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167.21\kokuho\11_国保制度\71_ 国保運営方針\第３期運営方針（R6～R8）\12PDCAサイクル\R6\HP公開\01 中間評価\"/>
    </mc:Choice>
  </mc:AlternateContent>
  <xr:revisionPtr revIDLastSave="0" documentId="13_ncr:1_{11295149-1A1E-4218-A7DA-CE1BF37396AD}" xr6:coauthVersionLast="47" xr6:coauthVersionMax="47" xr10:uidLastSave="{00000000-0000-0000-0000-000000000000}"/>
  <bookViews>
    <workbookView xWindow="-108" yWindow="-108" windowWidth="23256" windowHeight="14160" xr2:uid="{22E10145-CD05-4F89-925A-8E5D9F3B5C27}"/>
  </bookViews>
  <sheets>
    <sheet name="評価【C(Check)】ブロック単位" sheetId="8" r:id="rId1"/>
  </sheets>
  <definedNames>
    <definedName name="_xlnm.Print_Area" localSheetId="0">'評価【C(Check)】ブロック単位'!$A$1:$H$101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01" i="8" l="1"/>
  <c r="V97" i="8"/>
  <c r="V93" i="8"/>
  <c r="V92" i="8"/>
  <c r="V91" i="8"/>
  <c r="V87" i="8"/>
  <c r="V86" i="8"/>
  <c r="V85" i="8"/>
  <c r="V84" i="8"/>
  <c r="V83" i="8"/>
  <c r="V78" i="8"/>
  <c r="V77" i="8"/>
  <c r="V76" i="8"/>
  <c r="V75" i="8"/>
  <c r="V74" i="8"/>
  <c r="V73" i="8"/>
  <c r="V72" i="8"/>
  <c r="V67" i="8"/>
  <c r="V66" i="8"/>
  <c r="V65" i="8"/>
  <c r="V64" i="8"/>
  <c r="V63" i="8"/>
  <c r="V62" i="8"/>
  <c r="V57" i="8"/>
  <c r="V53" i="8"/>
  <c r="V48" i="8"/>
  <c r="V47" i="8"/>
  <c r="V46" i="8"/>
  <c r="V45" i="8"/>
  <c r="V44" i="8"/>
  <c r="V38" i="8"/>
  <c r="V37" i="8"/>
  <c r="V35" i="8"/>
  <c r="V34" i="8"/>
  <c r="V33" i="8"/>
  <c r="V29" i="8"/>
  <c r="V28" i="8"/>
  <c r="V27" i="8"/>
  <c r="V25" i="8"/>
  <c r="V24" i="8"/>
  <c r="V22" i="8"/>
  <c r="V21" i="8"/>
  <c r="V16" i="8"/>
  <c r="V15" i="8"/>
  <c r="V13" i="8"/>
  <c r="V12" i="8"/>
  <c r="V10" i="8"/>
  <c r="V9" i="8"/>
  <c r="V8" i="8"/>
  <c r="U86" i="8" l="1"/>
  <c r="X86" i="8" l="1"/>
  <c r="U29" i="8"/>
  <c r="X29" i="8" s="1"/>
  <c r="U101" i="8"/>
  <c r="X101" i="8" s="1"/>
  <c r="U97" i="8"/>
  <c r="X97" i="8" s="1"/>
  <c r="U93" i="8"/>
  <c r="U92" i="8"/>
  <c r="X92" i="8" s="1"/>
  <c r="U91" i="8"/>
  <c r="X91" i="8" s="1"/>
  <c r="U87" i="8"/>
  <c r="X87" i="8" s="1"/>
  <c r="U85" i="8"/>
  <c r="X85" i="8" s="1"/>
  <c r="U84" i="8"/>
  <c r="U83" i="8"/>
  <c r="X83" i="8" s="1"/>
  <c r="U78" i="8"/>
  <c r="U77" i="8"/>
  <c r="X77" i="8" s="1"/>
  <c r="U76" i="8"/>
  <c r="U75" i="8"/>
  <c r="U74" i="8"/>
  <c r="U73" i="8"/>
  <c r="U72" i="8"/>
  <c r="U67" i="8"/>
  <c r="U66" i="8"/>
  <c r="U65" i="8"/>
  <c r="U64" i="8"/>
  <c r="U63" i="8"/>
  <c r="X63" i="8" s="1"/>
  <c r="U62" i="8"/>
  <c r="U57" i="8"/>
  <c r="U53" i="8"/>
  <c r="U48" i="8"/>
  <c r="U47" i="8"/>
  <c r="U46" i="8"/>
  <c r="X46" i="8" s="1"/>
  <c r="U45" i="8"/>
  <c r="X45" i="8" s="1"/>
  <c r="U44" i="8"/>
  <c r="U38" i="8"/>
  <c r="U37" i="8"/>
  <c r="U35" i="8"/>
  <c r="U34" i="8"/>
  <c r="U33" i="8"/>
  <c r="U28" i="8"/>
  <c r="U27" i="8"/>
  <c r="U25" i="8"/>
  <c r="U24" i="8"/>
  <c r="U22" i="8"/>
  <c r="U21" i="8"/>
  <c r="U16" i="8"/>
  <c r="U15" i="8"/>
  <c r="U13" i="8"/>
  <c r="U12" i="8"/>
  <c r="U10" i="8"/>
  <c r="U9" i="8"/>
  <c r="U8" i="8"/>
  <c r="X93" i="8" l="1"/>
  <c r="X44" i="8"/>
  <c r="X9" i="8"/>
  <c r="X33" i="8"/>
  <c r="X38" i="8"/>
  <c r="X10" i="8"/>
  <c r="X25" i="8"/>
  <c r="X75" i="8"/>
  <c r="X13" i="8"/>
  <c r="X22" i="8"/>
  <c r="X57" i="8"/>
  <c r="X65" i="8"/>
  <c r="X73" i="8"/>
  <c r="X66" i="8"/>
  <c r="X74" i="8"/>
  <c r="X21" i="8"/>
  <c r="X27" i="8"/>
  <c r="X35" i="8"/>
  <c r="X64" i="8"/>
  <c r="X72" i="8"/>
  <c r="X53" i="8"/>
  <c r="X78" i="8"/>
  <c r="X28" i="8"/>
  <c r="X24" i="8"/>
  <c r="X37" i="8"/>
  <c r="X76" i="8"/>
  <c r="X84" i="8"/>
  <c r="X8" i="8"/>
  <c r="X15" i="8"/>
  <c r="X47" i="8"/>
  <c r="X67" i="8"/>
  <c r="X62" i="8"/>
  <c r="X34" i="8"/>
  <c r="X12" i="8"/>
  <c r="X16" i="8"/>
  <c r="X48" i="8"/>
</calcChain>
</file>

<file path=xl/sharedStrings.xml><?xml version="1.0" encoding="utf-8"?>
<sst xmlns="http://schemas.openxmlformats.org/spreadsheetml/2006/main" count="764" uniqueCount="198">
  <si>
    <t>目標収納率達成に向けた取組（【方針❶ー３】）</t>
    <phoneticPr fontId="1"/>
  </si>
  <si>
    <t>■</t>
    <phoneticPr fontId="1"/>
  </si>
  <si>
    <t>1.</t>
    <phoneticPr fontId="1"/>
  </si>
  <si>
    <t>2.</t>
    <phoneticPr fontId="1"/>
  </si>
  <si>
    <t>3.</t>
  </si>
  <si>
    <t>収納方法に関する取組</t>
    <phoneticPr fontId="1"/>
  </si>
  <si>
    <t>43全市町村での口座振替の推進（全市町村において、口座振替を推進する）</t>
    <phoneticPr fontId="1"/>
  </si>
  <si>
    <t>滞納整理に関する取組</t>
    <phoneticPr fontId="1"/>
  </si>
  <si>
    <t>滞納繰越額の減少（滞納繰越の額を減少する。）</t>
    <phoneticPr fontId="1"/>
  </si>
  <si>
    <t>他部署との連携</t>
    <phoneticPr fontId="1"/>
  </si>
  <si>
    <t>税部門との連携（税部門と滞納者の情報を共有する会議体等の機会を持ち、連携を行う。）</t>
    <phoneticPr fontId="1"/>
  </si>
  <si>
    <t>就労部門・福祉部門との連携（生活困窮者を適切に就労部門や福祉部門等に繋げるためのマニュアルを作成する。）</t>
    <phoneticPr fontId="1"/>
  </si>
  <si>
    <t>項目</t>
    <rPh sb="0" eb="2">
      <t>コウモク</t>
    </rPh>
    <phoneticPr fontId="1"/>
  </si>
  <si>
    <t>目標計画</t>
    <rPh sb="0" eb="4">
      <t>モクヒョウケイカク</t>
    </rPh>
    <phoneticPr fontId="1"/>
  </si>
  <si>
    <t>・</t>
    <phoneticPr fontId="1"/>
  </si>
  <si>
    <t>取組内容</t>
    <rPh sb="0" eb="2">
      <t>トリクミ</t>
    </rPh>
    <rPh sb="2" eb="4">
      <t>ナイヨウ</t>
    </rPh>
    <phoneticPr fontId="1"/>
  </si>
  <si>
    <t>【P（plan）】
目標計画</t>
    <rPh sb="10" eb="14">
      <t>モクヒョウケイカク</t>
    </rPh>
    <phoneticPr fontId="1"/>
  </si>
  <si>
    <t>【D（do）】
実施状況</t>
    <rPh sb="8" eb="12">
      <t>ジッシジョウキョウ</t>
    </rPh>
    <phoneticPr fontId="1"/>
  </si>
  <si>
    <t>項番</t>
    <rPh sb="0" eb="2">
      <t>コウバン</t>
    </rPh>
    <phoneticPr fontId="1"/>
  </si>
  <si>
    <t>医療費の適正化【方針❷-１】</t>
    <phoneticPr fontId="1"/>
  </si>
  <si>
    <t>「国保ヘルスアップ事業費」の積極活用（補助金の最大限獲得）</t>
    <phoneticPr fontId="1"/>
  </si>
  <si>
    <t>保健医療サービス・福祉サービス等の施策との連携【方針❷ー２】</t>
    <phoneticPr fontId="1"/>
  </si>
  <si>
    <t>被保険者規模別・事業区分別の最大限度獲得可能額に対する申請（執行）状況</t>
    <rPh sb="0" eb="4">
      <t>ヒホケンシャ</t>
    </rPh>
    <rPh sb="4" eb="7">
      <t>キボベツ</t>
    </rPh>
    <rPh sb="8" eb="12">
      <t>ジギョウクブン</t>
    </rPh>
    <rPh sb="12" eb="13">
      <t>ベツ</t>
    </rPh>
    <rPh sb="14" eb="16">
      <t>サイダイ</t>
    </rPh>
    <rPh sb="16" eb="18">
      <t>ゲンド</t>
    </rPh>
    <rPh sb="18" eb="20">
      <t>カクトク</t>
    </rPh>
    <rPh sb="20" eb="23">
      <t>カノウガク</t>
    </rPh>
    <rPh sb="24" eb="25">
      <t>タイ</t>
    </rPh>
    <rPh sb="27" eb="29">
      <t>シンセイ</t>
    </rPh>
    <rPh sb="30" eb="32">
      <t>シッコウ</t>
    </rPh>
    <rPh sb="33" eb="35">
      <t>ジョウキョウ</t>
    </rPh>
    <phoneticPr fontId="1"/>
  </si>
  <si>
    <t>※最大補助上限額については、先進的かつ効果的な保健事業による加算分は除く</t>
    <rPh sb="1" eb="3">
      <t>サイダイ</t>
    </rPh>
    <rPh sb="3" eb="5">
      <t>ホジョ</t>
    </rPh>
    <rPh sb="5" eb="8">
      <t>ジョウゲンガク</t>
    </rPh>
    <rPh sb="14" eb="16">
      <t>センシン</t>
    </rPh>
    <rPh sb="16" eb="17">
      <t>テキ</t>
    </rPh>
    <rPh sb="19" eb="21">
      <t>コウカ</t>
    </rPh>
    <rPh sb="21" eb="22">
      <t>テキ</t>
    </rPh>
    <rPh sb="23" eb="25">
      <t>ホケン</t>
    </rPh>
    <rPh sb="25" eb="27">
      <t>ジギョウ</t>
    </rPh>
    <rPh sb="30" eb="32">
      <t>カサン</t>
    </rPh>
    <rPh sb="32" eb="33">
      <t>ブン</t>
    </rPh>
    <rPh sb="34" eb="35">
      <t>ノゾ</t>
    </rPh>
    <phoneticPr fontId="1"/>
  </si>
  <si>
    <t>１万人未満（最大補助上限額：18,000千円）　３０％以上</t>
    <rPh sb="1" eb="3">
      <t>マンニン</t>
    </rPh>
    <rPh sb="3" eb="5">
      <t>ミマン</t>
    </rPh>
    <rPh sb="20" eb="22">
      <t>センエン</t>
    </rPh>
    <rPh sb="27" eb="29">
      <t>イジョウ</t>
    </rPh>
    <phoneticPr fontId="1"/>
  </si>
  <si>
    <t>１～５万人未満（最大補助上限額：27,000千円）　５0％以上</t>
    <rPh sb="3" eb="5">
      <t>マンニン</t>
    </rPh>
    <rPh sb="5" eb="7">
      <t>ミマン</t>
    </rPh>
    <rPh sb="22" eb="24">
      <t>センエン</t>
    </rPh>
    <phoneticPr fontId="1"/>
  </si>
  <si>
    <t>２０万人以上（最大補助上限額：81,000千円）　７０％以上</t>
    <rPh sb="2" eb="4">
      <t>マンニン</t>
    </rPh>
    <rPh sb="4" eb="6">
      <t>イジョウ</t>
    </rPh>
    <rPh sb="21" eb="23">
      <t>センエン</t>
    </rPh>
    <phoneticPr fontId="1"/>
  </si>
  <si>
    <t>１０～２０万人未満（最大補助上限額：54,000千円）　７０％以上</t>
    <rPh sb="5" eb="7">
      <t>マンニン</t>
    </rPh>
    <rPh sb="7" eb="9">
      <t>ミマン</t>
    </rPh>
    <rPh sb="24" eb="26">
      <t>センエン</t>
    </rPh>
    <rPh sb="31" eb="33">
      <t>イジョウ</t>
    </rPh>
    <phoneticPr fontId="1"/>
  </si>
  <si>
    <t>５～１０万人未満（最大補助上限額：36，000千円）　７０％以上</t>
    <rPh sb="4" eb="6">
      <t>マンニン</t>
    </rPh>
    <rPh sb="6" eb="8">
      <t>ミマン</t>
    </rPh>
    <rPh sb="23" eb="25">
      <t>センエン</t>
    </rPh>
    <phoneticPr fontId="1"/>
  </si>
  <si>
    <t>全被保険者あてスマホ決済等の収納方法の周知を実施している</t>
    <rPh sb="14" eb="16">
      <t>シュウノウ</t>
    </rPh>
    <rPh sb="22" eb="24">
      <t>ジッシ</t>
    </rPh>
    <phoneticPr fontId="1"/>
  </si>
  <si>
    <t>１万人未満（最大補助上限額：18,000千円）　３０％以上を達成している</t>
    <rPh sb="1" eb="3">
      <t>マンニン</t>
    </rPh>
    <rPh sb="3" eb="5">
      <t>ミマン</t>
    </rPh>
    <rPh sb="20" eb="22">
      <t>センエン</t>
    </rPh>
    <rPh sb="27" eb="29">
      <t>イジョウ</t>
    </rPh>
    <rPh sb="30" eb="32">
      <t>タッセイ</t>
    </rPh>
    <phoneticPr fontId="1"/>
  </si>
  <si>
    <t>１～５万人未満（最大補助上限額：27,000千円）　５0％以上を達成している</t>
    <rPh sb="3" eb="5">
      <t>マンニン</t>
    </rPh>
    <rPh sb="5" eb="7">
      <t>ミマン</t>
    </rPh>
    <rPh sb="22" eb="24">
      <t>センエン</t>
    </rPh>
    <phoneticPr fontId="1"/>
  </si>
  <si>
    <t>５～１０万人未満（最大補助上限額：36，000千円）　７０％以上を達成している</t>
    <rPh sb="4" eb="6">
      <t>マンニン</t>
    </rPh>
    <rPh sb="6" eb="8">
      <t>ミマン</t>
    </rPh>
    <rPh sb="23" eb="25">
      <t>センエン</t>
    </rPh>
    <phoneticPr fontId="1"/>
  </si>
  <si>
    <t>１０～２０万人未満（最大補助上限額：54,000千円）　７０％以上を達成している</t>
    <rPh sb="5" eb="7">
      <t>マンニン</t>
    </rPh>
    <rPh sb="7" eb="9">
      <t>ミマン</t>
    </rPh>
    <rPh sb="24" eb="26">
      <t>センエン</t>
    </rPh>
    <rPh sb="31" eb="33">
      <t>イジョウ</t>
    </rPh>
    <phoneticPr fontId="1"/>
  </si>
  <si>
    <t>２０万人以上（最大補助上限額：81,000千円）　７０％以上を達成している</t>
    <rPh sb="2" eb="4">
      <t>マンニン</t>
    </rPh>
    <rPh sb="4" eb="6">
      <t>イジョウ</t>
    </rPh>
    <rPh sb="21" eb="23">
      <t>センエン</t>
    </rPh>
    <phoneticPr fontId="1"/>
  </si>
  <si>
    <t>PDCAサイクルに基づく進捗管理表（国保制度運営に係る取組状況における評価）</t>
    <rPh sb="16" eb="17">
      <t>ヒョウ</t>
    </rPh>
    <rPh sb="20" eb="22">
      <t>セイド</t>
    </rPh>
    <rPh sb="35" eb="37">
      <t>ヒョウカ</t>
    </rPh>
    <phoneticPr fontId="1"/>
  </si>
  <si>
    <t>【C（check）】
評価⇒分析</t>
    <rPh sb="11" eb="13">
      <t>ヒョウカ</t>
    </rPh>
    <rPh sb="14" eb="16">
      <t>ブンセキ</t>
    </rPh>
    <phoneticPr fontId="1"/>
  </si>
  <si>
    <t>第三者行為求償（【方針❶ー４】）</t>
    <rPh sb="3" eb="5">
      <t>コウイ</t>
    </rPh>
    <phoneticPr fontId="1"/>
  </si>
  <si>
    <t>市町村における第三者行為求償事務の取組に関する進捗管理（被保険者による傷病届の早期の提出、届出勧奨の推進等、保険給付の適正な実施に資する数値目標の設定、債権管理の適切な実施）</t>
    <phoneticPr fontId="1"/>
  </si>
  <si>
    <t>被保険者による傷病届の早期の提出及び届出勧奨の推進等</t>
    <rPh sb="16" eb="17">
      <t>オヨ</t>
    </rPh>
    <phoneticPr fontId="1"/>
  </si>
  <si>
    <t>保険給付の適正な実施に資する数値目標の設定</t>
    <phoneticPr fontId="1"/>
  </si>
  <si>
    <t>保険給付の適正な実施に資する数値目標の設定を行っている</t>
    <rPh sb="22" eb="23">
      <t>オコナ</t>
    </rPh>
    <phoneticPr fontId="1"/>
  </si>
  <si>
    <t>第三者行為の早期の把握（第三者行為の確実な把握のための取組強化、関係機関との連携体制の構築）、損害保険関係団体との覚書に基づく連携</t>
    <phoneticPr fontId="1"/>
  </si>
  <si>
    <t>関係機関との連携体制の構築</t>
    <phoneticPr fontId="1"/>
  </si>
  <si>
    <t>関係機関との連携体制の構築を図っている</t>
    <rPh sb="14" eb="15">
      <t>ハカ</t>
    </rPh>
    <phoneticPr fontId="1"/>
  </si>
  <si>
    <t>損害保険関係団体との覚書に基づく連携</t>
    <phoneticPr fontId="1"/>
  </si>
  <si>
    <t>損害保険関係団体との覚書に基づく連携を行っている</t>
    <rPh sb="19" eb="20">
      <t>オコナ</t>
    </rPh>
    <phoneticPr fontId="1"/>
  </si>
  <si>
    <t>求償能力の向上、事務手続きの効率化に資する取組の実施（府国保連合会が開催する研修会への管理職の継続的な参加、第三者行為求償事務に関する技術的助言を行うアドバイザーや弁護士の活用）</t>
    <phoneticPr fontId="1"/>
  </si>
  <si>
    <t>府国保連合会が開催する研修会への管理職の継続的な参加</t>
    <phoneticPr fontId="1"/>
  </si>
  <si>
    <t>府国保連合会が開催する研修会へ管理職が継続的に参加している</t>
    <phoneticPr fontId="1"/>
  </si>
  <si>
    <t>第三者行為求償事務に関する技術的助言を行うアドバイザーや弁護士の活用</t>
    <phoneticPr fontId="1"/>
  </si>
  <si>
    <t>被保険者への制度周知（第三者行為による届出義務、傷病届の作成や提出について損害保険会社から援助が受けられることなど）</t>
    <phoneticPr fontId="1"/>
  </si>
  <si>
    <t>被保険者への第三者行為求償制度における周知を行っている</t>
    <rPh sb="0" eb="4">
      <t>ヒホケンシャ</t>
    </rPh>
    <rPh sb="6" eb="9">
      <t>ダイサンシャ</t>
    </rPh>
    <rPh sb="9" eb="15">
      <t>コウイキュウショウセイド</t>
    </rPh>
    <rPh sb="19" eb="21">
      <t>シュウチ</t>
    </rPh>
    <rPh sb="22" eb="23">
      <t>オコナ</t>
    </rPh>
    <phoneticPr fontId="1"/>
  </si>
  <si>
    <t>過誤調整（【方針❶ー４】）</t>
    <phoneticPr fontId="1"/>
  </si>
  <si>
    <t>保険者間調整の実情把握</t>
    <phoneticPr fontId="1"/>
  </si>
  <si>
    <t>保険者間調整の実情把握を行っている</t>
    <rPh sb="12" eb="13">
      <t>オコナ</t>
    </rPh>
    <phoneticPr fontId="1"/>
  </si>
  <si>
    <t>保険者間調整の円滑化に資する取組（他の保険者（特に被用者保険）に対する制度の理解・協力の求めや、好事例の横展開など）</t>
    <phoneticPr fontId="1"/>
  </si>
  <si>
    <t>過誤調整できなかった場合の速やかな債権回収の実施</t>
    <phoneticPr fontId="1"/>
  </si>
  <si>
    <t>過誤調整できなかった場合の速やかな債権回収の実施を行っている</t>
    <rPh sb="25" eb="26">
      <t>オコナ</t>
    </rPh>
    <phoneticPr fontId="1"/>
  </si>
  <si>
    <t>過誤調整の未然防止に向けた取組</t>
    <phoneticPr fontId="1"/>
  </si>
  <si>
    <t>保険者における資格管理の徹底（被保険者本人に対する定期的な確認や、住民基本台帳担当部署や年金事務所との連携、オンライン資格確認等システムにより提供される資格重複状況結果一覧を活用した適正な資格管理など）</t>
    <phoneticPr fontId="1"/>
  </si>
  <si>
    <t>保険者における資格管理の徹底を行っている</t>
    <rPh sb="15" eb="16">
      <t>オコナ</t>
    </rPh>
    <phoneticPr fontId="1"/>
  </si>
  <si>
    <t>広報等を活用した被保険者への周知（資格の取得喪失手続きの時期を逸しないことや、自身の資格を確認せずに保険給付を受けることの未然防止、被保険者の適用に係る周知用リーフレットの窓口配架など）</t>
    <phoneticPr fontId="1"/>
  </si>
  <si>
    <t>広報等を活用した被保険者への周知を行っている</t>
    <rPh sb="17" eb="18">
      <t>オコナ</t>
    </rPh>
    <phoneticPr fontId="1"/>
  </si>
  <si>
    <t>広報事業の共同実施（【方針➌ー１】）</t>
    <rPh sb="0" eb="4">
      <t>コウホウジギョウ</t>
    </rPh>
    <rPh sb="5" eb="9">
      <t>キョウドウジッシ</t>
    </rPh>
    <phoneticPr fontId="1"/>
  </si>
  <si>
    <t>広報共同実施の年間スケジュール計画に基づき実施</t>
    <rPh sb="0" eb="2">
      <t>コウホウ</t>
    </rPh>
    <rPh sb="2" eb="4">
      <t>キョウドウ</t>
    </rPh>
    <rPh sb="4" eb="6">
      <t>ジッシ</t>
    </rPh>
    <rPh sb="7" eb="9">
      <t>ネンカン</t>
    </rPh>
    <rPh sb="15" eb="17">
      <t>ケイカク</t>
    </rPh>
    <rPh sb="18" eb="19">
      <t>モト</t>
    </rPh>
    <rPh sb="21" eb="23">
      <t>ジッシ</t>
    </rPh>
    <phoneticPr fontId="1"/>
  </si>
  <si>
    <t>広域化調整会議の進め方【方針❸ー２】</t>
    <phoneticPr fontId="1"/>
  </si>
  <si>
    <t>ブロック内市町村の連携についての基本的な考え方に基づき実施</t>
    <phoneticPr fontId="1"/>
  </si>
  <si>
    <t>ブロック内市町村との連携を図っている</t>
    <rPh sb="13" eb="14">
      <t>ハカ</t>
    </rPh>
    <phoneticPr fontId="1"/>
  </si>
  <si>
    <t>保険者努力支援制度評価点獲得　取組評価分</t>
    <phoneticPr fontId="1"/>
  </si>
  <si>
    <t>配点が高いもののうち得点の低い項目の評価点向上（全国平均超え）</t>
    <phoneticPr fontId="1"/>
  </si>
  <si>
    <t>共通①　特定健診・保健指導・メタボ　14(30.2)/125　得点率(11.2%)</t>
    <rPh sb="31" eb="34">
      <t>トクテンリツ</t>
    </rPh>
    <phoneticPr fontId="1"/>
  </si>
  <si>
    <t>共通①　特定健診・保健指導・メタボ　大阪府平均得点率１１．２％以上を達成している</t>
    <rPh sb="18" eb="23">
      <t>オオサカフヘイキン</t>
    </rPh>
    <rPh sb="23" eb="26">
      <t>トクテンリツ</t>
    </rPh>
    <rPh sb="31" eb="33">
      <t>イジョウ</t>
    </rPh>
    <rPh sb="34" eb="36">
      <t>タッセイ</t>
    </rPh>
    <phoneticPr fontId="1"/>
  </si>
  <si>
    <t>共通②　がん検診・歯周疾患健診　22.8(30.2)/75 得点率(30.4%)</t>
    <phoneticPr fontId="1"/>
  </si>
  <si>
    <t>共通②　がん検診・歯周疾患健診　大阪府平均得点率３０．４％以上を達成している</t>
    <phoneticPr fontId="1"/>
  </si>
  <si>
    <t>共通⑥　ジェネリック　28.8(86.9)/140  得点率(20.5%)</t>
    <phoneticPr fontId="1"/>
  </si>
  <si>
    <t>共通⑥　ジェネリック　大阪府平均得点率２０．５％以上を達成している</t>
    <phoneticPr fontId="1"/>
  </si>
  <si>
    <t>4.</t>
  </si>
  <si>
    <t>固有①　収納率　19.2(34.3)/100 得点率(19.2%)</t>
    <phoneticPr fontId="1"/>
  </si>
  <si>
    <t>固有①　収納率　大阪府平均得点率１９．２％以上を達成している</t>
    <phoneticPr fontId="1"/>
  </si>
  <si>
    <t>保険者努力支援制度評価点獲得　事業費連動分</t>
    <rPh sb="0" eb="3">
      <t>ホケンシャ</t>
    </rPh>
    <rPh sb="3" eb="5">
      <t>ドリョク</t>
    </rPh>
    <rPh sb="5" eb="7">
      <t>シエン</t>
    </rPh>
    <rPh sb="7" eb="9">
      <t>セイド</t>
    </rPh>
    <rPh sb="9" eb="11">
      <t>ヒョウカ</t>
    </rPh>
    <rPh sb="11" eb="12">
      <t>テン</t>
    </rPh>
    <rPh sb="12" eb="14">
      <t>カクトク</t>
    </rPh>
    <rPh sb="15" eb="18">
      <t>ジギョウヒ</t>
    </rPh>
    <rPh sb="18" eb="20">
      <t>レンドウ</t>
    </rPh>
    <rPh sb="20" eb="21">
      <t>ブン</t>
    </rPh>
    <phoneticPr fontId="1"/>
  </si>
  <si>
    <t>保険者努力支援交付金（予防・健康づくり支援）事業費連動分　　全項目達成（全市町村とも）</t>
    <rPh sb="0" eb="3">
      <t>ホケンジャ</t>
    </rPh>
    <rPh sb="3" eb="5">
      <t>ドリョク</t>
    </rPh>
    <rPh sb="5" eb="10">
      <t>シエンコウフキン</t>
    </rPh>
    <rPh sb="11" eb="13">
      <t>ヨボウ</t>
    </rPh>
    <rPh sb="14" eb="16">
      <t>ケンコウ</t>
    </rPh>
    <rPh sb="19" eb="21">
      <t>シエン</t>
    </rPh>
    <rPh sb="22" eb="25">
      <t>ジギョウヒ</t>
    </rPh>
    <rPh sb="25" eb="28">
      <t>レンドウブン</t>
    </rPh>
    <phoneticPr fontId="1"/>
  </si>
  <si>
    <t>事業の取組評価【努力❷-１】</t>
    <phoneticPr fontId="1"/>
  </si>
  <si>
    <t>事業①国保一般事業を１事業以上実施する</t>
    <rPh sb="0" eb="2">
      <t>ジギョウ</t>
    </rPh>
    <rPh sb="3" eb="5">
      <t>コクホ</t>
    </rPh>
    <rPh sb="5" eb="7">
      <t>イッパン</t>
    </rPh>
    <rPh sb="7" eb="9">
      <t>ジギョウ</t>
    </rPh>
    <rPh sb="11" eb="15">
      <t>ジギョウイジョウ</t>
    </rPh>
    <rPh sb="15" eb="17">
      <t>ジッシ</t>
    </rPh>
    <phoneticPr fontId="1"/>
  </si>
  <si>
    <t>事業②生活習慣病予防事業を２事業以上実施する</t>
    <rPh sb="0" eb="2">
      <t>ジギョウ</t>
    </rPh>
    <rPh sb="3" eb="8">
      <t>セイカツシュウカンビョウ</t>
    </rPh>
    <rPh sb="8" eb="10">
      <t>ヨボウ</t>
    </rPh>
    <rPh sb="10" eb="12">
      <t>ジギョウ</t>
    </rPh>
    <rPh sb="14" eb="16">
      <t>ジギョウ</t>
    </rPh>
    <rPh sb="16" eb="18">
      <t>イジョウ</t>
    </rPh>
    <rPh sb="18" eb="20">
      <t>ジッシ</t>
    </rPh>
    <phoneticPr fontId="1"/>
  </si>
  <si>
    <t>3.</t>
    <phoneticPr fontId="1"/>
  </si>
  <si>
    <t>事業②のｈ）を実施する</t>
    <rPh sb="0" eb="2">
      <t>ジギョウ</t>
    </rPh>
    <rPh sb="7" eb="9">
      <t>ジッシ</t>
    </rPh>
    <phoneticPr fontId="1"/>
  </si>
  <si>
    <t>4.</t>
    <phoneticPr fontId="1"/>
  </si>
  <si>
    <t>事業③生活習慣病等重症化予防対策を実施する</t>
    <rPh sb="0" eb="2">
      <t>ジギョウ</t>
    </rPh>
    <rPh sb="3" eb="8">
      <t>セイカツシュウカンビョウ</t>
    </rPh>
    <rPh sb="8" eb="9">
      <t>ナド</t>
    </rPh>
    <rPh sb="9" eb="12">
      <t>ジュウショウカ</t>
    </rPh>
    <rPh sb="12" eb="14">
      <t>ヨボウ</t>
    </rPh>
    <rPh sb="14" eb="16">
      <t>タイサク</t>
    </rPh>
    <rPh sb="17" eb="19">
      <t>ジッシ</t>
    </rPh>
    <phoneticPr fontId="1"/>
  </si>
  <si>
    <t>5.</t>
    <phoneticPr fontId="1"/>
  </si>
  <si>
    <t>事業④のn)またはo)を実施する</t>
    <rPh sb="0" eb="2">
      <t>ジギョウ</t>
    </rPh>
    <rPh sb="12" eb="14">
      <t>ジッシ</t>
    </rPh>
    <phoneticPr fontId="1"/>
  </si>
  <si>
    <t>6.</t>
    <phoneticPr fontId="1"/>
  </si>
  <si>
    <t>事業⑤PHRの利活用を推進する取組を実施する</t>
    <rPh sb="0" eb="2">
      <t>ジギョウ</t>
    </rPh>
    <rPh sb="7" eb="10">
      <t>リカツヨウ</t>
    </rPh>
    <rPh sb="11" eb="13">
      <t>スイシン</t>
    </rPh>
    <rPh sb="15" eb="17">
      <t>トリクミ</t>
    </rPh>
    <rPh sb="18" eb="20">
      <t>ジッシ</t>
    </rPh>
    <phoneticPr fontId="1"/>
  </si>
  <si>
    <t>7.</t>
    <phoneticPr fontId="1"/>
  </si>
  <si>
    <t>事業①②③④それぞれから１事業以上実施する</t>
    <rPh sb="0" eb="2">
      <t>ジギョウ</t>
    </rPh>
    <rPh sb="13" eb="15">
      <t>ジギョウ</t>
    </rPh>
    <rPh sb="15" eb="17">
      <t>イジョウ</t>
    </rPh>
    <rPh sb="17" eb="19">
      <t>ジッシ</t>
    </rPh>
    <phoneticPr fontId="1"/>
  </si>
  <si>
    <t>事業の取組内容【努力❷-２】</t>
    <phoneticPr fontId="1"/>
  </si>
  <si>
    <t>ポピュレーションアプローチとハイリスクアプローチを組み合わせて総合的に事業を展開している</t>
    <rPh sb="25" eb="26">
      <t>ク</t>
    </rPh>
    <rPh sb="27" eb="28">
      <t>ア</t>
    </rPh>
    <rPh sb="31" eb="34">
      <t>ソウゴウテキ</t>
    </rPh>
    <rPh sb="35" eb="37">
      <t>ジギョウ</t>
    </rPh>
    <rPh sb="38" eb="40">
      <t>テンカイ</t>
    </rPh>
    <phoneticPr fontId="1"/>
  </si>
  <si>
    <t>性・年齢別等の視点に加え、地域ごとの分析を実施している</t>
    <rPh sb="0" eb="1">
      <t>セイ</t>
    </rPh>
    <rPh sb="2" eb="5">
      <t>ネンレイベツ</t>
    </rPh>
    <rPh sb="5" eb="6">
      <t>ナド</t>
    </rPh>
    <rPh sb="7" eb="9">
      <t>シテン</t>
    </rPh>
    <rPh sb="10" eb="11">
      <t>クワ</t>
    </rPh>
    <rPh sb="13" eb="15">
      <t>チイキ</t>
    </rPh>
    <rPh sb="18" eb="20">
      <t>ブンセキ</t>
    </rPh>
    <rPh sb="21" eb="23">
      <t>ジッシ</t>
    </rPh>
    <phoneticPr fontId="1"/>
  </si>
  <si>
    <t>事業の計画、実施、評価にわたり、第三者の支援・評価を受け、事業に反映している</t>
    <rPh sb="0" eb="2">
      <t>ジギョウ</t>
    </rPh>
    <rPh sb="3" eb="5">
      <t>ケイカク</t>
    </rPh>
    <rPh sb="6" eb="8">
      <t>ジッシ</t>
    </rPh>
    <rPh sb="9" eb="11">
      <t>ヒョウカ</t>
    </rPh>
    <rPh sb="16" eb="19">
      <t>ダイサンシャ</t>
    </rPh>
    <rPh sb="20" eb="22">
      <t>シエン</t>
    </rPh>
    <rPh sb="23" eb="25">
      <t>ヒョウカ</t>
    </rPh>
    <rPh sb="26" eb="27">
      <t>ウ</t>
    </rPh>
    <rPh sb="29" eb="31">
      <t>ジギョウ</t>
    </rPh>
    <rPh sb="32" eb="34">
      <t>ハンエイ</t>
    </rPh>
    <phoneticPr fontId="1"/>
  </si>
  <si>
    <t>ｄ）を申請している場合、医療・介護・保健等部局横断的にデータ分析を行い、一体的（国保・後期・介護）に事業へ活用している</t>
    <rPh sb="3" eb="5">
      <t>シンセイ</t>
    </rPh>
    <rPh sb="9" eb="11">
      <t>バアイ</t>
    </rPh>
    <rPh sb="12" eb="14">
      <t>イリョウ</t>
    </rPh>
    <rPh sb="15" eb="17">
      <t>カイゴ</t>
    </rPh>
    <rPh sb="18" eb="20">
      <t>ホケン</t>
    </rPh>
    <rPh sb="20" eb="21">
      <t>ナド</t>
    </rPh>
    <rPh sb="21" eb="23">
      <t>ブキョク</t>
    </rPh>
    <rPh sb="23" eb="26">
      <t>オウダンテキ</t>
    </rPh>
    <rPh sb="30" eb="32">
      <t>ブンセキ</t>
    </rPh>
    <rPh sb="33" eb="34">
      <t>オコナ</t>
    </rPh>
    <rPh sb="36" eb="39">
      <t>イッタイテキ</t>
    </rPh>
    <rPh sb="40" eb="42">
      <t>コクホ</t>
    </rPh>
    <rPh sb="43" eb="45">
      <t>コウキ</t>
    </rPh>
    <rPh sb="46" eb="48">
      <t>カイゴ</t>
    </rPh>
    <rPh sb="50" eb="52">
      <t>ジギョウ</t>
    </rPh>
    <rPh sb="53" eb="55">
      <t>カツヨウ</t>
    </rPh>
    <phoneticPr fontId="1"/>
  </si>
  <si>
    <t>5.</t>
  </si>
  <si>
    <t>n)またはo)を申請している場合、医療費適正化効果や対象者の減少数等の目標値を設定した上で、地域の医師会・薬剤師会等の医療関係団体と連携して事業を実施している</t>
    <rPh sb="8" eb="10">
      <t>シンセイ</t>
    </rPh>
    <rPh sb="14" eb="16">
      <t>バアイ</t>
    </rPh>
    <rPh sb="17" eb="20">
      <t>イリョウヒ</t>
    </rPh>
    <rPh sb="20" eb="23">
      <t>テキセイカ</t>
    </rPh>
    <rPh sb="23" eb="25">
      <t>コウカ</t>
    </rPh>
    <rPh sb="26" eb="29">
      <t>タイショウシャ</t>
    </rPh>
    <rPh sb="30" eb="33">
      <t>ゲンショウスウ</t>
    </rPh>
    <rPh sb="33" eb="34">
      <t>ナド</t>
    </rPh>
    <rPh sb="35" eb="38">
      <t>モクヒョウチ</t>
    </rPh>
    <rPh sb="39" eb="41">
      <t>セッテイ</t>
    </rPh>
    <rPh sb="43" eb="44">
      <t>ウエ</t>
    </rPh>
    <rPh sb="46" eb="48">
      <t>チイキ</t>
    </rPh>
    <rPh sb="49" eb="52">
      <t>イシカイ</t>
    </rPh>
    <rPh sb="53" eb="57">
      <t>ヤクザイシカイ</t>
    </rPh>
    <rPh sb="57" eb="58">
      <t>ナド</t>
    </rPh>
    <rPh sb="59" eb="63">
      <t>イリョウカンケイ</t>
    </rPh>
    <rPh sb="63" eb="65">
      <t>ダンタイ</t>
    </rPh>
    <rPh sb="66" eb="68">
      <t>レンケイ</t>
    </rPh>
    <rPh sb="70" eb="72">
      <t>ジギョウ</t>
    </rPh>
    <rPh sb="73" eb="75">
      <t>ジッシ</t>
    </rPh>
    <phoneticPr fontId="1"/>
  </si>
  <si>
    <t>適用の適正化（資格管理）【特定１】</t>
    <phoneticPr fontId="1"/>
  </si>
  <si>
    <t>国保未適用者等の的確な把握（窓口来所者に対し、就労状況や社保適用の有無を確認するなど、丁寧な確認の徹底）</t>
    <phoneticPr fontId="1"/>
  </si>
  <si>
    <t>早期適用を図るための適切な対策（住民全体に対し、適用条件の周知及び早期届出の徹底）</t>
    <phoneticPr fontId="1"/>
  </si>
  <si>
    <t>住民全体に対し、適用条件の周知及び早期届出を徹底している</t>
    <phoneticPr fontId="1"/>
  </si>
  <si>
    <t>適用の適正化月間（○月）の実施検討</t>
  </si>
  <si>
    <t>適用の適正化月間の実施を検討し実施している</t>
    <rPh sb="15" eb="17">
      <t>ジッシ</t>
    </rPh>
    <phoneticPr fontId="1"/>
  </si>
  <si>
    <t>保健事業（特定健診受診勧奨）【特定２ー１】</t>
    <phoneticPr fontId="1"/>
  </si>
  <si>
    <t>特定健診未受診者に対する受診勧奨の徹底</t>
    <phoneticPr fontId="1"/>
  </si>
  <si>
    <t>特定健診未受診者に対する受診勧奨を実施している</t>
    <rPh sb="17" eb="19">
      <t>ジッシ</t>
    </rPh>
    <phoneticPr fontId="1"/>
  </si>
  <si>
    <t>保健事業（健康管理）【特定２－２】</t>
    <phoneticPr fontId="1"/>
  </si>
  <si>
    <t>被保険者に対し、自身で行うべき予防・健康づくりの取組推進（アスマイルの利用登録勧奨を中心に）</t>
    <phoneticPr fontId="1"/>
  </si>
  <si>
    <r>
      <rPr>
        <sz val="11"/>
        <rFont val="BIZ UDPゴシック"/>
        <family val="3"/>
        <charset val="128"/>
      </rPr>
      <t>市町村分</t>
    </r>
    <r>
      <rPr>
        <sz val="11"/>
        <color rgb="FF000000"/>
        <rFont val="BIZ UDPゴシック"/>
        <family val="3"/>
        <charset val="128"/>
      </rPr>
      <t>【努力❶-１】</t>
    </r>
    <phoneticPr fontId="1"/>
  </si>
  <si>
    <t>被保険者による傷病届の届出勧奨を実施している</t>
    <rPh sb="0" eb="4">
      <t>ヒホケンシャ</t>
    </rPh>
    <rPh sb="11" eb="13">
      <t>トドケデ</t>
    </rPh>
    <rPh sb="13" eb="15">
      <t>カンショウ</t>
    </rPh>
    <phoneticPr fontId="1"/>
  </si>
  <si>
    <t>国保一般事業を１事業以上の実施(ブロックで４0%以上達成)</t>
    <rPh sb="24" eb="26">
      <t>イジョウ</t>
    </rPh>
    <phoneticPr fontId="1"/>
  </si>
  <si>
    <t>生活習慣病予防事業を２事業以上の実施 (ブロックで７0%以上達成)</t>
    <rPh sb="28" eb="30">
      <t>イジョウ</t>
    </rPh>
    <rPh sb="30" eb="32">
      <t>タッセイ</t>
    </rPh>
    <phoneticPr fontId="1"/>
  </si>
  <si>
    <t>事業②のｈ）を実施（ブロックで５0%以上達成）</t>
    <rPh sb="7" eb="9">
      <t>ジッシ</t>
    </rPh>
    <rPh sb="18" eb="20">
      <t>イジョウ</t>
    </rPh>
    <rPh sb="20" eb="22">
      <t>タッセイ</t>
    </rPh>
    <phoneticPr fontId="1"/>
  </si>
  <si>
    <t>事業③生活習慣病等重症化予防対策の実施（ブロックで９0%以上達成）</t>
    <rPh sb="0" eb="2">
      <t>ジギョウ</t>
    </rPh>
    <rPh sb="28" eb="30">
      <t>イジョウ</t>
    </rPh>
    <rPh sb="30" eb="32">
      <t>タッセイ</t>
    </rPh>
    <phoneticPr fontId="1"/>
  </si>
  <si>
    <t>事業④のn)またはo)の実施（ブロックで３0%以上達成）</t>
    <rPh sb="23" eb="25">
      <t>イジョウ</t>
    </rPh>
    <rPh sb="25" eb="27">
      <t>タッセイ</t>
    </rPh>
    <phoneticPr fontId="1"/>
  </si>
  <si>
    <t>PHRの利活用を推進する取組の実施（ブロックで１0%以上達成）</t>
    <rPh sb="26" eb="28">
      <t>イジョウ</t>
    </rPh>
    <rPh sb="28" eb="30">
      <t>タッセイ</t>
    </rPh>
    <phoneticPr fontId="1"/>
  </si>
  <si>
    <t>事業①②③④それぞれから１事業以上の実施（ブロックで２0%以上達成）</t>
    <rPh sb="29" eb="31">
      <t>イジョウ</t>
    </rPh>
    <rPh sb="31" eb="33">
      <t>タッセイ</t>
    </rPh>
    <phoneticPr fontId="1"/>
  </si>
  <si>
    <t>未適用者（社保離脱で国保未加入者）の就労状況や社保適用の有無を確認するなど、丁寧な確認を徹底している</t>
    <phoneticPr fontId="1"/>
  </si>
  <si>
    <t>滞納繰越額の減少が図れている</t>
    <rPh sb="9" eb="10">
      <t>ハカ</t>
    </rPh>
    <phoneticPr fontId="1"/>
  </si>
  <si>
    <t>評価
（ブロック単位）</t>
    <rPh sb="0" eb="2">
      <t>ヒョウカ</t>
    </rPh>
    <rPh sb="8" eb="10">
      <t>タンイ</t>
    </rPh>
    <phoneticPr fontId="1"/>
  </si>
  <si>
    <t>評価結果に対する分析
（ブロックの見解）</t>
    <rPh sb="0" eb="2">
      <t>ヒョウカ</t>
    </rPh>
    <rPh sb="2" eb="4">
      <t>ケッカ</t>
    </rPh>
    <rPh sb="5" eb="6">
      <t>タイ</t>
    </rPh>
    <rPh sb="8" eb="10">
      <t>ブンセキ</t>
    </rPh>
    <rPh sb="17" eb="19">
      <t>ケンカイ</t>
    </rPh>
    <phoneticPr fontId="1"/>
  </si>
  <si>
    <t>標準収納率を達成している</t>
    <rPh sb="0" eb="2">
      <t>ヒョウジュン</t>
    </rPh>
    <rPh sb="6" eb="8">
      <t>タッセイ</t>
    </rPh>
    <phoneticPr fontId="1"/>
  </si>
  <si>
    <t>口座振替実施率を上げるための取組を行っている</t>
    <rPh sb="4" eb="7">
      <t>ジッシリツ</t>
    </rPh>
    <rPh sb="8" eb="9">
      <t>ア</t>
    </rPh>
    <rPh sb="14" eb="16">
      <t>トリクミ</t>
    </rPh>
    <rPh sb="17" eb="18">
      <t>オコナ</t>
    </rPh>
    <phoneticPr fontId="1"/>
  </si>
  <si>
    <t>共通①　保健指導　大阪府平均得点率6.3％以上を達成している</t>
    <rPh sb="9" eb="14">
      <t>オオサカフヘイキン</t>
    </rPh>
    <rPh sb="14" eb="17">
      <t>トクテンリツ</t>
    </rPh>
    <rPh sb="21" eb="23">
      <t>イジョウ</t>
    </rPh>
    <rPh sb="24" eb="26">
      <t>タッセイ</t>
    </rPh>
    <phoneticPr fontId="1"/>
  </si>
  <si>
    <t>共通①　メタボ　　　大阪府平均得点率19.５％以上を達成している</t>
    <rPh sb="10" eb="15">
      <t>オオサカフヘイキン</t>
    </rPh>
    <rPh sb="15" eb="18">
      <t>トクテンリツ</t>
    </rPh>
    <rPh sb="23" eb="25">
      <t>イジョウ</t>
    </rPh>
    <rPh sb="26" eb="28">
      <t>タッセイ</t>
    </rPh>
    <phoneticPr fontId="1"/>
  </si>
  <si>
    <t>共通①　保健指導　３.1/５０　得点率(６.３%)</t>
    <rPh sb="16" eb="19">
      <t>トクテンリツ</t>
    </rPh>
    <phoneticPr fontId="1"/>
  </si>
  <si>
    <t>共通①　メタボ　4.8/25　得点率(１９.5%)</t>
    <rPh sb="15" eb="18">
      <t>トクテンリツ</t>
    </rPh>
    <phoneticPr fontId="1"/>
  </si>
  <si>
    <t>令和６年度</t>
    <rPh sb="0" eb="2">
      <t>レイワ</t>
    </rPh>
    <rPh sb="3" eb="5">
      <t>ネンド</t>
    </rPh>
    <phoneticPr fontId="1"/>
  </si>
  <si>
    <t>収納率の維持向上（標準収納率の達成）</t>
    <rPh sb="4" eb="6">
      <t>イジ</t>
    </rPh>
    <rPh sb="9" eb="14">
      <t>ヒョウジュンシュウノウリツ</t>
    </rPh>
    <rPh sb="15" eb="17">
      <t>タッセイ</t>
    </rPh>
    <phoneticPr fontId="1"/>
  </si>
  <si>
    <t>コンビニ収納、ペイジー収納、スマホ決済の活用（スマホ決済を含め、多様な収納方法を全被保険者に周知する）</t>
    <rPh sb="4" eb="6">
      <t>シュウノウ</t>
    </rPh>
    <rPh sb="11" eb="13">
      <t>シュウノウ</t>
    </rPh>
    <rPh sb="17" eb="19">
      <t>ケッサイ</t>
    </rPh>
    <rPh sb="20" eb="22">
      <t>カツヨウ</t>
    </rPh>
    <phoneticPr fontId="1"/>
  </si>
  <si>
    <t>催告を年１回以上送付（督促とは別に、色付き封筒や差し押さえ予告等の内容を踏まえた催告を実施する。）</t>
    <rPh sb="6" eb="8">
      <t>イジョウ</t>
    </rPh>
    <phoneticPr fontId="1"/>
  </si>
  <si>
    <t>催告書類を年１回以上送付している</t>
    <rPh sb="2" eb="4">
      <t>ショルイ</t>
    </rPh>
    <rPh sb="8" eb="10">
      <t>イジョウ</t>
    </rPh>
    <phoneticPr fontId="1"/>
  </si>
  <si>
    <t>税部門と滞納者の情報を共有する会議体の機会等を持ち、連携を行っている</t>
    <rPh sb="21" eb="22">
      <t>トウ</t>
    </rPh>
    <rPh sb="29" eb="30">
      <t>オコナ</t>
    </rPh>
    <phoneticPr fontId="1"/>
  </si>
  <si>
    <t>生活困窮者の生活再建を見据えた自立支援のため、就労部門や福祉部門等への窓口紹介などの手順作成など、他部門と連携ができている</t>
    <rPh sb="6" eb="10">
      <t>セイカツサイケン</t>
    </rPh>
    <rPh sb="11" eb="13">
      <t>ミス</t>
    </rPh>
    <rPh sb="15" eb="19">
      <t>ジリツシエン</t>
    </rPh>
    <rPh sb="35" eb="37">
      <t>マドグチ</t>
    </rPh>
    <rPh sb="37" eb="39">
      <t>ショウカイ</t>
    </rPh>
    <rPh sb="42" eb="44">
      <t>テジュン</t>
    </rPh>
    <rPh sb="44" eb="46">
      <t>サクセイ</t>
    </rPh>
    <rPh sb="49" eb="52">
      <t>タブモン</t>
    </rPh>
    <rPh sb="53" eb="55">
      <t>レンケイ</t>
    </rPh>
    <phoneticPr fontId="1"/>
  </si>
  <si>
    <r>
      <rPr>
        <u/>
        <sz val="11"/>
        <rFont val="BIZ UDPゴシック"/>
        <family val="3"/>
        <charset val="128"/>
      </rPr>
      <t>必要に応じて、</t>
    </r>
    <r>
      <rPr>
        <sz val="11"/>
        <rFont val="BIZ UDPゴシック"/>
        <family val="3"/>
        <charset val="128"/>
      </rPr>
      <t>第三者行為求償事務に関する技術的助言を行うアドバイザーや弁護士を活用している</t>
    </r>
    <rPh sb="39" eb="41">
      <t>カツヨウ</t>
    </rPh>
    <phoneticPr fontId="1"/>
  </si>
  <si>
    <r>
      <t>他の保険者（特に被用者保険）に対する制度の理解・協力の求め</t>
    </r>
    <r>
      <rPr>
        <u/>
        <sz val="11"/>
        <rFont val="BIZ UDPゴシック"/>
        <family val="3"/>
        <charset val="128"/>
      </rPr>
      <t>、被保険者に対して制度の説明のうえ事前に同意書の受領</t>
    </r>
    <r>
      <rPr>
        <sz val="11"/>
        <rFont val="BIZ UDPゴシック"/>
        <family val="3"/>
        <charset val="128"/>
      </rPr>
      <t>などを行っている</t>
    </r>
    <rPh sb="58" eb="59">
      <t>オコナ</t>
    </rPh>
    <phoneticPr fontId="1"/>
  </si>
  <si>
    <t>年間スケジュール計画（広報共同実施）に基づき実施 している（マイナ保険証の登録勧奨を含む）</t>
    <rPh sb="11" eb="13">
      <t>コウホウ</t>
    </rPh>
    <rPh sb="13" eb="15">
      <t>キョウドウ</t>
    </rPh>
    <rPh sb="15" eb="17">
      <t>ジッシ</t>
    </rPh>
    <rPh sb="33" eb="36">
      <t>ホケンショウ</t>
    </rPh>
    <rPh sb="37" eb="39">
      <t>トウロク</t>
    </rPh>
    <rPh sb="39" eb="41">
      <t>カンショウ</t>
    </rPh>
    <rPh sb="42" eb="43">
      <t>フク</t>
    </rPh>
    <phoneticPr fontId="1"/>
  </si>
  <si>
    <t>ポピュレーションアプローチとハイリスクアプローチを組み合わせた総合的に事業を展開をしている（ブロックで１００％達成）</t>
    <rPh sb="55" eb="57">
      <t>タッセイ</t>
    </rPh>
    <phoneticPr fontId="1"/>
  </si>
  <si>
    <t>性・年齢別等の視点に加え、地域ごとの分析を実施している（ブロックで１００％達成）</t>
    <rPh sb="21" eb="23">
      <t>ジッシ</t>
    </rPh>
    <rPh sb="37" eb="39">
      <t>タッセイ</t>
    </rPh>
    <phoneticPr fontId="1"/>
  </si>
  <si>
    <t>事業の計画、実施、評価にわたり、第三者の支援・評価を受け、事業に反映している（ブロックで１００％達成）</t>
    <rPh sb="48" eb="50">
      <t>タッセイ</t>
    </rPh>
    <phoneticPr fontId="1"/>
  </si>
  <si>
    <t>ｄ）を申請している場合、医療・介護・保健等部局横断的にデータ分析を行い、一体的（国保・後期・介護）に事業へ活用している（ブロックで１００％達成）</t>
    <rPh sb="69" eb="71">
      <t>タッセイ</t>
    </rPh>
    <phoneticPr fontId="1"/>
  </si>
  <si>
    <t>n)またはo)を申請している場合、医療費適正化効果や対象者の減少数等の目標値を設定した上で、地域の医師会・薬剤師会等の医療関係団体と連携して事業を実施している（ブロックで１００％達成）</t>
    <rPh sb="89" eb="91">
      <t>タッセイ</t>
    </rPh>
    <phoneticPr fontId="1"/>
  </si>
  <si>
    <t>被保険者に対し、アスマイルの利用登録勧奨（アスマイルに準じたアプリも含む）を実施している</t>
    <rPh sb="38" eb="40">
      <t>ジッシ</t>
    </rPh>
    <phoneticPr fontId="1"/>
  </si>
  <si>
    <t>河南</t>
    <rPh sb="0" eb="2">
      <t>カナン</t>
    </rPh>
    <phoneticPr fontId="1"/>
  </si>
  <si>
    <t>熊取</t>
    <rPh sb="0" eb="2">
      <t>クマトリ</t>
    </rPh>
    <phoneticPr fontId="1"/>
  </si>
  <si>
    <t>千早</t>
    <rPh sb="0" eb="2">
      <t>チハヤ</t>
    </rPh>
    <phoneticPr fontId="1"/>
  </si>
  <si>
    <t>太子</t>
    <rPh sb="0" eb="2">
      <t>タイシ</t>
    </rPh>
    <phoneticPr fontId="1"/>
  </si>
  <si>
    <t>忠岡</t>
    <rPh sb="0" eb="2">
      <t>タダオカ</t>
    </rPh>
    <phoneticPr fontId="1"/>
  </si>
  <si>
    <t>田尻</t>
    <rPh sb="0" eb="2">
      <t>タジリ</t>
    </rPh>
    <phoneticPr fontId="1"/>
  </si>
  <si>
    <t>島本</t>
    <rPh sb="0" eb="2">
      <t>シマモト</t>
    </rPh>
    <phoneticPr fontId="1"/>
  </si>
  <si>
    <t>能勢</t>
    <rPh sb="0" eb="2">
      <t>ノセ</t>
    </rPh>
    <phoneticPr fontId="1"/>
  </si>
  <si>
    <t>豊能</t>
    <rPh sb="0" eb="2">
      <t>トヨノ</t>
    </rPh>
    <phoneticPr fontId="1"/>
  </si>
  <si>
    <t>岬</t>
    <rPh sb="0" eb="1">
      <t>ミサキ</t>
    </rPh>
    <phoneticPr fontId="1"/>
  </si>
  <si>
    <t>計</t>
    <rPh sb="0" eb="1">
      <t>ケイ</t>
    </rPh>
    <phoneticPr fontId="1"/>
  </si>
  <si>
    <t>○</t>
  </si>
  <si>
    <t>×</t>
  </si>
  <si>
    <t>〇計</t>
    <rPh sb="1" eb="2">
      <t>ケイ</t>
    </rPh>
    <phoneticPr fontId="1"/>
  </si>
  <si>
    <t>a</t>
    <phoneticPr fontId="1"/>
  </si>
  <si>
    <t>b</t>
    <phoneticPr fontId="1"/>
  </si>
  <si>
    <t>b/a</t>
    <phoneticPr fontId="1"/>
  </si>
  <si>
    <t>◎</t>
  </si>
  <si>
    <t>▲</t>
  </si>
  <si>
    <t>〇</t>
  </si>
  <si>
    <t>人員不足により収納専任職員がおらず、十分な取り組みが行えていない町村がある。
口座振替やスマホ決裁等の周知を継続し、収納率の向上に取り組む。</t>
    <rPh sb="0" eb="2">
      <t>ジンイン</t>
    </rPh>
    <rPh sb="2" eb="4">
      <t>ブソク</t>
    </rPh>
    <rPh sb="7" eb="9">
      <t>シュウノウ</t>
    </rPh>
    <rPh sb="9" eb="11">
      <t>センニン</t>
    </rPh>
    <rPh sb="11" eb="13">
      <t>ショクイン</t>
    </rPh>
    <rPh sb="18" eb="20">
      <t>ジュウブン</t>
    </rPh>
    <rPh sb="21" eb="22">
      <t>ト</t>
    </rPh>
    <rPh sb="23" eb="24">
      <t>ク</t>
    </rPh>
    <rPh sb="26" eb="27">
      <t>オコナ</t>
    </rPh>
    <rPh sb="32" eb="34">
      <t>チョウソン</t>
    </rPh>
    <rPh sb="39" eb="43">
      <t>コウザフリカエ</t>
    </rPh>
    <rPh sb="47" eb="49">
      <t>ケッサイ</t>
    </rPh>
    <rPh sb="49" eb="50">
      <t>トウ</t>
    </rPh>
    <rPh sb="51" eb="53">
      <t>シュウチ</t>
    </rPh>
    <rPh sb="54" eb="56">
      <t>ケイゾク</t>
    </rPh>
    <rPh sb="58" eb="60">
      <t>シュウノウ</t>
    </rPh>
    <rPh sb="60" eb="61">
      <t>リツ</t>
    </rPh>
    <rPh sb="62" eb="64">
      <t>コウジョウ</t>
    </rPh>
    <rPh sb="65" eb="66">
      <t>ト</t>
    </rPh>
    <rPh sb="67" eb="68">
      <t>ク</t>
    </rPh>
    <phoneticPr fontId="1"/>
  </si>
  <si>
    <t>減少が図れていない町村が多くある。
事案によっては大阪府域地方税徴収機構へ引継ぎし、滞納額の減少に取り組む。</t>
    <rPh sb="0" eb="2">
      <t>ゲンショウ</t>
    </rPh>
    <rPh sb="3" eb="4">
      <t>ハカ</t>
    </rPh>
    <rPh sb="9" eb="11">
      <t>チョウソン</t>
    </rPh>
    <rPh sb="12" eb="13">
      <t>オオ</t>
    </rPh>
    <rPh sb="18" eb="20">
      <t>ジアン</t>
    </rPh>
    <rPh sb="25" eb="28">
      <t>オオサカフ</t>
    </rPh>
    <rPh sb="28" eb="29">
      <t>イキ</t>
    </rPh>
    <rPh sb="29" eb="32">
      <t>チホウゼイ</t>
    </rPh>
    <rPh sb="32" eb="36">
      <t>チョウシュウキコウ</t>
    </rPh>
    <rPh sb="37" eb="39">
      <t>ヒキツ</t>
    </rPh>
    <rPh sb="42" eb="44">
      <t>タイノウ</t>
    </rPh>
    <rPh sb="44" eb="45">
      <t>ガク</t>
    </rPh>
    <rPh sb="46" eb="48">
      <t>ゲンショウ</t>
    </rPh>
    <rPh sb="49" eb="50">
      <t>ト</t>
    </rPh>
    <rPh sb="51" eb="52">
      <t>ク</t>
    </rPh>
    <phoneticPr fontId="1"/>
  </si>
  <si>
    <t>全ての町村において、加入時の説明を行うなど取り組みを実施している。引き続き実施率向上のための取り組みを継続する。</t>
    <rPh sb="0" eb="1">
      <t>スベ</t>
    </rPh>
    <rPh sb="3" eb="5">
      <t>チョウソン</t>
    </rPh>
    <rPh sb="10" eb="13">
      <t>カニュウジ</t>
    </rPh>
    <rPh sb="14" eb="16">
      <t>セツメイ</t>
    </rPh>
    <rPh sb="17" eb="18">
      <t>オコナ</t>
    </rPh>
    <rPh sb="21" eb="22">
      <t>ト</t>
    </rPh>
    <rPh sb="23" eb="24">
      <t>ク</t>
    </rPh>
    <rPh sb="26" eb="28">
      <t>ジッシ</t>
    </rPh>
    <rPh sb="33" eb="34">
      <t>ヒ</t>
    </rPh>
    <rPh sb="35" eb="36">
      <t>ツヅ</t>
    </rPh>
    <rPh sb="37" eb="40">
      <t>ジッシリツ</t>
    </rPh>
    <rPh sb="40" eb="42">
      <t>コウジョウ</t>
    </rPh>
    <rPh sb="46" eb="47">
      <t>ト</t>
    </rPh>
    <rPh sb="48" eb="49">
      <t>ク</t>
    </rPh>
    <rPh sb="51" eb="53">
      <t>ケイゾク</t>
    </rPh>
    <phoneticPr fontId="1"/>
  </si>
  <si>
    <t>全ての町村において、税部門と滞納者情報等を共有し連携を図っている。引き続き連携強化に取り組む。</t>
    <rPh sb="0" eb="1">
      <t>スベ</t>
    </rPh>
    <rPh sb="3" eb="5">
      <t>チョウソン</t>
    </rPh>
    <rPh sb="10" eb="13">
      <t>ゼイブモン</t>
    </rPh>
    <rPh sb="14" eb="16">
      <t>タイノウ</t>
    </rPh>
    <rPh sb="16" eb="17">
      <t>シャ</t>
    </rPh>
    <rPh sb="17" eb="19">
      <t>ジョウホウ</t>
    </rPh>
    <rPh sb="19" eb="20">
      <t>トウ</t>
    </rPh>
    <rPh sb="21" eb="23">
      <t>キョウユウ</t>
    </rPh>
    <rPh sb="24" eb="26">
      <t>レンケイ</t>
    </rPh>
    <rPh sb="27" eb="28">
      <t>ハカ</t>
    </rPh>
    <rPh sb="37" eb="41">
      <t>レンケイキョウカ</t>
    </rPh>
    <rPh sb="42" eb="43">
      <t>ト</t>
    </rPh>
    <rPh sb="44" eb="45">
      <t>ク</t>
    </rPh>
    <phoneticPr fontId="1"/>
  </si>
  <si>
    <t>全ての町村において勧奨を実施している。
引き続き取り組みを継続する。</t>
    <rPh sb="0" eb="1">
      <t>スベ</t>
    </rPh>
    <rPh sb="3" eb="5">
      <t>チョウソン</t>
    </rPh>
    <rPh sb="9" eb="11">
      <t>カンショウ</t>
    </rPh>
    <rPh sb="12" eb="14">
      <t>ジッシ</t>
    </rPh>
    <phoneticPr fontId="1"/>
  </si>
  <si>
    <t>本年度は全ての町村で実施予定。
参考例：催告書の封筒の色をかえる。</t>
    <rPh sb="0" eb="3">
      <t>ホンネンド</t>
    </rPh>
    <rPh sb="4" eb="5">
      <t>スベ</t>
    </rPh>
    <rPh sb="7" eb="9">
      <t>チョウソン</t>
    </rPh>
    <rPh sb="10" eb="14">
      <t>ジッシヨテイ</t>
    </rPh>
    <rPh sb="16" eb="18">
      <t>サンコウ</t>
    </rPh>
    <rPh sb="18" eb="19">
      <t>レイ</t>
    </rPh>
    <rPh sb="20" eb="23">
      <t>サイコクショ</t>
    </rPh>
    <rPh sb="24" eb="26">
      <t>フウトウ</t>
    </rPh>
    <rPh sb="27" eb="28">
      <t>イロ</t>
    </rPh>
    <phoneticPr fontId="1"/>
  </si>
  <si>
    <t>概ね全ての目標を設定している。未設定の場合であっても全件勧奨等の取り組みを実施している。引き続き取り組みを継続する。</t>
    <rPh sb="0" eb="1">
      <t>オオム</t>
    </rPh>
    <rPh sb="2" eb="3">
      <t>スベ</t>
    </rPh>
    <rPh sb="5" eb="7">
      <t>モクヒョウ</t>
    </rPh>
    <rPh sb="8" eb="10">
      <t>セッテイ</t>
    </rPh>
    <rPh sb="15" eb="16">
      <t>ミ</t>
    </rPh>
    <rPh sb="16" eb="18">
      <t>セッテイ</t>
    </rPh>
    <rPh sb="19" eb="21">
      <t>バアイ</t>
    </rPh>
    <rPh sb="26" eb="28">
      <t>ゼンケン</t>
    </rPh>
    <rPh sb="28" eb="30">
      <t>カンショウ</t>
    </rPh>
    <rPh sb="30" eb="31">
      <t>トウ</t>
    </rPh>
    <rPh sb="32" eb="33">
      <t>ト</t>
    </rPh>
    <rPh sb="34" eb="35">
      <t>ク</t>
    </rPh>
    <rPh sb="37" eb="39">
      <t>ジッシ</t>
    </rPh>
    <phoneticPr fontId="1"/>
  </si>
  <si>
    <t>国保連合会に委託していることから関係機関との連携体制を構築していない町村が多い。今後は他の自治体の取り組みを参考に検討が必要。</t>
    <rPh sb="0" eb="2">
      <t>コクホ</t>
    </rPh>
    <rPh sb="2" eb="5">
      <t>レンゴウカイ</t>
    </rPh>
    <rPh sb="6" eb="8">
      <t>イタク</t>
    </rPh>
    <rPh sb="16" eb="18">
      <t>カンケイ</t>
    </rPh>
    <rPh sb="18" eb="20">
      <t>キカン</t>
    </rPh>
    <rPh sb="22" eb="24">
      <t>レンケイ</t>
    </rPh>
    <rPh sb="24" eb="26">
      <t>タイセイ</t>
    </rPh>
    <rPh sb="27" eb="29">
      <t>コウチク</t>
    </rPh>
    <rPh sb="34" eb="36">
      <t>チョウソン</t>
    </rPh>
    <rPh sb="37" eb="38">
      <t>オオ</t>
    </rPh>
    <rPh sb="40" eb="42">
      <t>コンゴ</t>
    </rPh>
    <rPh sb="43" eb="44">
      <t>タ</t>
    </rPh>
    <rPh sb="45" eb="48">
      <t>ジチタイ</t>
    </rPh>
    <rPh sb="49" eb="50">
      <t>ト</t>
    </rPh>
    <rPh sb="51" eb="52">
      <t>ク</t>
    </rPh>
    <rPh sb="54" eb="56">
      <t>サンコウ</t>
    </rPh>
    <rPh sb="57" eb="59">
      <t>ケントウ</t>
    </rPh>
    <rPh sb="60" eb="62">
      <t>ヒツヨウ</t>
    </rPh>
    <phoneticPr fontId="1"/>
  </si>
  <si>
    <t>HPや広報等で周知をおこなっている。
引き続き取り組みを継続する。</t>
    <rPh sb="3" eb="6">
      <t>コウホウトウ</t>
    </rPh>
    <rPh sb="7" eb="9">
      <t>シュウチ</t>
    </rPh>
    <phoneticPr fontId="1"/>
  </si>
  <si>
    <t>実情把握に努める。</t>
    <rPh sb="0" eb="4">
      <t>ジツジョウハアク</t>
    </rPh>
    <rPh sb="5" eb="6">
      <t>ツト</t>
    </rPh>
    <phoneticPr fontId="1"/>
  </si>
  <si>
    <t>引き続き管理職が参加することとする。</t>
    <rPh sb="4" eb="7">
      <t>カンリショク</t>
    </rPh>
    <rPh sb="8" eb="10">
      <t>サンカ</t>
    </rPh>
    <phoneticPr fontId="1"/>
  </si>
  <si>
    <t>全ての町村において、チラシや納付書への記載等の取り組みを実施している。引き続き取り組みを継続する。</t>
    <rPh sb="0" eb="1">
      <t>スベ</t>
    </rPh>
    <rPh sb="3" eb="5">
      <t>チョウソン</t>
    </rPh>
    <rPh sb="14" eb="17">
      <t>ノウフショ</t>
    </rPh>
    <rPh sb="19" eb="22">
      <t>キサイトウ</t>
    </rPh>
    <rPh sb="23" eb="24">
      <t>ト</t>
    </rPh>
    <rPh sb="25" eb="26">
      <t>ク</t>
    </rPh>
    <rPh sb="28" eb="30">
      <t>ジッシ</t>
    </rPh>
    <rPh sb="35" eb="36">
      <t>ヒ</t>
    </rPh>
    <rPh sb="37" eb="38">
      <t>ツヅ</t>
    </rPh>
    <rPh sb="39" eb="40">
      <t>ト</t>
    </rPh>
    <rPh sb="41" eb="42">
      <t>ク</t>
    </rPh>
    <rPh sb="44" eb="46">
      <t>ケイゾク</t>
    </rPh>
    <phoneticPr fontId="1"/>
  </si>
  <si>
    <t>今後課題の抽出・検討が必要。</t>
    <phoneticPr fontId="1"/>
  </si>
  <si>
    <t>国民年金被保険者資格喪失者一覧を活用し、届け出を勧奨している。引き続き取り組みを継続する。</t>
    <rPh sb="0" eb="8">
      <t>コクミンネンキンヒホケンシャ</t>
    </rPh>
    <rPh sb="8" eb="13">
      <t>シカクソウシツシャ</t>
    </rPh>
    <rPh sb="13" eb="15">
      <t>イチラン</t>
    </rPh>
    <rPh sb="16" eb="18">
      <t>カツヨウ</t>
    </rPh>
    <rPh sb="20" eb="21">
      <t>トド</t>
    </rPh>
    <rPh sb="22" eb="23">
      <t>デ</t>
    </rPh>
    <rPh sb="24" eb="26">
      <t>カンショウ</t>
    </rPh>
    <phoneticPr fontId="1"/>
  </si>
  <si>
    <t>マンパワー不足等により事業を拡大できない町村もある。他市町村の好事例を参考に効率的・効果的な事業の取り組みを検討する。</t>
    <rPh sb="5" eb="8">
      <t>ブソクトウ</t>
    </rPh>
    <rPh sb="11" eb="13">
      <t>ジギョウ</t>
    </rPh>
    <rPh sb="14" eb="16">
      <t>カクダイ</t>
    </rPh>
    <rPh sb="20" eb="22">
      <t>チョウソン</t>
    </rPh>
    <rPh sb="26" eb="30">
      <t>タシチョウソン</t>
    </rPh>
    <rPh sb="31" eb="34">
      <t>コウジレイ</t>
    </rPh>
    <rPh sb="35" eb="37">
      <t>サンコウ</t>
    </rPh>
    <rPh sb="38" eb="40">
      <t>コウリツ</t>
    </rPh>
    <rPh sb="40" eb="41">
      <t>テキ</t>
    </rPh>
    <rPh sb="42" eb="44">
      <t>コウカ</t>
    </rPh>
    <rPh sb="44" eb="45">
      <t>テキ</t>
    </rPh>
    <rPh sb="46" eb="48">
      <t>ジギョウ</t>
    </rPh>
    <rPh sb="49" eb="50">
      <t>ト</t>
    </rPh>
    <rPh sb="51" eb="52">
      <t>ク</t>
    </rPh>
    <rPh sb="54" eb="56">
      <t>ケントウ</t>
    </rPh>
    <phoneticPr fontId="1"/>
  </si>
  <si>
    <t>フロック内で会議資料を共有している。
（共有にとどまっている）</t>
    <rPh sb="4" eb="5">
      <t>ナイ</t>
    </rPh>
    <rPh sb="6" eb="8">
      <t>カイギ</t>
    </rPh>
    <rPh sb="8" eb="10">
      <t>シリョウ</t>
    </rPh>
    <rPh sb="11" eb="13">
      <t>キョウユウ</t>
    </rPh>
    <rPh sb="20" eb="22">
      <t>キョウユウ</t>
    </rPh>
    <phoneticPr fontId="1"/>
  </si>
  <si>
    <t>各町村における人員・予算等も踏まえた上で、実施可能な事業について検討する。</t>
    <rPh sb="0" eb="3">
      <t>カクチョウソン</t>
    </rPh>
    <rPh sb="7" eb="9">
      <t>ジンイン</t>
    </rPh>
    <rPh sb="10" eb="13">
      <t>ヨサントウ</t>
    </rPh>
    <rPh sb="14" eb="15">
      <t>フ</t>
    </rPh>
    <rPh sb="18" eb="19">
      <t>ウエ</t>
    </rPh>
    <rPh sb="21" eb="23">
      <t>ジッシ</t>
    </rPh>
    <rPh sb="23" eb="25">
      <t>カノウ</t>
    </rPh>
    <rPh sb="26" eb="28">
      <t>ジギョウ</t>
    </rPh>
    <rPh sb="32" eb="34">
      <t>ケントウ</t>
    </rPh>
    <phoneticPr fontId="1"/>
  </si>
  <si>
    <t>全ての町村において実施している。
引き続き取り組みを継続する。</t>
    <rPh sb="0" eb="1">
      <t>スベ</t>
    </rPh>
    <rPh sb="3" eb="5">
      <t>チョウソン</t>
    </rPh>
    <rPh sb="9" eb="11">
      <t>ジッシ</t>
    </rPh>
    <phoneticPr fontId="1"/>
  </si>
  <si>
    <t>〃</t>
  </si>
  <si>
    <t>〃</t>
    <phoneticPr fontId="1"/>
  </si>
  <si>
    <t>今後取り組みについて検討する。</t>
    <rPh sb="0" eb="3">
      <t>コンゴト</t>
    </rPh>
    <rPh sb="4" eb="5">
      <t>ク</t>
    </rPh>
    <rPh sb="10" eb="12">
      <t>ケントウ</t>
    </rPh>
    <phoneticPr fontId="1"/>
  </si>
  <si>
    <t>届出や納付相談時等に世帯の状況を確認している町村が多い。</t>
    <rPh sb="0" eb="2">
      <t>トドケデ</t>
    </rPh>
    <rPh sb="3" eb="8">
      <t>ノウフソウダンジ</t>
    </rPh>
    <rPh sb="8" eb="9">
      <t>トウ</t>
    </rPh>
    <rPh sb="10" eb="12">
      <t>セタイ</t>
    </rPh>
    <rPh sb="13" eb="15">
      <t>ジョウキョウ</t>
    </rPh>
    <rPh sb="16" eb="18">
      <t>カクニン</t>
    </rPh>
    <rPh sb="22" eb="24">
      <t>チョウソン</t>
    </rPh>
    <rPh sb="25" eb="26">
      <t>オオ</t>
    </rPh>
    <phoneticPr fontId="1"/>
  </si>
  <si>
    <t>多くの町村において勧奨を実施している。
町村の実情に応じた取り組みを継続する。</t>
    <rPh sb="0" eb="1">
      <t>オオ</t>
    </rPh>
    <rPh sb="3" eb="5">
      <t>チョウソン</t>
    </rPh>
    <rPh sb="9" eb="11">
      <t>カンショウ</t>
    </rPh>
    <rPh sb="12" eb="14">
      <t>ジッシ</t>
    </rPh>
    <rPh sb="20" eb="22">
      <t>チョウソン</t>
    </rPh>
    <rPh sb="23" eb="25">
      <t>ジツジョウ</t>
    </rPh>
    <rPh sb="26" eb="27">
      <t>オウ</t>
    </rPh>
    <phoneticPr fontId="1"/>
  </si>
  <si>
    <t>福祉部門等との連携ができている。手順書等は作成できていないため検討が必要。</t>
    <rPh sb="0" eb="5">
      <t>フクシブモントウ</t>
    </rPh>
    <rPh sb="7" eb="9">
      <t>レンケイ</t>
    </rPh>
    <rPh sb="16" eb="19">
      <t>テジュンショ</t>
    </rPh>
    <rPh sb="19" eb="20">
      <t>トウ</t>
    </rPh>
    <rPh sb="21" eb="23">
      <t>サクセイ</t>
    </rPh>
    <rPh sb="31" eb="33">
      <t>ケントウ</t>
    </rPh>
    <rPh sb="34" eb="36">
      <t>ヒツヨウ</t>
    </rPh>
    <phoneticPr fontId="1"/>
  </si>
  <si>
    <t>×</t>
    <phoneticPr fontId="1"/>
  </si>
  <si>
    <t>国保連合会に委託している。
事案が少ないため実績はないが、必要に応じアドバイザー等を活用することとしている。</t>
    <rPh sb="14" eb="16">
      <t>ジアン</t>
    </rPh>
    <rPh sb="17" eb="18">
      <t>スク</t>
    </rPh>
    <rPh sb="22" eb="24">
      <t>ジッセキ</t>
    </rPh>
    <rPh sb="29" eb="31">
      <t>ヒツヨウ</t>
    </rPh>
    <rPh sb="32" eb="33">
      <t>オウ</t>
    </rPh>
    <rPh sb="40" eb="41">
      <t>トウ</t>
    </rPh>
    <rPh sb="42" eb="44">
      <t>カツヨウ</t>
    </rPh>
    <phoneticPr fontId="1"/>
  </si>
  <si>
    <t>年間スケジュールに基づき広報の実施に努める。</t>
    <rPh sb="0" eb="2">
      <t>ネンカン</t>
    </rPh>
    <rPh sb="9" eb="10">
      <t>モト</t>
    </rPh>
    <rPh sb="12" eb="14">
      <t>コウホウ</t>
    </rPh>
    <rPh sb="15" eb="17">
      <t>ジッシ</t>
    </rPh>
    <rPh sb="18" eb="19">
      <t>ツト</t>
    </rPh>
    <phoneticPr fontId="1"/>
  </si>
  <si>
    <t>【町村ブロック】</t>
    <rPh sb="1" eb="3">
      <t>チョウソン</t>
    </rPh>
    <phoneticPr fontId="1"/>
  </si>
  <si>
    <t>国保連合会に委託していることから損害保険関係団体との連携体制を構築していない町村が多い。事案が少なく、現状で問題は発生していない。</t>
    <rPh sb="0" eb="2">
      <t>コクホ</t>
    </rPh>
    <rPh sb="2" eb="5">
      <t>レンゴウカイ</t>
    </rPh>
    <rPh sb="6" eb="8">
      <t>イタク</t>
    </rPh>
    <rPh sb="16" eb="18">
      <t>ソンガイ</t>
    </rPh>
    <rPh sb="18" eb="20">
      <t>ホケン</t>
    </rPh>
    <rPh sb="20" eb="22">
      <t>カンケイ</t>
    </rPh>
    <rPh sb="22" eb="24">
      <t>ダンタイ</t>
    </rPh>
    <rPh sb="26" eb="28">
      <t>レンケイ</t>
    </rPh>
    <rPh sb="28" eb="30">
      <t>タイセイ</t>
    </rPh>
    <rPh sb="31" eb="33">
      <t>コウチク</t>
    </rPh>
    <rPh sb="38" eb="40">
      <t>チョウソン</t>
    </rPh>
    <rPh sb="41" eb="42">
      <t>オオ</t>
    </rPh>
    <rPh sb="44" eb="46">
      <t>ジアン</t>
    </rPh>
    <rPh sb="47" eb="48">
      <t>スク</t>
    </rPh>
    <rPh sb="51" eb="53">
      <t>ゲンジョウ</t>
    </rPh>
    <rPh sb="54" eb="56">
      <t>モンダイ</t>
    </rPh>
    <phoneticPr fontId="1"/>
  </si>
  <si>
    <t>申請している全ての町村において実施している。
引き続き取り組みを継続する。</t>
    <rPh sb="0" eb="2">
      <t>シンセイ</t>
    </rPh>
    <rPh sb="6" eb="7">
      <t>スベ</t>
    </rPh>
    <rPh sb="9" eb="11">
      <t>チョウソン</t>
    </rPh>
    <rPh sb="15" eb="17">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</si>
</sst>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name val="BIZ UDPゴシック"/>
      <family val="3"/>
      <charset val="128"/>
    </font>
    <font>
      <sz val="11"/>
      <color rgb="FF000000"/>
      <name val="BIZ UDPゴシック"/>
      <family val="3"/>
      <charset val="128"/>
    </font>
    <font>
      <strike/>
      <sz val="11"/>
      <name val="BIZ UDPゴシック"/>
      <family val="3"/>
      <charset val="128"/>
    </font>
    <font>
      <sz val="16"/>
      <color theme="1"/>
      <name val="BIZ UDPゴシック"/>
      <family val="3"/>
      <charset val="128"/>
    </font>
    <font>
      <sz val="11"/>
      <color rgb="FFFF0000"/>
      <name val="BIZ UDPゴシック"/>
      <family val="3"/>
      <charset val="128"/>
    </font>
    <font>
      <u/>
      <sz val="11"/>
      <name val="BIZ UDPゴシック"/>
      <family val="3"/>
      <charset val="128"/>
    </font>
    <font>
      <sz val="16"/>
      <name val="BIZ UDPゴシック"/>
      <family val="3"/>
      <charset val="128"/>
    </font>
    <font>
      <sz val="11"/>
      <color theme="1"/>
      <name val="游ゴシック"/>
      <family val="2"/>
      <charset val="128"/>
      <scheme val="minor"/>
    </font>
    <font>
      <sz val="11"/>
      <color rgb="FFFFFF00"/>
      <name val="BIZ UDP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alignment vertical="center"/>
    </xf>
    <xf numFmtId="9" fontId="10" fillId="0" borderId="0" applyFont="0" applyFill="0" applyBorder="0" applyAlignment="0" applyProtection="0">
      <alignment vertical="center"/>
    </xf>
  </cellStyleXfs>
  <cellXfs count="113">
    <xf numFmtId="0" fontId="0" fillId="0" borderId="0" xfId="0">
      <alignment vertical="center"/>
    </xf>
    <xf numFmtId="0" fontId="3" fillId="0" borderId="11" xfId="0" applyFont="1" applyFill="1" applyBorder="1" applyAlignment="1">
      <alignment vertical="center" wrapText="1" readingOrder="1"/>
    </xf>
    <xf numFmtId="0" fontId="3" fillId="0" borderId="1" xfId="0" applyFont="1" applyFill="1" applyBorder="1" applyAlignment="1">
      <alignment vertical="center" wrapText="1" readingOrder="1"/>
    </xf>
    <xf numFmtId="0" fontId="3" fillId="0" borderId="2" xfId="0" applyFont="1" applyFill="1" applyBorder="1" applyAlignment="1">
      <alignment vertical="center" wrapText="1" readingOrder="1"/>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vertical="center" wrapText="1"/>
    </xf>
    <xf numFmtId="0" fontId="6" fillId="0" borderId="0" xfId="0" applyFont="1">
      <alignment vertical="center"/>
    </xf>
    <xf numFmtId="0" fontId="2" fillId="0" borderId="7" xfId="0" applyFont="1" applyBorder="1" applyAlignment="1">
      <alignment horizontal="center" vertical="center"/>
    </xf>
    <xf numFmtId="0" fontId="3" fillId="0" borderId="12" xfId="0" applyFont="1" applyBorder="1" applyAlignment="1">
      <alignment vertical="center" wrapText="1"/>
    </xf>
    <xf numFmtId="0" fontId="3" fillId="0" borderId="7" xfId="0" applyFont="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4" xfId="0" applyFont="1" applyBorder="1" applyAlignment="1">
      <alignment horizontal="left" vertical="center" readingOrder="1"/>
    </xf>
    <xf numFmtId="0" fontId="4" fillId="0" borderId="7" xfId="0" applyFont="1" applyBorder="1" applyAlignment="1">
      <alignment horizontal="center" vertical="center" readingOrder="1"/>
    </xf>
    <xf numFmtId="0" fontId="3" fillId="0" borderId="3" xfId="0" applyFont="1" applyBorder="1" applyAlignment="1">
      <alignment vertical="center" wrapText="1" readingOrder="1"/>
    </xf>
    <xf numFmtId="0" fontId="2" fillId="0" borderId="3" xfId="0" applyFont="1" applyBorder="1">
      <alignment vertical="center"/>
    </xf>
    <xf numFmtId="0" fontId="4" fillId="0" borderId="5" xfId="0" applyFont="1" applyBorder="1" applyAlignment="1">
      <alignment horizontal="center" vertical="center" readingOrder="1"/>
    </xf>
    <xf numFmtId="0" fontId="2" fillId="0" borderId="9" xfId="0" applyFont="1" applyBorder="1">
      <alignment vertical="center"/>
    </xf>
    <xf numFmtId="0" fontId="2" fillId="0" borderId="1" xfId="0" quotePrefix="1" applyFont="1" applyBorder="1" applyAlignment="1">
      <alignment horizontal="right" vertical="center"/>
    </xf>
    <xf numFmtId="0" fontId="3" fillId="0" borderId="11" xfId="0" applyFont="1" applyBorder="1" applyAlignment="1">
      <alignment vertical="center" wrapText="1" readingOrder="1"/>
    </xf>
    <xf numFmtId="0" fontId="3" fillId="0" borderId="1" xfId="0" applyFont="1" applyBorder="1" applyAlignment="1">
      <alignment vertical="center" wrapText="1" readingOrder="1"/>
    </xf>
    <xf numFmtId="0" fontId="2" fillId="0" borderId="5" xfId="0" applyFont="1" applyBorder="1">
      <alignment vertical="center"/>
    </xf>
    <xf numFmtId="0" fontId="4" fillId="0" borderId="1" xfId="0" quotePrefix="1" applyFont="1" applyBorder="1" applyAlignment="1">
      <alignment horizontal="right" vertical="center" readingOrder="1"/>
    </xf>
    <xf numFmtId="0" fontId="2" fillId="0" borderId="10" xfId="0" applyFont="1" applyBorder="1">
      <alignment vertical="center"/>
    </xf>
    <xf numFmtId="0" fontId="2" fillId="0" borderId="6" xfId="0" applyFont="1" applyBorder="1">
      <alignment vertical="center"/>
    </xf>
    <xf numFmtId="0" fontId="3" fillId="0" borderId="11" xfId="0" applyFont="1" applyBorder="1" applyAlignment="1">
      <alignment vertical="center" wrapText="1"/>
    </xf>
    <xf numFmtId="0" fontId="4" fillId="0" borderId="5" xfId="0" applyFont="1" applyBorder="1" applyAlignment="1">
      <alignment horizontal="left" vertical="center" wrapText="1" readingOrder="1"/>
    </xf>
    <xf numFmtId="0" fontId="3" fillId="0" borderId="2" xfId="0" applyFont="1" applyBorder="1" applyAlignment="1">
      <alignment vertical="center" wrapText="1" readingOrder="1"/>
    </xf>
    <xf numFmtId="0" fontId="4" fillId="0" borderId="5" xfId="0" applyFont="1" applyBorder="1" applyAlignment="1">
      <alignment horizontal="left" vertical="center" readingOrder="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6" xfId="0" applyFont="1" applyBorder="1" applyAlignment="1">
      <alignment horizontal="left" vertical="center" readingOrder="1"/>
    </xf>
    <xf numFmtId="0" fontId="2" fillId="0" borderId="6" xfId="0" applyFont="1" applyBorder="1" applyAlignment="1">
      <alignment horizontal="center" vertical="center"/>
    </xf>
    <xf numFmtId="0" fontId="4" fillId="0" borderId="0" xfId="0" applyFont="1" applyAlignment="1">
      <alignment horizontal="left" vertical="center" readingOrder="1"/>
    </xf>
    <xf numFmtId="0" fontId="4" fillId="0" borderId="1" xfId="0" applyFont="1" applyBorder="1" applyAlignment="1">
      <alignment horizontal="left" vertical="center" readingOrder="1"/>
    </xf>
    <xf numFmtId="0" fontId="4" fillId="0" borderId="4" xfId="0" applyFont="1" applyBorder="1" applyAlignment="1">
      <alignment horizontal="left" vertical="center" wrapText="1" readingOrder="1"/>
    </xf>
    <xf numFmtId="0" fontId="3" fillId="0" borderId="1" xfId="0" applyFont="1" applyBorder="1" applyAlignment="1">
      <alignment vertical="center" readingOrder="1"/>
    </xf>
    <xf numFmtId="0" fontId="3" fillId="0" borderId="5" xfId="0" applyFont="1" applyBorder="1" applyAlignment="1">
      <alignment horizontal="left" vertical="center" wrapText="1" readingOrder="1"/>
    </xf>
    <xf numFmtId="0" fontId="4" fillId="0" borderId="6" xfId="0" applyFont="1" applyBorder="1" applyAlignment="1">
      <alignment horizontal="left" vertical="center" wrapText="1" readingOrder="1"/>
    </xf>
    <xf numFmtId="0" fontId="3" fillId="0" borderId="1" xfId="0" applyFont="1" applyBorder="1">
      <alignment vertical="center"/>
    </xf>
    <xf numFmtId="0" fontId="4" fillId="0" borderId="1" xfId="0" applyFont="1" applyBorder="1" applyAlignment="1">
      <alignment horizontal="left" vertical="center" wrapText="1" readingOrder="1"/>
    </xf>
    <xf numFmtId="0" fontId="3" fillId="0" borderId="1" xfId="0" applyFont="1" applyBorder="1" applyAlignment="1">
      <alignment horizontal="left" vertical="center" wrapText="1" readingOrder="1"/>
    </xf>
    <xf numFmtId="0" fontId="3" fillId="0" borderId="1" xfId="0" applyFont="1" applyBorder="1" applyAlignment="1">
      <alignment vertical="center" wrapText="1"/>
    </xf>
    <xf numFmtId="0" fontId="3" fillId="0" borderId="8" xfId="0" applyFont="1" applyBorder="1" applyAlignment="1">
      <alignment vertical="center" wrapText="1" readingOrder="1"/>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1"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4" fillId="0" borderId="7" xfId="0" applyFont="1" applyBorder="1" applyAlignment="1">
      <alignment horizontal="left" vertical="center" readingOrder="1"/>
    </xf>
    <xf numFmtId="0" fontId="4" fillId="0" borderId="3" xfId="0" applyFont="1" applyBorder="1" applyAlignment="1">
      <alignment horizontal="left" vertical="center" readingOrder="1"/>
    </xf>
    <xf numFmtId="0" fontId="3" fillId="0" borderId="3" xfId="0" applyFont="1" applyBorder="1" applyAlignment="1">
      <alignment horizontal="left" vertical="center" wrapText="1" readingOrder="1"/>
    </xf>
    <xf numFmtId="0" fontId="4" fillId="0" borderId="9" xfId="0" applyFont="1" applyBorder="1" applyAlignment="1">
      <alignment horizontal="left" vertical="center" readingOrder="1"/>
    </xf>
    <xf numFmtId="0" fontId="3" fillId="0" borderId="4" xfId="0" applyFont="1" applyBorder="1" applyAlignment="1">
      <alignment horizontal="left" vertical="center" wrapText="1" readingOrder="1"/>
    </xf>
    <xf numFmtId="0" fontId="4" fillId="0" borderId="10" xfId="0" applyFont="1" applyBorder="1" applyAlignment="1">
      <alignment horizontal="left" vertical="center" readingOrder="1"/>
    </xf>
    <xf numFmtId="0" fontId="4" fillId="0" borderId="5" xfId="0" applyFont="1" applyBorder="1" applyAlignment="1">
      <alignment horizontal="left" vertical="center"/>
    </xf>
    <xf numFmtId="0" fontId="3" fillId="0" borderId="11" xfId="0" applyFont="1" applyBorder="1" applyAlignment="1">
      <alignment horizontal="left" vertical="center" wrapText="1" readingOrder="1"/>
    </xf>
    <xf numFmtId="0" fontId="4" fillId="0" borderId="2" xfId="0" applyFont="1" applyBorder="1" applyAlignment="1">
      <alignment horizontal="left" vertical="center" readingOrder="1"/>
    </xf>
    <xf numFmtId="0" fontId="3" fillId="0" borderId="0" xfId="0" applyFont="1" applyAlignment="1">
      <alignment horizontal="left" vertical="center" wrapText="1"/>
    </xf>
    <xf numFmtId="0" fontId="3" fillId="0" borderId="2" xfId="0" applyFont="1" applyBorder="1" applyAlignment="1">
      <alignment horizontal="left" vertical="center" wrapText="1" readingOrder="1"/>
    </xf>
    <xf numFmtId="0" fontId="4" fillId="0" borderId="8" xfId="0" applyFont="1" applyBorder="1" applyAlignment="1">
      <alignment horizontal="left" vertical="center" readingOrder="1"/>
    </xf>
    <xf numFmtId="0" fontId="3" fillId="0" borderId="8" xfId="0" applyFont="1" applyBorder="1" applyAlignment="1">
      <alignment horizontal="left" vertical="center" wrapText="1" readingOrder="1"/>
    </xf>
    <xf numFmtId="0" fontId="2" fillId="0" borderId="9" xfId="0" applyFont="1" applyBorder="1" applyAlignment="1">
      <alignment horizontal="left" vertical="center"/>
    </xf>
    <xf numFmtId="0" fontId="2" fillId="0" borderId="1" xfId="0" quotePrefix="1" applyFont="1" applyBorder="1" applyAlignment="1">
      <alignment horizontal="left" vertical="center"/>
    </xf>
    <xf numFmtId="0" fontId="2" fillId="0" borderId="10" xfId="0" applyFont="1" applyBorder="1" applyAlignment="1">
      <alignment horizontal="left" vertical="center"/>
    </xf>
    <xf numFmtId="0" fontId="4" fillId="0" borderId="1" xfId="0" quotePrefix="1" applyFont="1" applyBorder="1" applyAlignment="1">
      <alignment horizontal="left" vertical="center" readingOrder="1"/>
    </xf>
    <xf numFmtId="0" fontId="2" fillId="0" borderId="2" xfId="0" applyFont="1" applyBorder="1" applyAlignment="1">
      <alignment horizontal="left" vertical="center" wrapText="1"/>
    </xf>
    <xf numFmtId="0" fontId="5" fillId="0" borderId="3" xfId="0" applyFont="1" applyBorder="1" applyAlignment="1">
      <alignment horizontal="left" vertical="center" wrapText="1" readingOrder="1"/>
    </xf>
    <xf numFmtId="0" fontId="3" fillId="0" borderId="0" xfId="0" applyFont="1" applyAlignment="1">
      <alignment horizontal="left" vertical="center" wrapText="1" readingOrder="1"/>
    </xf>
    <xf numFmtId="0" fontId="3" fillId="0" borderId="1" xfId="0" applyFont="1" applyBorder="1" applyAlignment="1">
      <alignment horizontal="left" vertical="center" readingOrder="1"/>
    </xf>
    <xf numFmtId="0" fontId="3" fillId="0" borderId="0" xfId="0" applyFont="1">
      <alignment vertical="center"/>
    </xf>
    <xf numFmtId="0" fontId="3" fillId="0" borderId="11" xfId="0" applyFont="1" applyBorder="1">
      <alignment vertical="center"/>
    </xf>
    <xf numFmtId="0" fontId="2" fillId="0" borderId="1" xfId="0" applyFont="1" applyBorder="1" applyAlignment="1">
      <alignment horizontal="center"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wrapText="1"/>
    </xf>
    <xf numFmtId="0" fontId="3" fillId="0" borderId="0" xfId="0" applyFont="1" applyAlignment="1">
      <alignment horizontal="righ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3" fillId="0" borderId="1" xfId="0" applyFont="1" applyFill="1" applyBorder="1" applyAlignment="1">
      <alignment vertical="center" readingOrder="1"/>
    </xf>
    <xf numFmtId="0" fontId="9" fillId="0" borderId="0" xfId="0" applyFont="1" applyAlignment="1">
      <alignment horizontal="right" vertical="center" wrapText="1"/>
    </xf>
    <xf numFmtId="176" fontId="2" fillId="0" borderId="0" xfId="1" applyNumberFormat="1"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 fillId="0" borderId="3" xfId="0" applyFont="1" applyBorder="1" applyAlignment="1">
      <alignment horizontal="center" vertical="center"/>
    </xf>
    <xf numFmtId="0" fontId="11" fillId="0" borderId="0" xfId="0" applyFont="1" applyAlignment="1">
      <alignment horizontal="center" vertical="center"/>
    </xf>
    <xf numFmtId="0" fontId="11" fillId="0" borderId="0" xfId="0" applyFont="1" applyFill="1" applyAlignment="1">
      <alignment horizontal="center" vertical="center"/>
    </xf>
    <xf numFmtId="0" fontId="3" fillId="0" borderId="1" xfId="0" applyFont="1" applyFill="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1" xfId="0" quotePrefix="1" applyFont="1" applyBorder="1" applyAlignment="1">
      <alignment horizontal="left" vertical="center"/>
    </xf>
    <xf numFmtId="0" fontId="3" fillId="0" borderId="1" xfId="0" quotePrefix="1" applyFont="1" applyBorder="1" applyAlignment="1">
      <alignment horizontal="left" vertical="center" readingOrder="1"/>
    </xf>
    <xf numFmtId="0" fontId="3" fillId="0" borderId="1"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0"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2705101</xdr:colOff>
      <xdr:row>2</xdr:row>
      <xdr:rowOff>1379837</xdr:rowOff>
    </xdr:from>
    <xdr:to>
      <xdr:col>7</xdr:col>
      <xdr:colOff>2844801</xdr:colOff>
      <xdr:row>3</xdr:row>
      <xdr:rowOff>20594</xdr:rowOff>
    </xdr:to>
    <xdr:sp macro="" textlink="">
      <xdr:nvSpPr>
        <xdr:cNvPr id="2" name="四角形: 角を丸くする 1">
          <a:extLst>
            <a:ext uri="{FF2B5EF4-FFF2-40B4-BE49-F238E27FC236}">
              <a16:creationId xmlns:a16="http://schemas.microsoft.com/office/drawing/2014/main" id="{3A0D9326-5E44-4A5A-9474-752EE2825DEC}"/>
            </a:ext>
          </a:extLst>
        </xdr:cNvPr>
        <xdr:cNvSpPr/>
      </xdr:nvSpPr>
      <xdr:spPr>
        <a:xfrm>
          <a:off x="11475721" y="1989437"/>
          <a:ext cx="7470140" cy="2305977"/>
        </a:xfrm>
        <a:prstGeom prst="roundRect">
          <a:avLst>
            <a:gd name="adj" fmla="val 10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eaLnBrk="1" fontAlgn="auto" latinLnBrk="0" hangingPunct="1"/>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評価結果に対する分析</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ブロック単位</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の評価</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結果（◎、○、▲、</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）に対し、ブロック単位で結果の要因等を</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分析（意見交換）し、ブロックの見解として整理し記載</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＜記載内容のイメージ＞</a:t>
          </a:r>
          <a:b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b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多くの市町村で目標達成できた要因や、他市町村に横展開できる取組の好事例</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共通の課題として認識されたもの、ブロックの地域特性を踏まえた課題</a:t>
          </a:r>
          <a:endPar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個々の取組で他から見て不足していると感じた点や、それに対する改善意見</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オール大阪での取組が必要と考えられる課題</a:t>
          </a:r>
        </a:p>
      </xdr:txBody>
    </xdr:sp>
    <xdr:clientData/>
  </xdr:twoCellAnchor>
  <xdr:twoCellAnchor>
    <xdr:from>
      <xdr:col>5</xdr:col>
      <xdr:colOff>3426390</xdr:colOff>
      <xdr:row>3</xdr:row>
      <xdr:rowOff>195648</xdr:rowOff>
    </xdr:from>
    <xdr:to>
      <xdr:col>6</xdr:col>
      <xdr:colOff>669323</xdr:colOff>
      <xdr:row>3</xdr:row>
      <xdr:rowOff>570195</xdr:rowOff>
    </xdr:to>
    <xdr:sp macro="" textlink="">
      <xdr:nvSpPr>
        <xdr:cNvPr id="3" name="吹き出し: 線 2">
          <a:extLst>
            <a:ext uri="{FF2B5EF4-FFF2-40B4-BE49-F238E27FC236}">
              <a16:creationId xmlns:a16="http://schemas.microsoft.com/office/drawing/2014/main" id="{D4B5580B-2DCC-46F1-AA12-E10763C23042}"/>
            </a:ext>
          </a:extLst>
        </xdr:cNvPr>
        <xdr:cNvSpPr/>
      </xdr:nvSpPr>
      <xdr:spPr>
        <a:xfrm>
          <a:off x="12197010" y="4470468"/>
          <a:ext cx="2927453" cy="374547"/>
        </a:xfrm>
        <a:prstGeom prst="borderCallout1">
          <a:avLst>
            <a:gd name="adj1" fmla="val 96974"/>
            <a:gd name="adj2" fmla="val 73102"/>
            <a:gd name="adj3" fmla="val 129272"/>
            <a:gd name="adj4" fmla="val 864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・ブロック単位で割合％によって評価</a:t>
          </a:r>
        </a:p>
      </xdr:txBody>
    </xdr:sp>
    <xdr:clientData/>
  </xdr:twoCellAnchor>
  <xdr:twoCellAnchor>
    <xdr:from>
      <xdr:col>4</xdr:col>
      <xdr:colOff>15448</xdr:colOff>
      <xdr:row>2</xdr:row>
      <xdr:rowOff>1400432</xdr:rowOff>
    </xdr:from>
    <xdr:to>
      <xdr:col>5</xdr:col>
      <xdr:colOff>1802716</xdr:colOff>
      <xdr:row>3</xdr:row>
      <xdr:rowOff>10297</xdr:rowOff>
    </xdr:to>
    <xdr:sp macro="" textlink="">
      <xdr:nvSpPr>
        <xdr:cNvPr id="4" name="四角形: 角を丸くする 3">
          <a:extLst>
            <a:ext uri="{FF2B5EF4-FFF2-40B4-BE49-F238E27FC236}">
              <a16:creationId xmlns:a16="http://schemas.microsoft.com/office/drawing/2014/main" id="{136E9E4D-1D98-4860-94C4-E286568FF5D5}"/>
            </a:ext>
          </a:extLst>
        </xdr:cNvPr>
        <xdr:cNvSpPr/>
      </xdr:nvSpPr>
      <xdr:spPr>
        <a:xfrm>
          <a:off x="3101548" y="2010032"/>
          <a:ext cx="7471788" cy="2275085"/>
        </a:xfrm>
        <a:prstGeom prst="roundRect">
          <a:avLst>
            <a:gd name="adj" fmla="val 10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PDCA</a:t>
          </a:r>
          <a:r>
            <a:rPr kumimoji="1" lang="ja-JP" altLang="en-US" sz="1400">
              <a:latin typeface="BIZ UDPゴシック" panose="020B0400000000000000" pitchFamily="50" charset="-128"/>
              <a:ea typeface="BIZ UDPゴシック" panose="020B0400000000000000" pitchFamily="50" charset="-128"/>
            </a:rPr>
            <a:t>サイクルに基づく進捗管理における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評価の判定方法</a:t>
          </a:r>
          <a:r>
            <a:rPr kumimoji="1" lang="ja-JP" altLang="en-US" sz="1400">
              <a:latin typeface="BIZ UDPゴシック" panose="020B0400000000000000" pitchFamily="50" charset="-128"/>
              <a:ea typeface="BIZ UDPゴシック" panose="020B0400000000000000" pitchFamily="50" charset="-128"/>
            </a:rPr>
            <a:t>＞</a:t>
          </a:r>
          <a:endParaRPr kumimoji="1" lang="en-US" altLang="ja-JP" sz="1400">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●ブロック単位での評価（</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C(check)</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）の判定について</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ブロック内の各市町村数の実施状況「〇」数による割合％をもって評価し、以下のとおり表示</a:t>
          </a:r>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＜割合％による選択肢＞</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100%</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99</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75%</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→「〇」、</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74</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50%</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49%</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以下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1905001</xdr:colOff>
      <xdr:row>2</xdr:row>
      <xdr:rowOff>2224229</xdr:rowOff>
    </xdr:from>
    <xdr:to>
      <xdr:col>5</xdr:col>
      <xdr:colOff>2667001</xdr:colOff>
      <xdr:row>2</xdr:row>
      <xdr:rowOff>2782961</xdr:rowOff>
    </xdr:to>
    <xdr:sp macro="" textlink="">
      <xdr:nvSpPr>
        <xdr:cNvPr id="5" name="矢印: 右 4">
          <a:extLst>
            <a:ext uri="{FF2B5EF4-FFF2-40B4-BE49-F238E27FC236}">
              <a16:creationId xmlns:a16="http://schemas.microsoft.com/office/drawing/2014/main" id="{0ECE6F70-5BA1-4994-A3C9-98CDB94095B7}"/>
            </a:ext>
          </a:extLst>
        </xdr:cNvPr>
        <xdr:cNvSpPr/>
      </xdr:nvSpPr>
      <xdr:spPr>
        <a:xfrm>
          <a:off x="10675621" y="2833829"/>
          <a:ext cx="762000" cy="558732"/>
        </a:xfrm>
        <a:prstGeom prst="rightArrow">
          <a:avLst/>
        </a:prstGeom>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20594</xdr:colOff>
      <xdr:row>2</xdr:row>
      <xdr:rowOff>113270</xdr:rowOff>
    </xdr:from>
    <xdr:to>
      <xdr:col>7</xdr:col>
      <xdr:colOff>2790568</xdr:colOff>
      <xdr:row>2</xdr:row>
      <xdr:rowOff>1276865</xdr:rowOff>
    </xdr:to>
    <xdr:sp macro="" textlink="">
      <xdr:nvSpPr>
        <xdr:cNvPr id="6" name="正方形/長方形 5">
          <a:extLst>
            <a:ext uri="{FF2B5EF4-FFF2-40B4-BE49-F238E27FC236}">
              <a16:creationId xmlns:a16="http://schemas.microsoft.com/office/drawing/2014/main" id="{47CF1F16-E466-4A2C-943D-67D0009BCC67}"/>
            </a:ext>
          </a:extLst>
        </xdr:cNvPr>
        <xdr:cNvSpPr/>
      </xdr:nvSpPr>
      <xdr:spPr>
        <a:xfrm>
          <a:off x="3106694" y="722870"/>
          <a:ext cx="15784934" cy="116359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ブロック評価の狙い</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endParaRPr kumimoji="1" lang="ja-JP" altLang="en-US"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各市町村における自己点検により明らかになる課題をブロックで共有し、翌年度以降に取組むべき具体的な対応策の参考とすることで各市町村の事業を推進し、持続可能で安定的な国保制度の運営に繋げる。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9B547-9034-477B-85BB-A79C71094660}">
  <sheetPr>
    <tabColor theme="9"/>
    <pageSetUpPr fitToPage="1"/>
  </sheetPr>
  <dimension ref="A1:Z101"/>
  <sheetViews>
    <sheetView tabSelected="1" view="pageBreakPreview" topLeftCell="A87" zoomScale="70" zoomScaleNormal="100" zoomScaleSheetLayoutView="70" workbookViewId="0">
      <selection activeCell="H104" sqref="H104"/>
    </sheetView>
  </sheetViews>
  <sheetFormatPr defaultColWidth="8.69921875" defaultRowHeight="12.6" x14ac:dyDescent="0.45"/>
  <cols>
    <col min="1" max="1" width="5.5" style="4" bestFit="1" customWidth="1"/>
    <col min="2" max="2" width="28.59765625" style="5" bestFit="1" customWidth="1"/>
    <col min="3" max="3" width="3.69921875" style="4" customWidth="1"/>
    <col min="4" max="4" width="2.69921875" style="4" bestFit="1" customWidth="1"/>
    <col min="5" max="6" width="74.59765625" style="6" customWidth="1"/>
    <col min="7" max="7" width="21.59765625" style="5" customWidth="1"/>
    <col min="8" max="8" width="40.59765625" style="78" customWidth="1"/>
    <col min="9" max="9" width="8.69921875" style="92" customWidth="1"/>
    <col min="10" max="10" width="8.69921875" style="92" hidden="1" customWidth="1"/>
    <col min="11" max="14" width="8.69921875" style="95" hidden="1" customWidth="1"/>
    <col min="15" max="16" width="8.69921875" style="96" hidden="1" customWidth="1"/>
    <col min="17" max="17" width="8.69921875" style="95" hidden="1" customWidth="1"/>
    <col min="18" max="18" width="8.69921875" style="96" hidden="1" customWidth="1"/>
    <col min="19" max="19" width="8.69921875" style="95" hidden="1" customWidth="1"/>
    <col min="20" max="23" width="8.69921875" style="4" hidden="1" customWidth="1"/>
    <col min="24" max="24" width="9.796875" style="5" hidden="1" customWidth="1"/>
    <col min="25" max="26" width="0" style="5" hidden="1" customWidth="1"/>
    <col min="27" max="16384" width="8.69921875" style="5"/>
  </cols>
  <sheetData>
    <row r="1" spans="1:26" ht="24" customHeight="1" x14ac:dyDescent="0.45">
      <c r="A1" s="7" t="s">
        <v>195</v>
      </c>
      <c r="G1" s="85"/>
      <c r="H1" s="90" t="s">
        <v>132</v>
      </c>
    </row>
    <row r="2" spans="1:26" ht="24" customHeight="1" x14ac:dyDescent="0.45">
      <c r="B2" s="7" t="s">
        <v>35</v>
      </c>
    </row>
    <row r="3" spans="1:26" ht="288.60000000000002" customHeight="1" x14ac:dyDescent="0.45"/>
    <row r="4" spans="1:26" ht="55.2" customHeight="1" x14ac:dyDescent="0.45"/>
    <row r="5" spans="1:26" ht="27" customHeight="1" x14ac:dyDescent="0.45">
      <c r="C5" s="8"/>
      <c r="D5" s="8"/>
      <c r="E5" s="9" t="s">
        <v>16</v>
      </c>
      <c r="F5" s="10" t="s">
        <v>17</v>
      </c>
      <c r="G5" s="11" t="s">
        <v>36</v>
      </c>
      <c r="H5" s="9"/>
      <c r="U5" s="4" t="s">
        <v>162</v>
      </c>
      <c r="V5" s="4" t="s">
        <v>163</v>
      </c>
      <c r="X5" s="4" t="s">
        <v>164</v>
      </c>
    </row>
    <row r="6" spans="1:26" s="4" customFormat="1" ht="45" customHeight="1" x14ac:dyDescent="0.45">
      <c r="A6" s="12" t="s">
        <v>18</v>
      </c>
      <c r="B6" s="12" t="s">
        <v>12</v>
      </c>
      <c r="C6" s="13"/>
      <c r="D6" s="13"/>
      <c r="E6" s="14" t="s">
        <v>13</v>
      </c>
      <c r="F6" s="15" t="s">
        <v>15</v>
      </c>
      <c r="G6" s="80" t="s">
        <v>124</v>
      </c>
      <c r="H6" s="15" t="s">
        <v>125</v>
      </c>
      <c r="I6" s="93"/>
      <c r="J6" s="93"/>
      <c r="K6" s="95" t="s">
        <v>148</v>
      </c>
      <c r="L6" s="95" t="s">
        <v>149</v>
      </c>
      <c r="M6" s="95" t="s">
        <v>150</v>
      </c>
      <c r="N6" s="95" t="s">
        <v>151</v>
      </c>
      <c r="O6" s="96" t="s">
        <v>152</v>
      </c>
      <c r="P6" s="96" t="s">
        <v>153</v>
      </c>
      <c r="Q6" s="95" t="s">
        <v>154</v>
      </c>
      <c r="R6" s="96" t="s">
        <v>155</v>
      </c>
      <c r="S6" s="95" t="s">
        <v>156</v>
      </c>
      <c r="T6" s="4" t="s">
        <v>157</v>
      </c>
      <c r="U6" s="4" t="s">
        <v>158</v>
      </c>
      <c r="V6" s="4" t="s">
        <v>161</v>
      </c>
    </row>
    <row r="7" spans="1:26" ht="24.9" customHeight="1" x14ac:dyDescent="0.45">
      <c r="A7" s="33">
        <v>1</v>
      </c>
      <c r="B7" s="16" t="s">
        <v>0</v>
      </c>
      <c r="C7" s="17" t="s">
        <v>1</v>
      </c>
      <c r="D7" s="17"/>
      <c r="E7" s="18" t="s">
        <v>5</v>
      </c>
      <c r="F7" s="18"/>
      <c r="G7" s="19"/>
      <c r="H7" s="79"/>
    </row>
    <row r="8" spans="1:26" ht="45" customHeight="1" x14ac:dyDescent="0.45">
      <c r="A8" s="34"/>
      <c r="B8" s="20"/>
      <c r="C8" s="21"/>
      <c r="D8" s="22" t="s">
        <v>2</v>
      </c>
      <c r="E8" s="23" t="s">
        <v>6</v>
      </c>
      <c r="F8" s="2" t="s">
        <v>127</v>
      </c>
      <c r="G8" s="12" t="s">
        <v>165</v>
      </c>
      <c r="H8" s="46" t="s">
        <v>170</v>
      </c>
      <c r="I8" s="93"/>
      <c r="J8" s="93"/>
      <c r="K8" s="95" t="s">
        <v>159</v>
      </c>
      <c r="L8" s="95" t="s">
        <v>159</v>
      </c>
      <c r="M8" s="95" t="s">
        <v>159</v>
      </c>
      <c r="N8" s="95" t="s">
        <v>159</v>
      </c>
      <c r="O8" s="96" t="s">
        <v>159</v>
      </c>
      <c r="P8" s="96" t="s">
        <v>159</v>
      </c>
      <c r="Q8" s="95" t="s">
        <v>159</v>
      </c>
      <c r="R8" s="96" t="s">
        <v>159</v>
      </c>
      <c r="S8" s="95" t="s">
        <v>159</v>
      </c>
      <c r="T8" s="4" t="s">
        <v>159</v>
      </c>
      <c r="U8" s="4">
        <f>COUNTA(K8:T8)</f>
        <v>10</v>
      </c>
      <c r="V8" s="4">
        <f>COUNTIF(K8:T8,$Z$8)</f>
        <v>10</v>
      </c>
      <c r="X8" s="91">
        <f>V8/U8</f>
        <v>1</v>
      </c>
      <c r="Z8" s="98" t="s">
        <v>159</v>
      </c>
    </row>
    <row r="9" spans="1:26" ht="60" customHeight="1" x14ac:dyDescent="0.45">
      <c r="A9" s="34"/>
      <c r="B9" s="25"/>
      <c r="C9" s="21"/>
      <c r="D9" s="26" t="s">
        <v>3</v>
      </c>
      <c r="E9" s="1" t="s">
        <v>133</v>
      </c>
      <c r="F9" s="2" t="s">
        <v>126</v>
      </c>
      <c r="G9" s="12" t="s">
        <v>166</v>
      </c>
      <c r="H9" s="46" t="s">
        <v>168</v>
      </c>
      <c r="I9" s="93"/>
      <c r="J9" s="93"/>
      <c r="K9" s="95" t="s">
        <v>160</v>
      </c>
      <c r="L9" s="95" t="s">
        <v>160</v>
      </c>
      <c r="M9" s="95" t="s">
        <v>159</v>
      </c>
      <c r="N9" s="95" t="s">
        <v>159</v>
      </c>
      <c r="O9" s="96" t="s">
        <v>160</v>
      </c>
      <c r="P9" s="96" t="s">
        <v>159</v>
      </c>
      <c r="Q9" s="95" t="s">
        <v>159</v>
      </c>
      <c r="R9" s="96" t="s">
        <v>160</v>
      </c>
      <c r="S9" s="95" t="s">
        <v>159</v>
      </c>
      <c r="T9" s="4" t="s">
        <v>160</v>
      </c>
      <c r="U9" s="4">
        <f t="shared" ref="U9:U10" si="0">COUNTA(K9:T9)</f>
        <v>10</v>
      </c>
      <c r="V9" s="4">
        <f t="shared" ref="V9:V10" si="1">COUNTIF(K9:T9,$Z$8)</f>
        <v>5</v>
      </c>
      <c r="X9" s="91">
        <f t="shared" ref="X9:X10" si="2">V9/U9</f>
        <v>0.5</v>
      </c>
      <c r="Z9" s="99" t="s">
        <v>192</v>
      </c>
    </row>
    <row r="10" spans="1:26" ht="45" customHeight="1" x14ac:dyDescent="0.45">
      <c r="A10" s="34"/>
      <c r="B10" s="25"/>
      <c r="C10" s="27"/>
      <c r="D10" s="26" t="s">
        <v>4</v>
      </c>
      <c r="E10" s="1" t="s">
        <v>134</v>
      </c>
      <c r="F10" s="2" t="s">
        <v>29</v>
      </c>
      <c r="G10" s="12" t="s">
        <v>165</v>
      </c>
      <c r="H10" s="46" t="s">
        <v>179</v>
      </c>
      <c r="I10" s="93"/>
      <c r="J10" s="93"/>
      <c r="K10" s="95" t="s">
        <v>159</v>
      </c>
      <c r="L10" s="95" t="s">
        <v>159</v>
      </c>
      <c r="M10" s="95" t="s">
        <v>159</v>
      </c>
      <c r="N10" s="95" t="s">
        <v>159</v>
      </c>
      <c r="O10" s="96" t="s">
        <v>159</v>
      </c>
      <c r="P10" s="96" t="s">
        <v>159</v>
      </c>
      <c r="Q10" s="95" t="s">
        <v>159</v>
      </c>
      <c r="R10" s="96" t="s">
        <v>159</v>
      </c>
      <c r="S10" s="95" t="s">
        <v>159</v>
      </c>
      <c r="T10" s="4" t="s">
        <v>159</v>
      </c>
      <c r="U10" s="4">
        <f t="shared" si="0"/>
        <v>10</v>
      </c>
      <c r="V10" s="4">
        <f t="shared" si="1"/>
        <v>10</v>
      </c>
      <c r="X10" s="91">
        <f t="shared" si="2"/>
        <v>1</v>
      </c>
    </row>
    <row r="11" spans="1:26" ht="24.9" customHeight="1" x14ac:dyDescent="0.45">
      <c r="A11" s="34"/>
      <c r="B11" s="25"/>
      <c r="C11" s="17" t="s">
        <v>1</v>
      </c>
      <c r="D11" s="17"/>
      <c r="E11" s="18" t="s">
        <v>7</v>
      </c>
      <c r="F11" s="18"/>
      <c r="G11" s="94"/>
      <c r="H11" s="29"/>
      <c r="I11" s="93"/>
      <c r="J11" s="93"/>
    </row>
    <row r="12" spans="1:26" ht="45" customHeight="1" x14ac:dyDescent="0.45">
      <c r="A12" s="34"/>
      <c r="B12" s="25"/>
      <c r="C12" s="21"/>
      <c r="D12" s="22" t="s">
        <v>2</v>
      </c>
      <c r="E12" s="24" t="s">
        <v>135</v>
      </c>
      <c r="F12" s="2" t="s">
        <v>136</v>
      </c>
      <c r="G12" s="12" t="s">
        <v>167</v>
      </c>
      <c r="H12" s="46" t="s">
        <v>173</v>
      </c>
      <c r="I12" s="93"/>
      <c r="J12" s="93"/>
      <c r="K12" s="95" t="s">
        <v>159</v>
      </c>
      <c r="L12" s="95" t="s">
        <v>159</v>
      </c>
      <c r="M12" s="95" t="s">
        <v>159</v>
      </c>
      <c r="N12" s="95" t="s">
        <v>159</v>
      </c>
      <c r="O12" s="96" t="s">
        <v>159</v>
      </c>
      <c r="P12" s="96" t="s">
        <v>159</v>
      </c>
      <c r="Q12" s="95" t="s">
        <v>159</v>
      </c>
      <c r="R12" s="96" t="s">
        <v>159</v>
      </c>
      <c r="S12" s="95" t="s">
        <v>160</v>
      </c>
      <c r="T12" s="4" t="s">
        <v>159</v>
      </c>
      <c r="U12" s="4">
        <f t="shared" ref="U12:U13" si="3">COUNTA(K12:T12)</f>
        <v>10</v>
      </c>
      <c r="V12" s="4">
        <f t="shared" ref="V12:V13" si="4">COUNTIF(K12:T12,$Z$8)</f>
        <v>9</v>
      </c>
      <c r="X12" s="91">
        <f t="shared" ref="X12:X13" si="5">V12/U12</f>
        <v>0.9</v>
      </c>
    </row>
    <row r="13" spans="1:26" ht="45" customHeight="1" x14ac:dyDescent="0.45">
      <c r="A13" s="34"/>
      <c r="B13" s="25"/>
      <c r="C13" s="27"/>
      <c r="D13" s="26" t="s">
        <v>3</v>
      </c>
      <c r="E13" s="24" t="s">
        <v>8</v>
      </c>
      <c r="F13" s="2" t="s">
        <v>123</v>
      </c>
      <c r="G13" s="12" t="s">
        <v>160</v>
      </c>
      <c r="H13" s="46" t="s">
        <v>169</v>
      </c>
      <c r="I13" s="93"/>
      <c r="J13" s="93"/>
      <c r="K13" s="95" t="s">
        <v>160</v>
      </c>
      <c r="L13" s="95" t="s">
        <v>160</v>
      </c>
      <c r="M13" s="95" t="s">
        <v>159</v>
      </c>
      <c r="N13" s="95" t="s">
        <v>159</v>
      </c>
      <c r="O13" s="96" t="s">
        <v>160</v>
      </c>
      <c r="P13" s="96" t="s">
        <v>160</v>
      </c>
      <c r="Q13" s="95" t="s">
        <v>160</v>
      </c>
      <c r="R13" s="96" t="s">
        <v>159</v>
      </c>
      <c r="S13" s="95" t="s">
        <v>160</v>
      </c>
      <c r="T13" s="4" t="s">
        <v>160</v>
      </c>
      <c r="U13" s="4">
        <f t="shared" si="3"/>
        <v>10</v>
      </c>
      <c r="V13" s="4">
        <f t="shared" si="4"/>
        <v>3</v>
      </c>
      <c r="X13" s="91">
        <f t="shared" si="5"/>
        <v>0.3</v>
      </c>
    </row>
    <row r="14" spans="1:26" ht="24.9" customHeight="1" x14ac:dyDescent="0.45">
      <c r="A14" s="34"/>
      <c r="B14" s="25"/>
      <c r="C14" s="17" t="s">
        <v>1</v>
      </c>
      <c r="D14" s="17"/>
      <c r="E14" s="18" t="s">
        <v>9</v>
      </c>
      <c r="F14" s="18"/>
      <c r="G14" s="94"/>
      <c r="H14" s="29"/>
      <c r="I14" s="93"/>
      <c r="J14" s="93"/>
    </row>
    <row r="15" spans="1:26" ht="45" customHeight="1" x14ac:dyDescent="0.45">
      <c r="A15" s="34"/>
      <c r="B15" s="25"/>
      <c r="C15" s="21"/>
      <c r="D15" s="22" t="s">
        <v>2</v>
      </c>
      <c r="E15" s="24" t="s">
        <v>10</v>
      </c>
      <c r="F15" s="2" t="s">
        <v>137</v>
      </c>
      <c r="G15" s="12" t="s">
        <v>165</v>
      </c>
      <c r="H15" s="46" t="s">
        <v>171</v>
      </c>
      <c r="I15" s="93"/>
      <c r="J15" s="93"/>
      <c r="K15" s="95" t="s">
        <v>159</v>
      </c>
      <c r="L15" s="95" t="s">
        <v>159</v>
      </c>
      <c r="M15" s="95" t="s">
        <v>159</v>
      </c>
      <c r="N15" s="95" t="s">
        <v>159</v>
      </c>
      <c r="O15" s="96" t="s">
        <v>159</v>
      </c>
      <c r="P15" s="96" t="s">
        <v>159</v>
      </c>
      <c r="Q15" s="95" t="s">
        <v>159</v>
      </c>
      <c r="R15" s="96" t="s">
        <v>159</v>
      </c>
      <c r="S15" s="95" t="s">
        <v>159</v>
      </c>
      <c r="T15" s="4" t="s">
        <v>159</v>
      </c>
      <c r="U15" s="4">
        <f t="shared" ref="U15:U16" si="6">COUNTA(K15:T15)</f>
        <v>10</v>
      </c>
      <c r="V15" s="4">
        <f t="shared" ref="V15:V16" si="7">COUNTIF(K15:T15,$Z$8)</f>
        <v>10</v>
      </c>
      <c r="X15" s="91">
        <f t="shared" ref="X15:X16" si="8">V15/U15</f>
        <v>1</v>
      </c>
    </row>
    <row r="16" spans="1:26" ht="45" customHeight="1" x14ac:dyDescent="0.45">
      <c r="A16" s="36"/>
      <c r="B16" s="28"/>
      <c r="C16" s="27"/>
      <c r="D16" s="26" t="s">
        <v>3</v>
      </c>
      <c r="E16" s="24" t="s">
        <v>11</v>
      </c>
      <c r="F16" s="2" t="s">
        <v>138</v>
      </c>
      <c r="G16" s="97" t="s">
        <v>165</v>
      </c>
      <c r="H16" s="46" t="s">
        <v>191</v>
      </c>
      <c r="I16" s="93"/>
      <c r="J16" s="93"/>
      <c r="K16" s="95" t="s">
        <v>159</v>
      </c>
      <c r="L16" s="95" t="s">
        <v>159</v>
      </c>
      <c r="M16" s="95" t="s">
        <v>159</v>
      </c>
      <c r="N16" s="95" t="s">
        <v>159</v>
      </c>
      <c r="O16" s="96" t="s">
        <v>159</v>
      </c>
      <c r="P16" s="96" t="s">
        <v>159</v>
      </c>
      <c r="Q16" s="95" t="s">
        <v>159</v>
      </c>
      <c r="R16" s="96" t="s">
        <v>159</v>
      </c>
      <c r="S16" s="95" t="s">
        <v>159</v>
      </c>
      <c r="T16" s="4" t="s">
        <v>159</v>
      </c>
      <c r="U16" s="4">
        <f t="shared" si="6"/>
        <v>10</v>
      </c>
      <c r="V16" s="4">
        <f t="shared" si="7"/>
        <v>10</v>
      </c>
      <c r="X16" s="91">
        <f t="shared" si="8"/>
        <v>1</v>
      </c>
    </row>
    <row r="17" spans="1:24" ht="23.4" customHeight="1" x14ac:dyDescent="0.45">
      <c r="I17" s="93"/>
      <c r="J17" s="93"/>
    </row>
    <row r="18" spans="1:24" s="48" customFormat="1" ht="27" customHeight="1" x14ac:dyDescent="0.45">
      <c r="C18" s="49"/>
      <c r="D18" s="50"/>
      <c r="E18" s="51" t="s">
        <v>16</v>
      </c>
      <c r="F18" s="52" t="s">
        <v>17</v>
      </c>
      <c r="G18" s="53" t="s">
        <v>36</v>
      </c>
      <c r="H18" s="81"/>
      <c r="I18" s="93"/>
      <c r="J18" s="93"/>
      <c r="K18" s="95"/>
      <c r="L18" s="95"/>
      <c r="M18" s="95"/>
      <c r="N18" s="95"/>
      <c r="O18" s="96"/>
      <c r="P18" s="96"/>
      <c r="Q18" s="95"/>
      <c r="R18" s="96"/>
      <c r="S18" s="95"/>
      <c r="T18" s="4"/>
      <c r="U18" s="4"/>
      <c r="V18" s="4"/>
      <c r="W18" s="4"/>
    </row>
    <row r="19" spans="1:24" s="48" customFormat="1" ht="45" customHeight="1" x14ac:dyDescent="0.45">
      <c r="A19" s="54" t="s">
        <v>18</v>
      </c>
      <c r="B19" s="54" t="s">
        <v>12</v>
      </c>
      <c r="C19" s="49"/>
      <c r="D19" s="50"/>
      <c r="E19" s="55" t="s">
        <v>13</v>
      </c>
      <c r="F19" s="56" t="s">
        <v>15</v>
      </c>
      <c r="G19" s="80" t="s">
        <v>124</v>
      </c>
      <c r="H19" s="15" t="s">
        <v>125</v>
      </c>
      <c r="I19" s="93"/>
      <c r="J19" s="93"/>
      <c r="K19" s="95"/>
      <c r="L19" s="95"/>
      <c r="M19" s="95"/>
      <c r="N19" s="95"/>
      <c r="O19" s="96"/>
      <c r="P19" s="96"/>
      <c r="Q19" s="95"/>
      <c r="R19" s="96"/>
      <c r="S19" s="95"/>
      <c r="T19" s="4"/>
      <c r="U19" s="4"/>
      <c r="V19" s="4"/>
      <c r="W19" s="4"/>
    </row>
    <row r="20" spans="1:24" s="48" customFormat="1" ht="45" customHeight="1" x14ac:dyDescent="0.45">
      <c r="A20" s="86">
        <v>2</v>
      </c>
      <c r="B20" s="16" t="s">
        <v>37</v>
      </c>
      <c r="C20" s="57" t="s">
        <v>1</v>
      </c>
      <c r="D20" s="58"/>
      <c r="E20" s="59" t="s">
        <v>38</v>
      </c>
      <c r="F20" s="59"/>
      <c r="G20" s="50"/>
      <c r="H20" s="82"/>
      <c r="I20" s="93"/>
      <c r="J20" s="93"/>
      <c r="K20" s="95"/>
      <c r="L20" s="95"/>
      <c r="M20" s="95"/>
      <c r="N20" s="95"/>
      <c r="O20" s="96"/>
      <c r="P20" s="96"/>
      <c r="Q20" s="95"/>
      <c r="R20" s="96"/>
      <c r="S20" s="95"/>
      <c r="T20" s="4"/>
      <c r="U20" s="4"/>
      <c r="V20" s="4"/>
      <c r="W20" s="4"/>
    </row>
    <row r="21" spans="1:24" s="48" customFormat="1" ht="45" customHeight="1" x14ac:dyDescent="0.45">
      <c r="A21" s="87"/>
      <c r="B21" s="32"/>
      <c r="C21" s="60"/>
      <c r="D21" s="16" t="s">
        <v>14</v>
      </c>
      <c r="E21" s="61" t="s">
        <v>39</v>
      </c>
      <c r="F21" s="24" t="s">
        <v>114</v>
      </c>
      <c r="G21" s="12" t="s">
        <v>165</v>
      </c>
      <c r="H21" s="56" t="s">
        <v>172</v>
      </c>
      <c r="I21" s="93"/>
      <c r="J21" s="93"/>
      <c r="K21" s="95" t="s">
        <v>159</v>
      </c>
      <c r="L21" s="95" t="s">
        <v>159</v>
      </c>
      <c r="M21" s="95" t="s">
        <v>159</v>
      </c>
      <c r="N21" s="95" t="s">
        <v>159</v>
      </c>
      <c r="O21" s="96" t="s">
        <v>159</v>
      </c>
      <c r="P21" s="96" t="s">
        <v>159</v>
      </c>
      <c r="Q21" s="95" t="s">
        <v>159</v>
      </c>
      <c r="R21" s="96" t="s">
        <v>159</v>
      </c>
      <c r="S21" s="95" t="s">
        <v>159</v>
      </c>
      <c r="T21" s="4" t="s">
        <v>159</v>
      </c>
      <c r="U21" s="4">
        <f t="shared" ref="U21:U22" si="9">COUNTA(K21:T21)</f>
        <v>10</v>
      </c>
      <c r="V21" s="4">
        <f t="shared" ref="V21:V22" si="10">COUNTIF(K21:T21,$Z$8)</f>
        <v>10</v>
      </c>
      <c r="W21" s="4"/>
      <c r="X21" s="91">
        <f t="shared" ref="X21:X22" si="11">V21/U21</f>
        <v>1</v>
      </c>
    </row>
    <row r="22" spans="1:24" s="48" customFormat="1" ht="45" customHeight="1" x14ac:dyDescent="0.45">
      <c r="A22" s="87"/>
      <c r="B22" s="32"/>
      <c r="C22" s="60"/>
      <c r="D22" s="38" t="s">
        <v>14</v>
      </c>
      <c r="E22" s="45" t="s">
        <v>40</v>
      </c>
      <c r="F22" s="24" t="s">
        <v>41</v>
      </c>
      <c r="G22" s="12" t="s">
        <v>166</v>
      </c>
      <c r="H22" s="56" t="s">
        <v>174</v>
      </c>
      <c r="I22" s="93"/>
      <c r="J22" s="93"/>
      <c r="K22" s="95" t="s">
        <v>160</v>
      </c>
      <c r="L22" s="95" t="s">
        <v>159</v>
      </c>
      <c r="M22" s="95" t="s">
        <v>159</v>
      </c>
      <c r="N22" s="95" t="s">
        <v>160</v>
      </c>
      <c r="O22" s="96" t="s">
        <v>159</v>
      </c>
      <c r="P22" s="96" t="s">
        <v>159</v>
      </c>
      <c r="Q22" s="95" t="s">
        <v>159</v>
      </c>
      <c r="R22" s="96" t="s">
        <v>159</v>
      </c>
      <c r="S22" s="95" t="s">
        <v>160</v>
      </c>
      <c r="T22" s="4" t="s">
        <v>159</v>
      </c>
      <c r="U22" s="4">
        <f t="shared" si="9"/>
        <v>10</v>
      </c>
      <c r="V22" s="4">
        <f t="shared" si="10"/>
        <v>7</v>
      </c>
      <c r="W22" s="4"/>
      <c r="X22" s="91">
        <f t="shared" si="11"/>
        <v>0.7</v>
      </c>
    </row>
    <row r="23" spans="1:24" s="48" customFormat="1" ht="45" customHeight="1" x14ac:dyDescent="0.45">
      <c r="A23" s="87"/>
      <c r="B23" s="63"/>
      <c r="C23" s="57" t="s">
        <v>1</v>
      </c>
      <c r="D23" s="58"/>
      <c r="E23" s="59" t="s">
        <v>42</v>
      </c>
      <c r="F23" s="59"/>
      <c r="G23" s="94"/>
      <c r="H23" s="82"/>
      <c r="I23" s="93"/>
      <c r="J23" s="93"/>
      <c r="K23" s="95"/>
      <c r="L23" s="95"/>
      <c r="M23" s="95"/>
      <c r="N23" s="95"/>
      <c r="O23" s="96"/>
      <c r="P23" s="96"/>
      <c r="Q23" s="95"/>
      <c r="R23" s="96"/>
      <c r="S23" s="95"/>
      <c r="T23" s="4"/>
      <c r="U23" s="4"/>
      <c r="V23" s="4"/>
      <c r="W23" s="4"/>
    </row>
    <row r="24" spans="1:24" s="48" customFormat="1" ht="45" customHeight="1" x14ac:dyDescent="0.45">
      <c r="A24" s="87"/>
      <c r="B24" s="63"/>
      <c r="C24" s="32"/>
      <c r="D24" s="16"/>
      <c r="E24" s="64" t="s">
        <v>43</v>
      </c>
      <c r="F24" s="23" t="s">
        <v>44</v>
      </c>
      <c r="G24" s="12" t="s">
        <v>160</v>
      </c>
      <c r="H24" s="56" t="s">
        <v>175</v>
      </c>
      <c r="I24" s="93"/>
      <c r="J24" s="93"/>
      <c r="K24" s="95" t="s">
        <v>159</v>
      </c>
      <c r="L24" s="95" t="s">
        <v>160</v>
      </c>
      <c r="M24" s="95" t="s">
        <v>160</v>
      </c>
      <c r="N24" s="95" t="s">
        <v>160</v>
      </c>
      <c r="O24" s="96" t="s">
        <v>160</v>
      </c>
      <c r="P24" s="96" t="s">
        <v>160</v>
      </c>
      <c r="Q24" s="96" t="s">
        <v>160</v>
      </c>
      <c r="R24" s="96" t="s">
        <v>160</v>
      </c>
      <c r="S24" s="96" t="s">
        <v>160</v>
      </c>
      <c r="T24" s="4" t="s">
        <v>159</v>
      </c>
      <c r="U24" s="4">
        <f t="shared" ref="U24:U25" si="12">COUNTA(K24:T24)</f>
        <v>10</v>
      </c>
      <c r="V24" s="4">
        <f t="shared" ref="V24:V25" si="13">COUNTIF(K24:T24,$Z$8)</f>
        <v>2</v>
      </c>
      <c r="W24" s="4"/>
      <c r="X24" s="91">
        <f t="shared" ref="X24:X25" si="14">V24/U24</f>
        <v>0.2</v>
      </c>
    </row>
    <row r="25" spans="1:24" s="48" customFormat="1" ht="59.4" customHeight="1" x14ac:dyDescent="0.45">
      <c r="A25" s="87"/>
      <c r="B25" s="63"/>
      <c r="C25" s="35"/>
      <c r="D25" s="38" t="s">
        <v>14</v>
      </c>
      <c r="E25" s="64" t="s">
        <v>45</v>
      </c>
      <c r="F25" s="24" t="s">
        <v>46</v>
      </c>
      <c r="G25" s="97" t="s">
        <v>165</v>
      </c>
      <c r="H25" s="100" t="s">
        <v>196</v>
      </c>
      <c r="I25" s="93"/>
      <c r="J25" s="93"/>
      <c r="K25" s="95" t="s">
        <v>159</v>
      </c>
      <c r="L25" s="95" t="s">
        <v>159</v>
      </c>
      <c r="M25" s="95" t="s">
        <v>159</v>
      </c>
      <c r="N25" s="95" t="s">
        <v>159</v>
      </c>
      <c r="O25" s="96" t="s">
        <v>159</v>
      </c>
      <c r="P25" s="96" t="s">
        <v>159</v>
      </c>
      <c r="Q25" s="96" t="s">
        <v>159</v>
      </c>
      <c r="R25" s="96" t="s">
        <v>159</v>
      </c>
      <c r="S25" s="96" t="s">
        <v>159</v>
      </c>
      <c r="T25" s="4" t="s">
        <v>159</v>
      </c>
      <c r="U25" s="4">
        <f t="shared" si="12"/>
        <v>10</v>
      </c>
      <c r="V25" s="4">
        <f t="shared" si="13"/>
        <v>10</v>
      </c>
      <c r="W25" s="4"/>
      <c r="X25" s="91">
        <f t="shared" si="14"/>
        <v>1</v>
      </c>
    </row>
    <row r="26" spans="1:24" s="48" customFormat="1" ht="45" customHeight="1" x14ac:dyDescent="0.45">
      <c r="A26" s="87"/>
      <c r="B26" s="87"/>
      <c r="C26" s="57" t="s">
        <v>1</v>
      </c>
      <c r="D26" s="58"/>
      <c r="E26" s="59" t="s">
        <v>47</v>
      </c>
      <c r="F26" s="59"/>
      <c r="G26" s="101"/>
      <c r="H26" s="102"/>
      <c r="I26" s="93"/>
      <c r="J26" s="93"/>
      <c r="K26" s="95"/>
      <c r="L26" s="95"/>
      <c r="M26" s="95"/>
      <c r="N26" s="95"/>
      <c r="O26" s="96"/>
      <c r="P26" s="96"/>
      <c r="Q26" s="95"/>
      <c r="R26" s="96"/>
      <c r="S26" s="95"/>
      <c r="T26" s="4"/>
      <c r="U26" s="4"/>
      <c r="V26" s="4"/>
      <c r="W26" s="4"/>
    </row>
    <row r="27" spans="1:24" s="48" customFormat="1" ht="45" customHeight="1" x14ac:dyDescent="0.45">
      <c r="A27" s="87"/>
      <c r="B27" s="87"/>
      <c r="C27" s="32"/>
      <c r="D27" s="16" t="s">
        <v>14</v>
      </c>
      <c r="E27" s="64" t="s">
        <v>48</v>
      </c>
      <c r="F27" s="23" t="s">
        <v>49</v>
      </c>
      <c r="G27" s="97" t="s">
        <v>167</v>
      </c>
      <c r="H27" s="100" t="s">
        <v>178</v>
      </c>
      <c r="I27" s="93"/>
      <c r="J27" s="93"/>
      <c r="K27" s="95" t="s">
        <v>159</v>
      </c>
      <c r="L27" s="95" t="s">
        <v>159</v>
      </c>
      <c r="M27" s="95" t="s">
        <v>159</v>
      </c>
      <c r="N27" s="95" t="s">
        <v>159</v>
      </c>
      <c r="O27" s="96" t="s">
        <v>159</v>
      </c>
      <c r="P27" s="96" t="s">
        <v>159</v>
      </c>
      <c r="Q27" s="95" t="s">
        <v>159</v>
      </c>
      <c r="R27" s="96" t="s">
        <v>160</v>
      </c>
      <c r="S27" s="95" t="s">
        <v>159</v>
      </c>
      <c r="T27" s="4" t="s">
        <v>159</v>
      </c>
      <c r="U27" s="4">
        <f t="shared" ref="U27:U28" si="15">COUNTA(K27:T27)</f>
        <v>10</v>
      </c>
      <c r="V27" s="4">
        <f t="shared" ref="V27:V29" si="16">COUNTIF(K27:T27,$Z$8)</f>
        <v>9</v>
      </c>
      <c r="W27" s="4"/>
      <c r="X27" s="91">
        <f t="shared" ref="X27:X28" si="17">V27/U27</f>
        <v>0.9</v>
      </c>
    </row>
    <row r="28" spans="1:24" s="48" customFormat="1" ht="45" customHeight="1" x14ac:dyDescent="0.45">
      <c r="A28" s="87"/>
      <c r="B28" s="87"/>
      <c r="C28" s="35"/>
      <c r="D28" s="38" t="s">
        <v>14</v>
      </c>
      <c r="E28" s="64" t="s">
        <v>50</v>
      </c>
      <c r="F28" s="23" t="s">
        <v>139</v>
      </c>
      <c r="G28" s="97" t="s">
        <v>165</v>
      </c>
      <c r="H28" s="100" t="s">
        <v>193</v>
      </c>
      <c r="I28" s="93"/>
      <c r="J28" s="93"/>
      <c r="K28" s="95" t="s">
        <v>159</v>
      </c>
      <c r="L28" s="95" t="s">
        <v>159</v>
      </c>
      <c r="M28" s="95" t="s">
        <v>159</v>
      </c>
      <c r="N28" s="95" t="s">
        <v>159</v>
      </c>
      <c r="O28" s="96" t="s">
        <v>159</v>
      </c>
      <c r="P28" s="96" t="s">
        <v>159</v>
      </c>
      <c r="Q28" s="96" t="s">
        <v>159</v>
      </c>
      <c r="R28" s="96" t="s">
        <v>159</v>
      </c>
      <c r="S28" s="95" t="s">
        <v>159</v>
      </c>
      <c r="T28" s="4" t="s">
        <v>159</v>
      </c>
      <c r="U28" s="4">
        <f t="shared" si="15"/>
        <v>10</v>
      </c>
      <c r="V28" s="4">
        <f t="shared" si="16"/>
        <v>10</v>
      </c>
      <c r="W28" s="4"/>
      <c r="X28" s="91">
        <f t="shared" si="17"/>
        <v>1</v>
      </c>
    </row>
    <row r="29" spans="1:24" s="48" customFormat="1" ht="45" customHeight="1" x14ac:dyDescent="0.45">
      <c r="A29" s="88"/>
      <c r="B29" s="88"/>
      <c r="C29" s="65" t="s">
        <v>1</v>
      </c>
      <c r="D29" s="58"/>
      <c r="E29" s="64" t="s">
        <v>51</v>
      </c>
      <c r="F29" s="24" t="s">
        <v>52</v>
      </c>
      <c r="G29" s="12" t="s">
        <v>165</v>
      </c>
      <c r="H29" s="56" t="s">
        <v>176</v>
      </c>
      <c r="I29" s="93"/>
      <c r="J29" s="93"/>
      <c r="K29" s="95" t="s">
        <v>159</v>
      </c>
      <c r="L29" s="95" t="s">
        <v>159</v>
      </c>
      <c r="M29" s="95" t="s">
        <v>159</v>
      </c>
      <c r="N29" s="95" t="s">
        <v>159</v>
      </c>
      <c r="O29" s="96" t="s">
        <v>159</v>
      </c>
      <c r="P29" s="96" t="s">
        <v>159</v>
      </c>
      <c r="Q29" s="95" t="s">
        <v>159</v>
      </c>
      <c r="R29" s="96" t="s">
        <v>159</v>
      </c>
      <c r="S29" s="95" t="s">
        <v>159</v>
      </c>
      <c r="T29" s="4" t="s">
        <v>159</v>
      </c>
      <c r="U29" s="4">
        <f t="shared" ref="U29" si="18">COUNTA(K29:T29)</f>
        <v>10</v>
      </c>
      <c r="V29" s="4">
        <f t="shared" si="16"/>
        <v>10</v>
      </c>
      <c r="W29" s="4"/>
      <c r="X29" s="91">
        <f t="shared" ref="X29" si="19">V29/U29</f>
        <v>1</v>
      </c>
    </row>
    <row r="30" spans="1:24" s="48" customFormat="1" ht="23.4" customHeight="1" x14ac:dyDescent="0.45">
      <c r="E30" s="66"/>
      <c r="F30" s="66"/>
      <c r="H30" s="83"/>
      <c r="I30" s="93"/>
      <c r="J30" s="93"/>
      <c r="K30" s="95"/>
      <c r="L30" s="95"/>
      <c r="M30" s="95"/>
      <c r="N30" s="95"/>
      <c r="O30" s="96"/>
      <c r="P30" s="96"/>
      <c r="Q30" s="95"/>
      <c r="R30" s="96"/>
      <c r="S30" s="95"/>
      <c r="T30" s="4"/>
      <c r="U30" s="4"/>
      <c r="V30" s="4"/>
      <c r="W30" s="4"/>
    </row>
    <row r="31" spans="1:24" s="48" customFormat="1" ht="27" customHeight="1" x14ac:dyDescent="0.45">
      <c r="C31" s="49"/>
      <c r="D31" s="50"/>
      <c r="E31" s="51" t="s">
        <v>16</v>
      </c>
      <c r="F31" s="52" t="s">
        <v>17</v>
      </c>
      <c r="G31" s="53" t="s">
        <v>36</v>
      </c>
      <c r="H31" s="81"/>
      <c r="I31" s="93"/>
      <c r="J31" s="93"/>
      <c r="K31" s="95"/>
      <c r="L31" s="95"/>
      <c r="M31" s="95"/>
      <c r="N31" s="95"/>
      <c r="O31" s="96"/>
      <c r="P31" s="96"/>
      <c r="Q31" s="95"/>
      <c r="R31" s="96"/>
      <c r="S31" s="95"/>
      <c r="T31" s="4"/>
      <c r="U31" s="4"/>
      <c r="V31" s="4"/>
      <c r="W31" s="4"/>
    </row>
    <row r="32" spans="1:24" s="48" customFormat="1" ht="45" customHeight="1" x14ac:dyDescent="0.45">
      <c r="A32" s="54" t="s">
        <v>18</v>
      </c>
      <c r="B32" s="54" t="s">
        <v>12</v>
      </c>
      <c r="C32" s="49"/>
      <c r="D32" s="50"/>
      <c r="E32" s="55" t="s">
        <v>13</v>
      </c>
      <c r="F32" s="56" t="s">
        <v>15</v>
      </c>
      <c r="G32" s="80" t="s">
        <v>124</v>
      </c>
      <c r="H32" s="15" t="s">
        <v>125</v>
      </c>
      <c r="I32" s="93"/>
      <c r="J32" s="93"/>
      <c r="K32" s="95"/>
      <c r="L32" s="95"/>
      <c r="M32" s="95"/>
      <c r="N32" s="95"/>
      <c r="O32" s="96"/>
      <c r="P32" s="96"/>
      <c r="Q32" s="95"/>
      <c r="R32" s="96"/>
      <c r="S32" s="95"/>
      <c r="T32" s="4"/>
      <c r="U32" s="4"/>
      <c r="V32" s="4"/>
      <c r="W32" s="4"/>
    </row>
    <row r="33" spans="1:25" s="48" customFormat="1" ht="45" customHeight="1" x14ac:dyDescent="0.45">
      <c r="A33" s="86">
        <v>3</v>
      </c>
      <c r="B33" s="16" t="s">
        <v>53</v>
      </c>
      <c r="C33" s="65" t="s">
        <v>1</v>
      </c>
      <c r="D33" s="58"/>
      <c r="E33" s="64" t="s">
        <v>54</v>
      </c>
      <c r="F33" s="31" t="s">
        <v>55</v>
      </c>
      <c r="G33" s="12" t="s">
        <v>166</v>
      </c>
      <c r="H33" s="82" t="s">
        <v>177</v>
      </c>
      <c r="I33" s="93"/>
      <c r="J33" s="93"/>
      <c r="K33" s="95" t="s">
        <v>159</v>
      </c>
      <c r="L33" s="95" t="s">
        <v>159</v>
      </c>
      <c r="M33" s="95" t="s">
        <v>159</v>
      </c>
      <c r="N33" s="95" t="s">
        <v>159</v>
      </c>
      <c r="O33" s="96" t="s">
        <v>159</v>
      </c>
      <c r="P33" s="96" t="s">
        <v>159</v>
      </c>
      <c r="Q33" s="95" t="s">
        <v>160</v>
      </c>
      <c r="R33" s="96" t="s">
        <v>160</v>
      </c>
      <c r="S33" s="95" t="s">
        <v>159</v>
      </c>
      <c r="T33" s="4" t="s">
        <v>160</v>
      </c>
      <c r="U33" s="4">
        <f t="shared" ref="U33:U35" si="20">COUNTA(K33:T33)</f>
        <v>10</v>
      </c>
      <c r="V33" s="4">
        <f t="shared" ref="V33:V35" si="21">COUNTIF(K33:T33,$Z$8)</f>
        <v>7</v>
      </c>
      <c r="W33" s="4"/>
      <c r="X33" s="91">
        <f t="shared" ref="X33:X35" si="22">V33/U33</f>
        <v>0.7</v>
      </c>
    </row>
    <row r="34" spans="1:25" s="48" customFormat="1" ht="45" customHeight="1" x14ac:dyDescent="0.45">
      <c r="A34" s="87"/>
      <c r="B34" s="32"/>
      <c r="C34" s="65" t="s">
        <v>1</v>
      </c>
      <c r="D34" s="58"/>
      <c r="E34" s="64" t="s">
        <v>56</v>
      </c>
      <c r="F34" s="24" t="s">
        <v>140</v>
      </c>
      <c r="G34" s="12" t="s">
        <v>160</v>
      </c>
      <c r="H34" s="56" t="s">
        <v>180</v>
      </c>
      <c r="I34" s="93"/>
      <c r="J34" s="93"/>
      <c r="K34" s="95" t="s">
        <v>160</v>
      </c>
      <c r="L34" s="95" t="s">
        <v>159</v>
      </c>
      <c r="M34" s="95" t="s">
        <v>160</v>
      </c>
      <c r="N34" s="95" t="s">
        <v>159</v>
      </c>
      <c r="O34" s="96" t="s">
        <v>160</v>
      </c>
      <c r="P34" s="96" t="s">
        <v>160</v>
      </c>
      <c r="Q34" s="95" t="s">
        <v>160</v>
      </c>
      <c r="R34" s="96" t="s">
        <v>160</v>
      </c>
      <c r="S34" s="95" t="s">
        <v>160</v>
      </c>
      <c r="T34" s="4" t="s">
        <v>160</v>
      </c>
      <c r="U34" s="4">
        <f t="shared" si="20"/>
        <v>10</v>
      </c>
      <c r="V34" s="4">
        <f t="shared" si="21"/>
        <v>2</v>
      </c>
      <c r="W34" s="4"/>
      <c r="X34" s="91">
        <f t="shared" si="22"/>
        <v>0.2</v>
      </c>
    </row>
    <row r="35" spans="1:25" s="48" customFormat="1" ht="45" customHeight="1" x14ac:dyDescent="0.45">
      <c r="A35" s="87"/>
      <c r="B35" s="87"/>
      <c r="C35" s="57" t="s">
        <v>1</v>
      </c>
      <c r="D35" s="68"/>
      <c r="E35" s="64" t="s">
        <v>57</v>
      </c>
      <c r="F35" s="24" t="s">
        <v>58</v>
      </c>
      <c r="G35" s="12" t="s">
        <v>166</v>
      </c>
      <c r="H35" s="15" t="s">
        <v>187</v>
      </c>
      <c r="I35" s="93"/>
      <c r="J35" s="93"/>
      <c r="K35" s="95" t="s">
        <v>159</v>
      </c>
      <c r="L35" s="95" t="s">
        <v>159</v>
      </c>
      <c r="M35" s="95" t="s">
        <v>159</v>
      </c>
      <c r="N35" s="95" t="s">
        <v>159</v>
      </c>
      <c r="O35" s="96" t="s">
        <v>160</v>
      </c>
      <c r="P35" s="96" t="s">
        <v>160</v>
      </c>
      <c r="Q35" s="95" t="s">
        <v>159</v>
      </c>
      <c r="R35" s="96" t="s">
        <v>159</v>
      </c>
      <c r="S35" s="95" t="s">
        <v>159</v>
      </c>
      <c r="T35" s="4" t="s">
        <v>160</v>
      </c>
      <c r="U35" s="4">
        <f t="shared" si="20"/>
        <v>10</v>
      </c>
      <c r="V35" s="4">
        <f t="shared" si="21"/>
        <v>7</v>
      </c>
      <c r="W35" s="4"/>
      <c r="X35" s="91">
        <f t="shared" si="22"/>
        <v>0.7</v>
      </c>
    </row>
    <row r="36" spans="1:25" s="48" customFormat="1" ht="45" customHeight="1" x14ac:dyDescent="0.45">
      <c r="A36" s="87"/>
      <c r="B36" s="87"/>
      <c r="C36" s="57" t="s">
        <v>1</v>
      </c>
      <c r="D36" s="68"/>
      <c r="E36" s="69" t="s">
        <v>59</v>
      </c>
      <c r="F36" s="47"/>
      <c r="G36" s="94"/>
      <c r="H36" s="82"/>
      <c r="I36" s="93"/>
      <c r="J36" s="93"/>
      <c r="K36" s="95"/>
      <c r="L36" s="95"/>
      <c r="M36" s="95"/>
      <c r="N36" s="95"/>
      <c r="O36" s="96"/>
      <c r="P36" s="96"/>
      <c r="Q36" s="95"/>
      <c r="R36" s="96"/>
      <c r="S36" s="95"/>
      <c r="T36" s="4"/>
      <c r="U36" s="4"/>
      <c r="V36" s="4"/>
      <c r="W36" s="4"/>
    </row>
    <row r="37" spans="1:25" s="48" customFormat="1" ht="45" customHeight="1" x14ac:dyDescent="0.45">
      <c r="A37" s="87"/>
      <c r="B37" s="87"/>
      <c r="C37" s="70"/>
      <c r="D37" s="71" t="s">
        <v>2</v>
      </c>
      <c r="E37" s="45" t="s">
        <v>60</v>
      </c>
      <c r="F37" s="24" t="s">
        <v>61</v>
      </c>
      <c r="G37" s="12" t="s">
        <v>167</v>
      </c>
      <c r="H37" s="56" t="s">
        <v>181</v>
      </c>
      <c r="I37" s="93"/>
      <c r="J37" s="93"/>
      <c r="K37" s="95" t="s">
        <v>160</v>
      </c>
      <c r="L37" s="95" t="s">
        <v>159</v>
      </c>
      <c r="M37" s="95" t="s">
        <v>159</v>
      </c>
      <c r="N37" s="95" t="s">
        <v>159</v>
      </c>
      <c r="O37" s="96" t="s">
        <v>159</v>
      </c>
      <c r="P37" s="96" t="s">
        <v>159</v>
      </c>
      <c r="Q37" s="95" t="s">
        <v>159</v>
      </c>
      <c r="R37" s="96" t="s">
        <v>159</v>
      </c>
      <c r="S37" s="95" t="s">
        <v>159</v>
      </c>
      <c r="T37" s="4" t="s">
        <v>159</v>
      </c>
      <c r="U37" s="4">
        <f t="shared" ref="U37:U38" si="23">COUNTA(K37:T37)</f>
        <v>10</v>
      </c>
      <c r="V37" s="4">
        <f t="shared" ref="V37:V38" si="24">COUNTIF(K37:T37,$Z$8)</f>
        <v>9</v>
      </c>
      <c r="W37" s="4"/>
      <c r="X37" s="91">
        <f t="shared" ref="X37:X38" si="25">V37/U37</f>
        <v>0.9</v>
      </c>
    </row>
    <row r="38" spans="1:25" s="48" customFormat="1" ht="45" customHeight="1" x14ac:dyDescent="0.45">
      <c r="A38" s="88"/>
      <c r="B38" s="88"/>
      <c r="C38" s="72"/>
      <c r="D38" s="73" t="s">
        <v>3</v>
      </c>
      <c r="E38" s="45" t="s">
        <v>62</v>
      </c>
      <c r="F38" s="24" t="s">
        <v>63</v>
      </c>
      <c r="G38" s="12" t="s">
        <v>165</v>
      </c>
      <c r="H38" s="56" t="s">
        <v>176</v>
      </c>
      <c r="I38" s="93"/>
      <c r="J38" s="93"/>
      <c r="K38" s="95" t="s">
        <v>159</v>
      </c>
      <c r="L38" s="95" t="s">
        <v>159</v>
      </c>
      <c r="M38" s="95" t="s">
        <v>159</v>
      </c>
      <c r="N38" s="95" t="s">
        <v>159</v>
      </c>
      <c r="O38" s="96" t="s">
        <v>159</v>
      </c>
      <c r="P38" s="96" t="s">
        <v>159</v>
      </c>
      <c r="Q38" s="95" t="s">
        <v>159</v>
      </c>
      <c r="R38" s="96" t="s">
        <v>159</v>
      </c>
      <c r="S38" s="95" t="s">
        <v>159</v>
      </c>
      <c r="T38" s="4" t="s">
        <v>159</v>
      </c>
      <c r="U38" s="4">
        <f t="shared" si="23"/>
        <v>10</v>
      </c>
      <c r="V38" s="4">
        <f t="shared" si="24"/>
        <v>10</v>
      </c>
      <c r="W38" s="4"/>
      <c r="X38" s="91">
        <f t="shared" si="25"/>
        <v>1</v>
      </c>
    </row>
    <row r="39" spans="1:25" s="48" customFormat="1" ht="23.4" customHeight="1" x14ac:dyDescent="0.45">
      <c r="E39" s="66"/>
      <c r="F39" s="66"/>
      <c r="H39" s="83"/>
      <c r="I39" s="93"/>
      <c r="J39" s="93"/>
      <c r="K39" s="95"/>
      <c r="L39" s="95"/>
      <c r="M39" s="95"/>
      <c r="N39" s="95"/>
      <c r="O39" s="96"/>
      <c r="P39" s="96"/>
      <c r="Q39" s="95"/>
      <c r="R39" s="96"/>
      <c r="S39" s="95"/>
      <c r="T39" s="4"/>
      <c r="U39" s="4"/>
      <c r="V39" s="4"/>
      <c r="W39" s="4"/>
    </row>
    <row r="40" spans="1:25" s="48" customFormat="1" ht="27" customHeight="1" x14ac:dyDescent="0.45">
      <c r="C40" s="49"/>
      <c r="D40" s="50"/>
      <c r="E40" s="51" t="s">
        <v>16</v>
      </c>
      <c r="F40" s="52" t="s">
        <v>17</v>
      </c>
      <c r="G40" s="74" t="s">
        <v>36</v>
      </c>
      <c r="H40" s="51"/>
      <c r="I40" s="93"/>
      <c r="J40" s="93"/>
      <c r="K40" s="95"/>
      <c r="L40" s="95"/>
      <c r="M40" s="95"/>
      <c r="N40" s="95"/>
      <c r="O40" s="96"/>
      <c r="P40" s="96"/>
      <c r="Q40" s="95"/>
      <c r="R40" s="96"/>
      <c r="S40" s="95"/>
      <c r="T40" s="4"/>
      <c r="U40" s="4"/>
      <c r="V40" s="4"/>
      <c r="W40" s="4"/>
    </row>
    <row r="41" spans="1:25" s="48" customFormat="1" ht="45" customHeight="1" x14ac:dyDescent="0.45">
      <c r="A41" s="54" t="s">
        <v>18</v>
      </c>
      <c r="B41" s="54" t="s">
        <v>12</v>
      </c>
      <c r="C41" s="49"/>
      <c r="D41" s="50"/>
      <c r="E41" s="55" t="s">
        <v>13</v>
      </c>
      <c r="F41" s="56" t="s">
        <v>15</v>
      </c>
      <c r="G41" s="80" t="s">
        <v>124</v>
      </c>
      <c r="H41" s="15" t="s">
        <v>125</v>
      </c>
      <c r="I41" s="93"/>
      <c r="J41" s="93"/>
      <c r="K41" s="95"/>
      <c r="L41" s="95"/>
      <c r="M41" s="95"/>
      <c r="N41" s="95"/>
      <c r="O41" s="96"/>
      <c r="P41" s="96"/>
      <c r="Q41" s="95"/>
      <c r="R41" s="96"/>
      <c r="S41" s="95"/>
      <c r="T41" s="4"/>
      <c r="U41" s="4"/>
      <c r="V41" s="4"/>
      <c r="W41" s="4"/>
    </row>
    <row r="42" spans="1:25" s="48" customFormat="1" ht="24.9" customHeight="1" x14ac:dyDescent="0.45">
      <c r="A42" s="86">
        <v>4</v>
      </c>
      <c r="B42" s="16" t="s">
        <v>19</v>
      </c>
      <c r="C42" s="57" t="s">
        <v>1</v>
      </c>
      <c r="D42" s="58"/>
      <c r="E42" s="59" t="s">
        <v>20</v>
      </c>
      <c r="F42" s="59"/>
      <c r="G42" s="49"/>
      <c r="H42" s="82"/>
      <c r="I42" s="93"/>
      <c r="J42" s="93"/>
      <c r="K42" s="95"/>
      <c r="L42" s="95"/>
      <c r="M42" s="95"/>
      <c r="N42" s="95"/>
      <c r="O42" s="96"/>
      <c r="P42" s="96"/>
      <c r="Q42" s="95"/>
      <c r="R42" s="96"/>
      <c r="S42" s="95"/>
      <c r="T42" s="4"/>
      <c r="U42" s="4"/>
      <c r="V42" s="4"/>
      <c r="W42" s="4"/>
    </row>
    <row r="43" spans="1:25" s="48" customFormat="1" ht="45" customHeight="1" x14ac:dyDescent="0.45">
      <c r="A43" s="87">
        <v>5</v>
      </c>
      <c r="B43" s="30" t="s">
        <v>21</v>
      </c>
      <c r="C43" s="60"/>
      <c r="D43" s="16" t="s">
        <v>14</v>
      </c>
      <c r="E43" s="67" t="s">
        <v>22</v>
      </c>
      <c r="F43" s="75"/>
      <c r="G43" s="50"/>
      <c r="H43" s="51"/>
      <c r="I43" s="93"/>
      <c r="J43" s="93"/>
      <c r="K43" s="95"/>
      <c r="L43" s="95"/>
      <c r="M43" s="95"/>
      <c r="N43" s="95"/>
      <c r="O43" s="96"/>
      <c r="P43" s="96"/>
      <c r="Q43" s="95"/>
      <c r="R43" s="96"/>
      <c r="S43" s="95"/>
      <c r="T43" s="4"/>
      <c r="U43" s="4"/>
      <c r="V43" s="4"/>
      <c r="W43" s="4"/>
    </row>
    <row r="44" spans="1:25" s="48" customFormat="1" ht="45" customHeight="1" x14ac:dyDescent="0.45">
      <c r="A44" s="87"/>
      <c r="B44" s="32"/>
      <c r="C44" s="60"/>
      <c r="D44" s="32"/>
      <c r="E44" s="45" t="s">
        <v>24</v>
      </c>
      <c r="F44" s="2" t="s">
        <v>30</v>
      </c>
      <c r="G44" s="106" t="s">
        <v>166</v>
      </c>
      <c r="H44" s="109" t="s">
        <v>182</v>
      </c>
      <c r="I44" s="93"/>
      <c r="J44" s="93"/>
      <c r="K44" s="95" t="s">
        <v>160</v>
      </c>
      <c r="L44" s="95" t="s">
        <v>159</v>
      </c>
      <c r="M44" s="95" t="s">
        <v>160</v>
      </c>
      <c r="N44" s="95" t="s">
        <v>159</v>
      </c>
      <c r="O44" s="96" t="s">
        <v>159</v>
      </c>
      <c r="P44" s="96" t="s">
        <v>160</v>
      </c>
      <c r="Q44" s="95" t="s">
        <v>159</v>
      </c>
      <c r="R44" s="96" t="s">
        <v>159</v>
      </c>
      <c r="S44" s="95" t="s">
        <v>159</v>
      </c>
      <c r="T44" s="4" t="s">
        <v>160</v>
      </c>
      <c r="U44" s="4">
        <f t="shared" ref="U44:U48" si="26">COUNTA(K44:T44)</f>
        <v>10</v>
      </c>
      <c r="V44" s="4">
        <f t="shared" ref="V44:V48" si="27">COUNTIF(K44:T44,$Z$8)</f>
        <v>6</v>
      </c>
      <c r="W44" s="4"/>
      <c r="X44" s="91">
        <f t="shared" ref="X44:X48" si="28">V44/U44</f>
        <v>0.6</v>
      </c>
      <c r="Y44" s="112"/>
    </row>
    <row r="45" spans="1:25" s="48" customFormat="1" ht="45" customHeight="1" x14ac:dyDescent="0.45">
      <c r="A45" s="87"/>
      <c r="B45" s="32"/>
      <c r="C45" s="60"/>
      <c r="D45" s="32"/>
      <c r="E45" s="45" t="s">
        <v>25</v>
      </c>
      <c r="F45" s="2" t="s">
        <v>31</v>
      </c>
      <c r="G45" s="107"/>
      <c r="H45" s="110"/>
      <c r="I45" s="93"/>
      <c r="J45" s="93"/>
      <c r="K45" s="95"/>
      <c r="L45" s="95"/>
      <c r="M45" s="95"/>
      <c r="N45" s="95"/>
      <c r="O45" s="96"/>
      <c r="P45" s="96"/>
      <c r="Q45" s="95"/>
      <c r="R45" s="96"/>
      <c r="S45" s="95"/>
      <c r="T45" s="4"/>
      <c r="U45" s="4">
        <f t="shared" si="26"/>
        <v>0</v>
      </c>
      <c r="V45" s="4">
        <f t="shared" si="27"/>
        <v>0</v>
      </c>
      <c r="W45" s="4"/>
      <c r="X45" s="91" t="e">
        <f t="shared" si="28"/>
        <v>#DIV/0!</v>
      </c>
      <c r="Y45" s="112"/>
    </row>
    <row r="46" spans="1:25" s="48" customFormat="1" ht="45" customHeight="1" x14ac:dyDescent="0.45">
      <c r="A46" s="87"/>
      <c r="B46" s="32"/>
      <c r="C46" s="60"/>
      <c r="D46" s="32"/>
      <c r="E46" s="45" t="s">
        <v>28</v>
      </c>
      <c r="F46" s="2" t="s">
        <v>32</v>
      </c>
      <c r="G46" s="107"/>
      <c r="H46" s="110"/>
      <c r="I46" s="93"/>
      <c r="J46" s="93"/>
      <c r="K46" s="95"/>
      <c r="L46" s="95"/>
      <c r="M46" s="95"/>
      <c r="N46" s="95"/>
      <c r="O46" s="96"/>
      <c r="P46" s="96"/>
      <c r="Q46" s="95"/>
      <c r="R46" s="96"/>
      <c r="S46" s="95"/>
      <c r="T46" s="4"/>
      <c r="U46" s="4">
        <f t="shared" si="26"/>
        <v>0</v>
      </c>
      <c r="V46" s="4">
        <f t="shared" si="27"/>
        <v>0</v>
      </c>
      <c r="W46" s="4"/>
      <c r="X46" s="91" t="e">
        <f t="shared" si="28"/>
        <v>#DIV/0!</v>
      </c>
      <c r="Y46" s="112"/>
    </row>
    <row r="47" spans="1:25" s="48" customFormat="1" ht="45" customHeight="1" x14ac:dyDescent="0.45">
      <c r="A47" s="87"/>
      <c r="B47" s="32"/>
      <c r="C47" s="60"/>
      <c r="D47" s="32"/>
      <c r="E47" s="45" t="s">
        <v>27</v>
      </c>
      <c r="F47" s="2" t="s">
        <v>33</v>
      </c>
      <c r="G47" s="107"/>
      <c r="H47" s="110"/>
      <c r="I47" s="93"/>
      <c r="J47" s="93"/>
      <c r="K47" s="95"/>
      <c r="L47" s="95"/>
      <c r="M47" s="95"/>
      <c r="N47" s="95"/>
      <c r="O47" s="96"/>
      <c r="P47" s="96"/>
      <c r="Q47" s="95"/>
      <c r="R47" s="96"/>
      <c r="S47" s="95"/>
      <c r="T47" s="4"/>
      <c r="U47" s="4">
        <f t="shared" si="26"/>
        <v>0</v>
      </c>
      <c r="V47" s="4">
        <f t="shared" si="27"/>
        <v>0</v>
      </c>
      <c r="W47" s="4"/>
      <c r="X47" s="91" t="e">
        <f t="shared" si="28"/>
        <v>#DIV/0!</v>
      </c>
      <c r="Y47" s="112"/>
    </row>
    <row r="48" spans="1:25" s="48" customFormat="1" ht="45" customHeight="1" x14ac:dyDescent="0.45">
      <c r="A48" s="88"/>
      <c r="B48" s="35"/>
      <c r="C48" s="62"/>
      <c r="D48" s="35"/>
      <c r="E48" s="45" t="s">
        <v>26</v>
      </c>
      <c r="F48" s="2" t="s">
        <v>34</v>
      </c>
      <c r="G48" s="108"/>
      <c r="H48" s="111"/>
      <c r="I48" s="93"/>
      <c r="J48" s="93"/>
      <c r="K48" s="95"/>
      <c r="L48" s="95"/>
      <c r="M48" s="95"/>
      <c r="N48" s="95"/>
      <c r="O48" s="96"/>
      <c r="P48" s="96"/>
      <c r="Q48" s="95"/>
      <c r="R48" s="96"/>
      <c r="S48" s="95"/>
      <c r="T48" s="4"/>
      <c r="U48" s="4">
        <f t="shared" si="26"/>
        <v>0</v>
      </c>
      <c r="V48" s="4">
        <f t="shared" si="27"/>
        <v>0</v>
      </c>
      <c r="W48" s="4"/>
      <c r="X48" s="91" t="e">
        <f t="shared" si="28"/>
        <v>#DIV/0!</v>
      </c>
      <c r="Y48" s="112"/>
    </row>
    <row r="49" spans="1:24" s="48" customFormat="1" ht="23.4" customHeight="1" x14ac:dyDescent="0.45">
      <c r="B49" s="37"/>
      <c r="C49" s="37"/>
      <c r="D49" s="37"/>
      <c r="E49" s="76" t="s">
        <v>23</v>
      </c>
      <c r="F49" s="76"/>
      <c r="H49" s="84"/>
      <c r="I49" s="93"/>
      <c r="J49" s="93"/>
      <c r="K49" s="95"/>
      <c r="L49" s="95"/>
      <c r="M49" s="95"/>
      <c r="N49" s="95"/>
      <c r="O49" s="96"/>
      <c r="P49" s="96"/>
      <c r="Q49" s="95"/>
      <c r="R49" s="96"/>
      <c r="S49" s="95"/>
      <c r="T49" s="4"/>
      <c r="U49" s="4"/>
      <c r="V49" s="4"/>
      <c r="W49" s="4"/>
    </row>
    <row r="50" spans="1:24" s="48" customFormat="1" ht="23.4" customHeight="1" x14ac:dyDescent="0.45">
      <c r="E50" s="66"/>
      <c r="F50" s="66"/>
      <c r="H50" s="83"/>
      <c r="I50" s="93"/>
      <c r="J50" s="93"/>
      <c r="K50" s="95"/>
      <c r="L50" s="95"/>
      <c r="M50" s="95"/>
      <c r="N50" s="95"/>
      <c r="O50" s="96"/>
      <c r="P50" s="96"/>
      <c r="Q50" s="95"/>
      <c r="R50" s="96"/>
      <c r="S50" s="95"/>
      <c r="T50" s="4"/>
      <c r="U50" s="4"/>
      <c r="V50" s="4"/>
      <c r="W50" s="4"/>
    </row>
    <row r="51" spans="1:24" s="48" customFormat="1" ht="27" customHeight="1" x14ac:dyDescent="0.45">
      <c r="C51" s="49"/>
      <c r="D51" s="50"/>
      <c r="E51" s="51" t="s">
        <v>16</v>
      </c>
      <c r="F51" s="52" t="s">
        <v>17</v>
      </c>
      <c r="G51" s="53" t="s">
        <v>36</v>
      </c>
      <c r="H51" s="81"/>
      <c r="I51" s="93"/>
      <c r="J51" s="93"/>
      <c r="K51" s="95"/>
      <c r="L51" s="95"/>
      <c r="M51" s="95"/>
      <c r="N51" s="95"/>
      <c r="O51" s="96"/>
      <c r="P51" s="96"/>
      <c r="Q51" s="95"/>
      <c r="R51" s="96"/>
      <c r="S51" s="95"/>
      <c r="T51" s="4"/>
      <c r="U51" s="4"/>
      <c r="V51" s="4"/>
      <c r="W51" s="4"/>
    </row>
    <row r="52" spans="1:24" s="48" customFormat="1" ht="45" customHeight="1" x14ac:dyDescent="0.45">
      <c r="A52" s="54" t="s">
        <v>18</v>
      </c>
      <c r="B52" s="54" t="s">
        <v>12</v>
      </c>
      <c r="C52" s="49"/>
      <c r="D52" s="50"/>
      <c r="E52" s="55" t="s">
        <v>13</v>
      </c>
      <c r="F52" s="56" t="s">
        <v>15</v>
      </c>
      <c r="G52" s="80" t="s">
        <v>124</v>
      </c>
      <c r="H52" s="15" t="s">
        <v>125</v>
      </c>
      <c r="I52" s="93"/>
      <c r="J52" s="93"/>
      <c r="K52" s="95"/>
      <c r="L52" s="95"/>
      <c r="M52" s="95"/>
      <c r="N52" s="95"/>
      <c r="O52" s="96"/>
      <c r="P52" s="96"/>
      <c r="Q52" s="95"/>
      <c r="R52" s="96"/>
      <c r="S52" s="95"/>
      <c r="T52" s="4"/>
      <c r="U52" s="4"/>
      <c r="V52" s="4"/>
      <c r="W52" s="4"/>
    </row>
    <row r="53" spans="1:24" s="48" customFormat="1" ht="45" customHeight="1" x14ac:dyDescent="0.45">
      <c r="A53" s="54">
        <v>6</v>
      </c>
      <c r="B53" s="38" t="s">
        <v>64</v>
      </c>
      <c r="C53" s="65" t="s">
        <v>1</v>
      </c>
      <c r="D53" s="58"/>
      <c r="E53" s="64" t="s">
        <v>65</v>
      </c>
      <c r="F53" s="24" t="s">
        <v>141</v>
      </c>
      <c r="G53" s="97" t="s">
        <v>159</v>
      </c>
      <c r="H53" s="100" t="s">
        <v>194</v>
      </c>
      <c r="I53" s="93"/>
      <c r="J53" s="93"/>
      <c r="K53" s="95" t="s">
        <v>160</v>
      </c>
      <c r="L53" s="95" t="s">
        <v>160</v>
      </c>
      <c r="M53" s="95" t="s">
        <v>159</v>
      </c>
      <c r="N53" s="95" t="s">
        <v>159</v>
      </c>
      <c r="O53" s="96" t="s">
        <v>159</v>
      </c>
      <c r="P53" s="96" t="s">
        <v>159</v>
      </c>
      <c r="Q53" s="95" t="s">
        <v>159</v>
      </c>
      <c r="R53" s="96" t="s">
        <v>159</v>
      </c>
      <c r="S53" s="95" t="s">
        <v>159</v>
      </c>
      <c r="T53" s="4" t="s">
        <v>159</v>
      </c>
      <c r="U53" s="4">
        <f>COUNTA(K53:T53)</f>
        <v>10</v>
      </c>
      <c r="V53" s="4">
        <f>COUNTIF(K53:T53,$Z$8)</f>
        <v>8</v>
      </c>
      <c r="W53" s="4"/>
      <c r="X53" s="91">
        <f>V53/U53</f>
        <v>0.8</v>
      </c>
    </row>
    <row r="54" spans="1:24" s="48" customFormat="1" ht="23.4" customHeight="1" x14ac:dyDescent="0.45">
      <c r="E54" s="66"/>
      <c r="F54" s="66"/>
      <c r="H54" s="83"/>
      <c r="I54" s="93"/>
      <c r="J54" s="93"/>
      <c r="K54" s="95"/>
      <c r="L54" s="95"/>
      <c r="M54" s="95"/>
      <c r="N54" s="95"/>
      <c r="O54" s="96"/>
      <c r="P54" s="96"/>
      <c r="Q54" s="95"/>
      <c r="R54" s="96"/>
      <c r="S54" s="95"/>
      <c r="T54" s="4"/>
      <c r="U54" s="4"/>
      <c r="V54" s="4"/>
      <c r="W54" s="4"/>
    </row>
    <row r="55" spans="1:24" s="48" customFormat="1" ht="27" customHeight="1" x14ac:dyDescent="0.45">
      <c r="C55" s="49"/>
      <c r="D55" s="50"/>
      <c r="E55" s="51" t="s">
        <v>16</v>
      </c>
      <c r="F55" s="52" t="s">
        <v>17</v>
      </c>
      <c r="G55" s="53" t="s">
        <v>36</v>
      </c>
      <c r="H55" s="81"/>
      <c r="I55" s="93"/>
      <c r="J55" s="93"/>
      <c r="K55" s="95"/>
      <c r="L55" s="95"/>
      <c r="M55" s="95"/>
      <c r="N55" s="95"/>
      <c r="O55" s="96"/>
      <c r="P55" s="96"/>
      <c r="Q55" s="95"/>
      <c r="R55" s="96"/>
      <c r="S55" s="95"/>
      <c r="T55" s="4"/>
      <c r="U55" s="4"/>
      <c r="V55" s="4"/>
      <c r="W55" s="4"/>
    </row>
    <row r="56" spans="1:24" s="48" customFormat="1" ht="45" customHeight="1" x14ac:dyDescent="0.45">
      <c r="A56" s="54" t="s">
        <v>18</v>
      </c>
      <c r="B56" s="54" t="s">
        <v>12</v>
      </c>
      <c r="C56" s="49"/>
      <c r="D56" s="50"/>
      <c r="E56" s="55" t="s">
        <v>13</v>
      </c>
      <c r="F56" s="56" t="s">
        <v>15</v>
      </c>
      <c r="G56" s="80" t="s">
        <v>124</v>
      </c>
      <c r="H56" s="15" t="s">
        <v>125</v>
      </c>
      <c r="I56" s="93"/>
      <c r="J56" s="93"/>
      <c r="K56" s="95"/>
      <c r="L56" s="95"/>
      <c r="M56" s="95"/>
      <c r="N56" s="95"/>
      <c r="O56" s="96"/>
      <c r="P56" s="96"/>
      <c r="Q56" s="95"/>
      <c r="R56" s="96"/>
      <c r="S56" s="95"/>
      <c r="T56" s="4"/>
      <c r="U56" s="4"/>
      <c r="V56" s="4"/>
      <c r="W56" s="4"/>
    </row>
    <row r="57" spans="1:24" s="48" customFormat="1" ht="45" customHeight="1" x14ac:dyDescent="0.45">
      <c r="A57" s="54">
        <v>7</v>
      </c>
      <c r="B57" s="38" t="s">
        <v>66</v>
      </c>
      <c r="C57" s="65" t="s">
        <v>1</v>
      </c>
      <c r="D57" s="58"/>
      <c r="E57" s="64" t="s">
        <v>67</v>
      </c>
      <c r="F57" s="24" t="s">
        <v>68</v>
      </c>
      <c r="G57" s="12" t="s">
        <v>159</v>
      </c>
      <c r="H57" s="56" t="s">
        <v>183</v>
      </c>
      <c r="I57" s="93"/>
      <c r="J57" s="93"/>
      <c r="K57" s="95" t="s">
        <v>160</v>
      </c>
      <c r="L57" s="95" t="s">
        <v>159</v>
      </c>
      <c r="M57" s="95" t="s">
        <v>159</v>
      </c>
      <c r="N57" s="95" t="s">
        <v>159</v>
      </c>
      <c r="O57" s="96" t="s">
        <v>159</v>
      </c>
      <c r="P57" s="96" t="s">
        <v>159</v>
      </c>
      <c r="Q57" s="95" t="s">
        <v>159</v>
      </c>
      <c r="R57" s="96" t="s">
        <v>159</v>
      </c>
      <c r="S57" s="95" t="s">
        <v>159</v>
      </c>
      <c r="T57" s="4" t="s">
        <v>160</v>
      </c>
      <c r="U57" s="4">
        <f>COUNTA(K57:T57)</f>
        <v>10</v>
      </c>
      <c r="V57" s="4">
        <f>COUNTIF(K57:T57,$Z$8)</f>
        <v>8</v>
      </c>
      <c r="W57" s="4"/>
      <c r="X57" s="91">
        <f>V57/U57</f>
        <v>0.8</v>
      </c>
    </row>
    <row r="58" spans="1:24" s="48" customFormat="1" ht="23.4" customHeight="1" x14ac:dyDescent="0.45">
      <c r="E58" s="66"/>
      <c r="F58" s="66"/>
      <c r="H58" s="83"/>
      <c r="I58" s="93"/>
      <c r="J58" s="93"/>
      <c r="K58" s="95"/>
      <c r="L58" s="95"/>
      <c r="M58" s="95"/>
      <c r="N58" s="95"/>
      <c r="O58" s="96"/>
      <c r="P58" s="96"/>
      <c r="Q58" s="95"/>
      <c r="R58" s="96"/>
      <c r="S58" s="95"/>
      <c r="T58" s="4"/>
      <c r="U58" s="4"/>
      <c r="V58" s="4"/>
      <c r="W58" s="4"/>
    </row>
    <row r="59" spans="1:24" s="48" customFormat="1" ht="27" customHeight="1" x14ac:dyDescent="0.45">
      <c r="C59" s="49"/>
      <c r="D59" s="50"/>
      <c r="E59" s="51" t="s">
        <v>16</v>
      </c>
      <c r="F59" s="52" t="s">
        <v>17</v>
      </c>
      <c r="G59" s="53" t="s">
        <v>36</v>
      </c>
      <c r="H59" s="81"/>
      <c r="I59" s="93"/>
      <c r="J59" s="93"/>
      <c r="K59" s="95"/>
      <c r="L59" s="95"/>
      <c r="M59" s="95"/>
      <c r="N59" s="95"/>
      <c r="O59" s="96"/>
      <c r="P59" s="96"/>
      <c r="Q59" s="95"/>
      <c r="R59" s="96"/>
      <c r="S59" s="95"/>
      <c r="T59" s="4"/>
      <c r="U59" s="4"/>
      <c r="V59" s="4"/>
      <c r="W59" s="4"/>
    </row>
    <row r="60" spans="1:24" s="48" customFormat="1" ht="45" customHeight="1" x14ac:dyDescent="0.45">
      <c r="A60" s="54" t="s">
        <v>18</v>
      </c>
      <c r="B60" s="54" t="s">
        <v>12</v>
      </c>
      <c r="C60" s="49"/>
      <c r="D60" s="50"/>
      <c r="E60" s="55" t="s">
        <v>13</v>
      </c>
      <c r="F60" s="56" t="s">
        <v>15</v>
      </c>
      <c r="G60" s="80" t="s">
        <v>124</v>
      </c>
      <c r="H60" s="15" t="s">
        <v>125</v>
      </c>
      <c r="I60" s="93"/>
      <c r="J60" s="93"/>
      <c r="K60" s="95"/>
      <c r="L60" s="95"/>
      <c r="M60" s="95"/>
      <c r="N60" s="95"/>
      <c r="O60" s="96"/>
      <c r="P60" s="96"/>
      <c r="Q60" s="95"/>
      <c r="R60" s="96"/>
      <c r="S60" s="95"/>
      <c r="T60" s="4"/>
      <c r="U60" s="4"/>
      <c r="V60" s="4"/>
      <c r="W60" s="4"/>
    </row>
    <row r="61" spans="1:24" s="48" customFormat="1" ht="45" customHeight="1" x14ac:dyDescent="0.45">
      <c r="A61" s="86">
        <v>8</v>
      </c>
      <c r="B61" s="39" t="s">
        <v>69</v>
      </c>
      <c r="C61" s="57" t="s">
        <v>1</v>
      </c>
      <c r="D61" s="58"/>
      <c r="E61" s="59" t="s">
        <v>70</v>
      </c>
      <c r="F61" s="59"/>
      <c r="G61" s="50"/>
      <c r="H61" s="82"/>
      <c r="I61" s="93"/>
      <c r="J61" s="93"/>
      <c r="K61" s="95"/>
      <c r="L61" s="95"/>
      <c r="M61" s="95"/>
      <c r="N61" s="95"/>
      <c r="O61" s="96"/>
      <c r="P61" s="96"/>
      <c r="Q61" s="95"/>
      <c r="R61" s="96"/>
      <c r="S61" s="95"/>
      <c r="T61" s="4"/>
      <c r="U61" s="4"/>
      <c r="V61" s="4"/>
      <c r="W61" s="4"/>
    </row>
    <row r="62" spans="1:24" s="48" customFormat="1" ht="45" customHeight="1" x14ac:dyDescent="0.45">
      <c r="A62" s="87"/>
      <c r="B62" s="30" t="s">
        <v>113</v>
      </c>
      <c r="C62" s="60"/>
      <c r="D62" s="103" t="s">
        <v>2</v>
      </c>
      <c r="E62" s="77" t="s">
        <v>71</v>
      </c>
      <c r="F62" s="40" t="s">
        <v>72</v>
      </c>
      <c r="G62" s="12"/>
      <c r="H62" s="56"/>
      <c r="I62" s="93"/>
      <c r="J62" s="93"/>
      <c r="K62" s="95"/>
      <c r="L62" s="95"/>
      <c r="M62" s="95"/>
      <c r="N62" s="95"/>
      <c r="O62" s="96"/>
      <c r="P62" s="96"/>
      <c r="Q62" s="95"/>
      <c r="R62" s="96"/>
      <c r="S62" s="95"/>
      <c r="T62" s="4"/>
      <c r="U62" s="4">
        <f t="shared" ref="U62:U67" si="29">COUNTA(K62:T62)</f>
        <v>0</v>
      </c>
      <c r="V62" s="4">
        <f t="shared" ref="V62:V67" si="30">COUNTIF(K62:T62,$Z$8)</f>
        <v>0</v>
      </c>
      <c r="W62" s="4"/>
      <c r="X62" s="91" t="e">
        <f t="shared" ref="X62:X67" si="31">V62/U62</f>
        <v>#DIV/0!</v>
      </c>
    </row>
    <row r="63" spans="1:24" s="48" customFormat="1" ht="45" customHeight="1" x14ac:dyDescent="0.45">
      <c r="A63" s="87"/>
      <c r="B63" s="30"/>
      <c r="C63" s="60"/>
      <c r="D63" s="104" t="s">
        <v>3</v>
      </c>
      <c r="E63" s="89" t="s">
        <v>130</v>
      </c>
      <c r="F63" s="89" t="s">
        <v>128</v>
      </c>
      <c r="G63" s="12"/>
      <c r="H63" s="56"/>
      <c r="I63" s="93"/>
      <c r="J63" s="93"/>
      <c r="K63" s="95"/>
      <c r="L63" s="95"/>
      <c r="M63" s="95"/>
      <c r="N63" s="95"/>
      <c r="O63" s="96"/>
      <c r="P63" s="96"/>
      <c r="Q63" s="95"/>
      <c r="R63" s="96"/>
      <c r="S63" s="95"/>
      <c r="T63" s="4"/>
      <c r="U63" s="4">
        <f t="shared" si="29"/>
        <v>0</v>
      </c>
      <c r="V63" s="4">
        <f t="shared" si="30"/>
        <v>0</v>
      </c>
      <c r="W63" s="4"/>
      <c r="X63" s="91" t="e">
        <f t="shared" si="31"/>
        <v>#DIV/0!</v>
      </c>
    </row>
    <row r="64" spans="1:24" s="48" customFormat="1" ht="45" customHeight="1" x14ac:dyDescent="0.45">
      <c r="A64" s="87"/>
      <c r="B64" s="30"/>
      <c r="C64" s="60"/>
      <c r="D64" s="104" t="s">
        <v>4</v>
      </c>
      <c r="E64" s="89" t="s">
        <v>131</v>
      </c>
      <c r="F64" s="89" t="s">
        <v>129</v>
      </c>
      <c r="G64" s="12"/>
      <c r="H64" s="56"/>
      <c r="I64" s="93"/>
      <c r="J64" s="93"/>
      <c r="K64" s="95"/>
      <c r="L64" s="95"/>
      <c r="M64" s="95"/>
      <c r="N64" s="95"/>
      <c r="O64" s="96"/>
      <c r="P64" s="96"/>
      <c r="Q64" s="95"/>
      <c r="R64" s="96"/>
      <c r="S64" s="95"/>
      <c r="T64" s="4"/>
      <c r="U64" s="4">
        <f t="shared" si="29"/>
        <v>0</v>
      </c>
      <c r="V64" s="4">
        <f t="shared" si="30"/>
        <v>0</v>
      </c>
      <c r="W64" s="4"/>
      <c r="X64" s="91" t="e">
        <f t="shared" si="31"/>
        <v>#DIV/0!</v>
      </c>
    </row>
    <row r="65" spans="1:24" s="48" customFormat="1" ht="45" customHeight="1" x14ac:dyDescent="0.45">
      <c r="A65" s="87"/>
      <c r="B65" s="30"/>
      <c r="C65" s="60"/>
      <c r="D65" s="104" t="s">
        <v>77</v>
      </c>
      <c r="E65" s="77" t="s">
        <v>73</v>
      </c>
      <c r="F65" s="40" t="s">
        <v>74</v>
      </c>
      <c r="G65" s="12"/>
      <c r="H65" s="56"/>
      <c r="I65" s="93"/>
      <c r="J65" s="93"/>
      <c r="K65" s="95"/>
      <c r="L65" s="95"/>
      <c r="M65" s="95"/>
      <c r="N65" s="95"/>
      <c r="O65" s="96"/>
      <c r="P65" s="96"/>
      <c r="Q65" s="95"/>
      <c r="R65" s="96"/>
      <c r="S65" s="95"/>
      <c r="T65" s="4"/>
      <c r="U65" s="4">
        <f t="shared" si="29"/>
        <v>0</v>
      </c>
      <c r="V65" s="4">
        <f t="shared" si="30"/>
        <v>0</v>
      </c>
      <c r="W65" s="4"/>
      <c r="X65" s="91" t="e">
        <f t="shared" si="31"/>
        <v>#DIV/0!</v>
      </c>
    </row>
    <row r="66" spans="1:24" s="48" customFormat="1" ht="45" customHeight="1" x14ac:dyDescent="0.45">
      <c r="A66" s="87"/>
      <c r="B66" s="30"/>
      <c r="C66" s="60"/>
      <c r="D66" s="104" t="s">
        <v>89</v>
      </c>
      <c r="E66" s="77" t="s">
        <v>75</v>
      </c>
      <c r="F66" s="40" t="s">
        <v>76</v>
      </c>
      <c r="G66" s="12"/>
      <c r="H66" s="56"/>
      <c r="I66" s="93"/>
      <c r="J66" s="93"/>
      <c r="K66" s="95"/>
      <c r="L66" s="95"/>
      <c r="M66" s="95"/>
      <c r="N66" s="95"/>
      <c r="O66" s="96"/>
      <c r="P66" s="96"/>
      <c r="Q66" s="95"/>
      <c r="R66" s="96"/>
      <c r="S66" s="95"/>
      <c r="T66" s="4"/>
      <c r="U66" s="4">
        <f t="shared" si="29"/>
        <v>0</v>
      </c>
      <c r="V66" s="4">
        <f t="shared" si="30"/>
        <v>0</v>
      </c>
      <c r="W66" s="4"/>
      <c r="X66" s="91" t="e">
        <f t="shared" si="31"/>
        <v>#DIV/0!</v>
      </c>
    </row>
    <row r="67" spans="1:24" s="48" customFormat="1" ht="45" customHeight="1" x14ac:dyDescent="0.45">
      <c r="A67" s="88"/>
      <c r="B67" s="35"/>
      <c r="C67" s="62"/>
      <c r="D67" s="104" t="s">
        <v>91</v>
      </c>
      <c r="E67" s="77" t="s">
        <v>78</v>
      </c>
      <c r="F67" s="40" t="s">
        <v>79</v>
      </c>
      <c r="G67" s="12"/>
      <c r="H67" s="56"/>
      <c r="I67" s="93"/>
      <c r="J67" s="93"/>
      <c r="K67" s="95"/>
      <c r="L67" s="95"/>
      <c r="M67" s="95"/>
      <c r="N67" s="95"/>
      <c r="O67" s="96"/>
      <c r="P67" s="96"/>
      <c r="Q67" s="95"/>
      <c r="R67" s="96"/>
      <c r="S67" s="95"/>
      <c r="T67" s="4"/>
      <c r="U67" s="4">
        <f t="shared" si="29"/>
        <v>0</v>
      </c>
      <c r="V67" s="4">
        <f t="shared" si="30"/>
        <v>0</v>
      </c>
      <c r="W67" s="4"/>
      <c r="X67" s="91" t="e">
        <f t="shared" si="31"/>
        <v>#DIV/0!</v>
      </c>
    </row>
    <row r="68" spans="1:24" s="48" customFormat="1" ht="23.4" customHeight="1" x14ac:dyDescent="0.45">
      <c r="E68" s="66"/>
      <c r="F68" s="66"/>
      <c r="H68" s="83"/>
      <c r="I68" s="93"/>
      <c r="J68" s="93"/>
      <c r="K68" s="95"/>
      <c r="L68" s="95"/>
      <c r="M68" s="95"/>
      <c r="N68" s="95"/>
      <c r="O68" s="96"/>
      <c r="P68" s="96"/>
      <c r="Q68" s="95"/>
      <c r="R68" s="96"/>
      <c r="S68" s="95"/>
      <c r="T68" s="4"/>
      <c r="U68" s="4"/>
      <c r="V68" s="4"/>
      <c r="W68" s="4"/>
    </row>
    <row r="69" spans="1:24" s="48" customFormat="1" ht="27" customHeight="1" x14ac:dyDescent="0.45">
      <c r="C69" s="49"/>
      <c r="D69" s="50"/>
      <c r="E69" s="51" t="s">
        <v>16</v>
      </c>
      <c r="F69" s="52" t="s">
        <v>17</v>
      </c>
      <c r="G69" s="53" t="s">
        <v>36</v>
      </c>
      <c r="H69" s="81"/>
      <c r="I69" s="93"/>
      <c r="J69" s="93"/>
      <c r="K69" s="95"/>
      <c r="L69" s="95"/>
      <c r="M69" s="95"/>
      <c r="N69" s="95"/>
      <c r="O69" s="96"/>
      <c r="P69" s="96"/>
      <c r="Q69" s="95"/>
      <c r="R69" s="96"/>
      <c r="S69" s="95"/>
      <c r="T69" s="4"/>
      <c r="U69" s="4"/>
      <c r="V69" s="4"/>
      <c r="W69" s="4"/>
    </row>
    <row r="70" spans="1:24" s="48" customFormat="1" ht="45" customHeight="1" x14ac:dyDescent="0.45">
      <c r="A70" s="54" t="s">
        <v>18</v>
      </c>
      <c r="B70" s="54" t="s">
        <v>12</v>
      </c>
      <c r="C70" s="49"/>
      <c r="D70" s="50"/>
      <c r="E70" s="55" t="s">
        <v>13</v>
      </c>
      <c r="F70" s="56" t="s">
        <v>15</v>
      </c>
      <c r="G70" s="80" t="s">
        <v>124</v>
      </c>
      <c r="H70" s="15" t="s">
        <v>125</v>
      </c>
      <c r="I70" s="93"/>
      <c r="J70" s="93"/>
      <c r="K70" s="95"/>
      <c r="L70" s="95"/>
      <c r="M70" s="95"/>
      <c r="N70" s="95"/>
      <c r="O70" s="96"/>
      <c r="P70" s="96"/>
      <c r="Q70" s="95"/>
      <c r="R70" s="96"/>
      <c r="S70" s="95"/>
      <c r="T70" s="4"/>
      <c r="U70" s="4"/>
      <c r="V70" s="4"/>
      <c r="W70" s="4"/>
    </row>
    <row r="71" spans="1:24" s="48" customFormat="1" ht="45" customHeight="1" x14ac:dyDescent="0.45">
      <c r="A71" s="86">
        <v>9</v>
      </c>
      <c r="B71" s="39" t="s">
        <v>80</v>
      </c>
      <c r="C71" s="57" t="s">
        <v>1</v>
      </c>
      <c r="D71" s="58"/>
      <c r="E71" s="59" t="s">
        <v>81</v>
      </c>
      <c r="F71" s="59"/>
      <c r="G71" s="50"/>
      <c r="H71" s="82"/>
      <c r="I71" s="93"/>
      <c r="J71" s="93"/>
      <c r="K71" s="95"/>
      <c r="L71" s="95"/>
      <c r="M71" s="95"/>
      <c r="N71" s="95"/>
      <c r="O71" s="96"/>
      <c r="P71" s="96"/>
      <c r="Q71" s="95"/>
      <c r="R71" s="96"/>
      <c r="S71" s="95"/>
      <c r="T71" s="4"/>
      <c r="U71" s="4"/>
      <c r="V71" s="4"/>
      <c r="W71" s="4"/>
    </row>
    <row r="72" spans="1:24" s="48" customFormat="1" ht="45" customHeight="1" x14ac:dyDescent="0.45">
      <c r="A72" s="87"/>
      <c r="B72" s="41" t="s">
        <v>82</v>
      </c>
      <c r="C72" s="60"/>
      <c r="D72" s="71" t="s">
        <v>2</v>
      </c>
      <c r="E72" s="77" t="s">
        <v>83</v>
      </c>
      <c r="F72" s="3" t="s">
        <v>115</v>
      </c>
      <c r="G72" s="97" t="s">
        <v>167</v>
      </c>
      <c r="H72" s="56" t="s">
        <v>184</v>
      </c>
      <c r="I72" s="93"/>
      <c r="J72" s="93"/>
      <c r="K72" s="95" t="s">
        <v>159</v>
      </c>
      <c r="L72" s="95" t="s">
        <v>160</v>
      </c>
      <c r="M72" s="95" t="s">
        <v>160</v>
      </c>
      <c r="N72" s="95" t="s">
        <v>159</v>
      </c>
      <c r="O72" s="96" t="s">
        <v>159</v>
      </c>
      <c r="P72" s="96" t="s">
        <v>160</v>
      </c>
      <c r="Q72" s="95" t="s">
        <v>159</v>
      </c>
      <c r="R72" s="96" t="s">
        <v>159</v>
      </c>
      <c r="S72" s="95" t="s">
        <v>159</v>
      </c>
      <c r="T72" s="4" t="s">
        <v>159</v>
      </c>
      <c r="U72" s="4">
        <f t="shared" ref="U72:U78" si="32">COUNTA(K72:T72)</f>
        <v>10</v>
      </c>
      <c r="V72" s="4">
        <f t="shared" ref="V72:V78" si="33">COUNTIF(K72:T72,$Z$8)</f>
        <v>7</v>
      </c>
      <c r="W72" s="4"/>
      <c r="X72" s="91">
        <f t="shared" ref="X72:X78" si="34">V72/U72</f>
        <v>0.7</v>
      </c>
    </row>
    <row r="73" spans="1:24" s="48" customFormat="1" ht="45" customHeight="1" x14ac:dyDescent="0.45">
      <c r="A73" s="87"/>
      <c r="B73" s="30"/>
      <c r="C73" s="32"/>
      <c r="D73" s="73" t="s">
        <v>3</v>
      </c>
      <c r="E73" s="77" t="s">
        <v>84</v>
      </c>
      <c r="F73" s="3" t="s">
        <v>116</v>
      </c>
      <c r="G73" s="97" t="s">
        <v>167</v>
      </c>
      <c r="H73" s="15" t="s">
        <v>187</v>
      </c>
      <c r="I73" s="93"/>
      <c r="J73" s="93"/>
      <c r="K73" s="95" t="s">
        <v>159</v>
      </c>
      <c r="L73" s="95" t="s">
        <v>159</v>
      </c>
      <c r="M73" s="95" t="s">
        <v>160</v>
      </c>
      <c r="N73" s="95" t="s">
        <v>159</v>
      </c>
      <c r="O73" s="96" t="s">
        <v>159</v>
      </c>
      <c r="P73" s="96" t="s">
        <v>160</v>
      </c>
      <c r="Q73" s="95" t="s">
        <v>159</v>
      </c>
      <c r="R73" s="96" t="s">
        <v>160</v>
      </c>
      <c r="S73" s="95" t="s">
        <v>159</v>
      </c>
      <c r="T73" s="4" t="s">
        <v>159</v>
      </c>
      <c r="U73" s="4">
        <f t="shared" si="32"/>
        <v>10</v>
      </c>
      <c r="V73" s="4">
        <f t="shared" si="33"/>
        <v>7</v>
      </c>
      <c r="W73" s="4"/>
      <c r="X73" s="91">
        <f t="shared" si="34"/>
        <v>0.7</v>
      </c>
    </row>
    <row r="74" spans="1:24" s="48" customFormat="1" ht="45" customHeight="1" x14ac:dyDescent="0.45">
      <c r="A74" s="87"/>
      <c r="B74" s="30"/>
      <c r="C74" s="32"/>
      <c r="D74" s="73" t="s">
        <v>85</v>
      </c>
      <c r="E74" s="77" t="s">
        <v>86</v>
      </c>
      <c r="F74" s="3" t="s">
        <v>117</v>
      </c>
      <c r="G74" s="97" t="s">
        <v>167</v>
      </c>
      <c r="H74" s="15" t="s">
        <v>187</v>
      </c>
      <c r="I74" s="93"/>
      <c r="J74" s="93"/>
      <c r="K74" s="95" t="s">
        <v>159</v>
      </c>
      <c r="L74" s="95" t="s">
        <v>159</v>
      </c>
      <c r="M74" s="95" t="s">
        <v>160</v>
      </c>
      <c r="N74" s="95" t="s">
        <v>160</v>
      </c>
      <c r="O74" s="96" t="s">
        <v>159</v>
      </c>
      <c r="P74" s="96" t="s">
        <v>160</v>
      </c>
      <c r="Q74" s="95" t="s">
        <v>160</v>
      </c>
      <c r="R74" s="96" t="s">
        <v>160</v>
      </c>
      <c r="S74" s="95" t="s">
        <v>159</v>
      </c>
      <c r="T74" s="4" t="s">
        <v>159</v>
      </c>
      <c r="U74" s="4">
        <f t="shared" si="32"/>
        <v>10</v>
      </c>
      <c r="V74" s="4">
        <f t="shared" si="33"/>
        <v>5</v>
      </c>
      <c r="W74" s="4"/>
      <c r="X74" s="91">
        <f t="shared" si="34"/>
        <v>0.5</v>
      </c>
    </row>
    <row r="75" spans="1:24" s="48" customFormat="1" ht="45" customHeight="1" x14ac:dyDescent="0.45">
      <c r="A75" s="87"/>
      <c r="B75" s="30"/>
      <c r="C75" s="32"/>
      <c r="D75" s="73" t="s">
        <v>87</v>
      </c>
      <c r="E75" s="77" t="s">
        <v>88</v>
      </c>
      <c r="F75" s="3" t="s">
        <v>118</v>
      </c>
      <c r="G75" s="97" t="s">
        <v>167</v>
      </c>
      <c r="H75" s="56" t="s">
        <v>185</v>
      </c>
      <c r="I75" s="93"/>
      <c r="J75" s="93"/>
      <c r="K75" s="95" t="s">
        <v>159</v>
      </c>
      <c r="L75" s="95" t="s">
        <v>159</v>
      </c>
      <c r="M75" s="95" t="s">
        <v>159</v>
      </c>
      <c r="N75" s="95" t="s">
        <v>159</v>
      </c>
      <c r="O75" s="96" t="s">
        <v>159</v>
      </c>
      <c r="P75" s="96" t="s">
        <v>159</v>
      </c>
      <c r="Q75" s="95" t="s">
        <v>159</v>
      </c>
      <c r="R75" s="96" t="s">
        <v>159</v>
      </c>
      <c r="S75" s="95" t="s">
        <v>159</v>
      </c>
      <c r="T75" s="4" t="s">
        <v>159</v>
      </c>
      <c r="U75" s="4">
        <f t="shared" si="32"/>
        <v>10</v>
      </c>
      <c r="V75" s="4">
        <f t="shared" si="33"/>
        <v>10</v>
      </c>
      <c r="W75" s="4"/>
      <c r="X75" s="91">
        <f t="shared" si="34"/>
        <v>1</v>
      </c>
    </row>
    <row r="76" spans="1:24" s="48" customFormat="1" ht="45" customHeight="1" x14ac:dyDescent="0.45">
      <c r="A76" s="87"/>
      <c r="B76" s="30"/>
      <c r="C76" s="32"/>
      <c r="D76" s="73" t="s">
        <v>89</v>
      </c>
      <c r="E76" s="77" t="s">
        <v>90</v>
      </c>
      <c r="F76" s="3" t="s">
        <v>119</v>
      </c>
      <c r="G76" s="97" t="s">
        <v>167</v>
      </c>
      <c r="H76" s="56" t="s">
        <v>184</v>
      </c>
      <c r="I76" s="93"/>
      <c r="J76" s="93"/>
      <c r="K76" s="95" t="s">
        <v>160</v>
      </c>
      <c r="L76" s="95" t="s">
        <v>159</v>
      </c>
      <c r="M76" s="95" t="s">
        <v>160</v>
      </c>
      <c r="N76" s="95" t="s">
        <v>160</v>
      </c>
      <c r="O76" s="96" t="s">
        <v>160</v>
      </c>
      <c r="P76" s="96" t="s">
        <v>160</v>
      </c>
      <c r="Q76" s="95" t="s">
        <v>159</v>
      </c>
      <c r="R76" s="96" t="s">
        <v>160</v>
      </c>
      <c r="S76" s="95" t="s">
        <v>160</v>
      </c>
      <c r="T76" s="4" t="s">
        <v>159</v>
      </c>
      <c r="U76" s="4">
        <f t="shared" si="32"/>
        <v>10</v>
      </c>
      <c r="V76" s="4">
        <f t="shared" si="33"/>
        <v>3</v>
      </c>
      <c r="W76" s="4"/>
      <c r="X76" s="91">
        <f t="shared" si="34"/>
        <v>0.3</v>
      </c>
    </row>
    <row r="77" spans="1:24" s="48" customFormat="1" ht="45" customHeight="1" x14ac:dyDescent="0.45">
      <c r="A77" s="87"/>
      <c r="B77" s="30"/>
      <c r="C77" s="32"/>
      <c r="D77" s="73" t="s">
        <v>91</v>
      </c>
      <c r="E77" s="77" t="s">
        <v>92</v>
      </c>
      <c r="F77" s="3" t="s">
        <v>120</v>
      </c>
      <c r="G77" s="97" t="s">
        <v>160</v>
      </c>
      <c r="H77" s="15" t="s">
        <v>186</v>
      </c>
      <c r="I77" s="93"/>
      <c r="J77" s="93"/>
      <c r="K77" s="95" t="s">
        <v>160</v>
      </c>
      <c r="L77" s="95" t="s">
        <v>160</v>
      </c>
      <c r="M77" s="95" t="s">
        <v>160</v>
      </c>
      <c r="N77" s="95" t="s">
        <v>160</v>
      </c>
      <c r="O77" s="96" t="s">
        <v>160</v>
      </c>
      <c r="P77" s="96" t="s">
        <v>160</v>
      </c>
      <c r="Q77" s="95" t="s">
        <v>160</v>
      </c>
      <c r="R77" s="96" t="s">
        <v>160</v>
      </c>
      <c r="S77" s="95" t="s">
        <v>160</v>
      </c>
      <c r="T77" s="4" t="s">
        <v>160</v>
      </c>
      <c r="U77" s="4">
        <f t="shared" si="32"/>
        <v>10</v>
      </c>
      <c r="V77" s="4">
        <f t="shared" si="33"/>
        <v>0</v>
      </c>
      <c r="W77" s="4"/>
      <c r="X77" s="91">
        <f t="shared" si="34"/>
        <v>0</v>
      </c>
    </row>
    <row r="78" spans="1:24" s="48" customFormat="1" ht="45" customHeight="1" x14ac:dyDescent="0.45">
      <c r="A78" s="88"/>
      <c r="B78" s="42"/>
      <c r="C78" s="35"/>
      <c r="D78" s="73" t="s">
        <v>93</v>
      </c>
      <c r="E78" s="77" t="s">
        <v>94</v>
      </c>
      <c r="F78" s="3" t="s">
        <v>121</v>
      </c>
      <c r="G78" s="97" t="s">
        <v>167</v>
      </c>
      <c r="H78" s="15" t="s">
        <v>186</v>
      </c>
      <c r="I78" s="93"/>
      <c r="J78" s="93"/>
      <c r="K78" s="95" t="s">
        <v>160</v>
      </c>
      <c r="L78" s="95" t="s">
        <v>160</v>
      </c>
      <c r="M78" s="95" t="s">
        <v>160</v>
      </c>
      <c r="N78" s="95" t="s">
        <v>160</v>
      </c>
      <c r="O78" s="96" t="s">
        <v>160</v>
      </c>
      <c r="P78" s="96" t="s">
        <v>160</v>
      </c>
      <c r="Q78" s="95" t="s">
        <v>159</v>
      </c>
      <c r="R78" s="96" t="s">
        <v>160</v>
      </c>
      <c r="S78" s="95" t="s">
        <v>160</v>
      </c>
      <c r="T78" s="4" t="s">
        <v>159</v>
      </c>
      <c r="U78" s="4">
        <f t="shared" si="32"/>
        <v>10</v>
      </c>
      <c r="V78" s="4">
        <f t="shared" si="33"/>
        <v>2</v>
      </c>
      <c r="W78" s="4"/>
      <c r="X78" s="91">
        <f t="shared" si="34"/>
        <v>0.2</v>
      </c>
    </row>
    <row r="79" spans="1:24" s="48" customFormat="1" ht="23.4" customHeight="1" x14ac:dyDescent="0.45">
      <c r="E79" s="66"/>
      <c r="F79" s="66"/>
      <c r="H79" s="83"/>
      <c r="I79" s="93"/>
      <c r="J79" s="93"/>
      <c r="K79" s="95"/>
      <c r="L79" s="95"/>
      <c r="M79" s="95"/>
      <c r="N79" s="95"/>
      <c r="O79" s="96"/>
      <c r="P79" s="96"/>
      <c r="Q79" s="95"/>
      <c r="R79" s="96"/>
      <c r="S79" s="95"/>
      <c r="T79" s="4"/>
      <c r="U79" s="4"/>
      <c r="V79" s="4"/>
      <c r="W79" s="4"/>
    </row>
    <row r="80" spans="1:24" s="48" customFormat="1" ht="27" customHeight="1" x14ac:dyDescent="0.45">
      <c r="C80" s="49"/>
      <c r="D80" s="50"/>
      <c r="E80" s="51" t="s">
        <v>16</v>
      </c>
      <c r="F80" s="52" t="s">
        <v>17</v>
      </c>
      <c r="G80" s="53" t="s">
        <v>36</v>
      </c>
      <c r="H80" s="81"/>
      <c r="I80" s="93"/>
      <c r="J80" s="93"/>
      <c r="K80" s="95"/>
      <c r="L80" s="95"/>
      <c r="M80" s="95"/>
      <c r="N80" s="95"/>
      <c r="O80" s="96"/>
      <c r="P80" s="96"/>
      <c r="Q80" s="95"/>
      <c r="R80" s="96"/>
      <c r="S80" s="95"/>
      <c r="T80" s="4"/>
      <c r="U80" s="4"/>
      <c r="V80" s="4"/>
      <c r="W80" s="4"/>
    </row>
    <row r="81" spans="1:24" s="48" customFormat="1" ht="45" customHeight="1" x14ac:dyDescent="0.45">
      <c r="A81" s="54" t="s">
        <v>18</v>
      </c>
      <c r="B81" s="54" t="s">
        <v>12</v>
      </c>
      <c r="C81" s="49"/>
      <c r="D81" s="50"/>
      <c r="E81" s="55" t="s">
        <v>13</v>
      </c>
      <c r="F81" s="56" t="s">
        <v>15</v>
      </c>
      <c r="G81" s="80" t="s">
        <v>124</v>
      </c>
      <c r="H81" s="15" t="s">
        <v>125</v>
      </c>
      <c r="I81" s="93"/>
      <c r="J81" s="93"/>
      <c r="K81" s="95"/>
      <c r="L81" s="95"/>
      <c r="M81" s="95"/>
      <c r="N81" s="95"/>
      <c r="O81" s="96"/>
      <c r="P81" s="96"/>
      <c r="Q81" s="95"/>
      <c r="R81" s="96"/>
      <c r="S81" s="95"/>
      <c r="T81" s="4"/>
      <c r="U81" s="4"/>
      <c r="V81" s="4"/>
      <c r="W81" s="4"/>
    </row>
    <row r="82" spans="1:24" s="48" customFormat="1" ht="45" customHeight="1" x14ac:dyDescent="0.45">
      <c r="A82" s="86">
        <v>10</v>
      </c>
      <c r="B82" s="39" t="s">
        <v>80</v>
      </c>
      <c r="C82" s="57" t="s">
        <v>1</v>
      </c>
      <c r="D82" s="58"/>
      <c r="E82" s="59" t="s">
        <v>81</v>
      </c>
      <c r="F82" s="59"/>
      <c r="G82" s="50"/>
      <c r="H82" s="82"/>
      <c r="I82" s="93"/>
      <c r="J82" s="93"/>
      <c r="K82" s="95"/>
      <c r="L82" s="95"/>
      <c r="M82" s="95"/>
      <c r="N82" s="95"/>
      <c r="O82" s="96"/>
      <c r="P82" s="96"/>
      <c r="Q82" s="95"/>
      <c r="R82" s="96"/>
      <c r="S82" s="95"/>
      <c r="T82" s="4"/>
      <c r="U82" s="4"/>
      <c r="V82" s="4"/>
      <c r="W82" s="4"/>
    </row>
    <row r="83" spans="1:24" s="48" customFormat="1" ht="45" customHeight="1" x14ac:dyDescent="0.45">
      <c r="A83" s="87"/>
      <c r="B83" s="41" t="s">
        <v>95</v>
      </c>
      <c r="C83" s="60"/>
      <c r="D83" s="71" t="s">
        <v>2</v>
      </c>
      <c r="E83" s="45" t="s">
        <v>96</v>
      </c>
      <c r="F83" s="31" t="s">
        <v>142</v>
      </c>
      <c r="G83" s="12" t="s">
        <v>165</v>
      </c>
      <c r="H83" s="56" t="s">
        <v>185</v>
      </c>
      <c r="I83" s="93"/>
      <c r="J83" s="93"/>
      <c r="K83" s="95" t="s">
        <v>159</v>
      </c>
      <c r="L83" s="95" t="s">
        <v>159</v>
      </c>
      <c r="M83" s="95" t="s">
        <v>159</v>
      </c>
      <c r="N83" s="95" t="s">
        <v>159</v>
      </c>
      <c r="O83" s="96" t="s">
        <v>159</v>
      </c>
      <c r="P83" s="96" t="s">
        <v>159</v>
      </c>
      <c r="Q83" s="95" t="s">
        <v>159</v>
      </c>
      <c r="R83" s="96" t="s">
        <v>159</v>
      </c>
      <c r="S83" s="95" t="s">
        <v>159</v>
      </c>
      <c r="T83" s="4" t="s">
        <v>159</v>
      </c>
      <c r="U83" s="4">
        <f t="shared" ref="U83:U87" si="35">COUNTA(K83:T83)</f>
        <v>10</v>
      </c>
      <c r="V83" s="4">
        <f t="shared" ref="V83:V87" si="36">COUNTIF(K83:T83,$Z$8)</f>
        <v>10</v>
      </c>
      <c r="W83" s="4"/>
      <c r="X83" s="91">
        <f t="shared" ref="X83:X87" si="37">V83/U83</f>
        <v>1</v>
      </c>
    </row>
    <row r="84" spans="1:24" s="48" customFormat="1" ht="45" customHeight="1" x14ac:dyDescent="0.45">
      <c r="A84" s="87"/>
      <c r="B84" s="30"/>
      <c r="C84" s="60"/>
      <c r="D84" s="73" t="s">
        <v>3</v>
      </c>
      <c r="E84" s="45" t="s">
        <v>97</v>
      </c>
      <c r="F84" s="31" t="s">
        <v>143</v>
      </c>
      <c r="G84" s="12" t="s">
        <v>165</v>
      </c>
      <c r="H84" s="15" t="s">
        <v>187</v>
      </c>
      <c r="I84" s="93"/>
      <c r="J84" s="93"/>
      <c r="K84" s="95" t="s">
        <v>159</v>
      </c>
      <c r="L84" s="95" t="s">
        <v>159</v>
      </c>
      <c r="M84" s="95" t="s">
        <v>159</v>
      </c>
      <c r="N84" s="95" t="s">
        <v>159</v>
      </c>
      <c r="O84" s="96" t="s">
        <v>159</v>
      </c>
      <c r="P84" s="96" t="s">
        <v>159</v>
      </c>
      <c r="Q84" s="95" t="s">
        <v>159</v>
      </c>
      <c r="R84" s="96" t="s">
        <v>159</v>
      </c>
      <c r="S84" s="95" t="s">
        <v>159</v>
      </c>
      <c r="T84" s="4" t="s">
        <v>159</v>
      </c>
      <c r="U84" s="4">
        <f t="shared" si="35"/>
        <v>10</v>
      </c>
      <c r="V84" s="4">
        <f t="shared" si="36"/>
        <v>10</v>
      </c>
      <c r="W84" s="4"/>
      <c r="X84" s="91">
        <f t="shared" si="37"/>
        <v>1</v>
      </c>
    </row>
    <row r="85" spans="1:24" s="48" customFormat="1" ht="45" customHeight="1" x14ac:dyDescent="0.45">
      <c r="A85" s="87"/>
      <c r="B85" s="30"/>
      <c r="C85" s="60"/>
      <c r="D85" s="73" t="s">
        <v>4</v>
      </c>
      <c r="E85" s="45" t="s">
        <v>98</v>
      </c>
      <c r="F85" s="31" t="s">
        <v>144</v>
      </c>
      <c r="G85" s="12" t="s">
        <v>165</v>
      </c>
      <c r="H85" s="15" t="s">
        <v>187</v>
      </c>
      <c r="I85" s="93"/>
      <c r="J85" s="93"/>
      <c r="K85" s="95" t="s">
        <v>159</v>
      </c>
      <c r="L85" s="95" t="s">
        <v>159</v>
      </c>
      <c r="M85" s="95" t="s">
        <v>159</v>
      </c>
      <c r="N85" s="95" t="s">
        <v>159</v>
      </c>
      <c r="O85" s="96" t="s">
        <v>159</v>
      </c>
      <c r="P85" s="96" t="s">
        <v>159</v>
      </c>
      <c r="Q85" s="95" t="s">
        <v>159</v>
      </c>
      <c r="R85" s="96" t="s">
        <v>159</v>
      </c>
      <c r="S85" s="95" t="s">
        <v>159</v>
      </c>
      <c r="T85" s="4" t="s">
        <v>159</v>
      </c>
      <c r="U85" s="4">
        <f t="shared" si="35"/>
        <v>10</v>
      </c>
      <c r="V85" s="4">
        <f t="shared" si="36"/>
        <v>10</v>
      </c>
      <c r="W85" s="4"/>
      <c r="X85" s="91">
        <f t="shared" si="37"/>
        <v>1</v>
      </c>
    </row>
    <row r="86" spans="1:24" s="48" customFormat="1" ht="45" customHeight="1" x14ac:dyDescent="0.45">
      <c r="A86" s="87"/>
      <c r="B86" s="30"/>
      <c r="C86" s="32"/>
      <c r="D86" s="73" t="s">
        <v>77</v>
      </c>
      <c r="E86" s="45" t="s">
        <v>99</v>
      </c>
      <c r="F86" s="31" t="s">
        <v>145</v>
      </c>
      <c r="G86" s="97" t="s">
        <v>165</v>
      </c>
      <c r="H86" s="100" t="s">
        <v>197</v>
      </c>
      <c r="I86" s="93"/>
      <c r="J86" s="93"/>
      <c r="K86" s="95"/>
      <c r="L86" s="95"/>
      <c r="M86" s="95"/>
      <c r="N86" s="95"/>
      <c r="O86" s="96" t="s">
        <v>159</v>
      </c>
      <c r="P86" s="96"/>
      <c r="Q86" s="95"/>
      <c r="R86" s="96" t="s">
        <v>159</v>
      </c>
      <c r="S86" s="95" t="s">
        <v>159</v>
      </c>
      <c r="T86" s="4"/>
      <c r="U86" s="4">
        <f>COUNTA(K86:T86)</f>
        <v>3</v>
      </c>
      <c r="V86" s="4">
        <f t="shared" si="36"/>
        <v>3</v>
      </c>
      <c r="W86" s="4"/>
      <c r="X86" s="91">
        <f>V86/U86</f>
        <v>1</v>
      </c>
    </row>
    <row r="87" spans="1:24" s="48" customFormat="1" ht="45" customHeight="1" x14ac:dyDescent="0.45">
      <c r="A87" s="88"/>
      <c r="B87" s="42"/>
      <c r="C87" s="35"/>
      <c r="D87" s="73" t="s">
        <v>100</v>
      </c>
      <c r="E87" s="45" t="s">
        <v>101</v>
      </c>
      <c r="F87" s="31" t="s">
        <v>146</v>
      </c>
      <c r="G87" s="97" t="s">
        <v>165</v>
      </c>
      <c r="H87" s="105" t="s">
        <v>187</v>
      </c>
      <c r="I87" s="93"/>
      <c r="J87" s="93"/>
      <c r="K87" s="95"/>
      <c r="L87" s="95" t="s">
        <v>159</v>
      </c>
      <c r="M87" s="95"/>
      <c r="N87" s="95"/>
      <c r="O87" s="96"/>
      <c r="P87" s="96"/>
      <c r="Q87" s="95" t="s">
        <v>159</v>
      </c>
      <c r="R87" s="96"/>
      <c r="S87" s="95"/>
      <c r="T87" s="4" t="s">
        <v>159</v>
      </c>
      <c r="U87" s="4">
        <f t="shared" si="35"/>
        <v>3</v>
      </c>
      <c r="V87" s="4">
        <f t="shared" si="36"/>
        <v>3</v>
      </c>
      <c r="W87" s="4"/>
      <c r="X87" s="91">
        <f t="shared" si="37"/>
        <v>1</v>
      </c>
    </row>
    <row r="88" spans="1:24" s="48" customFormat="1" ht="23.4" customHeight="1" x14ac:dyDescent="0.45">
      <c r="E88" s="66"/>
      <c r="F88" s="66"/>
      <c r="H88" s="83"/>
      <c r="I88" s="93"/>
      <c r="J88" s="93"/>
      <c r="K88" s="95"/>
      <c r="L88" s="95"/>
      <c r="M88" s="95"/>
      <c r="N88" s="95"/>
      <c r="O88" s="96"/>
      <c r="P88" s="96"/>
      <c r="Q88" s="95"/>
      <c r="R88" s="96"/>
      <c r="S88" s="95"/>
      <c r="T88" s="4"/>
      <c r="U88" s="4"/>
      <c r="V88" s="4"/>
      <c r="W88" s="4"/>
    </row>
    <row r="89" spans="1:24" s="48" customFormat="1" ht="27" customHeight="1" x14ac:dyDescent="0.45">
      <c r="C89" s="49"/>
      <c r="D89" s="50"/>
      <c r="E89" s="51" t="s">
        <v>16</v>
      </c>
      <c r="F89" s="52" t="s">
        <v>17</v>
      </c>
      <c r="G89" s="53" t="s">
        <v>36</v>
      </c>
      <c r="H89" s="81"/>
      <c r="I89" s="93"/>
      <c r="J89" s="93"/>
      <c r="K89" s="95"/>
      <c r="L89" s="95"/>
      <c r="M89" s="95"/>
      <c r="N89" s="95"/>
      <c r="O89" s="96"/>
      <c r="P89" s="96"/>
      <c r="Q89" s="95"/>
      <c r="R89" s="96"/>
      <c r="S89" s="95"/>
      <c r="T89" s="4"/>
      <c r="U89" s="4"/>
      <c r="V89" s="4"/>
      <c r="W89" s="4"/>
    </row>
    <row r="90" spans="1:24" s="48" customFormat="1" ht="45" customHeight="1" x14ac:dyDescent="0.45">
      <c r="A90" s="54" t="s">
        <v>18</v>
      </c>
      <c r="B90" s="54" t="s">
        <v>12</v>
      </c>
      <c r="C90" s="49"/>
      <c r="D90" s="50"/>
      <c r="E90" s="55" t="s">
        <v>13</v>
      </c>
      <c r="F90" s="56" t="s">
        <v>15</v>
      </c>
      <c r="G90" s="80" t="s">
        <v>124</v>
      </c>
      <c r="H90" s="15" t="s">
        <v>125</v>
      </c>
      <c r="I90" s="93"/>
      <c r="J90" s="93"/>
      <c r="K90" s="95"/>
      <c r="L90" s="95"/>
      <c r="M90" s="95"/>
      <c r="N90" s="95"/>
      <c r="O90" s="96"/>
      <c r="P90" s="96"/>
      <c r="Q90" s="95"/>
      <c r="R90" s="96"/>
      <c r="S90" s="95"/>
      <c r="T90" s="4"/>
      <c r="U90" s="4"/>
      <c r="V90" s="4"/>
      <c r="W90" s="4"/>
    </row>
    <row r="91" spans="1:24" s="48" customFormat="1" ht="45" customHeight="1" x14ac:dyDescent="0.45">
      <c r="A91" s="86">
        <v>11</v>
      </c>
      <c r="B91" s="39" t="s">
        <v>102</v>
      </c>
      <c r="C91" s="57" t="s">
        <v>1</v>
      </c>
      <c r="D91" s="58"/>
      <c r="E91" s="45" t="s">
        <v>103</v>
      </c>
      <c r="F91" s="18" t="s">
        <v>122</v>
      </c>
      <c r="G91" s="12" t="s">
        <v>166</v>
      </c>
      <c r="H91" s="56" t="s">
        <v>189</v>
      </c>
      <c r="I91" s="93"/>
      <c r="J91" s="93"/>
      <c r="K91" s="95" t="s">
        <v>160</v>
      </c>
      <c r="L91" s="95" t="s">
        <v>159</v>
      </c>
      <c r="M91" s="95" t="s">
        <v>160</v>
      </c>
      <c r="N91" s="95" t="s">
        <v>160</v>
      </c>
      <c r="O91" s="96" t="s">
        <v>160</v>
      </c>
      <c r="P91" s="96" t="s">
        <v>159</v>
      </c>
      <c r="Q91" s="95" t="s">
        <v>159</v>
      </c>
      <c r="R91" s="96" t="s">
        <v>159</v>
      </c>
      <c r="S91" s="95" t="s">
        <v>159</v>
      </c>
      <c r="T91" s="4" t="s">
        <v>159</v>
      </c>
      <c r="U91" s="4">
        <f t="shared" ref="U91:U93" si="38">COUNTA(K91:T91)</f>
        <v>10</v>
      </c>
      <c r="V91" s="4">
        <f t="shared" ref="V91:V93" si="39">COUNTIF(K91:T91,$Z$8)</f>
        <v>6</v>
      </c>
      <c r="W91" s="4"/>
      <c r="X91" s="91">
        <f t="shared" ref="X91:X93" si="40">V91/U91</f>
        <v>0.6</v>
      </c>
    </row>
    <row r="92" spans="1:24" s="48" customFormat="1" ht="45" customHeight="1" x14ac:dyDescent="0.45">
      <c r="A92" s="87"/>
      <c r="B92" s="30"/>
      <c r="C92" s="57" t="s">
        <v>1</v>
      </c>
      <c r="D92" s="58"/>
      <c r="E92" s="45" t="s">
        <v>104</v>
      </c>
      <c r="F92" s="40" t="s">
        <v>105</v>
      </c>
      <c r="G92" s="12" t="s">
        <v>167</v>
      </c>
      <c r="H92" s="56" t="s">
        <v>176</v>
      </c>
      <c r="I92" s="93"/>
      <c r="J92" s="93"/>
      <c r="K92" s="95" t="s">
        <v>160</v>
      </c>
      <c r="L92" s="95" t="s">
        <v>159</v>
      </c>
      <c r="M92" s="95" t="s">
        <v>159</v>
      </c>
      <c r="N92" s="95" t="s">
        <v>159</v>
      </c>
      <c r="O92" s="96" t="s">
        <v>159</v>
      </c>
      <c r="P92" s="96" t="s">
        <v>159</v>
      </c>
      <c r="Q92" s="95" t="s">
        <v>159</v>
      </c>
      <c r="R92" s="96" t="s">
        <v>159</v>
      </c>
      <c r="S92" s="95" t="s">
        <v>159</v>
      </c>
      <c r="T92" s="4" t="s">
        <v>159</v>
      </c>
      <c r="U92" s="4">
        <f t="shared" si="38"/>
        <v>10</v>
      </c>
      <c r="V92" s="4">
        <f t="shared" si="39"/>
        <v>9</v>
      </c>
      <c r="W92" s="4"/>
      <c r="X92" s="91">
        <f t="shared" si="40"/>
        <v>0.9</v>
      </c>
    </row>
    <row r="93" spans="1:24" s="48" customFormat="1" ht="45" customHeight="1" x14ac:dyDescent="0.45">
      <c r="A93" s="88"/>
      <c r="B93" s="42"/>
      <c r="C93" s="65" t="s">
        <v>1</v>
      </c>
      <c r="D93" s="58"/>
      <c r="E93" s="56" t="s">
        <v>106</v>
      </c>
      <c r="F93" s="43" t="s">
        <v>107</v>
      </c>
      <c r="G93" s="12" t="s">
        <v>160</v>
      </c>
      <c r="H93" s="56" t="s">
        <v>188</v>
      </c>
      <c r="I93" s="93"/>
      <c r="J93" s="93"/>
      <c r="K93" s="95" t="s">
        <v>160</v>
      </c>
      <c r="L93" s="95" t="s">
        <v>160</v>
      </c>
      <c r="M93" s="95" t="s">
        <v>159</v>
      </c>
      <c r="N93" s="95" t="s">
        <v>160</v>
      </c>
      <c r="O93" s="96" t="s">
        <v>159</v>
      </c>
      <c r="P93" s="96" t="s">
        <v>160</v>
      </c>
      <c r="Q93" s="95" t="s">
        <v>160</v>
      </c>
      <c r="R93" s="96" t="s">
        <v>160</v>
      </c>
      <c r="S93" s="95" t="s">
        <v>160</v>
      </c>
      <c r="T93" s="4" t="s">
        <v>159</v>
      </c>
      <c r="U93" s="4">
        <f t="shared" si="38"/>
        <v>10</v>
      </c>
      <c r="V93" s="4">
        <f t="shared" si="39"/>
        <v>3</v>
      </c>
      <c r="W93" s="4"/>
      <c r="X93" s="91">
        <f t="shared" si="40"/>
        <v>0.3</v>
      </c>
    </row>
    <row r="94" spans="1:24" s="48" customFormat="1" ht="23.4" customHeight="1" x14ac:dyDescent="0.45">
      <c r="E94" s="66"/>
      <c r="F94" s="66"/>
      <c r="H94" s="83"/>
      <c r="I94" s="93"/>
      <c r="J94" s="93"/>
      <c r="K94" s="95"/>
      <c r="L94" s="95"/>
      <c r="M94" s="95"/>
      <c r="N94" s="95"/>
      <c r="O94" s="96"/>
      <c r="P94" s="96"/>
      <c r="Q94" s="95"/>
      <c r="R94" s="96"/>
      <c r="S94" s="95"/>
      <c r="T94" s="4"/>
      <c r="U94" s="4"/>
      <c r="V94" s="4"/>
      <c r="W94" s="4"/>
    </row>
    <row r="95" spans="1:24" s="48" customFormat="1" ht="27" customHeight="1" x14ac:dyDescent="0.45">
      <c r="C95" s="49"/>
      <c r="D95" s="50"/>
      <c r="E95" s="51" t="s">
        <v>16</v>
      </c>
      <c r="F95" s="52" t="s">
        <v>17</v>
      </c>
      <c r="G95" s="53" t="s">
        <v>36</v>
      </c>
      <c r="H95" s="81"/>
      <c r="I95" s="93"/>
      <c r="J95" s="93"/>
      <c r="K95" s="95"/>
      <c r="L95" s="95"/>
      <c r="M95" s="95"/>
      <c r="N95" s="95"/>
      <c r="O95" s="96"/>
      <c r="P95" s="96"/>
      <c r="Q95" s="95"/>
      <c r="R95" s="96"/>
      <c r="S95" s="95"/>
      <c r="T95" s="4"/>
      <c r="U95" s="4"/>
      <c r="V95" s="4"/>
      <c r="W95" s="4"/>
    </row>
    <row r="96" spans="1:24" s="48" customFormat="1" ht="45" customHeight="1" x14ac:dyDescent="0.45">
      <c r="A96" s="54" t="s">
        <v>18</v>
      </c>
      <c r="B96" s="54" t="s">
        <v>12</v>
      </c>
      <c r="C96" s="49"/>
      <c r="D96" s="50"/>
      <c r="E96" s="55" t="s">
        <v>13</v>
      </c>
      <c r="F96" s="56" t="s">
        <v>15</v>
      </c>
      <c r="G96" s="80" t="s">
        <v>124</v>
      </c>
      <c r="H96" s="15" t="s">
        <v>125</v>
      </c>
      <c r="I96" s="93"/>
      <c r="J96" s="93"/>
      <c r="K96" s="95"/>
      <c r="L96" s="95"/>
      <c r="M96" s="95"/>
      <c r="N96" s="95"/>
      <c r="O96" s="96"/>
      <c r="P96" s="96"/>
      <c r="Q96" s="95"/>
      <c r="R96" s="96"/>
      <c r="S96" s="95"/>
      <c r="T96" s="4"/>
      <c r="U96" s="4"/>
      <c r="V96" s="4"/>
      <c r="W96" s="4"/>
    </row>
    <row r="97" spans="1:24" s="48" customFormat="1" ht="45" customHeight="1" x14ac:dyDescent="0.45">
      <c r="A97" s="54">
        <v>12</v>
      </c>
      <c r="B97" s="44" t="s">
        <v>108</v>
      </c>
      <c r="C97" s="65" t="s">
        <v>1</v>
      </c>
      <c r="D97" s="58"/>
      <c r="E97" s="77" t="s">
        <v>109</v>
      </c>
      <c r="F97" s="24" t="s">
        <v>110</v>
      </c>
      <c r="G97" s="12" t="s">
        <v>165</v>
      </c>
      <c r="H97" s="56" t="s">
        <v>172</v>
      </c>
      <c r="I97" s="93"/>
      <c r="J97" s="93"/>
      <c r="K97" s="95" t="s">
        <v>159</v>
      </c>
      <c r="L97" s="95" t="s">
        <v>159</v>
      </c>
      <c r="M97" s="95" t="s">
        <v>159</v>
      </c>
      <c r="N97" s="95" t="s">
        <v>159</v>
      </c>
      <c r="O97" s="96" t="s">
        <v>159</v>
      </c>
      <c r="P97" s="96" t="s">
        <v>159</v>
      </c>
      <c r="Q97" s="95" t="s">
        <v>159</v>
      </c>
      <c r="R97" s="96" t="s">
        <v>159</v>
      </c>
      <c r="S97" s="95" t="s">
        <v>159</v>
      </c>
      <c r="T97" s="4" t="s">
        <v>159</v>
      </c>
      <c r="U97" s="4">
        <f>COUNTA(K97:T97)</f>
        <v>10</v>
      </c>
      <c r="V97" s="4">
        <f>COUNTIF(K97:T97,$Z$8)</f>
        <v>10</v>
      </c>
      <c r="W97" s="4"/>
      <c r="X97" s="91">
        <f>V97/U97</f>
        <v>1</v>
      </c>
    </row>
    <row r="98" spans="1:24" s="48" customFormat="1" ht="23.4" customHeight="1" x14ac:dyDescent="0.45">
      <c r="E98" s="66"/>
      <c r="F98" s="66"/>
      <c r="H98" s="83"/>
      <c r="I98" s="93"/>
      <c r="J98" s="93"/>
      <c r="K98" s="95"/>
      <c r="L98" s="95"/>
      <c r="M98" s="95"/>
      <c r="N98" s="95"/>
      <c r="O98" s="96"/>
      <c r="P98" s="96"/>
      <c r="Q98" s="95"/>
      <c r="R98" s="96"/>
      <c r="S98" s="95"/>
      <c r="T98" s="4"/>
      <c r="U98" s="4"/>
      <c r="V98" s="4"/>
      <c r="W98" s="4"/>
    </row>
    <row r="99" spans="1:24" s="48" customFormat="1" ht="27" customHeight="1" x14ac:dyDescent="0.45">
      <c r="C99" s="49"/>
      <c r="D99" s="50"/>
      <c r="E99" s="51" t="s">
        <v>16</v>
      </c>
      <c r="F99" s="52" t="s">
        <v>17</v>
      </c>
      <c r="G99" s="53" t="s">
        <v>36</v>
      </c>
      <c r="H99" s="81"/>
      <c r="I99" s="93"/>
      <c r="J99" s="93"/>
      <c r="K99" s="95"/>
      <c r="L99" s="95"/>
      <c r="M99" s="95"/>
      <c r="N99" s="95"/>
      <c r="O99" s="96"/>
      <c r="P99" s="96"/>
      <c r="Q99" s="95"/>
      <c r="R99" s="96"/>
      <c r="S99" s="95"/>
      <c r="T99" s="4"/>
      <c r="U99" s="4"/>
      <c r="V99" s="4"/>
      <c r="W99" s="4"/>
    </row>
    <row r="100" spans="1:24" s="48" customFormat="1" ht="45" customHeight="1" x14ac:dyDescent="0.45">
      <c r="A100" s="54" t="s">
        <v>18</v>
      </c>
      <c r="B100" s="54" t="s">
        <v>12</v>
      </c>
      <c r="C100" s="49"/>
      <c r="D100" s="50"/>
      <c r="E100" s="55" t="s">
        <v>13</v>
      </c>
      <c r="F100" s="56" t="s">
        <v>15</v>
      </c>
      <c r="G100" s="80" t="s">
        <v>124</v>
      </c>
      <c r="H100" s="15" t="s">
        <v>125</v>
      </c>
      <c r="I100" s="93"/>
      <c r="J100" s="93"/>
      <c r="K100" s="95"/>
      <c r="L100" s="95"/>
      <c r="M100" s="95"/>
      <c r="N100" s="95"/>
      <c r="O100" s="96"/>
      <c r="P100" s="96"/>
      <c r="Q100" s="95"/>
      <c r="R100" s="96"/>
      <c r="S100" s="95"/>
      <c r="T100" s="4"/>
      <c r="U100" s="4"/>
      <c r="V100" s="4"/>
      <c r="W100" s="4"/>
    </row>
    <row r="101" spans="1:24" s="48" customFormat="1" ht="45" customHeight="1" x14ac:dyDescent="0.45">
      <c r="A101" s="54">
        <v>13</v>
      </c>
      <c r="B101" s="44" t="s">
        <v>111</v>
      </c>
      <c r="C101" s="65" t="s">
        <v>1</v>
      </c>
      <c r="D101" s="58"/>
      <c r="E101" s="45" t="s">
        <v>112</v>
      </c>
      <c r="F101" s="24" t="s">
        <v>147</v>
      </c>
      <c r="G101" s="12" t="s">
        <v>167</v>
      </c>
      <c r="H101" s="56" t="s">
        <v>190</v>
      </c>
      <c r="I101" s="93"/>
      <c r="J101" s="93"/>
      <c r="K101" s="95" t="s">
        <v>159</v>
      </c>
      <c r="L101" s="95" t="s">
        <v>159</v>
      </c>
      <c r="M101" s="95" t="s">
        <v>160</v>
      </c>
      <c r="N101" s="95" t="s">
        <v>159</v>
      </c>
      <c r="O101" s="96" t="s">
        <v>159</v>
      </c>
      <c r="P101" s="96" t="s">
        <v>159</v>
      </c>
      <c r="Q101" s="95" t="s">
        <v>159</v>
      </c>
      <c r="R101" s="96" t="s">
        <v>159</v>
      </c>
      <c r="S101" s="95" t="s">
        <v>159</v>
      </c>
      <c r="T101" s="4" t="s">
        <v>159</v>
      </c>
      <c r="U101" s="4">
        <f>COUNTA(K101:T101)</f>
        <v>10</v>
      </c>
      <c r="V101" s="4">
        <f>COUNTIF(K101:T101,$Z$8)</f>
        <v>9</v>
      </c>
      <c r="W101" s="4"/>
      <c r="X101" s="91">
        <f>V101/U101</f>
        <v>0.9</v>
      </c>
    </row>
  </sheetData>
  <mergeCells count="3">
    <mergeCell ref="G44:G48"/>
    <mergeCell ref="H44:H48"/>
    <mergeCell ref="Y44:Y48"/>
  </mergeCells>
  <phoneticPr fontId="1"/>
  <dataValidations count="1">
    <dataValidation type="list" allowBlank="1" showInputMessage="1" showErrorMessage="1" sqref="K8:T10 K12:T13 K15:T16 K21:T22 K24:T25 K27:T29 K33:T35 K37:T38 K44:T48 K53:T53 K57:T57 K62:T67 K72:T78 K83:T87 K91:T93 K97:T97 K101:T101" xr:uid="{EF1D6EDC-CBDF-4D68-B523-796B33EB4EDC}">
      <formula1>$Z$8:$Z$9</formula1>
    </dataValidation>
  </dataValidations>
  <pageMargins left="0.78740157480314965" right="0.78740157480314965" top="0.59055118110236227" bottom="0.59055118110236227" header="0.31496062992125984" footer="0.31496062992125984"/>
  <pageSetup paperSize="8" scale="47" fitToHeight="0" orientation="landscape" r:id="rId1"/>
  <headerFooter>
    <oddFooter>&amp;C&amp;P / &amp;N ページ</oddFooter>
  </headerFooter>
  <rowBreaks count="4" manualBreakCount="4">
    <brk id="17" max="7" man="1"/>
    <brk id="39" max="7" man="1"/>
    <brk id="58" max="7" man="1"/>
    <brk id="79"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評価【C(Check)】ブロック単位</vt:lpstr>
      <vt:lpstr>'評価【C(Check)】ブロック単位'!Print_Area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R2PC026</dc:creator>
  <cp:lastModifiedBy>小野　渚彩</cp:lastModifiedBy>
  <cp:lastPrinted>2024-10-18T07:20:33Z</cp:lastPrinted>
  <dcterms:created xsi:type="dcterms:W3CDTF">2024-08-06T00:07:18Z</dcterms:created>
  <dcterms:modified xsi:type="dcterms:W3CDTF">2025-01-06T08:18:14Z</dcterms:modified>
</cp:coreProperties>
</file>