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2.31\seishin-g\02 自殺対策（地域保健課）\2024　R6⇒審議会ここ\10　審議会★第1５回\12-2 審議会 ★資料\PDF前\"/>
    </mc:Choice>
  </mc:AlternateContent>
  <xr:revisionPtr revIDLastSave="0" documentId="13_ncr:1_{DE510558-FBB8-4DBE-9171-63EFE203645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(修正版)★令和5年度まとめ " sheetId="5" r:id="rId1"/>
  </sheets>
  <definedNames>
    <definedName name="_xlnm.Print_Area" localSheetId="0">'(修正版)★令和5年度まとめ '!$A$1:$P$178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5" l="1"/>
  <c r="D73" i="5"/>
  <c r="C73" i="5"/>
  <c r="C44" i="5"/>
  <c r="G178" i="5"/>
  <c r="G177" i="5"/>
  <c r="E158" i="5"/>
  <c r="D158" i="5"/>
  <c r="C158" i="5"/>
  <c r="F157" i="5"/>
  <c r="F156" i="5"/>
  <c r="F155" i="5"/>
  <c r="F154" i="5"/>
  <c r="F153" i="5"/>
  <c r="F152" i="5"/>
  <c r="F151" i="5"/>
  <c r="F150" i="5"/>
  <c r="E131" i="5"/>
  <c r="D131" i="5"/>
  <c r="C131" i="5"/>
  <c r="F130" i="5"/>
  <c r="F129" i="5"/>
  <c r="F128" i="5"/>
  <c r="F127" i="5"/>
  <c r="F126" i="5"/>
  <c r="F125" i="5"/>
  <c r="F124" i="5"/>
  <c r="F123" i="5"/>
  <c r="F122" i="5"/>
  <c r="D100" i="5"/>
  <c r="C100" i="5"/>
  <c r="B100" i="5"/>
  <c r="E99" i="5"/>
  <c r="E98" i="5"/>
  <c r="E97" i="5"/>
  <c r="E96" i="5"/>
  <c r="E95" i="5"/>
  <c r="F72" i="5"/>
  <c r="F71" i="5"/>
  <c r="F70" i="5"/>
  <c r="F69" i="5"/>
  <c r="F68" i="5"/>
  <c r="F67" i="5"/>
  <c r="F66" i="5"/>
  <c r="F65" i="5"/>
  <c r="D44" i="5"/>
  <c r="B44" i="5"/>
  <c r="L43" i="5"/>
  <c r="K43" i="5"/>
  <c r="J43" i="5"/>
  <c r="E43" i="5"/>
  <c r="M42" i="5"/>
  <c r="E42" i="5"/>
  <c r="M41" i="5"/>
  <c r="E41" i="5"/>
  <c r="M40" i="5"/>
  <c r="E40" i="5"/>
  <c r="P12" i="5"/>
  <c r="O12" i="5"/>
  <c r="N12" i="5"/>
  <c r="M12" i="5"/>
  <c r="F131" i="5" l="1"/>
  <c r="G129" i="5" s="1"/>
  <c r="F73" i="5"/>
  <c r="G66" i="5" s="1"/>
  <c r="G125" i="5"/>
  <c r="G157" i="5"/>
  <c r="M43" i="5"/>
  <c r="N42" i="5" s="1"/>
  <c r="E100" i="5"/>
  <c r="F158" i="5"/>
  <c r="G151" i="5" s="1"/>
  <c r="G70" i="5"/>
  <c r="G69" i="5"/>
  <c r="E44" i="5"/>
  <c r="F44" i="5" s="1"/>
  <c r="G155" i="5"/>
  <c r="G158" i="5"/>
  <c r="G68" i="5"/>
  <c r="G73" i="5"/>
  <c r="G124" i="5"/>
  <c r="G72" i="5"/>
  <c r="N41" i="5"/>
  <c r="N43" i="5"/>
  <c r="G154" i="5" l="1"/>
  <c r="G123" i="5"/>
  <c r="G150" i="5"/>
  <c r="G153" i="5"/>
  <c r="G128" i="5"/>
  <c r="G127" i="5"/>
  <c r="G131" i="5"/>
  <c r="G130" i="5"/>
  <c r="G67" i="5"/>
  <c r="G122" i="5"/>
  <c r="G156" i="5"/>
  <c r="G152" i="5"/>
  <c r="G126" i="5"/>
  <c r="N40" i="5"/>
  <c r="G71" i="5"/>
  <c r="G65" i="5"/>
  <c r="F40" i="5"/>
  <c r="F43" i="5"/>
  <c r="F41" i="5"/>
  <c r="F42" i="5"/>
</calcChain>
</file>

<file path=xl/sharedStrings.xml><?xml version="1.0" encoding="utf-8"?>
<sst xmlns="http://schemas.openxmlformats.org/spreadsheetml/2006/main" count="156" uniqueCount="111">
  <si>
    <t>堺市</t>
  </si>
  <si>
    <t>大阪市</t>
  </si>
  <si>
    <t>計</t>
    <rPh sb="0" eb="1">
      <t>ケイ</t>
    </rPh>
    <phoneticPr fontId="3"/>
  </si>
  <si>
    <t>相談者</t>
    <rPh sb="0" eb="3">
      <t>ソウダンシャ</t>
    </rPh>
    <phoneticPr fontId="3"/>
  </si>
  <si>
    <t>本人</t>
    <rPh sb="0" eb="2">
      <t>ホンニン</t>
    </rPh>
    <phoneticPr fontId="3"/>
  </si>
  <si>
    <t>家族</t>
    <rPh sb="0" eb="2">
      <t>カゾク</t>
    </rPh>
    <phoneticPr fontId="3"/>
  </si>
  <si>
    <t>本人・家族</t>
    <rPh sb="0" eb="2">
      <t>ホンニン</t>
    </rPh>
    <rPh sb="3" eb="5">
      <t>カゾク</t>
    </rPh>
    <phoneticPr fontId="3"/>
  </si>
  <si>
    <t>その他</t>
    <rPh sb="2" eb="3">
      <t>タ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</si>
  <si>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</si>
  <si>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</si>
  <si>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不詳</t>
    <rPh sb="0" eb="2">
      <t>フショウ</t>
    </rPh>
    <phoneticPr fontId="3"/>
  </si>
  <si>
    <t>０～１９才</t>
    <rPh sb="4" eb="5">
      <t>サイ</t>
    </rPh>
    <phoneticPr fontId="3"/>
  </si>
  <si>
    <t>２０～２９才</t>
    <rPh sb="5" eb="6">
      <t>サイ</t>
    </rPh>
    <phoneticPr fontId="3"/>
  </si>
  <si>
    <t>３０～３９才</t>
    <rPh sb="5" eb="6">
      <t>サイ</t>
    </rPh>
    <phoneticPr fontId="3"/>
  </si>
  <si>
    <t>４０～４９才</t>
    <rPh sb="5" eb="6">
      <t>サイ</t>
    </rPh>
    <phoneticPr fontId="3"/>
  </si>
  <si>
    <t>５０～５９才</t>
    <rPh sb="5" eb="6">
      <t>サイ</t>
    </rPh>
    <phoneticPr fontId="3"/>
  </si>
  <si>
    <t>６０～６９才</t>
    <rPh sb="5" eb="6">
      <t>サイ</t>
    </rPh>
    <phoneticPr fontId="3"/>
  </si>
  <si>
    <t>７０～７９才</t>
    <rPh sb="5" eb="6">
      <t>サイ</t>
    </rPh>
    <phoneticPr fontId="3"/>
  </si>
  <si>
    <t>８０才以上</t>
    <rPh sb="2" eb="3">
      <t>サイ</t>
    </rPh>
    <rPh sb="3" eb="5">
      <t>イジョウ</t>
    </rPh>
    <phoneticPr fontId="3"/>
  </si>
  <si>
    <t>過量服薬</t>
  </si>
  <si>
    <t>刃物</t>
    <rPh sb="0" eb="2">
      <t>ハモノ</t>
    </rPh>
    <phoneticPr fontId="3"/>
  </si>
  <si>
    <t>飛び降り</t>
    <rPh sb="0" eb="1">
      <t>ト</t>
    </rPh>
    <rPh sb="2" eb="3">
      <t>オ</t>
    </rPh>
    <phoneticPr fontId="3"/>
  </si>
  <si>
    <t>首つり</t>
    <rPh sb="0" eb="1">
      <t>クビ</t>
    </rPh>
    <phoneticPr fontId="3"/>
  </si>
  <si>
    <t>有機溶剤吸引</t>
    <rPh sb="0" eb="1">
      <t>ア</t>
    </rPh>
    <rPh sb="1" eb="2">
      <t>キ</t>
    </rPh>
    <rPh sb="2" eb="4">
      <t>ヨウザイ</t>
    </rPh>
    <rPh sb="4" eb="6">
      <t>キュウイン</t>
    </rPh>
    <phoneticPr fontId="3"/>
  </si>
  <si>
    <t>不明</t>
    <rPh sb="0" eb="2">
      <t>フメイ</t>
    </rPh>
    <phoneticPr fontId="3"/>
  </si>
  <si>
    <t>男女問題</t>
    <rPh sb="0" eb="2">
      <t>ダンジョ</t>
    </rPh>
    <rPh sb="2" eb="4">
      <t>モンダイ</t>
    </rPh>
    <phoneticPr fontId="3"/>
  </si>
  <si>
    <t>※複数計上あり</t>
    <rPh sb="1" eb="3">
      <t>フクスウ</t>
    </rPh>
    <rPh sb="3" eb="5">
      <t>ケイジョウ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</si>
  <si>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</si>
  <si>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</si>
  <si>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</si>
  <si>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</si>
  <si>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専門学校生</t>
    <rPh sb="0" eb="2">
      <t>センモン</t>
    </rPh>
    <rPh sb="2" eb="4">
      <t>ガッコウ</t>
    </rPh>
    <rPh sb="4" eb="5">
      <t>セイ</t>
    </rPh>
    <phoneticPr fontId="3"/>
  </si>
  <si>
    <t>合計</t>
    <rPh sb="0" eb="2">
      <t>ゴウケイ</t>
    </rPh>
    <phoneticPr fontId="3"/>
  </si>
  <si>
    <t>練炭</t>
    <rPh sb="0" eb="2">
      <t>レンタン</t>
    </rPh>
    <phoneticPr fontId="3"/>
  </si>
  <si>
    <t>アルコール関連問題あり</t>
    <rPh sb="5" eb="9">
      <t>カンレンモンダイ</t>
    </rPh>
    <phoneticPr fontId="3"/>
  </si>
  <si>
    <t>ギャンブル関連問題あり</t>
    <rPh sb="5" eb="9">
      <t>カンレンモンダイ</t>
    </rPh>
    <phoneticPr fontId="3"/>
  </si>
  <si>
    <t>◆各警察署からの「支援事案情報提供書」受理数</t>
    <rPh sb="1" eb="5">
      <t>カクケイサツショ</t>
    </rPh>
    <rPh sb="9" eb="11">
      <t>シエン</t>
    </rPh>
    <rPh sb="11" eb="13">
      <t>ジアン</t>
    </rPh>
    <rPh sb="13" eb="15">
      <t>ジョウホウ</t>
    </rPh>
    <rPh sb="15" eb="17">
      <t>テイキョウ</t>
    </rPh>
    <rPh sb="17" eb="18">
      <t>ショ</t>
    </rPh>
    <rPh sb="19" eb="21">
      <t>ジュリ</t>
    </rPh>
    <rPh sb="21" eb="22">
      <t>スウ</t>
    </rPh>
    <phoneticPr fontId="3"/>
  </si>
  <si>
    <t>H21</t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</si>
  <si>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</si>
  <si>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</si>
  <si>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</si>
  <si>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</si>
  <si>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</si>
  <si>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</si>
  <si>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</si>
  <si>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</si>
  <si>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</si>
  <si>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</si>
  <si>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  <phoneticPr fontId="3"/>
  </si>
  <si>
    <t>R3</t>
  </si>
  <si>
    <t>大阪府
中核市</t>
    <rPh sb="4" eb="7">
      <t>チュウカクシ</t>
    </rPh>
    <phoneticPr fontId="3"/>
  </si>
  <si>
    <t>計</t>
  </si>
  <si>
    <t>◆属性</t>
    <rPh sb="1" eb="3">
      <t>ゾクセイ</t>
    </rPh>
    <phoneticPr fontId="3"/>
  </si>
  <si>
    <t>自殺未遂者の性別</t>
    <rPh sb="0" eb="5">
      <t>ジサツミスイシャ</t>
    </rPh>
    <rPh sb="6" eb="8">
      <t>セイベツ</t>
    </rPh>
    <phoneticPr fontId="3"/>
  </si>
  <si>
    <t>%</t>
    <phoneticPr fontId="3"/>
  </si>
  <si>
    <t>R3年度</t>
    <rPh sb="2" eb="4">
      <t>ネンド</t>
    </rPh>
    <phoneticPr fontId="3"/>
  </si>
  <si>
    <t>自殺未遂者の年齢</t>
    <rPh sb="0" eb="5">
      <t>ジサツミスイシャ</t>
    </rPh>
    <rPh sb="6" eb="8">
      <t>ネンレイ</t>
    </rPh>
    <phoneticPr fontId="3"/>
  </si>
  <si>
    <t>自殺未遂者の学生区分</t>
    <rPh sb="0" eb="5">
      <t>ジサツミスイシャ</t>
    </rPh>
    <rPh sb="6" eb="8">
      <t>ガクセイ</t>
    </rPh>
    <rPh sb="8" eb="10">
      <t>クブン</t>
    </rPh>
    <phoneticPr fontId="3"/>
  </si>
  <si>
    <t>◆未遂の手段</t>
    <rPh sb="1" eb="3">
      <t>ミスイ</t>
    </rPh>
    <rPh sb="4" eb="6">
      <t>シュダン</t>
    </rPh>
    <phoneticPr fontId="3"/>
  </si>
  <si>
    <t>・過量服薬が最も多く、次いで刃物となっている。</t>
    <rPh sb="1" eb="3">
      <t>カリョウ</t>
    </rPh>
    <rPh sb="3" eb="5">
      <t>フクヤク</t>
    </rPh>
    <rPh sb="6" eb="7">
      <t>モット</t>
    </rPh>
    <rPh sb="8" eb="9">
      <t>オオ</t>
    </rPh>
    <rPh sb="11" eb="12">
      <t>ツ</t>
    </rPh>
    <rPh sb="14" eb="16">
      <t>ハモノ</t>
    </rPh>
    <phoneticPr fontId="3"/>
  </si>
  <si>
    <t>未遂行為無し</t>
    <rPh sb="0" eb="2">
      <t>ミスイ</t>
    </rPh>
    <rPh sb="2" eb="4">
      <t>コウイ</t>
    </rPh>
    <rPh sb="4" eb="5">
      <t>ナ</t>
    </rPh>
    <phoneticPr fontId="3"/>
  </si>
  <si>
    <t>・健康問題が多く、次に家庭問題となっている。</t>
    <rPh sb="1" eb="5">
      <t>ケンコウモンダイ</t>
    </rPh>
    <rPh sb="6" eb="7">
      <t>オオ</t>
    </rPh>
    <rPh sb="9" eb="10">
      <t>ツギ</t>
    </rPh>
    <rPh sb="11" eb="15">
      <t>カテイモンダイ</t>
    </rPh>
    <phoneticPr fontId="3"/>
  </si>
  <si>
    <t>健康問題</t>
    <rPh sb="0" eb="2">
      <t>ケンコウ</t>
    </rPh>
    <rPh sb="2" eb="4">
      <t>モンダイ</t>
    </rPh>
    <phoneticPr fontId="3"/>
  </si>
  <si>
    <t>経済・生活問題</t>
    <rPh sb="0" eb="2">
      <t>ケイザイ</t>
    </rPh>
    <rPh sb="3" eb="5">
      <t>セイカツ</t>
    </rPh>
    <rPh sb="5" eb="7">
      <t>モンダイ</t>
    </rPh>
    <phoneticPr fontId="3"/>
  </si>
  <si>
    <t>勤務問題</t>
    <rPh sb="0" eb="2">
      <t>キンム</t>
    </rPh>
    <rPh sb="2" eb="4">
      <t>モンダイ</t>
    </rPh>
    <phoneticPr fontId="3"/>
  </si>
  <si>
    <t>学校問題</t>
    <rPh sb="0" eb="2">
      <t>ガッコウ</t>
    </rPh>
    <rPh sb="2" eb="4">
      <t>モンダイ</t>
    </rPh>
    <phoneticPr fontId="3"/>
  </si>
  <si>
    <t>◆アルコール・ギャンブル関連問題の有無</t>
    <rPh sb="12" eb="16">
      <t>カンレンモンダイ</t>
    </rPh>
    <rPh sb="17" eb="19">
      <t>ウム</t>
    </rPh>
    <phoneticPr fontId="3"/>
  </si>
  <si>
    <t>R4</t>
  </si>
  <si>
    <t>R4年度</t>
    <rPh sb="2" eb="4">
      <t>ネンド</t>
    </rPh>
    <phoneticPr fontId="3"/>
  </si>
  <si>
    <t>参考</t>
    <rPh sb="0" eb="2">
      <t>サンコウ</t>
    </rPh>
    <phoneticPr fontId="3"/>
  </si>
  <si>
    <t>％</t>
    <phoneticPr fontId="3"/>
  </si>
  <si>
    <t>家庭問題　</t>
    <phoneticPr fontId="3"/>
  </si>
  <si>
    <t>%</t>
    <rPh sb="0" eb="1">
      <t>アイ</t>
    </rPh>
    <phoneticPr fontId="3"/>
  </si>
  <si>
    <t>・自殺未遂者の年代は、20代が最も多く、次いで30代、50代、40代の順である。</t>
    <rPh sb="1" eb="6">
      <t>ジサツミスイシャ</t>
    </rPh>
    <rPh sb="7" eb="9">
      <t>ネンダイ</t>
    </rPh>
    <rPh sb="13" eb="14">
      <t>ダイ</t>
    </rPh>
    <rPh sb="15" eb="16">
      <t>モット</t>
    </rPh>
    <rPh sb="17" eb="18">
      <t>オオ</t>
    </rPh>
    <rPh sb="20" eb="21">
      <t>ツ</t>
    </rPh>
    <rPh sb="25" eb="26">
      <t>ダイ</t>
    </rPh>
    <rPh sb="29" eb="30">
      <t>ダイ</t>
    </rPh>
    <rPh sb="33" eb="34">
      <t>ダイ</t>
    </rPh>
    <rPh sb="35" eb="36">
      <t>ジュン</t>
    </rPh>
    <phoneticPr fontId="3"/>
  </si>
  <si>
    <t>◆相談内容（自殺未遂者の原因・動機）</t>
    <rPh sb="1" eb="3">
      <t>ソウダン</t>
    </rPh>
    <rPh sb="3" eb="5">
      <t>ナイヨウ</t>
    </rPh>
    <rPh sb="6" eb="8">
      <t>ジサツ</t>
    </rPh>
    <rPh sb="8" eb="11">
      <t>ミスイシャ</t>
    </rPh>
    <rPh sb="12" eb="14">
      <t>ゲンイン</t>
    </rPh>
    <rPh sb="15" eb="17">
      <t>ドウキ</t>
    </rPh>
    <phoneticPr fontId="3"/>
  </si>
  <si>
    <t>2(0.2%)</t>
    <phoneticPr fontId="3"/>
  </si>
  <si>
    <t>3(0.2%)</t>
    <phoneticPr fontId="3"/>
  </si>
  <si>
    <t>・「支援事案情報提供書」は、H29年度以降1000人を超えており、令和2年度以降は増加傾向。</t>
    <rPh sb="17" eb="18">
      <t>ネン</t>
    </rPh>
    <rPh sb="18" eb="19">
      <t>ド</t>
    </rPh>
    <rPh sb="19" eb="21">
      <t>イコウ</t>
    </rPh>
    <rPh sb="25" eb="26">
      <t>ニン</t>
    </rPh>
    <rPh sb="27" eb="28">
      <t>コ</t>
    </rPh>
    <rPh sb="33" eb="35">
      <t>レイワ</t>
    </rPh>
    <rPh sb="36" eb="38">
      <t>ネンド</t>
    </rPh>
    <rPh sb="38" eb="40">
      <t>イコウ</t>
    </rPh>
    <rPh sb="41" eb="45">
      <t>ゾウカケイコウ</t>
    </rPh>
    <phoneticPr fontId="3"/>
  </si>
  <si>
    <t>・自殺未遂者の性別は女性が65.2%と多い。</t>
    <rPh sb="1" eb="6">
      <t>ジサツミスイシャ</t>
    </rPh>
    <rPh sb="7" eb="9">
      <t>セイベツ</t>
    </rPh>
    <rPh sb="10" eb="12">
      <t>ジョセイ</t>
    </rPh>
    <rPh sb="19" eb="20">
      <t>オオ</t>
    </rPh>
    <phoneticPr fontId="3"/>
  </si>
  <si>
    <t>【令和5年度】　自殺未遂者相談支援事業　オール大阪まとめ（大阪市・堺市・中核市・大阪府）</t>
    <rPh sb="1" eb="2">
      <t>レイ</t>
    </rPh>
    <rPh sb="2" eb="3">
      <t>ワ</t>
    </rPh>
    <rPh sb="4" eb="6">
      <t>ネンド</t>
    </rPh>
    <rPh sb="5" eb="6">
      <t>ド</t>
    </rPh>
    <rPh sb="8" eb="10">
      <t>ジサツ</t>
    </rPh>
    <rPh sb="10" eb="12">
      <t>ミスイ</t>
    </rPh>
    <rPh sb="12" eb="13">
      <t>シャ</t>
    </rPh>
    <rPh sb="13" eb="15">
      <t>ソウダン</t>
    </rPh>
    <rPh sb="15" eb="17">
      <t>シエン</t>
    </rPh>
    <rPh sb="17" eb="19">
      <t>ジギョウ</t>
    </rPh>
    <rPh sb="23" eb="25">
      <t>オオサカ</t>
    </rPh>
    <rPh sb="29" eb="32">
      <t>オオサカシ</t>
    </rPh>
    <rPh sb="33" eb="35">
      <t>サカイシ</t>
    </rPh>
    <rPh sb="36" eb="39">
      <t>チュウカクシ</t>
    </rPh>
    <rPh sb="40" eb="43">
      <t>オオサカフ</t>
    </rPh>
    <phoneticPr fontId="3"/>
  </si>
  <si>
    <t>R5</t>
    <phoneticPr fontId="3"/>
  </si>
  <si>
    <t>・R5年度は、1384件で前年より3件増加（大阪府・中核市41件増、大阪市42件減、堺市4件増）</t>
    <rPh sb="3" eb="5">
      <t>ネンド</t>
    </rPh>
    <rPh sb="11" eb="12">
      <t>ケン</t>
    </rPh>
    <rPh sb="40" eb="41">
      <t>ゲン</t>
    </rPh>
    <rPh sb="46" eb="47">
      <t>ゾウ</t>
    </rPh>
    <phoneticPr fontId="3"/>
  </si>
  <si>
    <t>427(30.9%)</t>
    <phoneticPr fontId="3"/>
  </si>
  <si>
    <t>877(63.5%)</t>
    <phoneticPr fontId="3"/>
  </si>
  <si>
    <t>74(5.4%)</t>
    <phoneticPr fontId="3"/>
  </si>
  <si>
    <t>478(34.6%)</t>
    <phoneticPr fontId="3"/>
  </si>
  <si>
    <t>901(65.2% )</t>
    <phoneticPr fontId="3"/>
  </si>
  <si>
    <t>R5年度</t>
    <rPh sb="2" eb="4">
      <t>ネンド</t>
    </rPh>
    <phoneticPr fontId="3"/>
  </si>
  <si>
    <t>462(31.8%)</t>
    <phoneticPr fontId="3"/>
  </si>
  <si>
    <t>348(24.0%)</t>
    <phoneticPr fontId="3"/>
  </si>
  <si>
    <t>103(7.1%)</t>
    <phoneticPr fontId="3"/>
  </si>
  <si>
    <t>111(7.6%)</t>
    <phoneticPr fontId="3"/>
  </si>
  <si>
    <t>12(0.8%)</t>
    <phoneticPr fontId="3"/>
  </si>
  <si>
    <t>104(7.2%)</t>
    <phoneticPr fontId="3"/>
  </si>
  <si>
    <t>302(20.8%)</t>
    <phoneticPr fontId="3"/>
  </si>
  <si>
    <t>8(0.6%)</t>
    <phoneticPr fontId="3"/>
  </si>
  <si>
    <t>1(0.1%)</t>
    <phoneticPr fontId="3"/>
  </si>
  <si>
    <t>322(19.6%)</t>
    <phoneticPr fontId="3"/>
  </si>
  <si>
    <t>561(24.1%)</t>
    <phoneticPr fontId="3"/>
  </si>
  <si>
    <t>136(8.3%)</t>
    <phoneticPr fontId="3"/>
  </si>
  <si>
    <t>142(8.6%)</t>
    <phoneticPr fontId="3"/>
  </si>
  <si>
    <t>146(8.9%)</t>
    <phoneticPr fontId="3"/>
  </si>
  <si>
    <t>63(3.8%)</t>
    <phoneticPr fontId="3"/>
  </si>
  <si>
    <t>139(8.5%)</t>
    <phoneticPr fontId="3"/>
  </si>
  <si>
    <t>134(8.2%)</t>
    <phoneticPr fontId="3"/>
  </si>
  <si>
    <t>参考
R4年度</t>
    <rPh sb="0" eb="2">
      <t>サンコウ</t>
    </rPh>
    <rPh sb="5" eb="7">
      <t>ネンド</t>
    </rPh>
    <phoneticPr fontId="3"/>
  </si>
  <si>
    <t>　20代、30代、70代、80代で前年度より増加しており、特に30代で20人、20代で19人と大きく増加。</t>
    <rPh sb="3" eb="4">
      <t>ダイ</t>
    </rPh>
    <rPh sb="7" eb="8">
      <t>ダイ</t>
    </rPh>
    <rPh sb="11" eb="12">
      <t>ダイ</t>
    </rPh>
    <rPh sb="15" eb="16">
      <t>ダイ</t>
    </rPh>
    <rPh sb="17" eb="20">
      <t>ゼンネンド</t>
    </rPh>
    <rPh sb="22" eb="24">
      <t>ゾウカ</t>
    </rPh>
    <rPh sb="29" eb="30">
      <t>トク</t>
    </rPh>
    <rPh sb="33" eb="34">
      <t>ダイ</t>
    </rPh>
    <rPh sb="37" eb="38">
      <t>ニン</t>
    </rPh>
    <rPh sb="41" eb="42">
      <t>ダイ</t>
    </rPh>
    <rPh sb="45" eb="46">
      <t>ニン</t>
    </rPh>
    <rPh sb="47" eb="48">
      <t>オオ</t>
    </rPh>
    <rPh sb="50" eb="52">
      <t>ゾウカ</t>
    </rPh>
    <phoneticPr fontId="3"/>
  </si>
  <si>
    <t>・学生は142人、全体の19.3%で高校生が最も多い。前年度より14人増加しており、中学生、高校生、専門学生で増加している。</t>
    <rPh sb="1" eb="3">
      <t>ガクセイ</t>
    </rPh>
    <rPh sb="7" eb="8">
      <t>ニン</t>
    </rPh>
    <rPh sb="9" eb="11">
      <t>ゼンタイ</t>
    </rPh>
    <rPh sb="18" eb="21">
      <t>コウコウセイ</t>
    </rPh>
    <rPh sb="22" eb="23">
      <t>モット</t>
    </rPh>
    <rPh sb="24" eb="25">
      <t>オオ</t>
    </rPh>
    <rPh sb="27" eb="30">
      <t>ゼンネンド</t>
    </rPh>
    <rPh sb="34" eb="35">
      <t>ニン</t>
    </rPh>
    <rPh sb="35" eb="37">
      <t>ゾウカ</t>
    </rPh>
    <rPh sb="42" eb="45">
      <t>チュウガクセイ</t>
    </rPh>
    <rPh sb="46" eb="49">
      <t>コウコウセイ</t>
    </rPh>
    <rPh sb="50" eb="54">
      <t>センモンガクセイ</t>
    </rPh>
    <rPh sb="55" eb="57">
      <t>ゾウカ</t>
    </rPh>
    <phoneticPr fontId="3"/>
  </si>
  <si>
    <t>・アルコール関連問題ありの人は、100人で、全体の7.2％となっている。</t>
    <rPh sb="6" eb="10">
      <t>カンレンモンダイ</t>
    </rPh>
    <rPh sb="13" eb="14">
      <t>ヒト</t>
    </rPh>
    <rPh sb="19" eb="20">
      <t>ニン</t>
    </rPh>
    <rPh sb="22" eb="24">
      <t>ゼンタイ</t>
    </rPh>
    <phoneticPr fontId="3"/>
  </si>
  <si>
    <t>・相談者は、家族が62.6%と最も多く、本人は31.4%となっている。</t>
    <rPh sb="1" eb="4">
      <t>ソウダンシャ</t>
    </rPh>
    <rPh sb="6" eb="8">
      <t>カゾク</t>
    </rPh>
    <rPh sb="15" eb="16">
      <t>モット</t>
    </rPh>
    <rPh sb="17" eb="18">
      <t>オオ</t>
    </rPh>
    <rPh sb="20" eb="22">
      <t>ホンニン</t>
    </rPh>
    <phoneticPr fontId="3"/>
  </si>
  <si>
    <t>参考
R４年度</t>
    <rPh sb="0" eb="2">
      <t>サンコウ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</si>
</sst>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9" fontId="2" fillId="0" borderId="0" xfId="0" applyNumberFormat="1" applyFont="1" applyProtection="1">
      <alignment vertical="center"/>
      <protection locked="0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right" vertical="center" wrapText="1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9" fontId="5" fillId="0" borderId="0" xfId="0" applyNumberFormat="1" applyFont="1" applyProtection="1">
      <alignment vertical="center"/>
      <protection locked="0"/>
    </xf>
    <xf numFmtId="0" fontId="6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11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>
      <alignment vertical="center"/>
    </xf>
    <xf numFmtId="10" fontId="10" fillId="3" borderId="1" xfId="0" applyNumberFormat="1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9" fontId="5" fillId="0" borderId="0" xfId="0" applyNumberFormat="1" applyFont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readingOrder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right" vertical="center" wrapText="1" readingOrder="1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支援事案情報提供書受理数の年次推移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'(修正版)★令和5年度まとめ '!$A$8</c:f>
              <c:strCache>
                <c:ptCount val="1"/>
                <c:pt idx="0">
                  <c:v>大阪府
中核市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525450903016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F-4D8C-B786-C4B2392CA1B2}"/>
                </c:ext>
              </c:extLst>
            </c:dLbl>
            <c:dLbl>
              <c:idx val="4"/>
              <c:layout>
                <c:manualLayout>
                  <c:x val="-3.84181696767208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F-4D8C-B786-C4B2392CA1B2}"/>
                </c:ext>
              </c:extLst>
            </c:dLbl>
            <c:dLbl>
              <c:idx val="5"/>
              <c:layout>
                <c:manualLayout>
                  <c:x val="-7.6836339353440353E-3"/>
                  <c:y val="5.7682568736501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F-4D8C-B786-C4B2392CA1B2}"/>
                </c:ext>
              </c:extLst>
            </c:dLbl>
            <c:dLbl>
              <c:idx val="6"/>
              <c:layout>
                <c:manualLayout>
                  <c:x val="-1.9209084838360793E-3"/>
                  <c:y val="5.7682568736501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F-4D8C-B786-C4B2392CA1B2}"/>
                </c:ext>
              </c:extLst>
            </c:dLbl>
            <c:dLbl>
              <c:idx val="7"/>
              <c:layout>
                <c:manualLayout>
                  <c:x val="-5.7627254515080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F-4D8C-B786-C4B2392CA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'(修正版)★令和5年度まとめ '!$E$7:$P$7</c:f>
              <c:strCache>
                <c:ptCount val="12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  <c:pt idx="11">
                  <c:v>R5</c:v>
                </c:pt>
              </c:strCache>
            </c:strRef>
          </c:cat>
          <c:val>
            <c:numRef>
              <c:f>'(修正版)★令和5年度まとめ '!$E$8:$P$8</c:f>
              <c:numCache>
                <c:formatCode>General</c:formatCode>
                <c:ptCount val="12"/>
                <c:pt idx="0">
                  <c:v>158</c:v>
                </c:pt>
                <c:pt idx="1">
                  <c:v>452</c:v>
                </c:pt>
                <c:pt idx="2">
                  <c:v>440</c:v>
                </c:pt>
                <c:pt idx="3">
                  <c:v>370</c:v>
                </c:pt>
                <c:pt idx="4">
                  <c:v>361</c:v>
                </c:pt>
                <c:pt idx="5">
                  <c:v>490</c:v>
                </c:pt>
                <c:pt idx="6">
                  <c:v>572</c:v>
                </c:pt>
                <c:pt idx="7">
                  <c:v>548</c:v>
                </c:pt>
                <c:pt idx="8">
                  <c:v>577</c:v>
                </c:pt>
                <c:pt idx="9">
                  <c:v>674</c:v>
                </c:pt>
                <c:pt idx="10">
                  <c:v>691</c:v>
                </c:pt>
                <c:pt idx="11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F-4D8C-B786-C4B2392CA1B2}"/>
            </c:ext>
          </c:extLst>
        </c:ser>
        <c:ser>
          <c:idx val="2"/>
          <c:order val="2"/>
          <c:tx>
            <c:strRef>
              <c:f>'(修正版)★令和5年度まとめ '!$A$10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5.7627254515080269E-3"/>
                  <c:y val="-5.28750771910563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6F-4D8C-B786-C4B2392CA1B2}"/>
                </c:ext>
              </c:extLst>
            </c:dLbl>
            <c:dLbl>
              <c:idx val="5"/>
              <c:layout>
                <c:manualLayout>
                  <c:x val="3.84181696767194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6F-4D8C-B786-C4B2392CA1B2}"/>
                </c:ext>
              </c:extLst>
            </c:dLbl>
            <c:dLbl>
              <c:idx val="6"/>
              <c:layout>
                <c:manualLayout>
                  <c:x val="1.92090848383607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6F-4D8C-B786-C4B2392CA1B2}"/>
                </c:ext>
              </c:extLst>
            </c:dLbl>
            <c:dLbl>
              <c:idx val="7"/>
              <c:layout>
                <c:manualLayout>
                  <c:x val="7.68363393534396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6F-4D8C-B786-C4B2392CA1B2}"/>
                </c:ext>
              </c:extLst>
            </c:dLbl>
            <c:dLbl>
              <c:idx val="8"/>
              <c:layout>
                <c:manualLayout>
                  <c:x val="5.7627254515080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6F-4D8C-B786-C4B2392CA1B2}"/>
                </c:ext>
              </c:extLst>
            </c:dLbl>
            <c:dLbl>
              <c:idx val="9"/>
              <c:layout>
                <c:manualLayout>
                  <c:x val="5.76272545150788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6F-4D8C-B786-C4B2392CA1B2}"/>
                </c:ext>
              </c:extLst>
            </c:dLbl>
            <c:dLbl>
              <c:idx val="10"/>
              <c:layout>
                <c:manualLayout>
                  <c:x val="7.6836339353440353E-3"/>
                  <c:y val="2.64375385955281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6F-4D8C-B786-C4B2392CA1B2}"/>
                </c:ext>
              </c:extLst>
            </c:dLbl>
            <c:dLbl>
              <c:idx val="11"/>
              <c:layout>
                <c:manualLayout>
                  <c:x val="9.6045424191800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6F-4D8C-B786-C4B2392CA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'(修正版)★令和5年度まとめ '!$E$7:$P$7</c:f>
              <c:strCache>
                <c:ptCount val="12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  <c:pt idx="11">
                  <c:v>R5</c:v>
                </c:pt>
              </c:strCache>
            </c:strRef>
          </c:cat>
          <c:val>
            <c:numRef>
              <c:f>'(修正版)★令和5年度まとめ '!$E$10:$P$10</c:f>
              <c:numCache>
                <c:formatCode>General</c:formatCode>
                <c:ptCount val="12"/>
                <c:pt idx="0">
                  <c:v>190</c:v>
                </c:pt>
                <c:pt idx="1">
                  <c:v>381</c:v>
                </c:pt>
                <c:pt idx="2">
                  <c:v>338</c:v>
                </c:pt>
                <c:pt idx="3">
                  <c:v>274</c:v>
                </c:pt>
                <c:pt idx="4">
                  <c:v>351</c:v>
                </c:pt>
                <c:pt idx="5">
                  <c:v>504</c:v>
                </c:pt>
                <c:pt idx="6">
                  <c:v>532</c:v>
                </c:pt>
                <c:pt idx="7">
                  <c:v>527</c:v>
                </c:pt>
                <c:pt idx="8">
                  <c:v>626</c:v>
                </c:pt>
                <c:pt idx="9">
                  <c:v>571</c:v>
                </c:pt>
                <c:pt idx="10">
                  <c:v>602</c:v>
                </c:pt>
                <c:pt idx="11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6F-4D8C-B786-C4B2392CA1B2}"/>
            </c:ext>
          </c:extLst>
        </c:ser>
        <c:ser>
          <c:idx val="3"/>
          <c:order val="3"/>
          <c:tx>
            <c:strRef>
              <c:f>'(修正版)★令和5年度まとめ '!$A$11</c:f>
              <c:strCache>
                <c:ptCount val="1"/>
                <c:pt idx="0">
                  <c:v>堺市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'(修正版)★令和5年度まとめ '!$E$7:$P$7</c:f>
              <c:strCache>
                <c:ptCount val="12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  <c:pt idx="11">
                  <c:v>R5</c:v>
                </c:pt>
              </c:strCache>
            </c:strRef>
          </c:cat>
          <c:val>
            <c:numRef>
              <c:f>'(修正版)★令和5年度まとめ '!$E$11:$P$11</c:f>
              <c:numCache>
                <c:formatCode>General</c:formatCode>
                <c:ptCount val="12"/>
                <c:pt idx="0">
                  <c:v>41</c:v>
                </c:pt>
                <c:pt idx="1">
                  <c:v>78</c:v>
                </c:pt>
                <c:pt idx="2">
                  <c:v>64</c:v>
                </c:pt>
                <c:pt idx="3">
                  <c:v>64</c:v>
                </c:pt>
                <c:pt idx="4">
                  <c:v>62</c:v>
                </c:pt>
                <c:pt idx="5">
                  <c:v>88</c:v>
                </c:pt>
                <c:pt idx="6">
                  <c:v>90</c:v>
                </c:pt>
                <c:pt idx="7">
                  <c:v>80</c:v>
                </c:pt>
                <c:pt idx="8">
                  <c:v>76</c:v>
                </c:pt>
                <c:pt idx="9">
                  <c:v>74</c:v>
                </c:pt>
                <c:pt idx="10">
                  <c:v>88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6F-4D8C-B786-C4B2392C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007263"/>
        <c:axId val="150498361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'(修正版)★令和5年度まとめ 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'(修正版)★令和5年度まとめ '!$E$7:$P$7</c15:sqref>
                        </c15:formulaRef>
                      </c:ext>
                    </c:extLst>
                    <c:strCache>
                      <c:ptCount val="12"/>
                      <c:pt idx="0">
                        <c:v>H24</c:v>
                      </c:pt>
                      <c:pt idx="1">
                        <c:v>H25</c:v>
                      </c:pt>
                      <c:pt idx="2">
                        <c:v>H26</c:v>
                      </c:pt>
                      <c:pt idx="3">
                        <c:v>H27</c:v>
                      </c:pt>
                      <c:pt idx="4">
                        <c:v>H28</c:v>
                      </c:pt>
                      <c:pt idx="5">
                        <c:v>H29</c:v>
                      </c:pt>
                      <c:pt idx="6">
                        <c:v>H30</c:v>
                      </c:pt>
                      <c:pt idx="7">
                        <c:v>R1</c:v>
                      </c:pt>
                      <c:pt idx="8">
                        <c:v>R2</c:v>
                      </c:pt>
                      <c:pt idx="9">
                        <c:v>R3</c:v>
                      </c:pt>
                      <c:pt idx="10">
                        <c:v>R4</c:v>
                      </c:pt>
                      <c:pt idx="11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'(修正版)★令和5年度まとめ '!$E$9:$P$9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786F-4D8C-B786-C4B2392CA1B2}"/>
                  </c:ext>
                </c:extLst>
              </c15:ser>
            </c15:filteredBarSeries>
          </c:ext>
        </c:extLst>
      </c:barChart>
      <c:catAx>
        <c:axId val="110600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4983615"/>
        <c:crosses val="autoZero"/>
        <c:auto val="1"/>
        <c:lblAlgn val="ctr"/>
        <c:lblOffset val="100"/>
        <c:noMultiLvlLbl val="0"/>
      </c:catAx>
      <c:valAx>
        <c:axId val="150498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6007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3230698006193"/>
          <c:y val="0.79707239107727801"/>
          <c:w val="0.35667107480046373"/>
          <c:h val="0.157517534948102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令和</a:t>
            </a:r>
            <a:r>
              <a:rPr lang="en-US" altLang="ja-JP" sz="1050"/>
              <a:t>5</a:t>
            </a:r>
            <a:r>
              <a:rPr lang="ja-JP" altLang="en-US" sz="1050"/>
              <a:t>年度　相談者</a:t>
            </a:r>
            <a:endParaRPr lang="ja-JP" sz="1050"/>
          </a:p>
        </c:rich>
      </c:tx>
      <c:layout>
        <c:manualLayout>
          <c:xMode val="edge"/>
          <c:yMode val="edge"/>
          <c:x val="0.29238342297389808"/>
          <c:y val="2.3519487608517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41877875960877"/>
          <c:y val="0.26117457234603481"/>
          <c:w val="0.5170374694115798"/>
          <c:h val="0.731901517122275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04-4FC8-9584-31A0B8D076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04-4FC8-9584-31A0B8D076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104-4FC8-9584-31A0B8D076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104-4FC8-9584-31A0B8D076A3}"/>
              </c:ext>
            </c:extLst>
          </c:dPt>
          <c:dLbls>
            <c:dLbl>
              <c:idx val="0"/>
              <c:layout>
                <c:manualLayout>
                  <c:x val="4.066323985484184E-2"/>
                  <c:y val="0.117597438042586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4-4FC8-9584-31A0B8D076A3}"/>
                </c:ext>
              </c:extLst>
            </c:dLbl>
            <c:dLbl>
              <c:idx val="1"/>
              <c:layout>
                <c:manualLayout>
                  <c:x val="-4.066323985484184E-2"/>
                  <c:y val="-8.231820662981009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4-4FC8-9584-31A0B8D076A3}"/>
                </c:ext>
              </c:extLst>
            </c:dLbl>
            <c:dLbl>
              <c:idx val="2"/>
              <c:layout>
                <c:manualLayout>
                  <c:x val="-0.14232133949194645"/>
                  <c:y val="0.141116925651103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04-4FC8-9584-31A0B8D076A3}"/>
                </c:ext>
              </c:extLst>
            </c:dLbl>
            <c:dLbl>
              <c:idx val="3"/>
              <c:layout>
                <c:manualLayout>
                  <c:x val="0.16265295941936736"/>
                  <c:y val="5.291884711916370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04-4FC8-9584-31A0B8D076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'(修正版)★令和5年度まとめ '!$A$40:$A$43</c:f>
              <c:strCache>
                <c:ptCount val="4"/>
                <c:pt idx="0">
                  <c:v>本人</c:v>
                </c:pt>
                <c:pt idx="1">
                  <c:v>家族</c:v>
                </c:pt>
                <c:pt idx="2">
                  <c:v>本人・家族</c:v>
                </c:pt>
                <c:pt idx="3">
                  <c:v>その他</c:v>
                </c:pt>
              </c:strCache>
            </c:strRef>
          </c:cat>
          <c:val>
            <c:numRef>
              <c:f>'(修正版)★令和5年度まとめ '!$E$40:$E$43</c:f>
              <c:numCache>
                <c:formatCode>General</c:formatCode>
                <c:ptCount val="4"/>
                <c:pt idx="0">
                  <c:v>435</c:v>
                </c:pt>
                <c:pt idx="1">
                  <c:v>868</c:v>
                </c:pt>
                <c:pt idx="2">
                  <c:v>79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04-4FC8-9584-31A0B8D076A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050"/>
              <a:t>令和</a:t>
            </a:r>
            <a:r>
              <a:rPr lang="en-US" altLang="ja-JP" sz="1050"/>
              <a:t>5</a:t>
            </a:r>
            <a:r>
              <a:rPr lang="ja-JP" sz="1050"/>
              <a:t>年度　自殺未遂者の性別</a:t>
            </a:r>
          </a:p>
        </c:rich>
      </c:tx>
      <c:layout>
        <c:manualLayout>
          <c:xMode val="edge"/>
          <c:yMode val="edge"/>
          <c:x val="0.20298575914407568"/>
          <c:y val="1.1930293573520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2821992648585"/>
          <c:y val="0.23601429411940147"/>
          <c:w val="0.52993893906627654"/>
          <c:h val="0.71534900661473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7A-47F6-8888-E74FD549B6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7A-47F6-8888-E74FD549B6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7A-47F6-8888-E74FD549B66B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7A-47F6-8888-E74FD549B66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17A-47F6-8888-E74FD549B6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7A-47F6-8888-E74FD549B6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'(修正版)★令和5年度まとめ '!$I$40:$I$42</c:f>
              <c:strCache>
                <c:ptCount val="3"/>
                <c:pt idx="0">
                  <c:v>男</c:v>
                </c:pt>
                <c:pt idx="1">
                  <c:v>女</c:v>
                </c:pt>
                <c:pt idx="2">
                  <c:v>不詳</c:v>
                </c:pt>
              </c:strCache>
            </c:strRef>
          </c:cat>
          <c:val>
            <c:numRef>
              <c:f>'(修正版)★令和5年度まとめ '!$M$40:$M$42</c:f>
              <c:numCache>
                <c:formatCode>General</c:formatCode>
                <c:ptCount val="3"/>
                <c:pt idx="0">
                  <c:v>451</c:v>
                </c:pt>
                <c:pt idx="1">
                  <c:v>933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7A-47F6-8888-E74FD549B66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年度自殺未遂者の年齢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'(修正版)★令和5年度まとめ '!$C$64</c:f>
              <c:strCache>
                <c:ptCount val="1"/>
                <c:pt idx="0">
                  <c:v>堺市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'!$A$65:$B$72</c:f>
              <c:strCache>
                <c:ptCount val="8"/>
                <c:pt idx="0">
                  <c:v>０～１９才</c:v>
                </c:pt>
                <c:pt idx="1">
                  <c:v>２０～２９才</c:v>
                </c:pt>
                <c:pt idx="2">
                  <c:v>３０～３９才</c:v>
                </c:pt>
                <c:pt idx="3">
                  <c:v>４０～４９才</c:v>
                </c:pt>
                <c:pt idx="4">
                  <c:v>５０～５９才</c:v>
                </c:pt>
                <c:pt idx="5">
                  <c:v>６０～６９才</c:v>
                </c:pt>
                <c:pt idx="6">
                  <c:v>７０～７９才</c:v>
                </c:pt>
                <c:pt idx="7">
                  <c:v>８０才以上</c:v>
                </c:pt>
              </c:strCache>
            </c:strRef>
          </c:cat>
          <c:val>
            <c:numRef>
              <c:f>'(修正版)★令和5年度まとめ '!$C$65:$C$72</c:f>
              <c:numCache>
                <c:formatCode>General</c:formatCode>
                <c:ptCount val="8"/>
                <c:pt idx="0">
                  <c:v>19</c:v>
                </c:pt>
                <c:pt idx="1">
                  <c:v>30</c:v>
                </c:pt>
                <c:pt idx="2">
                  <c:v>8</c:v>
                </c:pt>
                <c:pt idx="3">
                  <c:v>15</c:v>
                </c:pt>
                <c:pt idx="4">
                  <c:v>10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5-4EDD-B9CF-7B29D1450A38}"/>
            </c:ext>
          </c:extLst>
        </c:ser>
        <c:ser>
          <c:idx val="1"/>
          <c:order val="1"/>
          <c:tx>
            <c:strRef>
              <c:f>'(修正版)★令和5年度まとめ '!$D$64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'!$A$65:$B$72</c:f>
              <c:strCache>
                <c:ptCount val="8"/>
                <c:pt idx="0">
                  <c:v>０～１９才</c:v>
                </c:pt>
                <c:pt idx="1">
                  <c:v>２０～２９才</c:v>
                </c:pt>
                <c:pt idx="2">
                  <c:v>３０～３９才</c:v>
                </c:pt>
                <c:pt idx="3">
                  <c:v>４０～４９才</c:v>
                </c:pt>
                <c:pt idx="4">
                  <c:v>５０～５９才</c:v>
                </c:pt>
                <c:pt idx="5">
                  <c:v>６０～６９才</c:v>
                </c:pt>
                <c:pt idx="6">
                  <c:v>７０～７９才</c:v>
                </c:pt>
                <c:pt idx="7">
                  <c:v>８０才以上</c:v>
                </c:pt>
              </c:strCache>
            </c:strRef>
          </c:cat>
          <c:val>
            <c:numRef>
              <c:f>'(修正版)★令和5年度まとめ '!$D$65:$D$72</c:f>
              <c:numCache>
                <c:formatCode>General</c:formatCode>
                <c:ptCount val="8"/>
                <c:pt idx="0">
                  <c:v>51</c:v>
                </c:pt>
                <c:pt idx="1">
                  <c:v>190</c:v>
                </c:pt>
                <c:pt idx="2">
                  <c:v>91</c:v>
                </c:pt>
                <c:pt idx="3">
                  <c:v>66</c:v>
                </c:pt>
                <c:pt idx="4">
                  <c:v>76</c:v>
                </c:pt>
                <c:pt idx="5">
                  <c:v>37</c:v>
                </c:pt>
                <c:pt idx="6">
                  <c:v>26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5-4EDD-B9CF-7B29D1450A38}"/>
            </c:ext>
          </c:extLst>
        </c:ser>
        <c:ser>
          <c:idx val="2"/>
          <c:order val="2"/>
          <c:tx>
            <c:strRef>
              <c:f>'(修正版)★令和5年度まとめ '!$E$64</c:f>
              <c:strCache>
                <c:ptCount val="1"/>
                <c:pt idx="0">
                  <c:v>大阪府
中核市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'!$A$65:$B$72</c:f>
              <c:strCache>
                <c:ptCount val="8"/>
                <c:pt idx="0">
                  <c:v>０～１９才</c:v>
                </c:pt>
                <c:pt idx="1">
                  <c:v>２０～２９才</c:v>
                </c:pt>
                <c:pt idx="2">
                  <c:v>３０～３９才</c:v>
                </c:pt>
                <c:pt idx="3">
                  <c:v>４０～４９才</c:v>
                </c:pt>
                <c:pt idx="4">
                  <c:v>５０～５９才</c:v>
                </c:pt>
                <c:pt idx="5">
                  <c:v>６０～６９才</c:v>
                </c:pt>
                <c:pt idx="6">
                  <c:v>７０～７９才</c:v>
                </c:pt>
                <c:pt idx="7">
                  <c:v>８０才以上</c:v>
                </c:pt>
              </c:strCache>
            </c:strRef>
          </c:cat>
          <c:val>
            <c:numRef>
              <c:f>'(修正版)★令和5年度まとめ '!$E$65:$E$72</c:f>
              <c:numCache>
                <c:formatCode>General</c:formatCode>
                <c:ptCount val="8"/>
                <c:pt idx="0">
                  <c:v>105</c:v>
                </c:pt>
                <c:pt idx="1">
                  <c:v>181</c:v>
                </c:pt>
                <c:pt idx="2">
                  <c:v>127</c:v>
                </c:pt>
                <c:pt idx="3">
                  <c:v>112</c:v>
                </c:pt>
                <c:pt idx="4">
                  <c:v>96</c:v>
                </c:pt>
                <c:pt idx="5">
                  <c:v>33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5-4EDD-B9CF-7B29D1450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5502783"/>
        <c:axId val="1019970591"/>
      </c:barChart>
      <c:catAx>
        <c:axId val="160550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9970591"/>
        <c:crosses val="autoZero"/>
        <c:auto val="1"/>
        <c:lblAlgn val="ctr"/>
        <c:lblOffset val="100"/>
        <c:noMultiLvlLbl val="0"/>
      </c:catAx>
      <c:valAx>
        <c:axId val="101997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50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年度　学生区分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'(修正版)★令和5年度まとめ '!$B$94</c:f>
              <c:strCache>
                <c:ptCount val="1"/>
                <c:pt idx="0">
                  <c:v>堺市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'!$A$95:$A$99</c:f>
              <c:strCache>
                <c:ptCount val="5"/>
                <c:pt idx="0">
                  <c:v>小学生</c:v>
                </c:pt>
                <c:pt idx="1">
                  <c:v>中学生</c:v>
                </c:pt>
                <c:pt idx="2">
                  <c:v>高校生</c:v>
                </c:pt>
                <c:pt idx="3">
                  <c:v>大学生</c:v>
                </c:pt>
                <c:pt idx="4">
                  <c:v>専門学校生</c:v>
                </c:pt>
              </c:strCache>
            </c:strRef>
          </c:cat>
          <c:val>
            <c:numRef>
              <c:f>'(修正版)★令和5年度まとめ '!$B$95:$B$99</c:f>
              <c:numCache>
                <c:formatCode>General</c:formatCode>
                <c:ptCount val="5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2-47F9-BC71-995BC8EDAE02}"/>
            </c:ext>
          </c:extLst>
        </c:ser>
        <c:ser>
          <c:idx val="1"/>
          <c:order val="1"/>
          <c:tx>
            <c:strRef>
              <c:f>'(修正版)★令和5年度まとめ '!$C$94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'!$A$95:$A$99</c:f>
              <c:strCache>
                <c:ptCount val="5"/>
                <c:pt idx="0">
                  <c:v>小学生</c:v>
                </c:pt>
                <c:pt idx="1">
                  <c:v>中学生</c:v>
                </c:pt>
                <c:pt idx="2">
                  <c:v>高校生</c:v>
                </c:pt>
                <c:pt idx="3">
                  <c:v>大学生</c:v>
                </c:pt>
                <c:pt idx="4">
                  <c:v>専門学校生</c:v>
                </c:pt>
              </c:strCache>
            </c:strRef>
          </c:cat>
          <c:val>
            <c:numRef>
              <c:f>'(修正版)★令和5年度まとめ '!$C$95:$C$99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19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2-47F9-BC71-995BC8EDAE02}"/>
            </c:ext>
          </c:extLst>
        </c:ser>
        <c:ser>
          <c:idx val="2"/>
          <c:order val="2"/>
          <c:tx>
            <c:strRef>
              <c:f>'(修正版)★令和5年度まとめ '!$D$94</c:f>
              <c:strCache>
                <c:ptCount val="1"/>
                <c:pt idx="0">
                  <c:v>大阪府
中核市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'(修正版)★令和5年度まとめ '!$A$95:$A$99</c:f>
              <c:strCache>
                <c:ptCount val="5"/>
                <c:pt idx="0">
                  <c:v>小学生</c:v>
                </c:pt>
                <c:pt idx="1">
                  <c:v>中学生</c:v>
                </c:pt>
                <c:pt idx="2">
                  <c:v>高校生</c:v>
                </c:pt>
                <c:pt idx="3">
                  <c:v>大学生</c:v>
                </c:pt>
                <c:pt idx="4">
                  <c:v>専門学校生</c:v>
                </c:pt>
              </c:strCache>
            </c:strRef>
          </c:cat>
          <c:val>
            <c:numRef>
              <c:f>'(修正版)★令和5年度まとめ '!$D$95:$D$99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46</c:v>
                </c:pt>
                <c:pt idx="3">
                  <c:v>21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2-47F9-BC71-995BC8EDA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092831"/>
        <c:axId val="1003394511"/>
      </c:barChart>
      <c:catAx>
        <c:axId val="39509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394511"/>
        <c:crosses val="autoZero"/>
        <c:auto val="1"/>
        <c:lblAlgn val="ctr"/>
        <c:lblOffset val="100"/>
        <c:noMultiLvlLbl val="0"/>
      </c:catAx>
      <c:valAx>
        <c:axId val="100339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092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年度　自殺未遂者の手段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'(修正版)★令和5年度まとめ '!$A$122:$A$130</c:f>
              <c:strCache>
                <c:ptCount val="9"/>
                <c:pt idx="0">
                  <c:v>過量服薬</c:v>
                </c:pt>
                <c:pt idx="1">
                  <c:v>刃物</c:v>
                </c:pt>
                <c:pt idx="2">
                  <c:v>飛び降り</c:v>
                </c:pt>
                <c:pt idx="3">
                  <c:v>首つり</c:v>
                </c:pt>
                <c:pt idx="4">
                  <c:v>有機溶剤吸引</c:v>
                </c:pt>
                <c:pt idx="5">
                  <c:v>練炭</c:v>
                </c:pt>
                <c:pt idx="6">
                  <c:v>その他</c:v>
                </c:pt>
                <c:pt idx="7">
                  <c:v>未遂行為無し</c:v>
                </c:pt>
                <c:pt idx="8">
                  <c:v>不明</c:v>
                </c:pt>
              </c:strCache>
            </c:strRef>
          </c:cat>
          <c:val>
            <c:numRef>
              <c:f>'(修正版)★令和5年度まとめ '!$F$122:$F$130</c:f>
              <c:numCache>
                <c:formatCode>General</c:formatCode>
                <c:ptCount val="9"/>
                <c:pt idx="0">
                  <c:v>531</c:v>
                </c:pt>
                <c:pt idx="1">
                  <c:v>339</c:v>
                </c:pt>
                <c:pt idx="2">
                  <c:v>102</c:v>
                </c:pt>
                <c:pt idx="3">
                  <c:v>102</c:v>
                </c:pt>
                <c:pt idx="4">
                  <c:v>4</c:v>
                </c:pt>
                <c:pt idx="5">
                  <c:v>7</c:v>
                </c:pt>
                <c:pt idx="6">
                  <c:v>106</c:v>
                </c:pt>
                <c:pt idx="7">
                  <c:v>270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D-4559-BF6F-34AC8514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3051615"/>
        <c:axId val="14529271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'(修正版)★令和5年度まとめ '!$A$122:$A$130</c15:sqref>
                        </c15:formulaRef>
                      </c:ext>
                    </c:extLst>
                    <c:strCache>
                      <c:ptCount val="9"/>
                      <c:pt idx="0">
                        <c:v>過量服薬</c:v>
                      </c:pt>
                      <c:pt idx="1">
                        <c:v>刃物</c:v>
                      </c:pt>
                      <c:pt idx="2">
                        <c:v>飛び降り</c:v>
                      </c:pt>
                      <c:pt idx="3">
                        <c:v>首つり</c:v>
                      </c:pt>
                      <c:pt idx="4">
                        <c:v>有機溶剤吸引</c:v>
                      </c:pt>
                      <c:pt idx="5">
                        <c:v>練炭</c:v>
                      </c:pt>
                      <c:pt idx="6">
                        <c:v>その他</c:v>
                      </c:pt>
                      <c:pt idx="7">
                        <c:v>未遂行為無し</c:v>
                      </c:pt>
                      <c:pt idx="8">
                        <c:v>不明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'(修正版)★令和5年度まとめ '!$B$122:$B$130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E6D-4559-BF6F-34AC8514974D}"/>
                  </c:ext>
                </c:extLst>
              </c15:ser>
            </c15:filteredBarSeries>
          </c:ext>
        </c:extLst>
      </c:barChart>
      <c:catAx>
        <c:axId val="102305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2927199"/>
        <c:crosses val="autoZero"/>
        <c:auto val="1"/>
        <c:lblAlgn val="ctr"/>
        <c:lblOffset val="100"/>
        <c:noMultiLvlLbl val="0"/>
      </c:catAx>
      <c:valAx>
        <c:axId val="145292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3051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年度　相談内容（自殺未遂の原因・動機）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636153758945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BA-41E1-B155-79D97672A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'(修正版)★令和5年度まとめ '!$A$150:$A$157</c:f>
              <c:strCache>
                <c:ptCount val="8"/>
                <c:pt idx="0">
                  <c:v>家庭問題　</c:v>
                </c:pt>
                <c:pt idx="1">
                  <c:v>健康問題</c:v>
                </c:pt>
                <c:pt idx="2">
                  <c:v>経済・生活問題</c:v>
                </c:pt>
                <c:pt idx="3">
                  <c:v>勤務問題</c:v>
                </c:pt>
                <c:pt idx="4">
                  <c:v>男女問題</c:v>
                </c:pt>
                <c:pt idx="5">
                  <c:v>学校問題</c:v>
                </c:pt>
                <c:pt idx="6">
                  <c:v>その他</c:v>
                </c:pt>
                <c:pt idx="7">
                  <c:v>不詳</c:v>
                </c:pt>
              </c:strCache>
            </c:strRef>
          </c:cat>
          <c:val>
            <c:numRef>
              <c:f>'(修正版)★令和5年度まとめ '!$F$150:$F$157</c:f>
              <c:numCache>
                <c:formatCode>General</c:formatCode>
                <c:ptCount val="8"/>
                <c:pt idx="0">
                  <c:v>336</c:v>
                </c:pt>
                <c:pt idx="1">
                  <c:v>547</c:v>
                </c:pt>
                <c:pt idx="2">
                  <c:v>156</c:v>
                </c:pt>
                <c:pt idx="3">
                  <c:v>141</c:v>
                </c:pt>
                <c:pt idx="4">
                  <c:v>187</c:v>
                </c:pt>
                <c:pt idx="5">
                  <c:v>73</c:v>
                </c:pt>
                <c:pt idx="6">
                  <c:v>139</c:v>
                </c:pt>
                <c:pt idx="7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A-41E1-B155-79D97672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010639"/>
        <c:axId val="14529463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'(修正版)★令和5年度まとめ '!$A$150:$A$157</c15:sqref>
                        </c15:formulaRef>
                      </c:ext>
                    </c:extLst>
                    <c:strCache>
                      <c:ptCount val="8"/>
                      <c:pt idx="0">
                        <c:v>家庭問題　</c:v>
                      </c:pt>
                      <c:pt idx="1">
                        <c:v>健康問題</c:v>
                      </c:pt>
                      <c:pt idx="2">
                        <c:v>経済・生活問題</c:v>
                      </c:pt>
                      <c:pt idx="3">
                        <c:v>勤務問題</c:v>
                      </c:pt>
                      <c:pt idx="4">
                        <c:v>男女問題</c:v>
                      </c:pt>
                      <c:pt idx="5">
                        <c:v>学校問題</c:v>
                      </c:pt>
                      <c:pt idx="6">
                        <c:v>その他</c:v>
                      </c:pt>
                      <c:pt idx="7">
                        <c:v>不詳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'(修正版)★令和5年度まとめ '!$B$150:$B$157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5BA-41E1-B155-79D97672A3D3}"/>
                  </c:ext>
                </c:extLst>
              </c15:ser>
            </c15:filteredBarSeries>
          </c:ext>
        </c:extLst>
      </c:barChart>
      <c:catAx>
        <c:axId val="1021010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2946399"/>
        <c:crosses val="autoZero"/>
        <c:auto val="1"/>
        <c:lblAlgn val="ctr"/>
        <c:lblOffset val="100"/>
        <c:noMultiLvlLbl val="0"/>
      </c:catAx>
      <c:valAx>
        <c:axId val="145294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101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30955</xdr:colOff>
      <xdr:row>12</xdr:row>
      <xdr:rowOff>30955</xdr:rowOff>
    </xdr:from>
    <xdr:to>
      <xdr:col>15</xdr:col>
      <xdr:colOff>241610</xdr:colOff>
      <xdr:row>29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62AC686-D967-401B-9F50-61E423437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12137</xdr:colOff>
      <xdr:row>44</xdr:row>
      <xdr:rowOff>65477</xdr:rowOff>
    </xdr:from>
    <xdr:to>
      <xdr:col>6</xdr:col>
      <xdr:colOff>411480</xdr:colOff>
      <xdr:row>58</xdr:row>
      <xdr:rowOff>134534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0DA2A27-DBEB-4D10-9091-92C5587A8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426581</xdr:colOff>
      <xdr:row>44</xdr:row>
      <xdr:rowOff>69484</xdr:rowOff>
    </xdr:from>
    <xdr:to>
      <xdr:col>15</xdr:col>
      <xdr:colOff>1</xdr:colOff>
      <xdr:row>58</xdr:row>
      <xdr:rowOff>148822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A412724-78FC-44B8-8F06-6D88401D5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353123</xdr:colOff>
      <xdr:row>44</xdr:row>
      <xdr:rowOff>70276</xdr:rowOff>
    </xdr:from>
    <xdr:to>
      <xdr:col>7</xdr:col>
      <xdr:colOff>162158</xdr:colOff>
      <xdr:row>45</xdr:row>
      <xdr:rowOff>139391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F96739-0E7A-4F12-ABA1-4C5262BAFE99}"/>
            </a:ext>
          </a:extLst>
        </xdr:cNvPr>
        <xdr:cNvSpPr txBox="1"/>
      </xdr:nvSpPr>
      <xdr:spPr>
        <a:xfrm>
          <a:off x="2486723" y="7667416"/>
          <a:ext cx="662475" cy="20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N=1386</a:t>
          </a:r>
        </a:p>
        <a:p>
          <a:endParaRPr kumimoji="1" lang="ja-JP" altLang="en-US" sz="800"/>
        </a:p>
      </xdr:txBody>
    </xdr:sp>
    <xdr:clientData/>
  </xdr:twoCellAnchor>
  <xdr:twoCellAnchor>
    <xdr:from>
      <xdr:col>13</xdr:col>
      <xdr:colOff>336397</xdr:colOff>
      <xdr:row>44</xdr:row>
      <xdr:rowOff>72529</xdr:rowOff>
    </xdr:from>
    <xdr:to>
      <xdr:col>15</xdr:col>
      <xdr:colOff>143110</xdr:colOff>
      <xdr:row>46</xdr:row>
      <xdr:rowOff>66721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90C2D07-294B-4C40-AAFA-024EC59263C4}"/>
            </a:ext>
          </a:extLst>
        </xdr:cNvPr>
        <xdr:cNvSpPr txBox="1"/>
      </xdr:nvSpPr>
      <xdr:spPr>
        <a:xfrm>
          <a:off x="5883757" y="7669669"/>
          <a:ext cx="660153" cy="28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N=1386</a:t>
          </a:r>
        </a:p>
        <a:p>
          <a:endParaRPr kumimoji="1" lang="ja-JP" altLang="en-US" sz="800"/>
        </a:p>
      </xdr:txBody>
    </xdr:sp>
    <xdr:clientData/>
  </xdr:twoCellAnchor>
  <xdr:twoCellAnchor>
    <xdr:from>
      <xdr:col>0</xdr:col>
      <xdr:colOff>52271</xdr:colOff>
      <xdr:row>73</xdr:row>
      <xdr:rowOff>52271</xdr:rowOff>
    </xdr:from>
    <xdr:to>
      <xdr:col>7</xdr:col>
      <xdr:colOff>331052</xdr:colOff>
      <xdr:row>89</xdr:row>
      <xdr:rowOff>73527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91D70A3-5460-40FA-89FE-9BD4B48F9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186267</xdr:colOff>
      <xdr:row>73</xdr:row>
      <xdr:rowOff>93133</xdr:rowOff>
    </xdr:from>
    <xdr:to>
      <xdr:col>7</xdr:col>
      <xdr:colOff>412079</xdr:colOff>
      <xdr:row>75</xdr:row>
      <xdr:rowOff>59705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0AF9E97-AF79-423C-9D98-C803B6F54232}"/>
            </a:ext>
          </a:extLst>
        </xdr:cNvPr>
        <xdr:cNvSpPr txBox="1"/>
      </xdr:nvSpPr>
      <xdr:spPr>
        <a:xfrm>
          <a:off x="2746587" y="12673753"/>
          <a:ext cx="652532" cy="286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N</a:t>
          </a:r>
          <a:r>
            <a:rPr kumimoji="1" lang="en-US" altLang="ja-JP" sz="800">
              <a:solidFill>
                <a:sysClr val="windowText" lastClr="000000"/>
              </a:solidFill>
            </a:rPr>
            <a:t>=1386</a:t>
          </a:r>
        </a:p>
        <a:p>
          <a:endParaRPr kumimoji="1" lang="ja-JP" altLang="en-US" sz="800"/>
        </a:p>
      </xdr:txBody>
    </xdr:sp>
    <xdr:clientData/>
  </xdr:twoCellAnchor>
  <xdr:twoCellAnchor>
    <xdr:from>
      <xdr:col>0</xdr:col>
      <xdr:colOff>42978</xdr:colOff>
      <xdr:row>100</xdr:row>
      <xdr:rowOff>75503</xdr:rowOff>
    </xdr:from>
    <xdr:to>
      <xdr:col>7</xdr:col>
      <xdr:colOff>284588</xdr:colOff>
      <xdr:row>115</xdr:row>
      <xdr:rowOff>139390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8B9DF051-5332-4AF3-97D8-6452E776D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31362</xdr:colOff>
      <xdr:row>131</xdr:row>
      <xdr:rowOff>54245</xdr:rowOff>
    </xdr:from>
    <xdr:to>
      <xdr:col>10</xdr:col>
      <xdr:colOff>189338</xdr:colOff>
      <xdr:row>144</xdr:row>
      <xdr:rowOff>22860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3388CC29-CA83-464B-BBC4-447789D04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46463</xdr:colOff>
      <xdr:row>158</xdr:row>
      <xdr:rowOff>71668</xdr:rowOff>
    </xdr:from>
    <xdr:to>
      <xdr:col>10</xdr:col>
      <xdr:colOff>204439</xdr:colOff>
      <xdr:row>172</xdr:row>
      <xdr:rowOff>68580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EA6E48D4-B89C-4D0F-A007-A6AD5D35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16933</xdr:colOff>
      <xdr:row>100</xdr:row>
      <xdr:rowOff>67734</xdr:rowOff>
    </xdr:from>
    <xdr:to>
      <xdr:col>15</xdr:col>
      <xdr:colOff>388401</xdr:colOff>
      <xdr:row>115</xdr:row>
      <xdr:rowOff>143145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B9C636F8-216C-4553-B7AB-162DB2EAF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03600" y="17305867"/>
          <a:ext cx="3334801" cy="2615411"/>
        </a:xfrm>
        <a:prstGeom prst="rect">
          <a:avLst/>
        </a:prstGeom>
      </xdr:spPr>
    </xdr:pic>
    <xdr:clientData/>
  </xdr:twoCellAnchor>
  <xdr:twoCellAnchor editAs="oneCell">
    <xdr:from>
      <xdr:col>7</xdr:col>
      <xdr:colOff>364067</xdr:colOff>
      <xdr:row>73</xdr:row>
      <xdr:rowOff>67733</xdr:rowOff>
    </xdr:from>
    <xdr:to>
      <xdr:col>15</xdr:col>
      <xdr:colOff>397552</xdr:colOff>
      <xdr:row>89</xdr:row>
      <xdr:rowOff>124170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2759C0E-21E0-4C75-9BCF-735097742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27400" y="12640733"/>
          <a:ext cx="3420152" cy="2511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07EC-A2AF-43A4-ABAE-CBD72E8C60FE}">
  <dimension ref="A1:U178"/>
  <sheetViews>
    <sheetView tabSelected="1" view="pageBreakPreview" topLeftCell="A160" zoomScale="90" zoomScaleNormal="100" zoomScaleSheetLayoutView="90" workbookViewId="0">
      <selection activeCell="L176" sqref="L176"/>
    </sheetView>
  </sheetViews>
  <sheetFormatPr defaultColWidth="9" defaultRowHeight="13.2" x14ac:dyDescent="0.2"/>
  <cols>
    <col min="1" max="3" width="6.21875" style="6" customWidth="1"/>
    <col min="4" max="13" width="6.21875" style="7" customWidth="1"/>
    <col min="14" max="14" width="6.21875" style="8" customWidth="1"/>
    <col min="15" max="15" width="6.21875" style="7" customWidth="1"/>
    <col min="16" max="16" width="6.21875" style="5" customWidth="1"/>
    <col min="17" max="16384" width="9" style="5"/>
  </cols>
  <sheetData>
    <row r="1" spans="1:16" ht="10.199999999999999" customHeight="1" x14ac:dyDescent="0.2"/>
    <row r="2" spans="1:16" ht="16.2" x14ac:dyDescent="0.2">
      <c r="A2" s="15" t="s">
        <v>79</v>
      </c>
      <c r="B2" s="2"/>
      <c r="C2" s="1"/>
      <c r="D2" s="1"/>
      <c r="E2" s="16"/>
      <c r="F2" s="16"/>
      <c r="G2" s="16"/>
      <c r="H2" s="16"/>
      <c r="I2" s="2"/>
      <c r="J2" s="3"/>
      <c r="K2" s="1"/>
      <c r="L2" s="1"/>
      <c r="M2" s="1"/>
      <c r="N2" s="4"/>
      <c r="O2" s="1"/>
    </row>
    <row r="3" spans="1:16" ht="16.2" x14ac:dyDescent="0.2">
      <c r="A3" s="1"/>
      <c r="B3" s="2"/>
      <c r="C3" s="1"/>
      <c r="D3" s="1"/>
      <c r="E3" s="80"/>
      <c r="F3" s="80"/>
      <c r="G3" s="80"/>
      <c r="H3" s="80"/>
      <c r="I3" s="2"/>
      <c r="J3" s="3"/>
      <c r="K3" s="1"/>
      <c r="L3" s="1"/>
      <c r="M3" s="1"/>
      <c r="N3" s="4"/>
      <c r="O3" s="1"/>
    </row>
    <row r="4" spans="1:16" ht="16.2" x14ac:dyDescent="0.2">
      <c r="A4" s="17" t="s">
        <v>36</v>
      </c>
      <c r="B4"/>
      <c r="C4" s="2"/>
      <c r="D4" s="1"/>
      <c r="E4" s="1"/>
      <c r="F4"/>
      <c r="G4"/>
      <c r="H4"/>
      <c r="I4"/>
      <c r="J4"/>
      <c r="K4"/>
      <c r="L4"/>
      <c r="M4"/>
      <c r="N4" s="1"/>
      <c r="O4" s="5"/>
    </row>
    <row r="5" spans="1:16" ht="16.2" x14ac:dyDescent="0.2">
      <c r="A5" s="5" t="s">
        <v>77</v>
      </c>
      <c r="B5"/>
      <c r="C5" s="2"/>
      <c r="D5" s="1"/>
      <c r="E5" s="1"/>
      <c r="F5"/>
      <c r="G5"/>
      <c r="H5"/>
      <c r="I5"/>
      <c r="J5"/>
      <c r="K5"/>
      <c r="L5"/>
      <c r="M5"/>
      <c r="N5" s="1"/>
      <c r="O5" s="5"/>
    </row>
    <row r="6" spans="1:16" ht="16.2" x14ac:dyDescent="0.2">
      <c r="A6" s="5" t="s">
        <v>81</v>
      </c>
      <c r="B6"/>
      <c r="C6" s="2"/>
      <c r="D6" s="1"/>
      <c r="E6" s="1"/>
      <c r="F6"/>
      <c r="G6"/>
      <c r="H6"/>
      <c r="I6"/>
      <c r="J6"/>
      <c r="K6"/>
      <c r="L6"/>
      <c r="M6"/>
      <c r="N6" s="1"/>
      <c r="O6" s="5"/>
    </row>
    <row r="7" spans="1:16" ht="12.6" customHeight="1" x14ac:dyDescent="0.2">
      <c r="A7" s="97"/>
      <c r="B7" s="98" t="s">
        <v>37</v>
      </c>
      <c r="C7" s="98" t="s">
        <v>38</v>
      </c>
      <c r="D7" s="98" t="s">
        <v>39</v>
      </c>
      <c r="E7" s="98" t="s">
        <v>40</v>
      </c>
      <c r="F7" s="98" t="s">
        <v>41</v>
      </c>
      <c r="G7" s="98" t="s">
        <v>42</v>
      </c>
      <c r="H7" s="98" t="s">
        <v>43</v>
      </c>
      <c r="I7" s="98" t="s">
        <v>44</v>
      </c>
      <c r="J7" s="98" t="s">
        <v>45</v>
      </c>
      <c r="K7" s="98" t="s">
        <v>46</v>
      </c>
      <c r="L7" s="98" t="s">
        <v>47</v>
      </c>
      <c r="M7" s="98" t="s">
        <v>48</v>
      </c>
      <c r="N7" s="98" t="s">
        <v>49</v>
      </c>
      <c r="O7" s="98" t="s">
        <v>67</v>
      </c>
      <c r="P7" s="98" t="s">
        <v>80</v>
      </c>
    </row>
    <row r="8" spans="1:16" ht="12.6" customHeight="1" x14ac:dyDescent="0.2">
      <c r="A8" s="111" t="s">
        <v>50</v>
      </c>
      <c r="B8" s="112"/>
      <c r="C8" s="112"/>
      <c r="D8" s="112"/>
      <c r="E8" s="101">
        <v>158</v>
      </c>
      <c r="F8" s="101">
        <v>452</v>
      </c>
      <c r="G8" s="101">
        <v>440</v>
      </c>
      <c r="H8" s="101">
        <v>370</v>
      </c>
      <c r="I8" s="101">
        <v>361</v>
      </c>
      <c r="J8" s="101">
        <v>490</v>
      </c>
      <c r="K8" s="101">
        <v>572</v>
      </c>
      <c r="L8" s="101">
        <v>548</v>
      </c>
      <c r="M8" s="102">
        <v>577</v>
      </c>
      <c r="N8" s="103">
        <v>674</v>
      </c>
      <c r="O8" s="104">
        <v>691</v>
      </c>
      <c r="P8" s="104">
        <v>734</v>
      </c>
    </row>
    <row r="9" spans="1:16" ht="12.6" customHeight="1" x14ac:dyDescent="0.2">
      <c r="A9" s="111"/>
      <c r="B9" s="112"/>
      <c r="C9" s="112"/>
      <c r="D9" s="112"/>
      <c r="E9" s="101"/>
      <c r="F9" s="101"/>
      <c r="G9" s="101"/>
      <c r="H9" s="101"/>
      <c r="I9" s="101"/>
      <c r="J9" s="101"/>
      <c r="K9" s="101"/>
      <c r="L9" s="101"/>
      <c r="M9" s="102"/>
      <c r="N9" s="103"/>
      <c r="O9" s="104"/>
      <c r="P9" s="104"/>
    </row>
    <row r="10" spans="1:16" ht="16.8" customHeight="1" x14ac:dyDescent="0.2">
      <c r="A10" s="85" t="s">
        <v>1</v>
      </c>
      <c r="B10" s="83">
        <v>12</v>
      </c>
      <c r="C10" s="83">
        <v>40</v>
      </c>
      <c r="D10" s="83">
        <v>61</v>
      </c>
      <c r="E10" s="83">
        <v>190</v>
      </c>
      <c r="F10" s="83">
        <v>381</v>
      </c>
      <c r="G10" s="83">
        <v>338</v>
      </c>
      <c r="H10" s="83">
        <v>274</v>
      </c>
      <c r="I10" s="83">
        <v>351</v>
      </c>
      <c r="J10" s="83">
        <v>504</v>
      </c>
      <c r="K10" s="83">
        <v>532</v>
      </c>
      <c r="L10" s="83">
        <v>527</v>
      </c>
      <c r="M10" s="83">
        <v>626</v>
      </c>
      <c r="N10" s="18">
        <v>571</v>
      </c>
      <c r="O10" s="81">
        <v>602</v>
      </c>
      <c r="P10" s="81">
        <v>560</v>
      </c>
    </row>
    <row r="11" spans="1:16" ht="16.8" customHeight="1" x14ac:dyDescent="0.2">
      <c r="A11" s="85" t="s">
        <v>0</v>
      </c>
      <c r="B11" s="83">
        <v>15</v>
      </c>
      <c r="C11" s="83">
        <v>32</v>
      </c>
      <c r="D11" s="83">
        <v>44</v>
      </c>
      <c r="E11" s="83">
        <v>41</v>
      </c>
      <c r="F11" s="83">
        <v>78</v>
      </c>
      <c r="G11" s="83">
        <v>64</v>
      </c>
      <c r="H11" s="83">
        <v>64</v>
      </c>
      <c r="I11" s="83">
        <v>62</v>
      </c>
      <c r="J11" s="83">
        <v>88</v>
      </c>
      <c r="K11" s="83">
        <v>90</v>
      </c>
      <c r="L11" s="83">
        <v>80</v>
      </c>
      <c r="M11" s="83">
        <v>76</v>
      </c>
      <c r="N11" s="18">
        <v>74</v>
      </c>
      <c r="O11" s="81">
        <v>88</v>
      </c>
      <c r="P11" s="81">
        <v>92</v>
      </c>
    </row>
    <row r="12" spans="1:16" ht="16.8" customHeight="1" x14ac:dyDescent="0.2">
      <c r="A12" s="19" t="s">
        <v>51</v>
      </c>
      <c r="B12" s="20">
        <v>27</v>
      </c>
      <c r="C12" s="20">
        <v>72</v>
      </c>
      <c r="D12" s="20">
        <v>105</v>
      </c>
      <c r="E12" s="20">
        <v>389</v>
      </c>
      <c r="F12" s="20">
        <v>911</v>
      </c>
      <c r="G12" s="20">
        <v>842</v>
      </c>
      <c r="H12" s="20">
        <v>708</v>
      </c>
      <c r="I12" s="20">
        <v>774</v>
      </c>
      <c r="J12" s="20">
        <v>1082</v>
      </c>
      <c r="K12" s="20">
        <v>1194</v>
      </c>
      <c r="L12" s="20">
        <v>1155</v>
      </c>
      <c r="M12" s="21">
        <f>SUM(M8:M11)</f>
        <v>1279</v>
      </c>
      <c r="N12" s="22">
        <f>SUM(N8:N11)</f>
        <v>1319</v>
      </c>
      <c r="O12" s="41">
        <f>SUM(O8:O11)</f>
        <v>1381</v>
      </c>
      <c r="P12" s="41">
        <f>SUM(P8:P11)</f>
        <v>1386</v>
      </c>
    </row>
    <row r="13" spans="1:16" ht="10.8" x14ac:dyDescent="0.2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6"/>
      <c r="O13" s="5"/>
    </row>
    <row r="14" spans="1:16" ht="10.8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26"/>
      <c r="O14" s="5"/>
    </row>
    <row r="15" spans="1:16" ht="10.8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6"/>
      <c r="O15" s="5"/>
    </row>
    <row r="16" spans="1:16" ht="10.8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6"/>
      <c r="O16" s="5"/>
    </row>
    <row r="17" spans="1:15" ht="10.8" x14ac:dyDescent="0.2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26"/>
      <c r="O17" s="5"/>
    </row>
    <row r="18" spans="1:15" ht="10.8" x14ac:dyDescent="0.2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5"/>
      <c r="N18" s="26"/>
      <c r="O18" s="5"/>
    </row>
    <row r="19" spans="1:15" ht="10.8" x14ac:dyDescent="0.2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6"/>
      <c r="O19" s="5"/>
    </row>
    <row r="20" spans="1:15" ht="10.8" x14ac:dyDescent="0.2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6"/>
      <c r="O20" s="5"/>
    </row>
    <row r="21" spans="1:15" ht="10.8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6"/>
      <c r="O21" s="5"/>
    </row>
    <row r="22" spans="1:15" ht="10.8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6"/>
      <c r="O22" s="5"/>
    </row>
    <row r="23" spans="1:15" ht="10.8" x14ac:dyDescent="0.2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5"/>
    </row>
    <row r="24" spans="1:15" ht="10.8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6"/>
      <c r="O24" s="5"/>
    </row>
    <row r="25" spans="1:15" ht="10.8" x14ac:dyDescent="0.2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26"/>
      <c r="O25" s="5"/>
    </row>
    <row r="26" spans="1:15" ht="10.8" x14ac:dyDescent="0.2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26"/>
      <c r="O26" s="5"/>
    </row>
    <row r="27" spans="1:15" ht="10.8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6"/>
      <c r="O27" s="5"/>
    </row>
    <row r="28" spans="1:15" ht="10.8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6"/>
      <c r="O28" s="5"/>
    </row>
    <row r="29" spans="1:15" ht="10.8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6"/>
      <c r="O29" s="5"/>
    </row>
    <row r="30" spans="1:15" ht="10.8" x14ac:dyDescent="0.2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26"/>
      <c r="O30" s="5"/>
    </row>
    <row r="31" spans="1:15" ht="13.5" customHeight="1" x14ac:dyDescent="0.2">
      <c r="A31" s="94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  <c r="N31" s="26"/>
      <c r="O31" s="5"/>
    </row>
    <row r="32" spans="1:15" ht="13.5" customHeight="1" x14ac:dyDescent="0.2">
      <c r="A32" s="27" t="s">
        <v>109</v>
      </c>
      <c r="B32" s="28"/>
      <c r="C32" s="26"/>
      <c r="D32" s="26"/>
      <c r="E32" s="28"/>
      <c r="F32" s="28"/>
      <c r="G32" s="28"/>
      <c r="H32" s="28"/>
      <c r="I32" s="28"/>
      <c r="J32" s="28"/>
      <c r="K32" s="26"/>
      <c r="L32" s="26"/>
      <c r="M32" s="26"/>
      <c r="N32" s="29"/>
      <c r="O32" s="26"/>
    </row>
    <row r="33" spans="1:15" ht="13.5" customHeight="1" x14ac:dyDescent="0.2">
      <c r="A33" s="27" t="s">
        <v>78</v>
      </c>
      <c r="B33" s="28"/>
      <c r="C33" s="26"/>
      <c r="D33" s="26"/>
      <c r="E33" s="28"/>
      <c r="F33" s="28"/>
      <c r="G33" s="28"/>
      <c r="H33" s="28"/>
      <c r="I33" s="28"/>
      <c r="J33" s="28"/>
      <c r="K33" s="26"/>
      <c r="L33" s="26"/>
      <c r="M33" s="26"/>
      <c r="N33" s="29"/>
      <c r="O33" s="26"/>
    </row>
    <row r="34" spans="1:15" ht="13.5" customHeight="1" x14ac:dyDescent="0.2">
      <c r="A34" s="27" t="s">
        <v>73</v>
      </c>
      <c r="B34" s="28"/>
      <c r="C34" s="26"/>
      <c r="D34" s="26"/>
      <c r="E34" s="28"/>
      <c r="F34" s="28"/>
      <c r="G34" s="28"/>
      <c r="H34" s="28"/>
      <c r="I34" s="28"/>
      <c r="J34" s="28"/>
      <c r="K34" s="26"/>
      <c r="L34" s="26"/>
      <c r="M34" s="26"/>
      <c r="N34" s="29"/>
      <c r="O34" s="26"/>
    </row>
    <row r="35" spans="1:15" ht="13.5" customHeight="1" x14ac:dyDescent="0.2">
      <c r="A35" s="27" t="s">
        <v>106</v>
      </c>
      <c r="B35" s="28"/>
      <c r="C35" s="26"/>
      <c r="D35" s="26"/>
      <c r="E35" s="28"/>
      <c r="F35" s="28"/>
      <c r="G35" s="28"/>
      <c r="H35" s="28"/>
      <c r="I35" s="28"/>
      <c r="J35" s="28"/>
      <c r="K35" s="26"/>
      <c r="L35" s="26"/>
      <c r="M35" s="26"/>
      <c r="N35" s="29"/>
      <c r="O35" s="26"/>
    </row>
    <row r="36" spans="1:15" ht="13.5" customHeight="1" x14ac:dyDescent="0.2">
      <c r="A36" s="5" t="s">
        <v>107</v>
      </c>
      <c r="B36" s="7"/>
      <c r="C36" s="7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3.5" customHeight="1" x14ac:dyDescent="0.2">
      <c r="A37" s="5"/>
      <c r="B37" s="7"/>
      <c r="C37" s="7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s="30" customFormat="1" ht="19.2" customHeight="1" x14ac:dyDescent="0.2">
      <c r="A38" s="93" t="s">
        <v>3</v>
      </c>
      <c r="B38" s="12"/>
      <c r="C38" s="12"/>
      <c r="D38" s="12"/>
      <c r="E38" s="12"/>
      <c r="I38" s="93" t="s">
        <v>53</v>
      </c>
      <c r="J38" s="12"/>
      <c r="K38" s="12"/>
      <c r="L38" s="12"/>
      <c r="M38" s="12"/>
      <c r="N38" s="12"/>
    </row>
    <row r="39" spans="1:15" ht="25.8" customHeight="1" x14ac:dyDescent="0.2">
      <c r="A39" s="36"/>
      <c r="B39" s="34" t="s">
        <v>0</v>
      </c>
      <c r="C39" s="34" t="s">
        <v>1</v>
      </c>
      <c r="D39" s="42" t="s">
        <v>50</v>
      </c>
      <c r="E39" s="84" t="s">
        <v>32</v>
      </c>
      <c r="F39" s="84" t="s">
        <v>72</v>
      </c>
      <c r="G39" s="100" t="s">
        <v>110</v>
      </c>
      <c r="I39" s="36"/>
      <c r="J39" s="34" t="s">
        <v>0</v>
      </c>
      <c r="K39" s="34" t="s">
        <v>1</v>
      </c>
      <c r="L39" s="42" t="s">
        <v>50</v>
      </c>
      <c r="M39" s="81" t="s">
        <v>32</v>
      </c>
      <c r="N39" s="81" t="s">
        <v>54</v>
      </c>
      <c r="O39" s="100" t="s">
        <v>110</v>
      </c>
    </row>
    <row r="40" spans="1:15" ht="17.399999999999999" customHeight="1" x14ac:dyDescent="0.2">
      <c r="A40" s="35" t="s">
        <v>4</v>
      </c>
      <c r="B40" s="13">
        <v>31</v>
      </c>
      <c r="C40" s="13">
        <v>234</v>
      </c>
      <c r="D40" s="13">
        <v>170</v>
      </c>
      <c r="E40" s="84">
        <f>SUM(B40:D40)</f>
        <v>435</v>
      </c>
      <c r="F40" s="31">
        <f>E40/E44*100</f>
        <v>31.385281385281381</v>
      </c>
      <c r="G40" s="74" t="s">
        <v>82</v>
      </c>
      <c r="I40" s="37" t="s">
        <v>8</v>
      </c>
      <c r="J40" s="34">
        <v>34</v>
      </c>
      <c r="K40" s="34">
        <v>167</v>
      </c>
      <c r="L40" s="34">
        <v>250</v>
      </c>
      <c r="M40" s="81">
        <f>SUM(J40:L40)</f>
        <v>451</v>
      </c>
      <c r="N40" s="38">
        <f>M40/M43*100</f>
        <v>32.539682539682538</v>
      </c>
      <c r="O40" s="76" t="s">
        <v>85</v>
      </c>
    </row>
    <row r="41" spans="1:15" ht="17.399999999999999" customHeight="1" x14ac:dyDescent="0.2">
      <c r="A41" s="35" t="s">
        <v>5</v>
      </c>
      <c r="B41" s="13">
        <v>58</v>
      </c>
      <c r="C41" s="13">
        <v>303</v>
      </c>
      <c r="D41" s="13">
        <v>507</v>
      </c>
      <c r="E41" s="84">
        <f t="shared" ref="E41:E43" si="0">SUM(B41:D41)</f>
        <v>868</v>
      </c>
      <c r="F41" s="31">
        <f>E41/E44*100</f>
        <v>62.62626262626263</v>
      </c>
      <c r="G41" s="74" t="s">
        <v>83</v>
      </c>
      <c r="I41" s="37" t="s">
        <v>9</v>
      </c>
      <c r="J41" s="34">
        <v>58</v>
      </c>
      <c r="K41" s="34">
        <v>392</v>
      </c>
      <c r="L41" s="34">
        <v>483</v>
      </c>
      <c r="M41" s="81">
        <f t="shared" ref="M41:M43" si="1">SUM(J41:L41)</f>
        <v>933</v>
      </c>
      <c r="N41" s="38">
        <f>M41/M43*100</f>
        <v>67.316017316017323</v>
      </c>
      <c r="O41" s="76" t="s">
        <v>86</v>
      </c>
    </row>
    <row r="42" spans="1:15" ht="17.399999999999999" customHeight="1" x14ac:dyDescent="0.2">
      <c r="A42" s="72" t="s">
        <v>6</v>
      </c>
      <c r="B42" s="13">
        <v>3</v>
      </c>
      <c r="C42" s="13">
        <v>21</v>
      </c>
      <c r="D42" s="13">
        <v>55</v>
      </c>
      <c r="E42" s="84">
        <f t="shared" si="0"/>
        <v>79</v>
      </c>
      <c r="F42" s="31">
        <f>E42/E44*100</f>
        <v>5.6998556998557</v>
      </c>
      <c r="G42" s="75" t="s">
        <v>84</v>
      </c>
      <c r="I42" s="37" t="s">
        <v>10</v>
      </c>
      <c r="J42" s="34">
        <v>0</v>
      </c>
      <c r="K42" s="34">
        <v>1</v>
      </c>
      <c r="L42" s="34">
        <v>1</v>
      </c>
      <c r="M42" s="81">
        <f t="shared" si="1"/>
        <v>2</v>
      </c>
      <c r="N42" s="38">
        <f>M42/M43*100</f>
        <v>0.14430014430014429</v>
      </c>
      <c r="O42" s="76" t="s">
        <v>75</v>
      </c>
    </row>
    <row r="43" spans="1:15" ht="17.399999999999999" customHeight="1" x14ac:dyDescent="0.2">
      <c r="A43" s="35" t="s">
        <v>7</v>
      </c>
      <c r="B43" s="13">
        <v>0</v>
      </c>
      <c r="C43" s="13">
        <v>2</v>
      </c>
      <c r="D43" s="13">
        <v>2</v>
      </c>
      <c r="E43" s="84">
        <f t="shared" si="0"/>
        <v>4</v>
      </c>
      <c r="F43" s="31">
        <f>E43/E44*100</f>
        <v>0.28860028860028858</v>
      </c>
      <c r="G43" s="76" t="s">
        <v>76</v>
      </c>
      <c r="I43" s="81" t="s">
        <v>2</v>
      </c>
      <c r="J43" s="34">
        <f>SUM(J40:J42)</f>
        <v>92</v>
      </c>
      <c r="K43" s="34">
        <f t="shared" ref="K43:L43" si="2">SUM(K40:K42)</f>
        <v>560</v>
      </c>
      <c r="L43" s="34">
        <f t="shared" si="2"/>
        <v>734</v>
      </c>
      <c r="M43" s="81">
        <f t="shared" si="1"/>
        <v>1386</v>
      </c>
      <c r="N43" s="81">
        <f>M43/M43*100</f>
        <v>100</v>
      </c>
      <c r="O43" s="76">
        <v>1381</v>
      </c>
    </row>
    <row r="44" spans="1:15" ht="17.399999999999999" customHeight="1" x14ac:dyDescent="0.2">
      <c r="A44" s="82" t="s">
        <v>2</v>
      </c>
      <c r="B44" s="34">
        <f>SUM(B40:B43)</f>
        <v>92</v>
      </c>
      <c r="C44" s="34">
        <f t="shared" ref="C44" si="3">SUM(C40:C43)</f>
        <v>560</v>
      </c>
      <c r="D44" s="34">
        <f>SUM(D40:D43)</f>
        <v>734</v>
      </c>
      <c r="E44" s="84">
        <f>SUM(E40:E43)</f>
        <v>1386</v>
      </c>
      <c r="F44" s="84">
        <f>E44/E44*100</f>
        <v>100</v>
      </c>
      <c r="G44" s="76">
        <v>1381</v>
      </c>
      <c r="H44" s="5"/>
      <c r="I44" s="5"/>
      <c r="J44" s="5"/>
      <c r="K44" s="5"/>
      <c r="L44" s="5"/>
      <c r="M44" s="5"/>
      <c r="N44" s="7"/>
      <c r="O44" s="5"/>
    </row>
    <row r="45" spans="1:15" ht="10.8" x14ac:dyDescent="0.2">
      <c r="A45" s="5"/>
      <c r="B45" s="5"/>
      <c r="C45" s="5"/>
      <c r="D45" s="5"/>
      <c r="E45" s="5"/>
      <c r="F45" s="5"/>
    </row>
    <row r="46" spans="1:15" ht="12" x14ac:dyDescent="0.2">
      <c r="A46" s="7"/>
      <c r="B46" s="12"/>
      <c r="C46" s="12"/>
      <c r="D46" s="12"/>
    </row>
    <row r="47" spans="1:15" ht="12" x14ac:dyDescent="0.2">
      <c r="A47" s="7"/>
      <c r="B47" s="12"/>
      <c r="C47" s="12"/>
      <c r="D47" s="12"/>
    </row>
    <row r="48" spans="1:15" ht="12" x14ac:dyDescent="0.2">
      <c r="A48" s="7"/>
      <c r="B48" s="12"/>
      <c r="C48" s="12"/>
      <c r="D48" s="12"/>
    </row>
    <row r="49" spans="1:13" ht="12" x14ac:dyDescent="0.2">
      <c r="A49" s="7"/>
      <c r="B49" s="12"/>
      <c r="C49" s="12"/>
      <c r="D49" s="12"/>
    </row>
    <row r="50" spans="1:13" ht="12" x14ac:dyDescent="0.2">
      <c r="A50" s="7"/>
      <c r="B50" s="12"/>
      <c r="C50" s="12"/>
      <c r="D50" s="12"/>
    </row>
    <row r="51" spans="1:13" ht="12" x14ac:dyDescent="0.2">
      <c r="A51" s="7"/>
      <c r="B51" s="12"/>
      <c r="C51" s="12"/>
      <c r="D51" s="12"/>
    </row>
    <row r="52" spans="1:13" ht="12" x14ac:dyDescent="0.2">
      <c r="A52" s="7"/>
      <c r="B52" s="12"/>
      <c r="C52" s="12"/>
      <c r="D52" s="12"/>
    </row>
    <row r="53" spans="1:13" ht="12" x14ac:dyDescent="0.2">
      <c r="A53" s="7"/>
      <c r="B53" s="12"/>
      <c r="C53" s="12"/>
      <c r="D53" s="12"/>
    </row>
    <row r="54" spans="1:13" ht="12" x14ac:dyDescent="0.2">
      <c r="A54" s="7"/>
      <c r="B54" s="12"/>
      <c r="C54" s="12"/>
      <c r="D54" s="12"/>
    </row>
    <row r="55" spans="1:13" ht="12" x14ac:dyDescent="0.2">
      <c r="A55" s="7"/>
      <c r="B55" s="12"/>
      <c r="C55" s="12"/>
      <c r="D55" s="12"/>
    </row>
    <row r="56" spans="1:13" ht="12" x14ac:dyDescent="0.2">
      <c r="A56" s="7"/>
      <c r="B56" s="12"/>
      <c r="C56" s="12"/>
      <c r="D56" s="12"/>
    </row>
    <row r="57" spans="1:13" ht="12" x14ac:dyDescent="0.2">
      <c r="A57" s="7"/>
      <c r="B57" s="12"/>
      <c r="C57" s="12"/>
      <c r="D57" s="12"/>
    </row>
    <row r="58" spans="1:13" x14ac:dyDescent="0.2">
      <c r="B58" s="12"/>
      <c r="C58" s="12"/>
      <c r="D58" s="12"/>
      <c r="E58" s="5"/>
    </row>
    <row r="59" spans="1:13" x14ac:dyDescent="0.2">
      <c r="B59" s="12"/>
      <c r="C59" s="12"/>
      <c r="D59" s="12"/>
      <c r="E59" s="5"/>
    </row>
    <row r="60" spans="1:13" x14ac:dyDescent="0.2">
      <c r="B60" s="12"/>
      <c r="C60" s="12"/>
      <c r="D60" s="12"/>
      <c r="E60" s="5"/>
    </row>
    <row r="61" spans="1:13" x14ac:dyDescent="0.2">
      <c r="H61" s="5"/>
      <c r="I61" s="5"/>
      <c r="J61" s="5"/>
      <c r="K61" s="5"/>
      <c r="L61" s="5"/>
      <c r="M61" s="5"/>
    </row>
    <row r="62" spans="1:13" ht="21.6" customHeight="1" x14ac:dyDescent="0.2">
      <c r="A62" s="93" t="s">
        <v>56</v>
      </c>
      <c r="B62" s="12"/>
      <c r="C62" s="12"/>
      <c r="D62" s="12"/>
      <c r="E62" s="30"/>
      <c r="F62" s="12"/>
      <c r="H62" s="5"/>
      <c r="I62" s="5"/>
      <c r="J62" s="5"/>
      <c r="K62" s="5"/>
      <c r="L62" s="5"/>
      <c r="M62" s="5"/>
    </row>
    <row r="63" spans="1:13" ht="12" x14ac:dyDescent="0.2">
      <c r="A63" s="105"/>
      <c r="B63" s="106"/>
      <c r="C63" s="109" t="s">
        <v>87</v>
      </c>
      <c r="D63" s="109"/>
      <c r="E63" s="109"/>
      <c r="F63" s="109"/>
      <c r="G63" s="109"/>
      <c r="H63" s="110" t="s">
        <v>69</v>
      </c>
      <c r="I63" s="110"/>
      <c r="J63" s="5"/>
      <c r="K63" s="5"/>
      <c r="L63" s="5"/>
      <c r="M63" s="5"/>
    </row>
    <row r="64" spans="1:13" ht="21.6" x14ac:dyDescent="0.2">
      <c r="A64" s="107"/>
      <c r="B64" s="108"/>
      <c r="C64" s="81" t="s">
        <v>0</v>
      </c>
      <c r="D64" s="81" t="s">
        <v>1</v>
      </c>
      <c r="E64" s="42" t="s">
        <v>50</v>
      </c>
      <c r="F64" s="81" t="s">
        <v>32</v>
      </c>
      <c r="G64" s="81" t="s">
        <v>54</v>
      </c>
      <c r="H64" s="41" t="s">
        <v>55</v>
      </c>
      <c r="I64" s="41" t="s">
        <v>68</v>
      </c>
      <c r="J64" s="5"/>
      <c r="K64" s="5"/>
      <c r="L64" s="5"/>
      <c r="M64" s="5"/>
    </row>
    <row r="65" spans="1:14" s="25" customFormat="1" ht="14.4" customHeight="1" x14ac:dyDescent="0.2">
      <c r="A65" s="113" t="s">
        <v>11</v>
      </c>
      <c r="B65" s="114"/>
      <c r="C65" s="87">
        <v>19</v>
      </c>
      <c r="D65" s="87">
        <v>51</v>
      </c>
      <c r="E65" s="87">
        <v>105</v>
      </c>
      <c r="F65" s="89">
        <f t="shared" ref="F65:F72" si="4">SUM(C65:E65)</f>
        <v>175</v>
      </c>
      <c r="G65" s="90">
        <f>F65/F73*100</f>
        <v>12.626262626262626</v>
      </c>
      <c r="H65" s="21">
        <v>135</v>
      </c>
      <c r="I65" s="21">
        <v>182</v>
      </c>
      <c r="N65" s="91"/>
    </row>
    <row r="66" spans="1:14" s="25" customFormat="1" ht="14.4" customHeight="1" x14ac:dyDescent="0.2">
      <c r="A66" s="113" t="s">
        <v>12</v>
      </c>
      <c r="B66" s="114"/>
      <c r="C66" s="87">
        <v>30</v>
      </c>
      <c r="D66" s="87">
        <v>190</v>
      </c>
      <c r="E66" s="87">
        <v>181</v>
      </c>
      <c r="F66" s="89">
        <f t="shared" si="4"/>
        <v>401</v>
      </c>
      <c r="G66" s="90">
        <f>F66/F73*100</f>
        <v>28.932178932178932</v>
      </c>
      <c r="H66" s="21">
        <v>359</v>
      </c>
      <c r="I66" s="21">
        <v>382</v>
      </c>
      <c r="N66" s="91"/>
    </row>
    <row r="67" spans="1:14" s="25" customFormat="1" ht="14.4" customHeight="1" x14ac:dyDescent="0.2">
      <c r="A67" s="113" t="s">
        <v>13</v>
      </c>
      <c r="B67" s="114"/>
      <c r="C67" s="87">
        <v>8</v>
      </c>
      <c r="D67" s="87">
        <v>91</v>
      </c>
      <c r="E67" s="88">
        <v>127</v>
      </c>
      <c r="F67" s="89">
        <f t="shared" si="4"/>
        <v>226</v>
      </c>
      <c r="G67" s="90">
        <f>F67/F73*100</f>
        <v>16.305916305916305</v>
      </c>
      <c r="H67" s="21">
        <v>241</v>
      </c>
      <c r="I67" s="21">
        <v>206</v>
      </c>
      <c r="N67" s="91"/>
    </row>
    <row r="68" spans="1:14" s="25" customFormat="1" ht="14.4" customHeight="1" x14ac:dyDescent="0.2">
      <c r="A68" s="113" t="s">
        <v>14</v>
      </c>
      <c r="B68" s="114"/>
      <c r="C68" s="87">
        <v>15</v>
      </c>
      <c r="D68" s="87">
        <v>66</v>
      </c>
      <c r="E68" s="87">
        <v>112</v>
      </c>
      <c r="F68" s="89">
        <f t="shared" si="4"/>
        <v>193</v>
      </c>
      <c r="G68" s="90">
        <f>F68/F73*100</f>
        <v>13.924963924963926</v>
      </c>
      <c r="H68" s="21">
        <v>219</v>
      </c>
      <c r="I68" s="21">
        <v>194</v>
      </c>
      <c r="N68" s="91"/>
    </row>
    <row r="69" spans="1:14" s="25" customFormat="1" ht="14.4" customHeight="1" x14ac:dyDescent="0.2">
      <c r="A69" s="113" t="s">
        <v>15</v>
      </c>
      <c r="B69" s="114"/>
      <c r="C69" s="87">
        <v>10</v>
      </c>
      <c r="D69" s="87">
        <v>76</v>
      </c>
      <c r="E69" s="87">
        <v>96</v>
      </c>
      <c r="F69" s="89">
        <f t="shared" si="4"/>
        <v>182</v>
      </c>
      <c r="G69" s="90">
        <f>F69/F73*100</f>
        <v>13.131313131313133</v>
      </c>
      <c r="H69" s="21">
        <v>146</v>
      </c>
      <c r="I69" s="21">
        <v>197</v>
      </c>
      <c r="N69" s="91"/>
    </row>
    <row r="70" spans="1:14" s="25" customFormat="1" ht="14.4" customHeight="1" x14ac:dyDescent="0.2">
      <c r="A70" s="113" t="s">
        <v>16</v>
      </c>
      <c r="B70" s="114"/>
      <c r="C70" s="87">
        <v>4</v>
      </c>
      <c r="D70" s="87">
        <v>37</v>
      </c>
      <c r="E70" s="87">
        <v>33</v>
      </c>
      <c r="F70" s="89">
        <f t="shared" si="4"/>
        <v>74</v>
      </c>
      <c r="G70" s="90">
        <f>F70/F73*100</f>
        <v>5.3391053391053394</v>
      </c>
      <c r="H70" s="21">
        <v>80</v>
      </c>
      <c r="I70" s="21">
        <v>98</v>
      </c>
      <c r="N70" s="91"/>
    </row>
    <row r="71" spans="1:14" s="25" customFormat="1" ht="14.4" customHeight="1" x14ac:dyDescent="0.2">
      <c r="A71" s="113" t="s">
        <v>17</v>
      </c>
      <c r="B71" s="114"/>
      <c r="C71" s="87">
        <v>4</v>
      </c>
      <c r="D71" s="87">
        <v>26</v>
      </c>
      <c r="E71" s="87">
        <v>40</v>
      </c>
      <c r="F71" s="89">
        <f t="shared" si="4"/>
        <v>70</v>
      </c>
      <c r="G71" s="90">
        <f>F71/F73*100</f>
        <v>5.0505050505050502</v>
      </c>
      <c r="H71" s="21">
        <v>78</v>
      </c>
      <c r="I71" s="21">
        <v>65</v>
      </c>
      <c r="N71" s="91"/>
    </row>
    <row r="72" spans="1:14" s="25" customFormat="1" ht="14.4" customHeight="1" x14ac:dyDescent="0.2">
      <c r="A72" s="113" t="s">
        <v>18</v>
      </c>
      <c r="B72" s="114"/>
      <c r="C72" s="87">
        <v>2</v>
      </c>
      <c r="D72" s="87">
        <v>23</v>
      </c>
      <c r="E72" s="87">
        <v>40</v>
      </c>
      <c r="F72" s="89">
        <f t="shared" si="4"/>
        <v>65</v>
      </c>
      <c r="G72" s="90">
        <f>F72/F73*100</f>
        <v>4.6897546897546896</v>
      </c>
      <c r="H72" s="21">
        <v>61</v>
      </c>
      <c r="I72" s="21">
        <v>57</v>
      </c>
      <c r="N72" s="91"/>
    </row>
    <row r="73" spans="1:14" s="25" customFormat="1" ht="14.4" customHeight="1" x14ac:dyDescent="0.2">
      <c r="A73" s="115" t="s">
        <v>2</v>
      </c>
      <c r="B73" s="116"/>
      <c r="C73" s="87">
        <f>SUM(C65:C72)</f>
        <v>92</v>
      </c>
      <c r="D73" s="87">
        <f>SUM(D65:D72)</f>
        <v>560</v>
      </c>
      <c r="E73" s="87">
        <f>SUM(E65:E72)</f>
        <v>734</v>
      </c>
      <c r="F73" s="99">
        <f>SUM(C73:E73)</f>
        <v>1386</v>
      </c>
      <c r="G73" s="92">
        <f>F73/F73*100</f>
        <v>100</v>
      </c>
      <c r="H73" s="21">
        <v>1319</v>
      </c>
      <c r="I73" s="21">
        <v>1381</v>
      </c>
      <c r="N73" s="91"/>
    </row>
    <row r="75" spans="1:14" ht="12" x14ac:dyDescent="0.2">
      <c r="A75" s="7"/>
      <c r="B75" s="12"/>
      <c r="C75" s="12"/>
      <c r="D75" s="12"/>
      <c r="E75" s="11"/>
    </row>
    <row r="76" spans="1:14" ht="12" x14ac:dyDescent="0.2">
      <c r="A76" s="7"/>
      <c r="B76" s="12"/>
      <c r="C76" s="12"/>
      <c r="D76" s="12"/>
      <c r="E76" s="11"/>
    </row>
    <row r="77" spans="1:14" ht="12" x14ac:dyDescent="0.2">
      <c r="A77" s="7"/>
      <c r="B77" s="12"/>
      <c r="C77" s="12"/>
      <c r="D77" s="12"/>
      <c r="E77" s="11"/>
    </row>
    <row r="78" spans="1:14" ht="12" x14ac:dyDescent="0.2">
      <c r="A78" s="7"/>
      <c r="B78" s="12"/>
      <c r="C78" s="12"/>
      <c r="D78" s="12"/>
      <c r="E78" s="11"/>
    </row>
    <row r="79" spans="1:14" ht="12" x14ac:dyDescent="0.2">
      <c r="A79" s="7"/>
      <c r="B79" s="12"/>
      <c r="C79" s="12"/>
      <c r="D79" s="12"/>
      <c r="E79" s="11"/>
    </row>
    <row r="80" spans="1:14" ht="12" x14ac:dyDescent="0.2">
      <c r="A80" s="7"/>
      <c r="B80" s="12"/>
      <c r="C80" s="12"/>
      <c r="D80" s="12"/>
      <c r="E80" s="11"/>
    </row>
    <row r="81" spans="1:16" ht="12" x14ac:dyDescent="0.2">
      <c r="A81" s="7"/>
      <c r="B81" s="12"/>
      <c r="C81" s="12"/>
      <c r="D81" s="12"/>
      <c r="E81" s="11"/>
    </row>
    <row r="82" spans="1:16" ht="12" x14ac:dyDescent="0.2">
      <c r="A82" s="7"/>
      <c r="B82" s="12"/>
      <c r="C82" s="12"/>
      <c r="D82" s="12"/>
      <c r="E82" s="11"/>
    </row>
    <row r="83" spans="1:16" ht="12" x14ac:dyDescent="0.2">
      <c r="A83" s="7"/>
      <c r="B83" s="12"/>
      <c r="C83" s="12"/>
      <c r="D83" s="12"/>
      <c r="E83" s="11"/>
    </row>
    <row r="84" spans="1:16" ht="12" x14ac:dyDescent="0.2">
      <c r="A84" s="7"/>
      <c r="B84" s="12"/>
      <c r="C84" s="12"/>
      <c r="D84" s="12"/>
      <c r="E84" s="11"/>
    </row>
    <row r="85" spans="1:16" ht="12" x14ac:dyDescent="0.2">
      <c r="A85" s="7"/>
      <c r="B85" s="12"/>
      <c r="C85" s="12"/>
      <c r="D85" s="12"/>
      <c r="E85" s="11"/>
    </row>
    <row r="86" spans="1:16" ht="12" x14ac:dyDescent="0.2">
      <c r="A86" s="7"/>
      <c r="B86" s="12"/>
      <c r="C86" s="12"/>
      <c r="D86" s="12"/>
      <c r="E86" s="11"/>
    </row>
    <row r="87" spans="1:16" ht="12" x14ac:dyDescent="0.2">
      <c r="A87" s="7"/>
      <c r="B87" s="12"/>
      <c r="C87" s="12"/>
      <c r="D87" s="12"/>
      <c r="E87" s="11"/>
    </row>
    <row r="88" spans="1:16" ht="12" x14ac:dyDescent="0.2">
      <c r="A88" s="7"/>
      <c r="B88" s="12"/>
      <c r="C88" s="12"/>
      <c r="D88" s="12"/>
      <c r="E88" s="11"/>
    </row>
    <row r="89" spans="1:16" ht="12" x14ac:dyDescent="0.2">
      <c r="A89" s="7"/>
      <c r="B89" s="12"/>
      <c r="C89" s="12"/>
      <c r="D89" s="12"/>
      <c r="E89" s="11"/>
    </row>
    <row r="90" spans="1:16" ht="13.5" customHeight="1" x14ac:dyDescent="0.2">
      <c r="B90" s="12"/>
      <c r="C90" s="12"/>
      <c r="D90" s="12"/>
      <c r="E90" s="5"/>
    </row>
    <row r="91" spans="1:16" ht="10.8" x14ac:dyDescent="0.2">
      <c r="A91" s="5"/>
      <c r="B91" s="5"/>
      <c r="C91" s="5"/>
      <c r="D91" s="5"/>
    </row>
    <row r="92" spans="1:16" ht="16.8" customHeight="1" x14ac:dyDescent="0.2">
      <c r="A92" s="93" t="s">
        <v>57</v>
      </c>
      <c r="B92" s="7"/>
      <c r="C92" s="7"/>
      <c r="G92" s="5"/>
      <c r="H92" s="5"/>
      <c r="I92" s="5"/>
      <c r="J92" s="5"/>
      <c r="K92" s="5"/>
      <c r="L92" s="5"/>
      <c r="P92" s="44"/>
    </row>
    <row r="93" spans="1:16" ht="15" customHeight="1" x14ac:dyDescent="0.2">
      <c r="A93" s="43"/>
      <c r="B93" s="117" t="s">
        <v>87</v>
      </c>
      <c r="C93" s="117"/>
      <c r="D93" s="117"/>
      <c r="E93" s="117"/>
      <c r="F93" s="117" t="s">
        <v>69</v>
      </c>
      <c r="G93" s="117"/>
      <c r="H93" s="5"/>
      <c r="I93" s="5"/>
      <c r="J93" s="5"/>
      <c r="K93" s="5"/>
      <c r="L93" s="5"/>
    </row>
    <row r="94" spans="1:16" ht="25.8" customHeight="1" x14ac:dyDescent="0.2">
      <c r="A94" s="43"/>
      <c r="B94" s="34" t="s">
        <v>0</v>
      </c>
      <c r="C94" s="34" t="s">
        <v>1</v>
      </c>
      <c r="D94" s="42" t="s">
        <v>50</v>
      </c>
      <c r="E94" s="81" t="s">
        <v>32</v>
      </c>
      <c r="F94" s="42" t="s">
        <v>55</v>
      </c>
      <c r="G94" s="9" t="s">
        <v>68</v>
      </c>
      <c r="H94" s="5"/>
      <c r="I94" s="5"/>
      <c r="J94" s="5"/>
      <c r="K94" s="5"/>
      <c r="L94" s="5"/>
    </row>
    <row r="95" spans="1:16" ht="15" customHeight="1" x14ac:dyDescent="0.2">
      <c r="A95" s="37" t="s">
        <v>27</v>
      </c>
      <c r="B95" s="34">
        <v>1</v>
      </c>
      <c r="C95" s="34">
        <v>0</v>
      </c>
      <c r="D95" s="39">
        <v>0</v>
      </c>
      <c r="E95" s="81">
        <f>SUM(B95:D95)</f>
        <v>1</v>
      </c>
      <c r="F95" s="81">
        <v>0</v>
      </c>
      <c r="G95" s="9">
        <v>5</v>
      </c>
      <c r="H95" s="5"/>
      <c r="I95" s="5"/>
      <c r="J95" s="5"/>
      <c r="K95" s="5"/>
      <c r="L95" s="5"/>
    </row>
    <row r="96" spans="1:16" ht="15" customHeight="1" x14ac:dyDescent="0.2">
      <c r="A96" s="37" t="s">
        <v>28</v>
      </c>
      <c r="B96" s="34">
        <v>8</v>
      </c>
      <c r="C96" s="34">
        <v>9</v>
      </c>
      <c r="D96" s="34">
        <v>14</v>
      </c>
      <c r="E96" s="81">
        <f t="shared" ref="E96:E100" si="5">SUM(B96:D96)</f>
        <v>31</v>
      </c>
      <c r="F96" s="81">
        <v>22</v>
      </c>
      <c r="G96" s="9">
        <v>24</v>
      </c>
      <c r="H96" s="5"/>
      <c r="I96" s="5"/>
      <c r="J96" s="5"/>
      <c r="K96" s="5"/>
      <c r="L96" s="5"/>
    </row>
    <row r="97" spans="1:17" ht="15" customHeight="1" x14ac:dyDescent="0.2">
      <c r="A97" s="37" t="s">
        <v>29</v>
      </c>
      <c r="B97" s="34">
        <v>8</v>
      </c>
      <c r="C97" s="34">
        <v>19</v>
      </c>
      <c r="D97" s="39">
        <v>46</v>
      </c>
      <c r="E97" s="81">
        <f t="shared" si="5"/>
        <v>73</v>
      </c>
      <c r="F97" s="81">
        <v>47</v>
      </c>
      <c r="G97" s="9">
        <v>62</v>
      </c>
      <c r="H97" s="5"/>
      <c r="I97" s="5"/>
      <c r="J97" s="5"/>
      <c r="K97" s="5"/>
      <c r="L97" s="5"/>
    </row>
    <row r="98" spans="1:17" ht="15" customHeight="1" x14ac:dyDescent="0.2">
      <c r="A98" s="37" t="s">
        <v>30</v>
      </c>
      <c r="B98" s="34">
        <v>2</v>
      </c>
      <c r="C98" s="34">
        <v>1</v>
      </c>
      <c r="D98" s="39">
        <v>21</v>
      </c>
      <c r="E98" s="81">
        <f t="shared" si="5"/>
        <v>24</v>
      </c>
      <c r="F98" s="81">
        <v>33</v>
      </c>
      <c r="G98" s="9">
        <v>30</v>
      </c>
      <c r="H98" s="5"/>
      <c r="I98" s="5"/>
      <c r="J98" s="5"/>
      <c r="K98" s="5"/>
      <c r="L98" s="5"/>
    </row>
    <row r="99" spans="1:17" ht="15" customHeight="1" x14ac:dyDescent="0.2">
      <c r="A99" s="40" t="s">
        <v>31</v>
      </c>
      <c r="B99" s="34">
        <v>2</v>
      </c>
      <c r="C99" s="34">
        <v>4</v>
      </c>
      <c r="D99" s="34">
        <v>7</v>
      </c>
      <c r="E99" s="81">
        <f t="shared" si="5"/>
        <v>13</v>
      </c>
      <c r="F99" s="81">
        <v>10</v>
      </c>
      <c r="G99" s="9">
        <v>7</v>
      </c>
      <c r="H99" s="5"/>
      <c r="I99" s="5"/>
      <c r="J99" s="5"/>
      <c r="K99" s="5"/>
      <c r="L99" s="5"/>
    </row>
    <row r="100" spans="1:17" ht="15" customHeight="1" x14ac:dyDescent="0.2">
      <c r="A100" s="81" t="s">
        <v>2</v>
      </c>
      <c r="B100" s="34">
        <f>SUM(B95:B99)</f>
        <v>21</v>
      </c>
      <c r="C100" s="34">
        <f t="shared" ref="C100:D100" si="6">SUM(C95:C99)</f>
        <v>33</v>
      </c>
      <c r="D100" s="34">
        <f t="shared" si="6"/>
        <v>88</v>
      </c>
      <c r="E100" s="81">
        <f t="shared" si="5"/>
        <v>142</v>
      </c>
      <c r="F100" s="81">
        <v>112</v>
      </c>
      <c r="G100" s="9">
        <v>128</v>
      </c>
      <c r="H100" s="5"/>
      <c r="I100" s="5"/>
      <c r="J100" s="5"/>
      <c r="K100" s="5"/>
      <c r="L100" s="5"/>
    </row>
    <row r="101" spans="1:17" x14ac:dyDescent="0.2">
      <c r="B101" s="12"/>
      <c r="C101" s="12"/>
      <c r="D101" s="12"/>
    </row>
    <row r="102" spans="1:17" x14ac:dyDescent="0.2">
      <c r="B102" s="12"/>
      <c r="C102" s="12"/>
      <c r="D102" s="12"/>
    </row>
    <row r="103" spans="1:17" x14ac:dyDescent="0.2">
      <c r="B103" s="12"/>
      <c r="C103" s="12"/>
      <c r="D103" s="12"/>
    </row>
    <row r="104" spans="1:17" x14ac:dyDescent="0.2">
      <c r="B104" s="12"/>
      <c r="C104" s="12"/>
      <c r="D104" s="12"/>
    </row>
    <row r="105" spans="1:17" x14ac:dyDescent="0.2">
      <c r="B105" s="12"/>
      <c r="C105" s="12"/>
      <c r="D105" s="12"/>
      <c r="P105" s="44"/>
      <c r="Q105" s="44"/>
    </row>
    <row r="106" spans="1:17" x14ac:dyDescent="0.2">
      <c r="B106" s="12"/>
      <c r="C106" s="12"/>
      <c r="D106" s="12"/>
      <c r="P106" s="53"/>
      <c r="Q106" s="44"/>
    </row>
    <row r="107" spans="1:17" x14ac:dyDescent="0.2">
      <c r="B107" s="12"/>
      <c r="C107" s="12"/>
      <c r="D107" s="12"/>
      <c r="P107" s="53"/>
      <c r="Q107" s="44"/>
    </row>
    <row r="108" spans="1:17" x14ac:dyDescent="0.2">
      <c r="B108" s="12"/>
      <c r="C108" s="12"/>
      <c r="D108" s="12"/>
      <c r="P108" s="53"/>
      <c r="Q108" s="44"/>
    </row>
    <row r="109" spans="1:17" x14ac:dyDescent="0.2">
      <c r="B109" s="12"/>
      <c r="C109" s="12"/>
      <c r="D109" s="12"/>
      <c r="P109" s="53"/>
      <c r="Q109" s="44"/>
    </row>
    <row r="110" spans="1:17" x14ac:dyDescent="0.2">
      <c r="B110" s="12"/>
      <c r="C110" s="12"/>
      <c r="D110" s="12"/>
      <c r="P110" s="53"/>
      <c r="Q110" s="44"/>
    </row>
    <row r="111" spans="1:17" x14ac:dyDescent="0.2">
      <c r="B111" s="12"/>
      <c r="C111" s="12"/>
      <c r="D111" s="12"/>
      <c r="P111" s="53"/>
      <c r="Q111" s="44"/>
    </row>
    <row r="112" spans="1:17" x14ac:dyDescent="0.2">
      <c r="B112" s="12"/>
      <c r="C112" s="12"/>
      <c r="D112" s="12"/>
      <c r="P112" s="53"/>
      <c r="Q112" s="44"/>
    </row>
    <row r="113" spans="1:21" x14ac:dyDescent="0.2">
      <c r="B113" s="12"/>
      <c r="C113" s="12"/>
      <c r="D113" s="12"/>
      <c r="P113" s="53"/>
      <c r="Q113" s="44"/>
    </row>
    <row r="114" spans="1:21" x14ac:dyDescent="0.2">
      <c r="B114" s="12"/>
      <c r="C114" s="12"/>
      <c r="D114" s="12"/>
      <c r="P114" s="53"/>
      <c r="Q114" s="44"/>
    </row>
    <row r="115" spans="1:21" x14ac:dyDescent="0.2">
      <c r="B115" s="12"/>
      <c r="C115" s="12"/>
      <c r="D115" s="12"/>
      <c r="P115" s="54"/>
      <c r="Q115" s="44"/>
    </row>
    <row r="116" spans="1:21" x14ac:dyDescent="0.2">
      <c r="B116" s="12"/>
      <c r="C116" s="12"/>
      <c r="D116" s="12"/>
    </row>
    <row r="117" spans="1:21" x14ac:dyDescent="0.2">
      <c r="B117" s="12"/>
      <c r="C117" s="12"/>
      <c r="D117" s="12"/>
    </row>
    <row r="118" spans="1:21" x14ac:dyDescent="0.2">
      <c r="A118" s="95" t="s">
        <v>58</v>
      </c>
      <c r="B118" s="12"/>
      <c r="C118" s="12"/>
      <c r="D118" s="5"/>
      <c r="E118" s="5"/>
      <c r="Q118" s="54"/>
      <c r="R118" s="54"/>
      <c r="S118" s="54"/>
      <c r="T118" s="54"/>
      <c r="U118" s="63"/>
    </row>
    <row r="119" spans="1:21" ht="15.6" customHeight="1" x14ac:dyDescent="0.2">
      <c r="A119" s="5" t="s">
        <v>59</v>
      </c>
      <c r="B119" s="12"/>
      <c r="C119" s="12"/>
      <c r="D119" s="12"/>
      <c r="E119" s="33"/>
      <c r="Q119" s="54"/>
      <c r="R119" s="54"/>
      <c r="S119" s="54"/>
      <c r="T119" s="54"/>
      <c r="U119" s="63"/>
    </row>
    <row r="120" spans="1:21" ht="12" customHeight="1" x14ac:dyDescent="0.2">
      <c r="A120" s="5"/>
      <c r="B120" s="12"/>
      <c r="C120" s="12"/>
      <c r="D120" s="12"/>
      <c r="E120" s="5"/>
      <c r="F120" s="5"/>
      <c r="G120" s="10" t="s">
        <v>26</v>
      </c>
      <c r="Q120" s="54"/>
      <c r="R120" s="54"/>
      <c r="S120" s="54"/>
      <c r="T120" s="54"/>
      <c r="U120" s="63"/>
    </row>
    <row r="121" spans="1:21" ht="24" customHeight="1" x14ac:dyDescent="0.2">
      <c r="A121" s="48"/>
      <c r="B121" s="47"/>
      <c r="C121" s="34" t="s">
        <v>0</v>
      </c>
      <c r="D121" s="34" t="s">
        <v>1</v>
      </c>
      <c r="E121" s="14" t="s">
        <v>50</v>
      </c>
      <c r="F121" s="84" t="s">
        <v>32</v>
      </c>
      <c r="G121" s="84" t="s">
        <v>70</v>
      </c>
      <c r="H121" s="73" t="s">
        <v>105</v>
      </c>
      <c r="Q121" s="54"/>
      <c r="R121" s="54"/>
      <c r="S121" s="54"/>
      <c r="T121" s="54"/>
      <c r="U121" s="63"/>
    </row>
    <row r="122" spans="1:21" ht="15" customHeight="1" x14ac:dyDescent="0.2">
      <c r="A122" s="49" t="s">
        <v>19</v>
      </c>
      <c r="B122" s="50"/>
      <c r="C122" s="34">
        <v>14</v>
      </c>
      <c r="D122" s="34">
        <v>271</v>
      </c>
      <c r="E122" s="34">
        <v>246</v>
      </c>
      <c r="F122" s="84">
        <f>SUM(C122:E122)</f>
        <v>531</v>
      </c>
      <c r="G122" s="31">
        <f>F122/F131*100</f>
        <v>36.320109439124487</v>
      </c>
      <c r="H122" s="76" t="s">
        <v>88</v>
      </c>
      <c r="Q122" s="54"/>
      <c r="R122" s="54"/>
      <c r="S122" s="54"/>
      <c r="T122" s="54"/>
      <c r="U122" s="63"/>
    </row>
    <row r="123" spans="1:21" ht="15" customHeight="1" x14ac:dyDescent="0.2">
      <c r="A123" s="46" t="s">
        <v>20</v>
      </c>
      <c r="B123" s="47"/>
      <c r="C123" s="34">
        <v>16</v>
      </c>
      <c r="D123" s="34">
        <v>129</v>
      </c>
      <c r="E123" s="34">
        <v>194</v>
      </c>
      <c r="F123" s="84">
        <f t="shared" ref="F123:F131" si="7">SUM(C123:E123)</f>
        <v>339</v>
      </c>
      <c r="G123" s="31">
        <f>F123/F131*100</f>
        <v>23.187414500683996</v>
      </c>
      <c r="H123" s="76" t="s">
        <v>89</v>
      </c>
      <c r="M123" s="5"/>
      <c r="N123" s="5"/>
      <c r="Q123" s="54"/>
      <c r="R123" s="54"/>
      <c r="S123" s="54"/>
      <c r="T123" s="54"/>
      <c r="U123" s="63"/>
    </row>
    <row r="124" spans="1:21" ht="15" customHeight="1" x14ac:dyDescent="0.2">
      <c r="A124" s="49" t="s">
        <v>21</v>
      </c>
      <c r="B124" s="50"/>
      <c r="C124" s="34">
        <v>14</v>
      </c>
      <c r="D124" s="34">
        <v>45</v>
      </c>
      <c r="E124" s="34">
        <v>43</v>
      </c>
      <c r="F124" s="84">
        <f t="shared" si="7"/>
        <v>102</v>
      </c>
      <c r="G124" s="31">
        <f>F124/F131*100</f>
        <v>6.9767441860465116</v>
      </c>
      <c r="H124" s="76" t="s">
        <v>90</v>
      </c>
      <c r="M124" s="5"/>
      <c r="N124" s="5"/>
      <c r="Q124" s="54"/>
      <c r="R124" s="54"/>
      <c r="S124" s="54"/>
      <c r="T124" s="54"/>
      <c r="U124" s="63"/>
    </row>
    <row r="125" spans="1:21" ht="15" customHeight="1" x14ac:dyDescent="0.2">
      <c r="A125" s="46" t="s">
        <v>22</v>
      </c>
      <c r="B125" s="47"/>
      <c r="C125" s="34">
        <v>6</v>
      </c>
      <c r="D125" s="34">
        <v>39</v>
      </c>
      <c r="E125" s="34">
        <v>57</v>
      </c>
      <c r="F125" s="84">
        <f t="shared" si="7"/>
        <v>102</v>
      </c>
      <c r="G125" s="31">
        <f>F125/F131*100</f>
        <v>6.9767441860465116</v>
      </c>
      <c r="H125" s="76" t="s">
        <v>91</v>
      </c>
      <c r="M125" s="5"/>
      <c r="N125" s="5"/>
      <c r="Q125" s="54"/>
      <c r="R125" s="54"/>
      <c r="S125" s="54"/>
      <c r="T125" s="54"/>
      <c r="U125" s="63"/>
    </row>
    <row r="126" spans="1:21" ht="15" customHeight="1" x14ac:dyDescent="0.2">
      <c r="A126" s="46" t="s">
        <v>23</v>
      </c>
      <c r="B126" s="47"/>
      <c r="C126" s="34">
        <v>1</v>
      </c>
      <c r="D126" s="34">
        <v>2</v>
      </c>
      <c r="E126" s="34">
        <v>1</v>
      </c>
      <c r="F126" s="84">
        <f t="shared" si="7"/>
        <v>4</v>
      </c>
      <c r="G126" s="31">
        <f>F126/F131*100</f>
        <v>0.27359781121751026</v>
      </c>
      <c r="H126" s="76" t="s">
        <v>95</v>
      </c>
      <c r="M126" s="5"/>
      <c r="N126" s="5"/>
      <c r="Q126" s="54"/>
      <c r="R126" s="54"/>
      <c r="S126" s="54"/>
      <c r="T126" s="54"/>
      <c r="U126" s="63"/>
    </row>
    <row r="127" spans="1:21" ht="15" customHeight="1" x14ac:dyDescent="0.2">
      <c r="A127" s="49" t="s">
        <v>33</v>
      </c>
      <c r="B127" s="50"/>
      <c r="C127" s="34">
        <v>2</v>
      </c>
      <c r="D127" s="34">
        <v>2</v>
      </c>
      <c r="E127" s="34">
        <v>3</v>
      </c>
      <c r="F127" s="84">
        <f t="shared" si="7"/>
        <v>7</v>
      </c>
      <c r="G127" s="31">
        <f>F127/F131*100</f>
        <v>0.47879616963064298</v>
      </c>
      <c r="H127" s="76" t="s">
        <v>92</v>
      </c>
      <c r="M127" s="5"/>
      <c r="N127" s="5"/>
      <c r="Q127" s="54"/>
      <c r="R127" s="54"/>
      <c r="S127" s="54"/>
      <c r="T127" s="54"/>
      <c r="U127" s="54"/>
    </row>
    <row r="128" spans="1:21" ht="15" customHeight="1" x14ac:dyDescent="0.2">
      <c r="A128" s="46" t="s">
        <v>7</v>
      </c>
      <c r="B128" s="47"/>
      <c r="C128" s="34">
        <v>11</v>
      </c>
      <c r="D128" s="34">
        <v>42</v>
      </c>
      <c r="E128" s="34">
        <v>53</v>
      </c>
      <c r="F128" s="84">
        <f t="shared" si="7"/>
        <v>106</v>
      </c>
      <c r="G128" s="31">
        <f>F128/F131*100</f>
        <v>7.2503419972640222</v>
      </c>
      <c r="H128" s="76" t="s">
        <v>93</v>
      </c>
      <c r="M128" s="5"/>
      <c r="N128" s="5"/>
    </row>
    <row r="129" spans="1:17" ht="15" customHeight="1" x14ac:dyDescent="0.2">
      <c r="A129" s="49" t="s">
        <v>60</v>
      </c>
      <c r="B129" s="50"/>
      <c r="C129" s="34">
        <v>31</v>
      </c>
      <c r="D129" s="34">
        <v>70</v>
      </c>
      <c r="E129" s="34">
        <v>169</v>
      </c>
      <c r="F129" s="84">
        <f t="shared" si="7"/>
        <v>270</v>
      </c>
      <c r="G129" s="31">
        <f>F129/F131*100</f>
        <v>18.467852257181942</v>
      </c>
      <c r="H129" s="76" t="s">
        <v>94</v>
      </c>
      <c r="M129" s="5"/>
      <c r="N129" s="5"/>
    </row>
    <row r="130" spans="1:17" ht="15" customHeight="1" x14ac:dyDescent="0.2">
      <c r="A130" s="46" t="s">
        <v>24</v>
      </c>
      <c r="B130" s="47"/>
      <c r="C130" s="34">
        <v>0</v>
      </c>
      <c r="D130" s="34">
        <v>0</v>
      </c>
      <c r="E130" s="34">
        <v>1</v>
      </c>
      <c r="F130" s="84">
        <f t="shared" si="7"/>
        <v>1</v>
      </c>
      <c r="G130" s="31">
        <f>F130/F131*100</f>
        <v>6.8399452804377564E-2</v>
      </c>
      <c r="H130" s="76" t="s">
        <v>96</v>
      </c>
      <c r="M130" s="5"/>
      <c r="N130" s="5"/>
    </row>
    <row r="131" spans="1:17" ht="15" customHeight="1" x14ac:dyDescent="0.2">
      <c r="A131" s="51" t="s">
        <v>2</v>
      </c>
      <c r="B131" s="52"/>
      <c r="C131" s="34">
        <f>SUM(C122:C130)</f>
        <v>95</v>
      </c>
      <c r="D131" s="34">
        <f>SUM(D122:D130)</f>
        <v>600</v>
      </c>
      <c r="E131" s="34">
        <f>SUM(E122:E130)</f>
        <v>767</v>
      </c>
      <c r="F131" s="84">
        <f t="shared" si="7"/>
        <v>1462</v>
      </c>
      <c r="G131" s="31">
        <f>F131/F131*100</f>
        <v>100</v>
      </c>
      <c r="H131" s="76">
        <v>1451</v>
      </c>
      <c r="M131" s="5"/>
      <c r="N131" s="5"/>
    </row>
    <row r="132" spans="1:17" ht="27" customHeight="1" x14ac:dyDescent="0.2">
      <c r="A132" s="10"/>
      <c r="C132" s="12"/>
      <c r="D132" s="1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62"/>
      <c r="Q132" s="44"/>
    </row>
    <row r="133" spans="1:17" ht="13.5" customHeight="1" x14ac:dyDescent="0.2">
      <c r="A133" s="10"/>
      <c r="C133" s="12"/>
      <c r="D133" s="1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62"/>
      <c r="Q133" s="44"/>
    </row>
    <row r="134" spans="1:17" ht="13.5" customHeight="1" x14ac:dyDescent="0.2">
      <c r="A134" s="10"/>
      <c r="C134" s="12"/>
      <c r="D134" s="1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62"/>
      <c r="Q134" s="44"/>
    </row>
    <row r="135" spans="1:17" ht="13.5" customHeight="1" x14ac:dyDescent="0.2">
      <c r="A135" s="10"/>
      <c r="C135" s="12"/>
      <c r="D135" s="1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62"/>
      <c r="Q135" s="44"/>
    </row>
    <row r="136" spans="1:17" ht="13.5" customHeight="1" x14ac:dyDescent="0.2">
      <c r="A136" s="10"/>
      <c r="C136" s="12"/>
      <c r="D136" s="1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62"/>
      <c r="Q136" s="44"/>
    </row>
    <row r="137" spans="1:17" ht="13.5" customHeight="1" x14ac:dyDescent="0.2">
      <c r="A137" s="10"/>
      <c r="C137" s="12"/>
      <c r="D137" s="1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62"/>
      <c r="Q137" s="44"/>
    </row>
    <row r="138" spans="1:17" ht="13.5" customHeight="1" x14ac:dyDescent="0.2">
      <c r="A138" s="10"/>
      <c r="C138" s="12"/>
      <c r="D138" s="1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62"/>
      <c r="Q138" s="44"/>
    </row>
    <row r="139" spans="1:17" ht="13.5" customHeight="1" x14ac:dyDescent="0.2">
      <c r="A139" s="10"/>
      <c r="C139" s="12"/>
      <c r="D139" s="1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62"/>
      <c r="Q139" s="44"/>
    </row>
    <row r="140" spans="1:17" x14ac:dyDescent="0.2">
      <c r="A140" s="10"/>
      <c r="C140" s="12"/>
      <c r="D140" s="1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62"/>
      <c r="Q140" s="44"/>
    </row>
    <row r="141" spans="1:17" x14ac:dyDescent="0.2">
      <c r="A141" s="10"/>
      <c r="C141" s="12"/>
      <c r="D141" s="1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62"/>
      <c r="Q141" s="44"/>
    </row>
    <row r="142" spans="1:17" x14ac:dyDescent="0.2">
      <c r="A142" s="10"/>
      <c r="C142" s="12"/>
      <c r="D142" s="1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12"/>
    </row>
    <row r="143" spans="1:17" x14ac:dyDescent="0.2">
      <c r="A143" s="10"/>
      <c r="C143" s="12"/>
      <c r="D143" s="12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7" x14ac:dyDescent="0.2">
      <c r="A144" s="10"/>
      <c r="C144" s="12"/>
      <c r="D144" s="12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2" x14ac:dyDescent="0.2">
      <c r="A145" s="7"/>
      <c r="B145" s="12"/>
      <c r="C145" s="12"/>
      <c r="D145" s="12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7.399999999999999" customHeight="1" x14ac:dyDescent="0.2">
      <c r="A146" s="96" t="s">
        <v>74</v>
      </c>
      <c r="B146" s="12"/>
      <c r="C146" s="12"/>
      <c r="D146" s="12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3.2" customHeight="1" x14ac:dyDescent="0.2">
      <c r="A147" s="5" t="s">
        <v>61</v>
      </c>
      <c r="B147" s="5"/>
      <c r="C147" s="5"/>
      <c r="D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3.2" customHeight="1" x14ac:dyDescent="0.2">
      <c r="A148" s="5"/>
      <c r="B148" s="5"/>
      <c r="C148" s="5"/>
      <c r="D148" s="5"/>
      <c r="F148" s="5"/>
      <c r="G148" s="10" t="s">
        <v>26</v>
      </c>
      <c r="H148" s="5"/>
      <c r="I148" s="5"/>
      <c r="J148" s="5"/>
      <c r="K148" s="5"/>
      <c r="L148" s="5"/>
      <c r="M148" s="5"/>
      <c r="N148" s="5"/>
      <c r="O148" s="5"/>
    </row>
    <row r="149" spans="1:15" ht="21.6" x14ac:dyDescent="0.2">
      <c r="A149" s="71"/>
      <c r="B149" s="57"/>
      <c r="C149" s="45" t="s">
        <v>0</v>
      </c>
      <c r="D149" s="34" t="s">
        <v>1</v>
      </c>
      <c r="E149" s="14" t="s">
        <v>50</v>
      </c>
      <c r="F149" s="81" t="s">
        <v>32</v>
      </c>
      <c r="G149" s="81" t="s">
        <v>70</v>
      </c>
      <c r="H149" s="73" t="s">
        <v>105</v>
      </c>
      <c r="I149" s="77"/>
      <c r="J149" s="5"/>
      <c r="K149" s="68"/>
      <c r="L149" s="5"/>
      <c r="M149" s="5"/>
      <c r="N149" s="5"/>
      <c r="O149" s="44"/>
    </row>
    <row r="150" spans="1:15" ht="15.6" customHeight="1" x14ac:dyDescent="0.2">
      <c r="A150" s="58" t="s">
        <v>71</v>
      </c>
      <c r="B150" s="59"/>
      <c r="C150" s="45">
        <v>31</v>
      </c>
      <c r="D150" s="34">
        <v>118</v>
      </c>
      <c r="E150" s="34">
        <v>187</v>
      </c>
      <c r="F150" s="81">
        <f>SUM(C150:E150)</f>
        <v>336</v>
      </c>
      <c r="G150" s="55">
        <f>F150/F158*100</f>
        <v>19.455703532136653</v>
      </c>
      <c r="H150" s="79" t="s">
        <v>97</v>
      </c>
      <c r="I150" s="78"/>
      <c r="J150" s="5"/>
      <c r="K150" s="5"/>
      <c r="L150" s="5"/>
      <c r="M150" s="5"/>
      <c r="N150" s="5"/>
      <c r="O150" s="53"/>
    </row>
    <row r="151" spans="1:15" ht="15.6" customHeight="1" x14ac:dyDescent="0.2">
      <c r="A151" s="46" t="s">
        <v>62</v>
      </c>
      <c r="B151" s="57"/>
      <c r="C151" s="45">
        <v>74</v>
      </c>
      <c r="D151" s="34">
        <v>180</v>
      </c>
      <c r="E151" s="34">
        <v>293</v>
      </c>
      <c r="F151" s="81">
        <f t="shared" ref="F151:F158" si="8">SUM(C151:E151)</f>
        <v>547</v>
      </c>
      <c r="G151" s="55">
        <f>F151/F158*100</f>
        <v>31.673422119281991</v>
      </c>
      <c r="H151" s="79" t="s">
        <v>98</v>
      </c>
      <c r="I151" s="78"/>
      <c r="O151" s="53"/>
    </row>
    <row r="152" spans="1:15" ht="15.6" customHeight="1" x14ac:dyDescent="0.2">
      <c r="A152" s="49" t="s">
        <v>63</v>
      </c>
      <c r="B152" s="60"/>
      <c r="C152" s="45">
        <v>19</v>
      </c>
      <c r="D152" s="34">
        <v>51</v>
      </c>
      <c r="E152" s="34">
        <v>86</v>
      </c>
      <c r="F152" s="81">
        <f t="shared" si="8"/>
        <v>156</v>
      </c>
      <c r="G152" s="55">
        <f>F152/F158*100</f>
        <v>9.0330052113491597</v>
      </c>
      <c r="H152" s="79" t="s">
        <v>99</v>
      </c>
      <c r="I152" s="78"/>
      <c r="O152" s="53"/>
    </row>
    <row r="153" spans="1:15" ht="15.6" customHeight="1" x14ac:dyDescent="0.2">
      <c r="A153" s="46" t="s">
        <v>64</v>
      </c>
      <c r="B153" s="57"/>
      <c r="C153" s="45">
        <v>16</v>
      </c>
      <c r="D153" s="34">
        <v>54</v>
      </c>
      <c r="E153" s="34">
        <v>71</v>
      </c>
      <c r="F153" s="81">
        <f t="shared" si="8"/>
        <v>141</v>
      </c>
      <c r="G153" s="55">
        <f>F153/F158*100</f>
        <v>8.1644470179502022</v>
      </c>
      <c r="H153" s="79" t="s">
        <v>100</v>
      </c>
      <c r="I153" s="78"/>
      <c r="O153" s="53"/>
    </row>
    <row r="154" spans="1:15" ht="15.6" customHeight="1" x14ac:dyDescent="0.2">
      <c r="A154" s="49" t="s">
        <v>25</v>
      </c>
      <c r="B154" s="60"/>
      <c r="C154" s="45">
        <v>11</v>
      </c>
      <c r="D154" s="34">
        <v>87</v>
      </c>
      <c r="E154" s="34">
        <v>89</v>
      </c>
      <c r="F154" s="81">
        <f t="shared" si="8"/>
        <v>187</v>
      </c>
      <c r="G154" s="55">
        <f>F154/F158*100</f>
        <v>10.828025477707007</v>
      </c>
      <c r="H154" s="79" t="s">
        <v>101</v>
      </c>
      <c r="I154" s="78"/>
      <c r="O154" s="53"/>
    </row>
    <row r="155" spans="1:15" ht="15.6" customHeight="1" x14ac:dyDescent="0.2">
      <c r="A155" s="46" t="s">
        <v>65</v>
      </c>
      <c r="B155" s="57"/>
      <c r="C155" s="45">
        <v>13</v>
      </c>
      <c r="D155" s="34">
        <v>15</v>
      </c>
      <c r="E155" s="34">
        <v>45</v>
      </c>
      <c r="F155" s="81">
        <f t="shared" si="8"/>
        <v>73</v>
      </c>
      <c r="G155" s="55">
        <f>F155/F158*100</f>
        <v>4.2269832078749277</v>
      </c>
      <c r="H155" s="79" t="s">
        <v>102</v>
      </c>
      <c r="I155" s="78"/>
      <c r="O155" s="53"/>
    </row>
    <row r="156" spans="1:15" ht="15.6" customHeight="1" x14ac:dyDescent="0.2">
      <c r="A156" s="49" t="s">
        <v>7</v>
      </c>
      <c r="B156" s="60"/>
      <c r="C156" s="45">
        <v>2</v>
      </c>
      <c r="D156" s="34">
        <v>55</v>
      </c>
      <c r="E156" s="34">
        <v>82</v>
      </c>
      <c r="F156" s="81">
        <f t="shared" si="8"/>
        <v>139</v>
      </c>
      <c r="G156" s="55">
        <f>F156/F158*100</f>
        <v>8.0486392588303417</v>
      </c>
      <c r="H156" s="79" t="s">
        <v>103</v>
      </c>
      <c r="I156" s="78"/>
      <c r="O156" s="53"/>
    </row>
    <row r="157" spans="1:15" ht="15.6" customHeight="1" x14ac:dyDescent="0.2">
      <c r="A157" s="46" t="s">
        <v>10</v>
      </c>
      <c r="B157" s="57"/>
      <c r="C157" s="45">
        <v>2</v>
      </c>
      <c r="D157" s="34">
        <v>83</v>
      </c>
      <c r="E157" s="34">
        <v>63</v>
      </c>
      <c r="F157" s="81">
        <f t="shared" si="8"/>
        <v>148</v>
      </c>
      <c r="G157" s="55">
        <f>F157/F158*100</f>
        <v>8.5697741748697176</v>
      </c>
      <c r="H157" s="79" t="s">
        <v>104</v>
      </c>
      <c r="I157" s="78"/>
      <c r="O157" s="53"/>
    </row>
    <row r="158" spans="1:15" ht="15.6" customHeight="1" x14ac:dyDescent="0.2">
      <c r="A158" s="51" t="s">
        <v>2</v>
      </c>
      <c r="B158" s="61"/>
      <c r="C158" s="45">
        <f>SUM(C150:C157)</f>
        <v>168</v>
      </c>
      <c r="D158" s="34">
        <f t="shared" ref="D158:E158" si="9">SUM(D150:D157)</f>
        <v>643</v>
      </c>
      <c r="E158" s="34">
        <f t="shared" si="9"/>
        <v>916</v>
      </c>
      <c r="F158" s="81">
        <f t="shared" si="8"/>
        <v>1727</v>
      </c>
      <c r="G158" s="55">
        <f>F158/F158*100</f>
        <v>100</v>
      </c>
      <c r="H158" s="79">
        <v>1643</v>
      </c>
      <c r="I158" s="78"/>
      <c r="O158" s="54"/>
    </row>
    <row r="159" spans="1:15" ht="12" x14ac:dyDescent="0.2">
      <c r="A159" s="7"/>
      <c r="B159" s="5"/>
      <c r="C159" s="12"/>
      <c r="D159" s="12"/>
      <c r="E159" s="12"/>
      <c r="G159" s="5"/>
    </row>
    <row r="160" spans="1:15" x14ac:dyDescent="0.2">
      <c r="B160" s="5"/>
      <c r="C160" s="12"/>
      <c r="D160" s="12"/>
      <c r="O160" s="5"/>
    </row>
    <row r="161" spans="1:16" x14ac:dyDescent="0.2">
      <c r="B161" s="5"/>
      <c r="C161" s="12"/>
      <c r="D161" s="12"/>
      <c r="O161" s="5"/>
    </row>
    <row r="162" spans="1:16" x14ac:dyDescent="0.2">
      <c r="B162" s="5"/>
      <c r="C162" s="12"/>
      <c r="D162" s="12"/>
      <c r="O162" s="5"/>
    </row>
    <row r="163" spans="1:16" x14ac:dyDescent="0.2">
      <c r="B163" s="5"/>
      <c r="C163" s="12"/>
      <c r="D163" s="12"/>
      <c r="O163" s="5"/>
    </row>
    <row r="164" spans="1:16" x14ac:dyDescent="0.2">
      <c r="B164" s="5"/>
      <c r="C164" s="12"/>
      <c r="D164" s="12"/>
      <c r="O164" s="5"/>
    </row>
    <row r="165" spans="1:16" x14ac:dyDescent="0.2">
      <c r="B165" s="5"/>
      <c r="C165" s="12"/>
      <c r="D165" s="12"/>
      <c r="O165" s="5"/>
    </row>
    <row r="166" spans="1:16" x14ac:dyDescent="0.2">
      <c r="B166" s="5"/>
      <c r="C166" s="12"/>
      <c r="D166" s="12"/>
      <c r="O166" s="5"/>
    </row>
    <row r="167" spans="1:16" x14ac:dyDescent="0.2">
      <c r="B167" s="5"/>
      <c r="C167" s="12"/>
      <c r="D167" s="12"/>
      <c r="O167" s="5"/>
      <c r="P167" s="44"/>
    </row>
    <row r="168" spans="1:16" x14ac:dyDescent="0.2">
      <c r="B168" s="5"/>
      <c r="C168" s="12"/>
      <c r="D168" s="12"/>
      <c r="O168" s="5"/>
      <c r="P168" s="44"/>
    </row>
    <row r="169" spans="1:16" x14ac:dyDescent="0.2">
      <c r="B169" s="5"/>
      <c r="C169" s="12"/>
      <c r="D169" s="12"/>
      <c r="O169" s="5"/>
      <c r="P169" s="44"/>
    </row>
    <row r="170" spans="1:16" x14ac:dyDescent="0.2">
      <c r="B170" s="5"/>
      <c r="C170" s="12"/>
      <c r="D170" s="12"/>
      <c r="O170" s="5"/>
      <c r="P170" s="44"/>
    </row>
    <row r="171" spans="1:16" x14ac:dyDescent="0.2">
      <c r="B171" s="5"/>
      <c r="C171" s="12"/>
      <c r="D171" s="12"/>
      <c r="O171" s="5"/>
      <c r="P171" s="44"/>
    </row>
    <row r="172" spans="1:16" x14ac:dyDescent="0.2">
      <c r="B172" s="5"/>
      <c r="C172" s="12"/>
      <c r="D172" s="12"/>
      <c r="O172" s="5"/>
      <c r="P172" s="44"/>
    </row>
    <row r="173" spans="1:16" x14ac:dyDescent="0.2">
      <c r="B173" s="5"/>
      <c r="C173" s="12"/>
      <c r="D173" s="12"/>
      <c r="O173" s="5"/>
      <c r="P173" s="44"/>
    </row>
    <row r="174" spans="1:16" x14ac:dyDescent="0.2">
      <c r="A174" s="32" t="s">
        <v>66</v>
      </c>
      <c r="B174" s="5"/>
      <c r="C174" s="12"/>
      <c r="D174" s="12"/>
      <c r="O174" s="5"/>
      <c r="P174" s="62"/>
    </row>
    <row r="175" spans="1:16" ht="16.8" customHeight="1" x14ac:dyDescent="0.2">
      <c r="A175" s="10" t="s">
        <v>108</v>
      </c>
      <c r="B175" s="5"/>
      <c r="C175" s="12"/>
      <c r="D175" s="12"/>
      <c r="O175" s="5"/>
      <c r="P175" s="62"/>
    </row>
    <row r="176" spans="1:16" ht="21.6" x14ac:dyDescent="0.2">
      <c r="A176" s="104"/>
      <c r="B176" s="104"/>
      <c r="C176" s="104"/>
      <c r="D176" s="66" t="s">
        <v>0</v>
      </c>
      <c r="E176" s="66" t="s">
        <v>1</v>
      </c>
      <c r="F176" s="14" t="s">
        <v>50</v>
      </c>
      <c r="G176" s="81" t="s">
        <v>32</v>
      </c>
      <c r="H176" s="73" t="s">
        <v>105</v>
      </c>
      <c r="I176" s="64"/>
      <c r="J176" s="65"/>
      <c r="K176" s="65"/>
      <c r="L176" s="65"/>
      <c r="P176" s="62"/>
    </row>
    <row r="177" spans="1:16" ht="15.6" customHeight="1" x14ac:dyDescent="0.2">
      <c r="A177" s="67" t="s">
        <v>34</v>
      </c>
      <c r="B177" s="68"/>
      <c r="C177" s="68"/>
      <c r="D177" s="34">
        <v>11</v>
      </c>
      <c r="E177" s="34">
        <v>51</v>
      </c>
      <c r="F177" s="34">
        <v>38</v>
      </c>
      <c r="G177" s="81">
        <f>SUM(D177:F177)</f>
        <v>100</v>
      </c>
      <c r="H177" s="86">
        <v>68</v>
      </c>
      <c r="I177" s="56"/>
      <c r="J177" s="65"/>
      <c r="K177" s="65"/>
      <c r="L177" s="65"/>
      <c r="P177" s="62"/>
    </row>
    <row r="178" spans="1:16" ht="15.6" customHeight="1" x14ac:dyDescent="0.2">
      <c r="A178" s="37" t="s">
        <v>35</v>
      </c>
      <c r="B178" s="69"/>
      <c r="C178" s="70"/>
      <c r="D178" s="34">
        <v>0</v>
      </c>
      <c r="E178" s="34">
        <v>4</v>
      </c>
      <c r="F178" s="34">
        <v>2</v>
      </c>
      <c r="G178" s="81">
        <f>SUM(D178:F178)</f>
        <v>6</v>
      </c>
      <c r="H178" s="86">
        <v>5</v>
      </c>
      <c r="I178" s="56"/>
      <c r="J178" s="65"/>
      <c r="K178" s="65"/>
      <c r="L178" s="65"/>
      <c r="P178" s="62"/>
    </row>
  </sheetData>
  <protectedRanges>
    <protectedRange sqref="A4" name="範囲2_1"/>
  </protectedRanges>
  <mergeCells count="31">
    <mergeCell ref="F93:G93"/>
    <mergeCell ref="A176:C17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B93:E93"/>
    <mergeCell ref="A63:B64"/>
    <mergeCell ref="C63:G63"/>
    <mergeCell ref="H63:I63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M8:M9"/>
    <mergeCell ref="N8:N9"/>
    <mergeCell ref="O8:O9"/>
    <mergeCell ref="P8:P9"/>
    <mergeCell ref="J8:J9"/>
    <mergeCell ref="K8:K9"/>
    <mergeCell ref="L8:L9"/>
  </mergeCells>
  <phoneticPr fontId="3"/>
  <pageMargins left="0.51181102362204722" right="0.51181102362204722" top="0.55118110236220474" bottom="0.55118110236220474" header="0.31496062992125984" footer="0.31496062992125984"/>
  <pageSetup paperSize="9" scale="91" orientation="portrait" r:id="rId1"/>
  <rowBreaks count="2" manualBreakCount="2">
    <brk id="61" max="15" man="1"/>
    <brk id="11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(修正版)★令和5年度まとめ </vt:lpstr>
      <vt:lpstr>'(修正版)★令和5年度まとめ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濱田　有加里</cp:lastModifiedBy>
  <cp:lastPrinted>2024-09-18T07:11:01Z</cp:lastPrinted>
  <dcterms:created xsi:type="dcterms:W3CDTF">2018-10-02T08:28:38Z</dcterms:created>
  <dcterms:modified xsi:type="dcterms:W3CDTF">2024-12-25T04:45:42Z</dcterms:modified>
</cp:coreProperties>
</file>