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landisk-c50374\小中高振興Ｇ\37_R7年度フォルダ\ほ_R7補助金\つ_通信制（国庫・広域通信制含む）\02_府費\11_様式事前送付\"/>
    </mc:Choice>
  </mc:AlternateContent>
  <xr:revisionPtr revIDLastSave="0" documentId="13_ncr:1_{ED8D8B4E-8AD7-4723-ABBC-DFA3E021D82C}" xr6:coauthVersionLast="47" xr6:coauthVersionMax="47" xr10:uidLastSave="{00000000-0000-0000-0000-000000000000}"/>
  <workbookProtection workbookAlgorithmName="SHA-512" workbookHashValue="we2h3nfsPkMUIWAO7xrzOYidHmsVGRQ7kqfvQKVr8eOya25UDSVNzBKvmuaEcZLjqFPJ/VsWVb8Xt06IgNuyGw==" workbookSaltValue="Jw/cCjDc4Fr5SgWLFof8zg==" workbookSpinCount="100000" lockStructure="1"/>
  <bookViews>
    <workbookView xWindow="-108" yWindow="-108" windowWidth="23256" windowHeight="13896" tabRatio="666" xr2:uid="{00000000-000D-0000-FFFF-FFFF00000000}"/>
  </bookViews>
  <sheets>
    <sheet name="今回の提出について" sheetId="19" r:id="rId1"/>
    <sheet name="補助事業変更承認申請書" sheetId="12" r:id="rId2"/>
    <sheet name="収支予算書" sheetId="13" r:id="rId3"/>
    <sheet name="変更の内訳" sheetId="14" r:id="rId4"/>
    <sheet name="請求書" sheetId="15" r:id="rId5"/>
    <sheet name="決算書" sheetId="16" r:id="rId6"/>
    <sheet name="記入例（決算書）" sheetId="17" r:id="rId7"/>
    <sheet name="実績報告書" sheetId="18" r:id="rId8"/>
    <sheet name="整理番号" sheetId="11" state="hidden" r:id="rId9"/>
  </sheets>
  <definedNames>
    <definedName name="_xlnm.Print_Area" localSheetId="5">決算書!$A$1:$I$30</definedName>
    <definedName name="_xlnm.Print_Area" localSheetId="0">今回の提出について!$A$1:$N$23</definedName>
    <definedName name="_xlnm.Print_Area" localSheetId="7">実績報告書!$A$1:$N$39</definedName>
    <definedName name="_xlnm.Print_Area" localSheetId="2">収支予算書!$A$1:$I$30</definedName>
    <definedName name="_xlnm.Print_Area" localSheetId="4">請求書!$A$1:$N$45</definedName>
    <definedName name="_xlnm.Print_Area" localSheetId="3">変更の内訳!$A$1:$H$27</definedName>
    <definedName name="_xlnm.Print_Area" localSheetId="1">補助事業変更承認申請書!$A$1:$N$47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6" i="14" l="1"/>
  <c r="H18" i="14"/>
  <c r="D28" i="16"/>
  <c r="H3" i="16"/>
  <c r="D6" i="16" s="1"/>
  <c r="H3" i="13"/>
  <c r="D6" i="13" s="1"/>
  <c r="G7" i="18"/>
  <c r="G6" i="18"/>
  <c r="G5" i="18"/>
  <c r="K35" i="18" l="1"/>
  <c r="L35" i="18"/>
  <c r="M35" i="18"/>
  <c r="K36" i="18"/>
  <c r="L36" i="18"/>
  <c r="M36" i="18"/>
  <c r="G35" i="18"/>
  <c r="G36" i="18"/>
  <c r="F35" i="18"/>
  <c r="G34" i="18"/>
  <c r="F34" i="18"/>
  <c r="E41" i="15"/>
  <c r="E43" i="15" s="1"/>
  <c r="F17" i="15"/>
  <c r="F15" i="15"/>
  <c r="F13" i="15"/>
  <c r="D28" i="13"/>
  <c r="I28" i="13"/>
  <c r="I19" i="13"/>
  <c r="A19" i="18"/>
  <c r="M34" i="18"/>
  <c r="L34" i="18"/>
  <c r="K34" i="18"/>
  <c r="E33" i="18"/>
  <c r="D33" i="18"/>
  <c r="C33" i="18" s="1"/>
  <c r="I32" i="18"/>
  <c r="G32" i="18"/>
  <c r="F32" i="18"/>
  <c r="F33" i="18" s="1"/>
  <c r="I31" i="18"/>
  <c r="G31" i="18"/>
  <c r="F31" i="18"/>
  <c r="E31" i="18"/>
  <c r="D31" i="18"/>
  <c r="E30" i="18"/>
  <c r="D30" i="18"/>
  <c r="C30" i="18" s="1"/>
  <c r="I29" i="18"/>
  <c r="G29" i="18"/>
  <c r="F29" i="18"/>
  <c r="F30" i="18" s="1"/>
  <c r="I28" i="18"/>
  <c r="G28" i="18"/>
  <c r="F28" i="18"/>
  <c r="E28" i="18"/>
  <c r="D28" i="18"/>
  <c r="C28" i="18"/>
  <c r="E27" i="18"/>
  <c r="D27" i="18"/>
  <c r="I26" i="18"/>
  <c r="H26" i="18"/>
  <c r="G26" i="18"/>
  <c r="F26" i="18"/>
  <c r="F27" i="18" s="1"/>
  <c r="I25" i="18"/>
  <c r="H25" i="18"/>
  <c r="G25" i="18"/>
  <c r="F25" i="18"/>
  <c r="E25" i="18"/>
  <c r="D25" i="18"/>
  <c r="C25" i="18"/>
  <c r="E24" i="18"/>
  <c r="D24" i="18"/>
  <c r="D36" i="18" s="1"/>
  <c r="I23" i="18"/>
  <c r="G23" i="18"/>
  <c r="F23" i="18"/>
  <c r="F24" i="18" s="1"/>
  <c r="I22" i="18"/>
  <c r="G22" i="18"/>
  <c r="F22" i="18"/>
  <c r="E22" i="18"/>
  <c r="E34" i="18" s="1"/>
  <c r="D22" i="18"/>
  <c r="D34" i="18" s="1"/>
  <c r="E21" i="18"/>
  <c r="E36" i="18" s="1"/>
  <c r="D21" i="18"/>
  <c r="I20" i="18"/>
  <c r="G20" i="18"/>
  <c r="F20" i="18"/>
  <c r="I19" i="18"/>
  <c r="G19" i="18"/>
  <c r="F19" i="18"/>
  <c r="E19" i="18"/>
  <c r="D19" i="18"/>
  <c r="C19" i="18"/>
  <c r="J27" i="17"/>
  <c r="I27" i="17"/>
  <c r="F27" i="17"/>
  <c r="E27" i="17"/>
  <c r="D27" i="17"/>
  <c r="K26" i="17"/>
  <c r="K25" i="17"/>
  <c r="K24" i="17"/>
  <c r="K23" i="17"/>
  <c r="K27" i="17" s="1"/>
  <c r="K22" i="17"/>
  <c r="K21" i="17"/>
  <c r="K19" i="17"/>
  <c r="J18" i="17"/>
  <c r="I18" i="17"/>
  <c r="F18" i="17"/>
  <c r="E18" i="17"/>
  <c r="K17" i="17"/>
  <c r="K16" i="17"/>
  <c r="K15" i="17"/>
  <c r="K14" i="17"/>
  <c r="K13" i="17"/>
  <c r="K12" i="17"/>
  <c r="K11" i="17"/>
  <c r="J10" i="17"/>
  <c r="I10" i="17"/>
  <c r="F10" i="17"/>
  <c r="E10" i="17"/>
  <c r="D10" i="17"/>
  <c r="D18" i="17" s="1"/>
  <c r="K9" i="17"/>
  <c r="K8" i="17"/>
  <c r="K7" i="17"/>
  <c r="H28" i="16"/>
  <c r="G28" i="16"/>
  <c r="F28" i="16"/>
  <c r="E28" i="16"/>
  <c r="I27" i="16"/>
  <c r="I26" i="16"/>
  <c r="I25" i="16"/>
  <c r="I24" i="16"/>
  <c r="I23" i="16"/>
  <c r="I22" i="16"/>
  <c r="H21" i="16"/>
  <c r="G21" i="16"/>
  <c r="I21" i="16" s="1"/>
  <c r="F21" i="16"/>
  <c r="E21" i="16"/>
  <c r="D21" i="16"/>
  <c r="I20" i="16"/>
  <c r="H19" i="16"/>
  <c r="G19" i="16"/>
  <c r="F19" i="16"/>
  <c r="E19" i="16"/>
  <c r="I18" i="16"/>
  <c r="I17" i="16"/>
  <c r="I16" i="16"/>
  <c r="I15" i="16"/>
  <c r="I14" i="16"/>
  <c r="I13" i="16"/>
  <c r="I12" i="16"/>
  <c r="H11" i="16"/>
  <c r="G11" i="16"/>
  <c r="F11" i="16"/>
  <c r="E11" i="16"/>
  <c r="D11" i="16"/>
  <c r="D19" i="16" s="1"/>
  <c r="I10" i="16"/>
  <c r="I9" i="16"/>
  <c r="I8" i="16"/>
  <c r="G23" i="14"/>
  <c r="F23" i="14"/>
  <c r="E27" i="14" s="1"/>
  <c r="E22" i="14"/>
  <c r="E32" i="18" s="1"/>
  <c r="D22" i="14"/>
  <c r="D32" i="18" s="1"/>
  <c r="E21" i="14"/>
  <c r="E29" i="18" s="1"/>
  <c r="D21" i="14"/>
  <c r="D29" i="18" s="1"/>
  <c r="C29" i="18" s="1"/>
  <c r="E20" i="14"/>
  <c r="E26" i="18" s="1"/>
  <c r="D20" i="14"/>
  <c r="D26" i="18" s="1"/>
  <c r="E19" i="14"/>
  <c r="E23" i="18" s="1"/>
  <c r="E35" i="18" s="1"/>
  <c r="D19" i="14"/>
  <c r="D23" i="18" s="1"/>
  <c r="D35" i="18" s="1"/>
  <c r="C19" i="14"/>
  <c r="E18" i="14"/>
  <c r="E20" i="18" s="1"/>
  <c r="D18" i="14"/>
  <c r="G11" i="14"/>
  <c r="F11" i="14"/>
  <c r="E25" i="14" s="1"/>
  <c r="E11" i="14"/>
  <c r="D11" i="14"/>
  <c r="C11" i="14"/>
  <c r="C10" i="14"/>
  <c r="H10" i="14" s="1"/>
  <c r="H31" i="18" s="1"/>
  <c r="C9" i="14"/>
  <c r="H9" i="14" s="1"/>
  <c r="C8" i="14"/>
  <c r="H8" i="14" s="1"/>
  <c r="C7" i="14"/>
  <c r="H7" i="14" s="1"/>
  <c r="C6" i="14"/>
  <c r="H28" i="13"/>
  <c r="G28" i="13"/>
  <c r="F28" i="13"/>
  <c r="E28" i="13"/>
  <c r="I27" i="13"/>
  <c r="I26" i="13"/>
  <c r="I25" i="13"/>
  <c r="I24" i="13"/>
  <c r="I23" i="13"/>
  <c r="I22" i="13"/>
  <c r="H21" i="13"/>
  <c r="G21" i="13"/>
  <c r="F21" i="13"/>
  <c r="E21" i="13"/>
  <c r="D21" i="13"/>
  <c r="I20" i="13"/>
  <c r="I18" i="13"/>
  <c r="I17" i="13"/>
  <c r="I16" i="13"/>
  <c r="I15" i="13"/>
  <c r="I14" i="13"/>
  <c r="I13" i="13"/>
  <c r="I12" i="13"/>
  <c r="H11" i="13"/>
  <c r="H19" i="13" s="1"/>
  <c r="G11" i="13"/>
  <c r="G19" i="13" s="1"/>
  <c r="F11" i="13"/>
  <c r="F19" i="13" s="1"/>
  <c r="E11" i="13"/>
  <c r="E19" i="13" s="1"/>
  <c r="D11" i="13"/>
  <c r="D19" i="13" s="1"/>
  <c r="I10" i="13"/>
  <c r="I9" i="13"/>
  <c r="I8" i="13"/>
  <c r="A31" i="18"/>
  <c r="A28" i="18"/>
  <c r="A25" i="18"/>
  <c r="A22" i="18"/>
  <c r="J2" i="12"/>
  <c r="J2" i="15" l="1"/>
  <c r="J1" i="18"/>
  <c r="I28" i="16"/>
  <c r="I11" i="16"/>
  <c r="I19" i="16" s="1"/>
  <c r="C31" i="18"/>
  <c r="J31" i="18" s="1"/>
  <c r="C27" i="18"/>
  <c r="J27" i="18" s="1"/>
  <c r="J28" i="18"/>
  <c r="C23" i="18"/>
  <c r="C22" i="18"/>
  <c r="C24" i="18"/>
  <c r="J24" i="18" s="1"/>
  <c r="J29" i="18"/>
  <c r="J19" i="18"/>
  <c r="C21" i="18"/>
  <c r="C32" i="18"/>
  <c r="J32" i="18" s="1"/>
  <c r="J25" i="18"/>
  <c r="I21" i="13"/>
  <c r="C18" i="14"/>
  <c r="D23" i="14"/>
  <c r="B9" i="14"/>
  <c r="B21" i="14" s="1"/>
  <c r="I11" i="13"/>
  <c r="C20" i="14"/>
  <c r="H19" i="18"/>
  <c r="H11" i="14"/>
  <c r="E34" i="15"/>
  <c r="H28" i="18"/>
  <c r="H22" i="18"/>
  <c r="J33" i="18"/>
  <c r="C26" i="18"/>
  <c r="J26" i="18" s="1"/>
  <c r="J30" i="18"/>
  <c r="B7" i="14"/>
  <c r="B19" i="14" s="1"/>
  <c r="H19" i="14" s="1"/>
  <c r="C21" i="14"/>
  <c r="B10" i="14"/>
  <c r="B22" i="14" s="1"/>
  <c r="H22" i="14" s="1"/>
  <c r="H32" i="18" s="1"/>
  <c r="B8" i="14"/>
  <c r="B20" i="14" s="1"/>
  <c r="H20" i="14" s="1"/>
  <c r="B6" i="14"/>
  <c r="B18" i="14" s="1"/>
  <c r="C22" i="14"/>
  <c r="E23" i="14"/>
  <c r="D20" i="18"/>
  <c r="F21" i="18"/>
  <c r="J21" i="18"/>
  <c r="K10" i="17"/>
  <c r="K18" i="17" s="1"/>
  <c r="F36" i="18" l="1"/>
  <c r="B13" i="18" s="1"/>
  <c r="J22" i="18"/>
  <c r="J34" i="18" s="1"/>
  <c r="C34" i="18"/>
  <c r="C36" i="18"/>
  <c r="J36" i="18"/>
  <c r="J23" i="18"/>
  <c r="C35" i="18"/>
  <c r="H21" i="14"/>
  <c r="C23" i="14"/>
  <c r="C20" i="18"/>
  <c r="H29" i="18"/>
  <c r="H23" i="18"/>
  <c r="H20" i="18"/>
  <c r="H23" i="14"/>
  <c r="E44" i="15"/>
  <c r="J20" i="18" l="1"/>
  <c r="J35"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G5" authorId="0" shapeId="0" xr:uid="{CAF510B7-8E42-4370-B3FA-44E190D610A5}">
      <text>
        <r>
          <rPr>
            <b/>
            <sz val="10"/>
            <color indexed="81"/>
            <rFont val="ＭＳ Ｐ明朝"/>
            <family val="1"/>
            <charset val="128"/>
          </rPr>
          <t>経常的納付金収入額は、学生生徒等納付金収入のうち経常的経費に充てるための額のみを記入します。通常、入学金等は除かれます。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宮崎　弘行</author>
  </authors>
  <commentList>
    <comment ref="G18" authorId="0" shapeId="0" xr:uid="{E4C97BFA-2D38-45CE-83FA-EB74BF8A8DBD}">
      <text>
        <r>
          <rPr>
            <b/>
            <sz val="11"/>
            <color indexed="81"/>
            <rFont val="ＭＳ Ｐゴシック"/>
            <family val="3"/>
            <charset val="128"/>
          </rPr>
          <t>経常的納付金収入額は、学生生徒等納付金収入のうち経常的経費に充てるための額のみを記入します。通常、入学金等は除かれます。</t>
        </r>
      </text>
    </comment>
    <comment ref="C37" authorId="0" shapeId="0" xr:uid="{060ED159-D857-4F58-B281-513674A26E8A}">
      <text>
        <r>
          <rPr>
            <b/>
            <sz val="11"/>
            <color indexed="81"/>
            <rFont val="ＭＳ Ｐゴシック"/>
            <family val="3"/>
            <charset val="128"/>
          </rPr>
          <t xml:space="preserve">補助事業の効果を記載してください。（記載例を選択することも可能です。）
</t>
        </r>
      </text>
    </comment>
  </commentList>
</comments>
</file>

<file path=xl/sharedStrings.xml><?xml version="1.0" encoding="utf-8"?>
<sst xmlns="http://schemas.openxmlformats.org/spreadsheetml/2006/main" count="324" uniqueCount="162">
  <si>
    <t>（様式第２号）</t>
    <rPh sb="1" eb="3">
      <t>ヨウシキ</t>
    </rPh>
    <rPh sb="3" eb="4">
      <t>ダイ</t>
    </rPh>
    <rPh sb="5" eb="6">
      <t>ゴウ</t>
    </rPh>
    <phoneticPr fontId="2"/>
  </si>
  <si>
    <t>整理番号</t>
    <rPh sb="0" eb="2">
      <t>セイリ</t>
    </rPh>
    <rPh sb="2" eb="4">
      <t>バンゴウ</t>
    </rPh>
    <phoneticPr fontId="2"/>
  </si>
  <si>
    <t>←</t>
    <phoneticPr fontId="2"/>
  </si>
  <si>
    <t>賢明学院</t>
  </si>
  <si>
    <t>天王寺学館</t>
    <rPh sb="0" eb="3">
      <t>テンノウジ</t>
    </rPh>
    <rPh sb="3" eb="5">
      <t>ガッカン</t>
    </rPh>
    <phoneticPr fontId="3"/>
  </si>
  <si>
    <t>令和</t>
    <rPh sb="0" eb="2">
      <t>レイワ</t>
    </rPh>
    <phoneticPr fontId="2"/>
  </si>
  <si>
    <t>年</t>
    <rPh sb="0" eb="1">
      <t>ネン</t>
    </rPh>
    <phoneticPr fontId="2"/>
  </si>
  <si>
    <t>月</t>
    <rPh sb="0" eb="1">
      <t>ガツ</t>
    </rPh>
    <phoneticPr fontId="2"/>
  </si>
  <si>
    <t>日</t>
    <rPh sb="0" eb="1">
      <t>ニチ</t>
    </rPh>
    <phoneticPr fontId="2"/>
  </si>
  <si>
    <t>山椿学園</t>
    <rPh sb="0" eb="1">
      <t>ヤマ</t>
    </rPh>
    <rPh sb="1" eb="2">
      <t>ツバキ</t>
    </rPh>
    <rPh sb="2" eb="4">
      <t>ガクエン</t>
    </rPh>
    <phoneticPr fontId="3"/>
  </si>
  <si>
    <t>神須学園</t>
  </si>
  <si>
    <t>　大阪府教育長　様</t>
    <rPh sb="1" eb="4">
      <t>オオサカフ</t>
    </rPh>
    <rPh sb="4" eb="7">
      <t>キョウイクチョウ</t>
    </rPh>
    <rPh sb="8" eb="9">
      <t>サマ</t>
    </rPh>
    <phoneticPr fontId="2"/>
  </si>
  <si>
    <t>岡崎学園</t>
    <rPh sb="0" eb="2">
      <t>オカザキ</t>
    </rPh>
    <phoneticPr fontId="2"/>
  </si>
  <si>
    <t>つくば開成学園</t>
    <rPh sb="3" eb="5">
      <t>カイセイ</t>
    </rPh>
    <rPh sb="5" eb="7">
      <t>ガクエン</t>
    </rPh>
    <phoneticPr fontId="2"/>
  </si>
  <si>
    <t>西口学園</t>
    <rPh sb="0" eb="2">
      <t>ニシグチ</t>
    </rPh>
    <rPh sb="2" eb="4">
      <t>ガクエン</t>
    </rPh>
    <phoneticPr fontId="2"/>
  </si>
  <si>
    <t>学校法人所在地</t>
    <rPh sb="0" eb="2">
      <t>ガッコウ</t>
    </rPh>
    <rPh sb="2" eb="4">
      <t>ホウジン</t>
    </rPh>
    <rPh sb="4" eb="7">
      <t>ショザイチ</t>
    </rPh>
    <phoneticPr fontId="2"/>
  </si>
  <si>
    <t>学校法人所在地を入力して下さい。</t>
    <rPh sb="0" eb="2">
      <t>ガッコウ</t>
    </rPh>
    <rPh sb="2" eb="4">
      <t>ホウジン</t>
    </rPh>
    <rPh sb="4" eb="7">
      <t>ショザイチ</t>
    </rPh>
    <rPh sb="8" eb="10">
      <t>ニュウリョク</t>
    </rPh>
    <rPh sb="12" eb="13">
      <t>クダ</t>
    </rPh>
    <phoneticPr fontId="2"/>
  </si>
  <si>
    <t>学校法人</t>
    <rPh sb="0" eb="2">
      <t>ガッコウ</t>
    </rPh>
    <rPh sb="2" eb="4">
      <t>ホウジン</t>
    </rPh>
    <phoneticPr fontId="2"/>
  </si>
  <si>
    <t>理事長</t>
    <rPh sb="0" eb="3">
      <t>リジチョウ</t>
    </rPh>
    <phoneticPr fontId="2"/>
  </si>
  <si>
    <t>理事長名を入力して下さい。</t>
    <rPh sb="0" eb="3">
      <t>リジチョウ</t>
    </rPh>
    <rPh sb="3" eb="4">
      <t>ナ</t>
    </rPh>
    <rPh sb="5" eb="7">
      <t>ニュウリョク</t>
    </rPh>
    <rPh sb="9" eb="10">
      <t>クダ</t>
    </rPh>
    <phoneticPr fontId="2"/>
  </si>
  <si>
    <t>記</t>
    <rPh sb="0" eb="1">
      <t>キ</t>
    </rPh>
    <phoneticPr fontId="2"/>
  </si>
  <si>
    <t>別紙のとおり</t>
    <rPh sb="0" eb="2">
      <t>ベッシ</t>
    </rPh>
    <phoneticPr fontId="2"/>
  </si>
  <si>
    <t>補助金額変更のため</t>
    <rPh sb="0" eb="2">
      <t>ホジョ</t>
    </rPh>
    <rPh sb="2" eb="4">
      <t>キンガク</t>
    </rPh>
    <rPh sb="4" eb="6">
      <t>ヘンコウ</t>
    </rPh>
    <phoneticPr fontId="2"/>
  </si>
  <si>
    <t>補　助　事　業　変　更　の　内　訳</t>
    <rPh sb="0" eb="1">
      <t>タスク</t>
    </rPh>
    <rPh sb="2" eb="3">
      <t>スケ</t>
    </rPh>
    <rPh sb="4" eb="5">
      <t>コト</t>
    </rPh>
    <rPh sb="6" eb="7">
      <t>ギョウ</t>
    </rPh>
    <rPh sb="8" eb="9">
      <t>ヘン</t>
    </rPh>
    <rPh sb="10" eb="11">
      <t>サラ</t>
    </rPh>
    <rPh sb="14" eb="15">
      <t>ナイ</t>
    </rPh>
    <rPh sb="16" eb="17">
      <t>ヤク</t>
    </rPh>
    <phoneticPr fontId="2"/>
  </si>
  <si>
    <t>（単位：千円）</t>
    <rPh sb="1" eb="3">
      <t>タンイ</t>
    </rPh>
    <rPh sb="4" eb="5">
      <t>セン</t>
    </rPh>
    <rPh sb="5" eb="6">
      <t>エン</t>
    </rPh>
    <phoneticPr fontId="2"/>
  </si>
  <si>
    <t>←</t>
  </si>
  <si>
    <t>注　千円単位で記入</t>
    <rPh sb="0" eb="1">
      <t>チュウ</t>
    </rPh>
    <rPh sb="2" eb="3">
      <t>セン</t>
    </rPh>
    <rPh sb="3" eb="4">
      <t>エン</t>
    </rPh>
    <rPh sb="4" eb="6">
      <t>タンイ</t>
    </rPh>
    <rPh sb="7" eb="9">
      <t>キニュウ</t>
    </rPh>
    <phoneticPr fontId="2"/>
  </si>
  <si>
    <t>学校名</t>
    <rPh sb="0" eb="2">
      <t>ガッコウ</t>
    </rPh>
    <rPh sb="2" eb="3">
      <t>メイ</t>
    </rPh>
    <phoneticPr fontId="2"/>
  </si>
  <si>
    <t>補助対象事業費</t>
    <rPh sb="0" eb="2">
      <t>ホジョ</t>
    </rPh>
    <rPh sb="2" eb="4">
      <t>タイショウ</t>
    </rPh>
    <rPh sb="4" eb="7">
      <t>ジギョウヒ</t>
    </rPh>
    <phoneticPr fontId="2"/>
  </si>
  <si>
    <t>内　　　　　　　　　　訳</t>
    <rPh sb="0" eb="1">
      <t>ウチ</t>
    </rPh>
    <rPh sb="11" eb="12">
      <t>ヤク</t>
    </rPh>
    <phoneticPr fontId="2"/>
  </si>
  <si>
    <t>左　　　の　　　負　　　担　　　区　　　分</t>
    <rPh sb="0" eb="1">
      <t>ヒダリ</t>
    </rPh>
    <rPh sb="8" eb="9">
      <t>フ</t>
    </rPh>
    <rPh sb="12" eb="13">
      <t>タン</t>
    </rPh>
    <rPh sb="16" eb="17">
      <t>ク</t>
    </rPh>
    <rPh sb="20" eb="21">
      <t>ブン</t>
    </rPh>
    <phoneticPr fontId="2"/>
  </si>
  <si>
    <t>人件費</t>
    <rPh sb="0" eb="3">
      <t>ジンケンヒ</t>
    </rPh>
    <phoneticPr fontId="2"/>
  </si>
  <si>
    <t>経費等</t>
    <rPh sb="0" eb="2">
      <t>ケイヒ</t>
    </rPh>
    <rPh sb="2" eb="3">
      <t>トウ</t>
    </rPh>
    <phoneticPr fontId="2"/>
  </si>
  <si>
    <t>府補助金額</t>
    <rPh sb="0" eb="1">
      <t>フ</t>
    </rPh>
    <rPh sb="1" eb="3">
      <t>ホジョ</t>
    </rPh>
    <rPh sb="3" eb="5">
      <t>キンガク</t>
    </rPh>
    <phoneticPr fontId="2"/>
  </si>
  <si>
    <t>法　　人　　負　　担　　額　　等</t>
    <rPh sb="0" eb="1">
      <t>ホウ</t>
    </rPh>
    <rPh sb="3" eb="4">
      <t>ジン</t>
    </rPh>
    <rPh sb="6" eb="7">
      <t>フ</t>
    </rPh>
    <rPh sb="9" eb="10">
      <t>タン</t>
    </rPh>
    <rPh sb="12" eb="13">
      <t>ガク</t>
    </rPh>
    <rPh sb="15" eb="16">
      <t>トウ</t>
    </rPh>
    <phoneticPr fontId="2"/>
  </si>
  <si>
    <t>経常的生徒納付金　　収入額</t>
    <rPh sb="0" eb="3">
      <t>ケイジョウテキ</t>
    </rPh>
    <rPh sb="3" eb="5">
      <t>セイト</t>
    </rPh>
    <rPh sb="5" eb="8">
      <t>ノウフキン</t>
    </rPh>
    <rPh sb="10" eb="12">
      <t>シュウニュウ</t>
    </rPh>
    <rPh sb="12" eb="13">
      <t>ガク</t>
    </rPh>
    <phoneticPr fontId="2"/>
  </si>
  <si>
    <t>その他法人収入額</t>
    <rPh sb="2" eb="3">
      <t>タ</t>
    </rPh>
    <rPh sb="3" eb="5">
      <t>ホウジン</t>
    </rPh>
    <rPh sb="5" eb="7">
      <t>シュウニュウ</t>
    </rPh>
    <rPh sb="7" eb="8">
      <t>ガク</t>
    </rPh>
    <phoneticPr fontId="2"/>
  </si>
  <si>
    <t>）</t>
    <phoneticPr fontId="2"/>
  </si>
  <si>
    <t>そのまま入力して下さい。</t>
    <rPh sb="4" eb="6">
      <t>ニュウリョク</t>
    </rPh>
    <rPh sb="8" eb="9">
      <t>クダ</t>
    </rPh>
    <phoneticPr fontId="2"/>
  </si>
  <si>
    <t>計</t>
    <rPh sb="0" eb="1">
      <t>ケイ</t>
    </rPh>
    <phoneticPr fontId="2"/>
  </si>
  <si>
    <t>府補助金額は、今回内示額を入力</t>
    <rPh sb="0" eb="1">
      <t>フ</t>
    </rPh>
    <rPh sb="1" eb="3">
      <t>ホジョ</t>
    </rPh>
    <rPh sb="3" eb="5">
      <t>キンガク</t>
    </rPh>
    <rPh sb="7" eb="9">
      <t>コンカイ</t>
    </rPh>
    <rPh sb="9" eb="12">
      <t>ナイジガク</t>
    </rPh>
    <rPh sb="13" eb="15">
      <t>ニュウリョク</t>
    </rPh>
    <phoneticPr fontId="2"/>
  </si>
  <si>
    <t>府補助金額＋納付金＋その他収入が</t>
    <rPh sb="0" eb="1">
      <t>フ</t>
    </rPh>
    <rPh sb="1" eb="3">
      <t>ホジョ</t>
    </rPh>
    <rPh sb="3" eb="5">
      <t>キンガク</t>
    </rPh>
    <rPh sb="6" eb="9">
      <t>ノウフキン</t>
    </rPh>
    <rPh sb="12" eb="13">
      <t>タ</t>
    </rPh>
    <rPh sb="13" eb="15">
      <t>シュウニュウ</t>
    </rPh>
    <phoneticPr fontId="2"/>
  </si>
  <si>
    <t>補助対象経費を上回る場合は、その他法人</t>
    <rPh sb="0" eb="2">
      <t>ホジョ</t>
    </rPh>
    <rPh sb="2" eb="4">
      <t>タイショウ</t>
    </rPh>
    <rPh sb="4" eb="6">
      <t>ケイヒ</t>
    </rPh>
    <rPh sb="7" eb="9">
      <t>ウワマワ</t>
    </rPh>
    <rPh sb="10" eb="12">
      <t>バアイ</t>
    </rPh>
    <rPh sb="16" eb="17">
      <t>タ</t>
    </rPh>
    <rPh sb="17" eb="19">
      <t>ホウジン</t>
    </rPh>
    <phoneticPr fontId="2"/>
  </si>
  <si>
    <t>収入額を「０」とし、納付金収入額で調整して下さい。</t>
    <rPh sb="0" eb="2">
      <t>シュウニュウ</t>
    </rPh>
    <rPh sb="2" eb="3">
      <t>ガク</t>
    </rPh>
    <rPh sb="10" eb="13">
      <t>ノウフキン</t>
    </rPh>
    <rPh sb="13" eb="15">
      <t>シュウニュウ</t>
    </rPh>
    <rPh sb="15" eb="16">
      <t>ガク</t>
    </rPh>
    <rPh sb="17" eb="19">
      <t>チョウセイ</t>
    </rPh>
    <rPh sb="21" eb="22">
      <t>クダ</t>
    </rPh>
    <phoneticPr fontId="2"/>
  </si>
  <si>
    <t>補助事業変更前の補助金交付申請額</t>
    <rPh sb="0" eb="2">
      <t>ホジョ</t>
    </rPh>
    <rPh sb="2" eb="4">
      <t>ジギョウ</t>
    </rPh>
    <rPh sb="4" eb="6">
      <t>ヘンコウ</t>
    </rPh>
    <rPh sb="6" eb="7">
      <t>マエ</t>
    </rPh>
    <rPh sb="8" eb="11">
      <t>ホジョキン</t>
    </rPh>
    <rPh sb="11" eb="13">
      <t>コウフ</t>
    </rPh>
    <rPh sb="13" eb="15">
      <t>シンセイ</t>
    </rPh>
    <rPh sb="15" eb="16">
      <t>ガク</t>
    </rPh>
    <phoneticPr fontId="2"/>
  </si>
  <si>
    <t>金</t>
    <rPh sb="0" eb="1">
      <t>キン</t>
    </rPh>
    <phoneticPr fontId="2"/>
  </si>
  <si>
    <t>円</t>
    <rPh sb="0" eb="1">
      <t>エン</t>
    </rPh>
    <phoneticPr fontId="2"/>
  </si>
  <si>
    <t>補助事業変更後の補助金交付申請額</t>
    <rPh sb="0" eb="2">
      <t>ホジョ</t>
    </rPh>
    <rPh sb="2" eb="4">
      <t>ジギョウ</t>
    </rPh>
    <rPh sb="4" eb="6">
      <t>ヘンコウ</t>
    </rPh>
    <rPh sb="6" eb="7">
      <t>ゴ</t>
    </rPh>
    <rPh sb="8" eb="11">
      <t>ホジョキン</t>
    </rPh>
    <rPh sb="11" eb="13">
      <t>コウフ</t>
    </rPh>
    <rPh sb="13" eb="15">
      <t>シンセイ</t>
    </rPh>
    <rPh sb="15" eb="16">
      <t>ガク</t>
    </rPh>
    <phoneticPr fontId="2"/>
  </si>
  <si>
    <t>〔学校法人名〕</t>
    <rPh sb="1" eb="3">
      <t>ガッコウ</t>
    </rPh>
    <rPh sb="3" eb="5">
      <t>ホウジン</t>
    </rPh>
    <rPh sb="5" eb="6">
      <t>メイ</t>
    </rPh>
    <phoneticPr fontId="2"/>
  </si>
  <si>
    <t>（単位：円）</t>
    <rPh sb="1" eb="3">
      <t>タンイ</t>
    </rPh>
    <rPh sb="4" eb="5">
      <t>エン</t>
    </rPh>
    <phoneticPr fontId="2"/>
  </si>
  <si>
    <t>学校名</t>
    <rPh sb="0" eb="3">
      <t>ガッコウメイ</t>
    </rPh>
    <phoneticPr fontId="2"/>
  </si>
  <si>
    <t>科目名</t>
    <rPh sb="0" eb="2">
      <t>カモク</t>
    </rPh>
    <rPh sb="2" eb="3">
      <t>メイ</t>
    </rPh>
    <phoneticPr fontId="2"/>
  </si>
  <si>
    <t>収入の部</t>
    <rPh sb="0" eb="2">
      <t>シュウニュウ</t>
    </rPh>
    <rPh sb="3" eb="4">
      <t>ブ</t>
    </rPh>
    <phoneticPr fontId="2"/>
  </si>
  <si>
    <t>学生・生徒等納付金収入</t>
    <rPh sb="0" eb="2">
      <t>ガクセイ</t>
    </rPh>
    <rPh sb="3" eb="5">
      <t>セイト</t>
    </rPh>
    <rPh sb="5" eb="6">
      <t>トウ</t>
    </rPh>
    <rPh sb="6" eb="9">
      <t>ノウフキン</t>
    </rPh>
    <rPh sb="9" eb="11">
      <t>シュウニュウ</t>
    </rPh>
    <phoneticPr fontId="2"/>
  </si>
  <si>
    <t>手数料収入</t>
    <rPh sb="0" eb="3">
      <t>テスウリョウ</t>
    </rPh>
    <rPh sb="3" eb="5">
      <t>シュウニュウ</t>
    </rPh>
    <phoneticPr fontId="2"/>
  </si>
  <si>
    <t>寄付金収入</t>
    <rPh sb="0" eb="3">
      <t>キフキン</t>
    </rPh>
    <rPh sb="3" eb="5">
      <t>シュウニュウ</t>
    </rPh>
    <phoneticPr fontId="2"/>
  </si>
  <si>
    <t>補助金収入</t>
    <rPh sb="0" eb="3">
      <t>ホジョキン</t>
    </rPh>
    <rPh sb="3" eb="5">
      <t>シュウニュウ</t>
    </rPh>
    <phoneticPr fontId="2"/>
  </si>
  <si>
    <t>　経常費補助金収入</t>
    <rPh sb="1" eb="4">
      <t>ケイジョウヒ</t>
    </rPh>
    <rPh sb="4" eb="7">
      <t>ホジョキン</t>
    </rPh>
    <rPh sb="7" eb="9">
      <t>シュウニュウ</t>
    </rPh>
    <phoneticPr fontId="2"/>
  </si>
  <si>
    <t>　その他補助金収入</t>
    <rPh sb="3" eb="4">
      <t>タ</t>
    </rPh>
    <rPh sb="4" eb="7">
      <t>ホジョキン</t>
    </rPh>
    <rPh sb="7" eb="9">
      <t>シュウニュウ</t>
    </rPh>
    <phoneticPr fontId="2"/>
  </si>
  <si>
    <t>資産売却収入</t>
    <rPh sb="0" eb="2">
      <t>シサン</t>
    </rPh>
    <rPh sb="2" eb="4">
      <t>バイキャク</t>
    </rPh>
    <rPh sb="4" eb="6">
      <t>シュウニュウ</t>
    </rPh>
    <phoneticPr fontId="2"/>
  </si>
  <si>
    <t>付随事業・収益事業収入</t>
    <rPh sb="0" eb="2">
      <t>フズイ</t>
    </rPh>
    <rPh sb="2" eb="4">
      <t>ジギョウ</t>
    </rPh>
    <rPh sb="5" eb="7">
      <t>シュウエキ</t>
    </rPh>
    <rPh sb="7" eb="9">
      <t>ジギョウ</t>
    </rPh>
    <rPh sb="9" eb="11">
      <t>シュウニュウ</t>
    </rPh>
    <phoneticPr fontId="2"/>
  </si>
  <si>
    <t>受取利息・配当金収入</t>
    <rPh sb="0" eb="2">
      <t>ウケトリ</t>
    </rPh>
    <rPh sb="2" eb="4">
      <t>リソク</t>
    </rPh>
    <rPh sb="5" eb="8">
      <t>ハイトウキン</t>
    </rPh>
    <rPh sb="8" eb="10">
      <t>シュウニュウ</t>
    </rPh>
    <phoneticPr fontId="2"/>
  </si>
  <si>
    <t>雑収入</t>
    <rPh sb="0" eb="1">
      <t>ザツ</t>
    </rPh>
    <rPh sb="1" eb="3">
      <t>シュウニュウ</t>
    </rPh>
    <phoneticPr fontId="2"/>
  </si>
  <si>
    <t>借入金等収入</t>
    <rPh sb="0" eb="3">
      <t>カリイレキン</t>
    </rPh>
    <rPh sb="3" eb="4">
      <t>トウ</t>
    </rPh>
    <rPh sb="4" eb="6">
      <t>シュウニュウ</t>
    </rPh>
    <phoneticPr fontId="2"/>
  </si>
  <si>
    <t>合　　　　　　　計</t>
    <rPh sb="0" eb="1">
      <t>ゴウ</t>
    </rPh>
    <rPh sb="8" eb="9">
      <t>ケイ</t>
    </rPh>
    <phoneticPr fontId="2"/>
  </si>
  <si>
    <t>支出の部</t>
    <rPh sb="0" eb="2">
      <t>シシュツ</t>
    </rPh>
    <rPh sb="3" eb="4">
      <t>ブ</t>
    </rPh>
    <phoneticPr fontId="2"/>
  </si>
  <si>
    <t>人件費支出</t>
    <rPh sb="0" eb="3">
      <t>ジンケンヒ</t>
    </rPh>
    <rPh sb="3" eb="5">
      <t>シシュツ</t>
    </rPh>
    <phoneticPr fontId="2"/>
  </si>
  <si>
    <t>借入金等返済支出</t>
    <rPh sb="0" eb="3">
      <t>カリイレキン</t>
    </rPh>
    <rPh sb="3" eb="4">
      <t>トウ</t>
    </rPh>
    <rPh sb="4" eb="6">
      <t>ヘンサイ</t>
    </rPh>
    <rPh sb="6" eb="8">
      <t>シシュツ</t>
    </rPh>
    <phoneticPr fontId="2"/>
  </si>
  <si>
    <t>施設関係支出</t>
    <rPh sb="0" eb="2">
      <t>シセツ</t>
    </rPh>
    <rPh sb="2" eb="4">
      <t>カンケイ</t>
    </rPh>
    <rPh sb="4" eb="6">
      <t>シシュツ</t>
    </rPh>
    <phoneticPr fontId="2"/>
  </si>
  <si>
    <t>設備関係支出</t>
    <rPh sb="0" eb="2">
      <t>セツビ</t>
    </rPh>
    <rPh sb="2" eb="4">
      <t>カンケイ</t>
    </rPh>
    <rPh sb="4" eb="6">
      <t>シシュツ</t>
    </rPh>
    <phoneticPr fontId="2"/>
  </si>
  <si>
    <t>（注１）　学校名欄は、学校別・課程別に記入すること。</t>
    <rPh sb="1" eb="2">
      <t>チュウ</t>
    </rPh>
    <rPh sb="5" eb="8">
      <t>ガッコウメイ</t>
    </rPh>
    <rPh sb="8" eb="9">
      <t>ラン</t>
    </rPh>
    <rPh sb="11" eb="14">
      <t>ガッコウベツ</t>
    </rPh>
    <rPh sb="15" eb="17">
      <t>カテイ</t>
    </rPh>
    <rPh sb="17" eb="18">
      <t>ベツ</t>
    </rPh>
    <rPh sb="19" eb="21">
      <t>キニュウ</t>
    </rPh>
    <phoneticPr fontId="2"/>
  </si>
  <si>
    <t>（注２）　人件費支出には、役員報酬支出を含めないこと。</t>
    <rPh sb="1" eb="2">
      <t>チュウ</t>
    </rPh>
    <rPh sb="5" eb="8">
      <t>ジンケンヒ</t>
    </rPh>
    <rPh sb="8" eb="10">
      <t>シシュツ</t>
    </rPh>
    <rPh sb="13" eb="15">
      <t>ヤクイン</t>
    </rPh>
    <rPh sb="15" eb="17">
      <t>ホウシュウ</t>
    </rPh>
    <rPh sb="17" eb="19">
      <t>シシュツ</t>
    </rPh>
    <rPh sb="20" eb="21">
      <t>フク</t>
    </rPh>
    <phoneticPr fontId="2"/>
  </si>
  <si>
    <t>（様式第３号）</t>
    <rPh sb="1" eb="3">
      <t>ヨウシキ</t>
    </rPh>
    <rPh sb="3" eb="4">
      <t>ダイ</t>
    </rPh>
    <rPh sb="5" eb="6">
      <t>ゴウ</t>
    </rPh>
    <phoneticPr fontId="2"/>
  </si>
  <si>
    <t>標記補助金交付要綱第８条第２項の規定により、下記のとおり請求します。</t>
    <rPh sb="0" eb="2">
      <t>ヒョウキ</t>
    </rPh>
    <rPh sb="2" eb="4">
      <t>ホジョ</t>
    </rPh>
    <rPh sb="4" eb="5">
      <t>キン</t>
    </rPh>
    <rPh sb="5" eb="7">
      <t>コウフ</t>
    </rPh>
    <rPh sb="7" eb="9">
      <t>ヨウコウ</t>
    </rPh>
    <rPh sb="9" eb="10">
      <t>ダイ</t>
    </rPh>
    <rPh sb="11" eb="12">
      <t>ジョウ</t>
    </rPh>
    <rPh sb="12" eb="13">
      <t>ダイ</t>
    </rPh>
    <rPh sb="14" eb="15">
      <t>コウ</t>
    </rPh>
    <rPh sb="16" eb="18">
      <t>キテイ</t>
    </rPh>
    <rPh sb="22" eb="24">
      <t>カキ</t>
    </rPh>
    <rPh sb="28" eb="30">
      <t>セイキュウ</t>
    </rPh>
    <phoneticPr fontId="2"/>
  </si>
  <si>
    <t>交付決定額</t>
    <rPh sb="0" eb="2">
      <t>コウフ</t>
    </rPh>
    <rPh sb="2" eb="5">
      <t>ケッテイガク</t>
    </rPh>
    <phoneticPr fontId="2"/>
  </si>
  <si>
    <t>内</t>
    <rPh sb="0" eb="1">
      <t>ウチ</t>
    </rPh>
    <phoneticPr fontId="2"/>
  </si>
  <si>
    <t>既受領額</t>
    <rPh sb="0" eb="1">
      <t>キ</t>
    </rPh>
    <rPh sb="1" eb="4">
      <t>ジュリョウガク</t>
    </rPh>
    <phoneticPr fontId="2"/>
  </si>
  <si>
    <t>今回請求額</t>
    <rPh sb="0" eb="2">
      <t>コンカイ</t>
    </rPh>
    <rPh sb="2" eb="5">
      <t>セイキュウガク</t>
    </rPh>
    <phoneticPr fontId="2"/>
  </si>
  <si>
    <t>訳</t>
    <rPh sb="0" eb="1">
      <t>ワケ</t>
    </rPh>
    <phoneticPr fontId="2"/>
  </si>
  <si>
    <t>残　　　額</t>
    <rPh sb="0" eb="1">
      <t>ザン</t>
    </rPh>
    <rPh sb="4" eb="5">
      <t>ガク</t>
    </rPh>
    <phoneticPr fontId="2"/>
  </si>
  <si>
    <t>大阪府補助金規則１２条の規定により、下記のとおり報告します。</t>
    <rPh sb="0" eb="3">
      <t>オオサカフ</t>
    </rPh>
    <rPh sb="3" eb="6">
      <t>ホジョキン</t>
    </rPh>
    <rPh sb="6" eb="8">
      <t>キソク</t>
    </rPh>
    <rPh sb="10" eb="11">
      <t>ジョウ</t>
    </rPh>
    <rPh sb="12" eb="14">
      <t>キテイ</t>
    </rPh>
    <rPh sb="18" eb="20">
      <t>カキ</t>
    </rPh>
    <rPh sb="24" eb="26">
      <t>ホウコク</t>
    </rPh>
    <phoneticPr fontId="2"/>
  </si>
  <si>
    <t>　１　補助金額　金</t>
    <rPh sb="3" eb="5">
      <t>ホジョ</t>
    </rPh>
    <rPh sb="5" eb="7">
      <t>キンガク</t>
    </rPh>
    <rPh sb="8" eb="9">
      <t>キン</t>
    </rPh>
    <phoneticPr fontId="2"/>
  </si>
  <si>
    <t>　２　補助対象事業費及び経費の配分方法等</t>
    <rPh sb="3" eb="5">
      <t>ホジョ</t>
    </rPh>
    <rPh sb="5" eb="7">
      <t>タイショウ</t>
    </rPh>
    <rPh sb="7" eb="10">
      <t>ジギョウヒ</t>
    </rPh>
    <rPh sb="10" eb="11">
      <t>オヨ</t>
    </rPh>
    <rPh sb="12" eb="14">
      <t>ケイヒ</t>
    </rPh>
    <rPh sb="15" eb="17">
      <t>ハイブン</t>
    </rPh>
    <rPh sb="17" eb="19">
      <t>ホウホウ</t>
    </rPh>
    <rPh sb="19" eb="20">
      <t>トウ</t>
    </rPh>
    <phoneticPr fontId="2"/>
  </si>
  <si>
    <t>当初申請額</t>
    <rPh sb="0" eb="2">
      <t>トウショ</t>
    </rPh>
    <rPh sb="2" eb="5">
      <t>シンセイガク</t>
    </rPh>
    <phoneticPr fontId="2"/>
  </si>
  <si>
    <t>最終申請額</t>
    <rPh sb="0" eb="2">
      <t>サイシュウ</t>
    </rPh>
    <rPh sb="2" eb="5">
      <t>シンセイガク</t>
    </rPh>
    <phoneticPr fontId="2"/>
  </si>
  <si>
    <t>実績</t>
    <rPh sb="0" eb="2">
      <t>ジッセキ</t>
    </rPh>
    <phoneticPr fontId="2"/>
  </si>
  <si>
    <t>　３　補助事業の効果</t>
    <rPh sb="3" eb="5">
      <t>ホジョ</t>
    </rPh>
    <rPh sb="5" eb="7">
      <t>ジギョウ</t>
    </rPh>
    <rPh sb="8" eb="10">
      <t>コウカ</t>
    </rPh>
    <phoneticPr fontId="2"/>
  </si>
  <si>
    <t>　４　補助事業完了年月日</t>
    <rPh sb="3" eb="5">
      <t>ホジョ</t>
    </rPh>
    <rPh sb="5" eb="7">
      <t>ジギョウ</t>
    </rPh>
    <rPh sb="7" eb="9">
      <t>カンリョウ</t>
    </rPh>
    <rPh sb="9" eb="12">
      <t>ネンガッピ</t>
    </rPh>
    <phoneticPr fontId="2"/>
  </si>
  <si>
    <t>　５　添付書類</t>
    <rPh sb="3" eb="5">
      <t>テンプ</t>
    </rPh>
    <rPh sb="5" eb="7">
      <t>ショルイ</t>
    </rPh>
    <phoneticPr fontId="2"/>
  </si>
  <si>
    <t>資金収支決算書(別添）</t>
    <rPh sb="0" eb="2">
      <t>シキン</t>
    </rPh>
    <rPh sb="2" eb="4">
      <t>シュウシ</t>
    </rPh>
    <rPh sb="4" eb="7">
      <t>ケッサンショ</t>
    </rPh>
    <rPh sb="8" eb="10">
      <t>ベッテン</t>
    </rPh>
    <phoneticPr fontId="2"/>
  </si>
  <si>
    <t>記入例</t>
    <rPh sb="0" eb="2">
      <t>キニュウ</t>
    </rPh>
    <rPh sb="2" eb="3">
      <t>レイ</t>
    </rPh>
    <phoneticPr fontId="2"/>
  </si>
  <si>
    <t>○○○○</t>
    <phoneticPr fontId="2"/>
  </si>
  <si>
    <t>（様式第４号）</t>
    <rPh sb="1" eb="3">
      <t>ヨウシキ</t>
    </rPh>
    <rPh sb="3" eb="4">
      <t>ダイ</t>
    </rPh>
    <rPh sb="5" eb="6">
      <t>ゴウ</t>
    </rPh>
    <phoneticPr fontId="2"/>
  </si>
  <si>
    <t>大阪府教育長　様</t>
    <rPh sb="0" eb="3">
      <t>オオサカフ</t>
    </rPh>
    <rPh sb="3" eb="6">
      <t>キョウイクチョウ</t>
    </rPh>
    <rPh sb="7" eb="8">
      <t>サマ</t>
    </rPh>
    <phoneticPr fontId="2"/>
  </si>
  <si>
    <t>【注意事項】</t>
    <rPh sb="1" eb="3">
      <t>チュウイ</t>
    </rPh>
    <rPh sb="3" eb="5">
      <t>ジコウ</t>
    </rPh>
    <phoneticPr fontId="2"/>
  </si>
  <si>
    <t>府補助金額＋経常的生徒納付金収入額＋その他法人収入額が</t>
    <rPh sb="0" eb="1">
      <t>フ</t>
    </rPh>
    <rPh sb="1" eb="3">
      <t>ホジョ</t>
    </rPh>
    <rPh sb="3" eb="5">
      <t>キンガク</t>
    </rPh>
    <rPh sb="6" eb="9">
      <t>ケイジョウテキ</t>
    </rPh>
    <rPh sb="9" eb="11">
      <t>セイト</t>
    </rPh>
    <rPh sb="11" eb="14">
      <t>ノウフキン</t>
    </rPh>
    <rPh sb="14" eb="16">
      <t>シュウニュウ</t>
    </rPh>
    <rPh sb="16" eb="17">
      <t>ガク</t>
    </rPh>
    <rPh sb="20" eb="21">
      <t>タ</t>
    </rPh>
    <rPh sb="21" eb="23">
      <t>ホウジン</t>
    </rPh>
    <rPh sb="23" eb="25">
      <t>シュウニュウ</t>
    </rPh>
    <rPh sb="25" eb="26">
      <t>ガク</t>
    </rPh>
    <phoneticPr fontId="2"/>
  </si>
  <si>
    <t>補助対象事業費を上回る場合は、その他法人収入額を「０」とし、</t>
    <rPh sb="0" eb="2">
      <t>ホジョ</t>
    </rPh>
    <rPh sb="2" eb="4">
      <t>タイショウ</t>
    </rPh>
    <rPh sb="4" eb="7">
      <t>ジギョウヒ</t>
    </rPh>
    <rPh sb="8" eb="10">
      <t>ウワマワ</t>
    </rPh>
    <rPh sb="11" eb="13">
      <t>バアイ</t>
    </rPh>
    <phoneticPr fontId="2"/>
  </si>
  <si>
    <t>経常的生徒納付金収入額でその額を調整して下さい。</t>
    <rPh sb="0" eb="3">
      <t>ケイジョウテキ</t>
    </rPh>
    <rPh sb="3" eb="5">
      <t>セイト</t>
    </rPh>
    <rPh sb="5" eb="8">
      <t>ノウフキン</t>
    </rPh>
    <rPh sb="8" eb="10">
      <t>シュウニュウ</t>
    </rPh>
    <rPh sb="10" eb="11">
      <t>ガク</t>
    </rPh>
    <rPh sb="14" eb="15">
      <t>ガク</t>
    </rPh>
    <rPh sb="16" eb="18">
      <t>チョウセイ</t>
    </rPh>
    <rPh sb="20" eb="21">
      <t>クダ</t>
    </rPh>
    <phoneticPr fontId="2"/>
  </si>
  <si>
    <t>弘徳学園</t>
    <rPh sb="0" eb="1">
      <t>ヒロシ</t>
    </rPh>
    <rPh sb="1" eb="2">
      <t>トク</t>
    </rPh>
    <rPh sb="2" eb="4">
      <t>ガクエン</t>
    </rPh>
    <phoneticPr fontId="2"/>
  </si>
  <si>
    <t>令和７年度経常費補助金に係る提出書類について</t>
    <rPh sb="4" eb="5">
      <t>ド</t>
    </rPh>
    <rPh sb="5" eb="8">
      <t>ケイジョウヒ</t>
    </rPh>
    <rPh sb="8" eb="10">
      <t>ホジョ</t>
    </rPh>
    <rPh sb="10" eb="11">
      <t>キン</t>
    </rPh>
    <rPh sb="12" eb="13">
      <t>カカ</t>
    </rPh>
    <rPh sb="14" eb="16">
      <t>テイシュツ</t>
    </rPh>
    <rPh sb="16" eb="18">
      <t>ショルイ</t>
    </rPh>
    <phoneticPr fontId="2"/>
  </si>
  <si>
    <t>■令和８年３月２４日（火）　提出期限</t>
    <rPh sb="11" eb="12">
      <t>カ</t>
    </rPh>
    <rPh sb="14" eb="16">
      <t>テイシュツ</t>
    </rPh>
    <rPh sb="16" eb="18">
      <t>キゲン</t>
    </rPh>
    <phoneticPr fontId="2"/>
  </si>
  <si>
    <t>　　・補助事業変更承認申請書</t>
    <rPh sb="3" eb="7">
      <t>ホジョジギョウ</t>
    </rPh>
    <rPh sb="7" eb="9">
      <t>ヘンコウ</t>
    </rPh>
    <rPh sb="9" eb="11">
      <t>ショウニン</t>
    </rPh>
    <rPh sb="11" eb="14">
      <t>シンセイショ</t>
    </rPh>
    <phoneticPr fontId="2"/>
  </si>
  <si>
    <t>　　・収支予算書</t>
    <rPh sb="3" eb="5">
      <t>シュウシ</t>
    </rPh>
    <rPh sb="5" eb="8">
      <t>ヨサンショ</t>
    </rPh>
    <phoneticPr fontId="2"/>
  </si>
  <si>
    <t>　　・変更の内訳</t>
    <rPh sb="3" eb="5">
      <t>ヘンコウ</t>
    </rPh>
    <rPh sb="6" eb="8">
      <t>ウチワケ</t>
    </rPh>
    <phoneticPr fontId="2"/>
  </si>
  <si>
    <t>■令和８年３月２５日（水）　提出期限</t>
    <rPh sb="11" eb="12">
      <t>スイ</t>
    </rPh>
    <rPh sb="14" eb="16">
      <t>テイシュツ</t>
    </rPh>
    <rPh sb="16" eb="18">
      <t>キゲン</t>
    </rPh>
    <phoneticPr fontId="2"/>
  </si>
  <si>
    <t>■令和８年４月２０日（月）　提出期限</t>
    <rPh sb="14" eb="16">
      <t>テイシュツ</t>
    </rPh>
    <rPh sb="16" eb="18">
      <t>キゲン</t>
    </rPh>
    <phoneticPr fontId="2"/>
  </si>
  <si>
    <t>　　・決算書</t>
    <rPh sb="3" eb="6">
      <t>ケッサンショ</t>
    </rPh>
    <phoneticPr fontId="2"/>
  </si>
  <si>
    <t>令和７年５月の交付申請書の数字を</t>
    <rPh sb="3" eb="4">
      <t>ネン</t>
    </rPh>
    <rPh sb="5" eb="6">
      <t>ガツ</t>
    </rPh>
    <rPh sb="7" eb="9">
      <t>コウフ</t>
    </rPh>
    <rPh sb="9" eb="12">
      <t>シンセイショ</t>
    </rPh>
    <rPh sb="13" eb="15">
      <t>スウジ</t>
    </rPh>
    <phoneticPr fontId="2"/>
  </si>
  <si>
    <t>令和７年度　資金収支決算書（見込み）</t>
    <rPh sb="3" eb="5">
      <t>ネンド</t>
    </rPh>
    <rPh sb="6" eb="8">
      <t>シキン</t>
    </rPh>
    <rPh sb="8" eb="10">
      <t>シュウシ</t>
    </rPh>
    <rPh sb="10" eb="13">
      <t>ケッサンショ</t>
    </rPh>
    <rPh sb="14" eb="16">
      <t>ミコ</t>
    </rPh>
    <phoneticPr fontId="2"/>
  </si>
  <si>
    <t>令 和 ７ 年 度 大 阪 府 私 立 高 等 学 校 等 経 常 費 補 助 金 実 績 報 告 書</t>
    <rPh sb="0" eb="1">
      <t>レイ</t>
    </rPh>
    <rPh sb="2" eb="3">
      <t>ワ</t>
    </rPh>
    <rPh sb="6" eb="7">
      <t>ネン</t>
    </rPh>
    <rPh sb="8" eb="9">
      <t>ド</t>
    </rPh>
    <rPh sb="10" eb="11">
      <t>ダイ</t>
    </rPh>
    <rPh sb="12" eb="13">
      <t>サカ</t>
    </rPh>
    <rPh sb="14" eb="15">
      <t>フ</t>
    </rPh>
    <rPh sb="16" eb="17">
      <t>ワタシ</t>
    </rPh>
    <rPh sb="18" eb="19">
      <t>リツ</t>
    </rPh>
    <rPh sb="20" eb="21">
      <t>タカ</t>
    </rPh>
    <rPh sb="22" eb="23">
      <t>トウ</t>
    </rPh>
    <rPh sb="24" eb="25">
      <t>ガク</t>
    </rPh>
    <rPh sb="26" eb="27">
      <t>コウ</t>
    </rPh>
    <rPh sb="28" eb="29">
      <t>トウ</t>
    </rPh>
    <rPh sb="30" eb="31">
      <t>キョウ</t>
    </rPh>
    <rPh sb="32" eb="33">
      <t>ツネ</t>
    </rPh>
    <rPh sb="34" eb="35">
      <t>ヒ</t>
    </rPh>
    <rPh sb="36" eb="37">
      <t>タスク</t>
    </rPh>
    <rPh sb="38" eb="39">
      <t>スケ</t>
    </rPh>
    <rPh sb="40" eb="41">
      <t>カネ</t>
    </rPh>
    <rPh sb="42" eb="43">
      <t>ジツ</t>
    </rPh>
    <rPh sb="44" eb="45">
      <t>ツムギ</t>
    </rPh>
    <rPh sb="46" eb="47">
      <t>ホウ</t>
    </rPh>
    <rPh sb="48" eb="49">
      <t>コク</t>
    </rPh>
    <rPh sb="50" eb="51">
      <t>ショ</t>
    </rPh>
    <phoneticPr fontId="2"/>
  </si>
  <si>
    <t>日付は、令和８年４月２０日として下さい。</t>
    <rPh sb="0" eb="1">
      <t>ヒ</t>
    </rPh>
    <rPh sb="1" eb="2">
      <t>ツ</t>
    </rPh>
    <rPh sb="7" eb="8">
      <t>ネン</t>
    </rPh>
    <rPh sb="9" eb="10">
      <t>ガツ</t>
    </rPh>
    <rPh sb="12" eb="13">
      <t>ニチ</t>
    </rPh>
    <rPh sb="16" eb="17">
      <t>クダ</t>
    </rPh>
    <phoneticPr fontId="2"/>
  </si>
  <si>
    <t>令和８年３月３１日</t>
    <rPh sb="4" eb="5">
      <t>ガツ</t>
    </rPh>
    <phoneticPr fontId="2"/>
  </si>
  <si>
    <t>学校法人名</t>
    <rPh sb="0" eb="5">
      <t>ガッコウホウジンメイ</t>
    </rPh>
    <phoneticPr fontId="2"/>
  </si>
  <si>
    <t>学校コード</t>
    <rPh sb="0" eb="2">
      <t>ガッコウ</t>
    </rPh>
    <phoneticPr fontId="2"/>
  </si>
  <si>
    <t>番号</t>
    <rPh sb="0" eb="2">
      <t>バンゴウ</t>
    </rPh>
    <phoneticPr fontId="2"/>
  </si>
  <si>
    <t>賢明学院高等学校</t>
    <rPh sb="0" eb="4">
      <t>ケンメイガクイン</t>
    </rPh>
    <rPh sb="4" eb="8">
      <t>コウトウガッコウ</t>
    </rPh>
    <phoneticPr fontId="2"/>
  </si>
  <si>
    <t>天王寺学館高等学校</t>
    <phoneticPr fontId="2"/>
  </si>
  <si>
    <t>秋桜高等学校</t>
    <rPh sb="0" eb="2">
      <t>シュウオウ</t>
    </rPh>
    <rPh sb="2" eb="6">
      <t>コウトウガッコウ</t>
    </rPh>
    <phoneticPr fontId="2"/>
  </si>
  <si>
    <t>神須学園高等学校</t>
    <rPh sb="0" eb="4">
      <t>カミスガクエン</t>
    </rPh>
    <rPh sb="4" eb="8">
      <t>コウトウガッコウ</t>
    </rPh>
    <phoneticPr fontId="2"/>
  </si>
  <si>
    <t>東朋学園高等学校</t>
    <rPh sb="0" eb="8">
      <t>トウホウガクエンコウトウガッコウ</t>
    </rPh>
    <phoneticPr fontId="2"/>
  </si>
  <si>
    <t>大阪つくば開成高等学校</t>
    <rPh sb="0" eb="2">
      <t>オオサカ</t>
    </rPh>
    <rPh sb="5" eb="7">
      <t>カイセイ</t>
    </rPh>
    <rPh sb="7" eb="11">
      <t>コウトウガッコウ</t>
    </rPh>
    <phoneticPr fontId="2"/>
  </si>
  <si>
    <t>英風高等学校</t>
    <rPh sb="0" eb="2">
      <t>エイフウ</t>
    </rPh>
    <rPh sb="2" eb="6">
      <t>コウトウガッコウ</t>
    </rPh>
    <phoneticPr fontId="2"/>
  </si>
  <si>
    <t>近畿大阪高等学校</t>
    <rPh sb="0" eb="8">
      <t>キンキオオサカコウトウガッコウ</t>
    </rPh>
    <phoneticPr fontId="2"/>
  </si>
  <si>
    <t>プルダウンから学校法人名を選択して下さい。</t>
    <rPh sb="7" eb="9">
      <t>ガッコウ</t>
    </rPh>
    <rPh sb="9" eb="11">
      <t>ホウジン</t>
    </rPh>
    <rPh sb="11" eb="12">
      <t>ナ</t>
    </rPh>
    <rPh sb="13" eb="15">
      <t>センタク</t>
    </rPh>
    <rPh sb="17" eb="18">
      <t>クダ</t>
    </rPh>
    <phoneticPr fontId="2"/>
  </si>
  <si>
    <t>　</t>
    <phoneticPr fontId="2"/>
  </si>
  <si>
    <t>令和８年３月２４日としてください。</t>
    <rPh sb="3" eb="4">
      <t>ネン</t>
    </rPh>
    <rPh sb="4" eb="5">
      <t>ヘイネン</t>
    </rPh>
    <rPh sb="5" eb="6">
      <t>ガツ</t>
    </rPh>
    <rPh sb="8" eb="9">
      <t>ニチ</t>
    </rPh>
    <phoneticPr fontId="2"/>
  </si>
  <si>
    <t>令和７年度大阪府私立高等学校等経常費</t>
    <rPh sb="3" eb="5">
      <t>ネンド</t>
    </rPh>
    <rPh sb="5" eb="8">
      <t>オオサカフ</t>
    </rPh>
    <rPh sb="8" eb="10">
      <t>シリツ</t>
    </rPh>
    <rPh sb="10" eb="12">
      <t>コウトウ</t>
    </rPh>
    <rPh sb="12" eb="14">
      <t>ガッコウ</t>
    </rPh>
    <rPh sb="14" eb="15">
      <t>トウ</t>
    </rPh>
    <rPh sb="15" eb="18">
      <t>ケイジョウヒ</t>
    </rPh>
    <phoneticPr fontId="2"/>
  </si>
  <si>
    <t>補助金補助事業変更承認申請書</t>
    <phoneticPr fontId="2"/>
  </si>
  <si>
    <t>標記補助事業を変更したいので申請します。</t>
    <rPh sb="0" eb="1">
      <t>ヒョウ</t>
    </rPh>
    <rPh sb="1" eb="2">
      <t>キ</t>
    </rPh>
    <rPh sb="2" eb="3">
      <t>タスク</t>
    </rPh>
    <rPh sb="3" eb="4">
      <t>スケ</t>
    </rPh>
    <rPh sb="4" eb="5">
      <t>コト</t>
    </rPh>
    <rPh sb="5" eb="6">
      <t>ギョウ</t>
    </rPh>
    <rPh sb="7" eb="8">
      <t>ヘン</t>
    </rPh>
    <rPh sb="8" eb="9">
      <t>サラ</t>
    </rPh>
    <rPh sb="14" eb="15">
      <t>サル</t>
    </rPh>
    <rPh sb="15" eb="16">
      <t>ショウ</t>
    </rPh>
    <phoneticPr fontId="2"/>
  </si>
  <si>
    <t>変更の内容</t>
    <rPh sb="0" eb="2">
      <t>ヘンコウ</t>
    </rPh>
    <rPh sb="3" eb="5">
      <t>ナイヨウ</t>
    </rPh>
    <phoneticPr fontId="2"/>
  </si>
  <si>
    <t>変更の理由</t>
    <rPh sb="0" eb="2">
      <t>ヘンコウ</t>
    </rPh>
    <rPh sb="3" eb="5">
      <t>リユウ</t>
    </rPh>
    <phoneticPr fontId="2"/>
  </si>
  <si>
    <t>令和７年度　資金収支予算書（補正後）</t>
    <rPh sb="3" eb="5">
      <t>ネンド</t>
    </rPh>
    <rPh sb="6" eb="8">
      <t>シキン</t>
    </rPh>
    <rPh sb="8" eb="10">
      <t>シュウシ</t>
    </rPh>
    <rPh sb="10" eb="12">
      <t>ヨサン</t>
    </rPh>
    <rPh sb="12" eb="13">
      <t>ショ</t>
    </rPh>
    <rPh sb="14" eb="16">
      <t>ホセイ</t>
    </rPh>
    <rPh sb="16" eb="17">
      <t>ゴ</t>
    </rPh>
    <phoneticPr fontId="2"/>
  </si>
  <si>
    <t>注　円単位で記入</t>
    <rPh sb="0" eb="1">
      <t>チュウ</t>
    </rPh>
    <rPh sb="2" eb="3">
      <t>エン</t>
    </rPh>
    <rPh sb="3" eb="5">
      <t>タンイ</t>
    </rPh>
    <rPh sb="6" eb="8">
      <t>キニュウ</t>
    </rPh>
    <phoneticPr fontId="2"/>
  </si>
  <si>
    <t>経費等支出</t>
    <rPh sb="0" eb="2">
      <t>ケイヒ</t>
    </rPh>
    <rPh sb="2" eb="3">
      <t>ナド</t>
    </rPh>
    <rPh sb="3" eb="5">
      <t>シシュツ</t>
    </rPh>
    <phoneticPr fontId="2"/>
  </si>
  <si>
    <t>　教育研究経費支出</t>
    <rPh sb="1" eb="5">
      <t>キョウイクケンキュウ</t>
    </rPh>
    <rPh sb="5" eb="7">
      <t>ケイヒ</t>
    </rPh>
    <rPh sb="6" eb="7">
      <t>ヒ</t>
    </rPh>
    <rPh sb="7" eb="9">
      <t>シシュツ</t>
    </rPh>
    <phoneticPr fontId="2"/>
  </si>
  <si>
    <t xml:space="preserve"> 管理経費支出</t>
    <rPh sb="1" eb="3">
      <t>カンリ</t>
    </rPh>
    <rPh sb="3" eb="5">
      <t>ケイヒ</t>
    </rPh>
    <rPh sb="5" eb="7">
      <t>シシュツ</t>
    </rPh>
    <phoneticPr fontId="2"/>
  </si>
  <si>
    <t>　借入金等利息支出</t>
    <rPh sb="1" eb="4">
      <t>カリイレキン</t>
    </rPh>
    <rPh sb="4" eb="5">
      <t>トウ</t>
    </rPh>
    <rPh sb="5" eb="7">
      <t>リソク</t>
    </rPh>
    <rPh sb="7" eb="9">
      <t>シシュツ</t>
    </rPh>
    <phoneticPr fontId="2"/>
  </si>
  <si>
    <t>変更前</t>
    <rPh sb="0" eb="2">
      <t>ヘンコウ</t>
    </rPh>
    <rPh sb="2" eb="3">
      <t>マエ</t>
    </rPh>
    <phoneticPr fontId="2"/>
  </si>
  <si>
    <t>変更後</t>
    <rPh sb="0" eb="2">
      <t>ヘンコウ</t>
    </rPh>
    <rPh sb="2" eb="3">
      <t>アト</t>
    </rPh>
    <phoneticPr fontId="2"/>
  </si>
  <si>
    <t xml:space="preserve">令和８年３月２５日としてください。
</t>
    <phoneticPr fontId="2"/>
  </si>
  <si>
    <t>令和７年度大阪府私立高等学校等経常費補助金</t>
    <phoneticPr fontId="2"/>
  </si>
  <si>
    <t>（概算払い）交付請求書</t>
    <rPh sb="1" eb="3">
      <t>ガイサン</t>
    </rPh>
    <rPh sb="3" eb="4">
      <t>バラ</t>
    </rPh>
    <rPh sb="6" eb="8">
      <t>コウフ</t>
    </rPh>
    <rPh sb="8" eb="11">
      <t>セイキュウショ</t>
    </rPh>
    <phoneticPr fontId="2"/>
  </si>
  <si>
    <t>　　　金　　　額</t>
    <rPh sb="3" eb="4">
      <t>キン</t>
    </rPh>
    <rPh sb="7" eb="8">
      <t>ガク</t>
    </rPh>
    <phoneticPr fontId="2"/>
  </si>
  <si>
    <t>　ただし、令和７年６月５日付け大阪府指令教私第１５３３号に基づく補助金</t>
    <rPh sb="10" eb="11">
      <t>ガツ</t>
    </rPh>
    <rPh sb="12" eb="14">
      <t>ニチズケ</t>
    </rPh>
    <rPh sb="15" eb="18">
      <t>オオサカフ</t>
    </rPh>
    <rPh sb="18" eb="20">
      <t>シレイ</t>
    </rPh>
    <rPh sb="20" eb="21">
      <t>キョウ</t>
    </rPh>
    <rPh sb="21" eb="22">
      <t>ワタシ</t>
    </rPh>
    <rPh sb="22" eb="23">
      <t>ダイ</t>
    </rPh>
    <rPh sb="27" eb="28">
      <t>ゴウ</t>
    </rPh>
    <rPh sb="29" eb="31">
      <t>モトズ</t>
    </rPh>
    <rPh sb="32" eb="35">
      <t>ホジョキン</t>
    </rPh>
    <phoneticPr fontId="2"/>
  </si>
  <si>
    <t>数字のみ入力してください</t>
    <rPh sb="0" eb="2">
      <t>スウジ</t>
    </rPh>
    <rPh sb="4" eb="6">
      <t>ニュウリョク</t>
    </rPh>
    <phoneticPr fontId="2"/>
  </si>
  <si>
    <t>○○高等学校</t>
    <rPh sb="2" eb="4">
      <t>コウトウ</t>
    </rPh>
    <rPh sb="4" eb="6">
      <t>ガッコウ</t>
    </rPh>
    <phoneticPr fontId="2"/>
  </si>
  <si>
    <t>○○中学校</t>
    <rPh sb="2" eb="3">
      <t>チュウ</t>
    </rPh>
    <rPh sb="3" eb="5">
      <t>ガッコウ</t>
    </rPh>
    <phoneticPr fontId="2"/>
  </si>
  <si>
    <t>○○小学校</t>
    <rPh sb="2" eb="3">
      <t>ショウ</t>
    </rPh>
    <rPh sb="3" eb="5">
      <t>ガッコウ</t>
    </rPh>
    <phoneticPr fontId="2"/>
  </si>
  <si>
    <t>学生・生徒納付金収入</t>
    <rPh sb="0" eb="2">
      <t>ガクセイ</t>
    </rPh>
    <rPh sb="3" eb="5">
      <t>セイト</t>
    </rPh>
    <rPh sb="5" eb="8">
      <t>ノウフキン</t>
    </rPh>
    <rPh sb="8" eb="10">
      <t>シュウニュウ</t>
    </rPh>
    <phoneticPr fontId="2"/>
  </si>
  <si>
    <t>補助金を人件費、経費、借入金等利息に充当し、補助金交付目的の達成を図った。</t>
    <phoneticPr fontId="2"/>
  </si>
  <si>
    <t>補助金を人件費、経費に充当し、補助金交付目的の達成を図った。</t>
    <phoneticPr fontId="2"/>
  </si>
  <si>
    <t>下記事項をご確認の上、作成したエクセルデータをメールにて提出してください。</t>
    <rPh sb="2" eb="4">
      <t>ジコウ</t>
    </rPh>
    <rPh sb="6" eb="8">
      <t>カクニン</t>
    </rPh>
    <rPh sb="9" eb="10">
      <t>ウエ</t>
    </rPh>
    <rPh sb="11" eb="13">
      <t>サクセイ</t>
    </rPh>
    <phoneticPr fontId="2"/>
  </si>
  <si>
    <t>　　　　（宛先：shigakudaigaku-g01@sbox.pref.osaka.lg.jp）</t>
    <phoneticPr fontId="2"/>
  </si>
  <si>
    <t>■作成する際の注意点</t>
    <rPh sb="1" eb="3">
      <t>サクセイ</t>
    </rPh>
    <rPh sb="5" eb="6">
      <t>サイ</t>
    </rPh>
    <rPh sb="7" eb="10">
      <t>チュウイテン</t>
    </rPh>
    <phoneticPr fontId="2"/>
  </si>
  <si>
    <r>
      <rPr>
        <b/>
        <u/>
        <sz val="10"/>
        <rFont val="ＭＳ Ｐ明朝"/>
        <family val="1"/>
        <charset val="128"/>
      </rPr>
      <t>入力不要</t>
    </r>
    <r>
      <rPr>
        <b/>
        <sz val="10"/>
        <rFont val="ＭＳ Ｐ明朝"/>
        <family val="1"/>
        <charset val="128"/>
      </rPr>
      <t>（学校法人名入力後、自動で表示されます）</t>
    </r>
    <rPh sb="0" eb="2">
      <t>ニュウリョク</t>
    </rPh>
    <rPh sb="2" eb="4">
      <t>フヨウ</t>
    </rPh>
    <rPh sb="5" eb="7">
      <t>ガッコウ</t>
    </rPh>
    <rPh sb="7" eb="9">
      <t>ホウジン</t>
    </rPh>
    <rPh sb="9" eb="10">
      <t>ナ</t>
    </rPh>
    <rPh sb="10" eb="13">
      <t>ニュウリョクゴ</t>
    </rPh>
    <rPh sb="14" eb="16">
      <t>ジドウ</t>
    </rPh>
    <rPh sb="17" eb="19">
      <t>ヒョウジ</t>
    </rPh>
    <phoneticPr fontId="2"/>
  </si>
  <si>
    <t>　　・　「補助事業変更承認申請書」のシートから作業してください。</t>
    <rPh sb="23" eb="25">
      <t>サギョウ</t>
    </rPh>
    <phoneticPr fontId="2"/>
  </si>
  <si>
    <r>
      <t>　　・　「補助事業変更承認申請書」の学校法人名を選択すると、入力が必要なセルが</t>
    </r>
    <r>
      <rPr>
        <sz val="14"/>
        <color rgb="FF0070C0"/>
        <rFont val="ＭＳ Ｐゴシック"/>
        <family val="3"/>
        <charset val="128"/>
      </rPr>
      <t>青色</t>
    </r>
    <r>
      <rPr>
        <sz val="14"/>
        <rFont val="ＭＳ Ｐゴシック"/>
        <family val="3"/>
        <charset val="128"/>
      </rPr>
      <t>になります。</t>
    </r>
    <rPh sb="18" eb="23">
      <t>ガッコウホウジンメイ</t>
    </rPh>
    <rPh sb="24" eb="26">
      <t>センタク</t>
    </rPh>
    <rPh sb="30" eb="32">
      <t>ニュウリョク</t>
    </rPh>
    <rPh sb="33" eb="35">
      <t>ヒツヨウ</t>
    </rPh>
    <rPh sb="39" eb="41">
      <t>アオイロ</t>
    </rPh>
    <phoneticPr fontId="2"/>
  </si>
  <si>
    <r>
      <t>　　・　</t>
    </r>
    <r>
      <rPr>
        <sz val="14"/>
        <color rgb="FF0070C0"/>
        <rFont val="ＭＳ Ｐゴシック"/>
        <family val="3"/>
        <charset val="128"/>
      </rPr>
      <t>青色セル</t>
    </r>
    <r>
      <rPr>
        <sz val="14"/>
        <rFont val="ＭＳ Ｐゴシック"/>
        <family val="3"/>
        <charset val="128"/>
      </rPr>
      <t>に必要項目を入力してください。入力すると、セルが無色に変わります。</t>
    </r>
    <rPh sb="9" eb="11">
      <t>ヒツヨウ</t>
    </rPh>
    <rPh sb="11" eb="13">
      <t>コウモク</t>
    </rPh>
    <rPh sb="14" eb="16">
      <t>ニュウリョク</t>
    </rPh>
    <rPh sb="23" eb="25">
      <t>ニュウリョク</t>
    </rPh>
    <rPh sb="32" eb="34">
      <t>ムショク</t>
    </rPh>
    <rPh sb="35" eb="36">
      <t>カ</t>
    </rPh>
    <phoneticPr fontId="2"/>
  </si>
  <si>
    <r>
      <t>　　・　</t>
    </r>
    <r>
      <rPr>
        <sz val="14"/>
        <color rgb="FF0070C0"/>
        <rFont val="ＭＳ Ｐゴシック"/>
        <family val="3"/>
        <charset val="128"/>
      </rPr>
      <t>青色セル</t>
    </r>
    <r>
      <rPr>
        <sz val="14"/>
        <rFont val="ＭＳ Ｐゴシック"/>
        <family val="3"/>
        <charset val="128"/>
      </rPr>
      <t>が全てなくなったことを確認してください。</t>
    </r>
    <rPh sb="4" eb="6">
      <t>アオイロ</t>
    </rPh>
    <rPh sb="9" eb="10">
      <t>スベ</t>
    </rPh>
    <rPh sb="19" eb="21">
      <t>カクニン</t>
    </rPh>
    <phoneticPr fontId="2"/>
  </si>
  <si>
    <t>　　・　各シートに記載している説明をご確認の上、入力してください。</t>
    <rPh sb="4" eb="5">
      <t>カク</t>
    </rPh>
    <rPh sb="9" eb="11">
      <t>キサイ</t>
    </rPh>
    <rPh sb="15" eb="17">
      <t>セツメイ</t>
    </rPh>
    <rPh sb="19" eb="21">
      <t>カクニン</t>
    </rPh>
    <rPh sb="22" eb="23">
      <t>ウエ</t>
    </rPh>
    <rPh sb="24" eb="26">
      <t>ニュウリョク</t>
    </rPh>
    <phoneticPr fontId="2"/>
  </si>
  <si>
    <t>　　・実績報告書</t>
    <rPh sb="3" eb="7">
      <t>ジッセキホウコク</t>
    </rPh>
    <rPh sb="7" eb="8">
      <t>ショ</t>
    </rPh>
    <phoneticPr fontId="2"/>
  </si>
  <si>
    <t>　　・交付請求書</t>
    <rPh sb="3" eb="5">
      <t>コウフ</t>
    </rPh>
    <rPh sb="5" eb="8">
      <t>セイキュウショ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</si>
</sst>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_ "/>
    <numFmt numFmtId="177" formatCode="#,###\ ;[Red]&quot;▲ &quot;#,###\ "/>
    <numFmt numFmtId="178" formatCode="#,##0\ ;[Red]&quot;▲ &quot;#,##0\ "/>
    <numFmt numFmtId="179" formatCode="#,###;[Red]&quot;△ &quot;#,###"/>
    <numFmt numFmtId="180" formatCode="&quot;¥&quot;#,###\-_ "/>
    <numFmt numFmtId="181" formatCode="&quot;¥&quot;#,##0\-_ "/>
    <numFmt numFmtId="182" formatCode="[$-411]ggge&quot;年&quot;m&quot;月&quot;d&quot;日&quot;;@"/>
    <numFmt numFmtId="183" formatCode="#,##0_ "/>
    <numFmt numFmtId="184" formatCode="#,##0_);[Red]\(#,##0\)"/>
    <numFmt numFmtId="185" formatCode="#,##0;[Red]&quot;△ &quot;#,##0"/>
    <numFmt numFmtId="186" formatCode="#,##0;&quot;△ &quot;#,##0"/>
  </numFmts>
  <fonts count="45" x14ac:knownFonts="1">
    <font>
      <sz val="10"/>
      <name val="ＭＳ Ｐゴシック"/>
      <family val="3"/>
      <charset val="128"/>
    </font>
    <font>
      <sz val="12"/>
      <name val="ＭＳ 明朝"/>
      <family val="1"/>
      <charset val="128"/>
    </font>
    <font>
      <sz val="6"/>
      <name val="ＭＳ Ｐゴシック"/>
      <family val="3"/>
      <charset val="128"/>
    </font>
    <font>
      <sz val="10"/>
      <name val="ＭＳ 明朝"/>
      <family val="1"/>
      <charset val="128"/>
    </font>
    <font>
      <sz val="12"/>
      <name val="ＭＳ ゴシック"/>
      <family val="3"/>
      <charset val="128"/>
    </font>
    <font>
      <sz val="11"/>
      <name val="ＭＳ Ｐゴシック"/>
      <family val="3"/>
      <charset val="128"/>
    </font>
    <font>
      <sz val="16"/>
      <name val="ＭＳ 明朝"/>
      <family val="1"/>
      <charset val="128"/>
    </font>
    <font>
      <sz val="16"/>
      <name val="ＭＳ Ｐ明朝"/>
      <family val="1"/>
      <charset val="128"/>
    </font>
    <font>
      <sz val="10"/>
      <name val="ＭＳ Ｐ明朝"/>
      <family val="1"/>
      <charset val="128"/>
    </font>
    <font>
      <sz val="12"/>
      <name val="ＭＳ Ｐ明朝"/>
      <family val="1"/>
      <charset val="128"/>
    </font>
    <font>
      <sz val="14"/>
      <name val="ＭＳ Ｐ明朝"/>
      <family val="1"/>
      <charset val="128"/>
    </font>
    <font>
      <sz val="11"/>
      <name val="ＭＳ Ｐ明朝"/>
      <family val="1"/>
      <charset val="128"/>
    </font>
    <font>
      <sz val="18"/>
      <name val="ＭＳ Ｐゴシック"/>
      <family val="3"/>
      <charset val="128"/>
    </font>
    <font>
      <b/>
      <sz val="10"/>
      <name val="ＭＳ Ｐゴシック"/>
      <family val="3"/>
      <charset val="128"/>
    </font>
    <font>
      <i/>
      <sz val="12"/>
      <name val="ＭＳ 明朝"/>
      <family val="1"/>
      <charset val="128"/>
    </font>
    <font>
      <sz val="10"/>
      <color indexed="10"/>
      <name val="ＭＳ 明朝"/>
      <family val="1"/>
      <charset val="128"/>
    </font>
    <font>
      <sz val="20"/>
      <name val="ＭＳ ゴシック"/>
      <family val="3"/>
      <charset val="128"/>
    </font>
    <font>
      <sz val="14"/>
      <name val="ＭＳ 明朝"/>
      <family val="1"/>
      <charset val="128"/>
    </font>
    <font>
      <sz val="22"/>
      <name val="ＭＳ Ｐゴシック"/>
      <family val="3"/>
      <charset val="128"/>
    </font>
    <font>
      <b/>
      <sz val="18"/>
      <name val="ＭＳ 明朝"/>
      <family val="1"/>
      <charset val="128"/>
    </font>
    <font>
      <b/>
      <sz val="11"/>
      <color indexed="81"/>
      <name val="ＭＳ Ｐゴシック"/>
      <family val="3"/>
      <charset val="128"/>
    </font>
    <font>
      <b/>
      <sz val="26"/>
      <name val="ＭＳ Ｐゴシック"/>
      <family val="3"/>
      <charset val="128"/>
    </font>
    <font>
      <sz val="9"/>
      <name val="ＭＳ 明朝"/>
      <family val="1"/>
      <charset val="128"/>
    </font>
    <font>
      <b/>
      <sz val="10"/>
      <color indexed="10"/>
      <name val="ＭＳ 明朝"/>
      <family val="1"/>
      <charset val="128"/>
    </font>
    <font>
      <b/>
      <sz val="10"/>
      <name val="ＭＳ Ｐ明朝"/>
      <family val="1"/>
      <charset val="128"/>
    </font>
    <font>
      <sz val="8"/>
      <name val="ＭＳ Ｐ明朝"/>
      <family val="1"/>
      <charset val="128"/>
    </font>
    <font>
      <sz val="20"/>
      <name val="ＭＳ Ｐゴシック"/>
      <family val="3"/>
      <charset val="128"/>
    </font>
    <font>
      <u/>
      <sz val="14"/>
      <name val="ＭＳ Ｐゴシック"/>
      <family val="3"/>
      <charset val="128"/>
    </font>
    <font>
      <sz val="14"/>
      <name val="ＭＳ Ｐゴシック"/>
      <family val="3"/>
      <charset val="128"/>
    </font>
    <font>
      <b/>
      <sz val="10"/>
      <name val="ＭＳ 明朝"/>
      <family val="1"/>
      <charset val="128"/>
    </font>
    <font>
      <sz val="10"/>
      <name val="ＭＳ Ｐゴシック"/>
      <family val="3"/>
      <charset val="128"/>
    </font>
    <font>
      <sz val="10"/>
      <name val="ＭＳ ゴシック"/>
      <family val="3"/>
      <charset val="128"/>
    </font>
    <font>
      <b/>
      <sz val="11"/>
      <name val="ＭＳ Ｐゴシック"/>
      <family val="3"/>
      <charset val="128"/>
    </font>
    <font>
      <b/>
      <sz val="11"/>
      <color indexed="10"/>
      <name val="ＭＳ Ｐゴシック"/>
      <family val="3"/>
      <charset val="128"/>
    </font>
    <font>
      <sz val="11"/>
      <name val="ＭＳ 明朝"/>
      <family val="1"/>
      <charset val="128"/>
    </font>
    <font>
      <sz val="10"/>
      <color indexed="10"/>
      <name val="ＭＳ Ｐ明朝"/>
      <family val="1"/>
      <charset val="128"/>
    </font>
    <font>
      <b/>
      <sz val="10"/>
      <color indexed="81"/>
      <name val="ＭＳ Ｐ明朝"/>
      <family val="1"/>
      <charset val="128"/>
    </font>
    <font>
      <sz val="16"/>
      <color indexed="10"/>
      <name val="ＭＳ 明朝"/>
      <family val="1"/>
      <charset val="128"/>
    </font>
    <font>
      <b/>
      <sz val="20"/>
      <name val="ＭＳ Ｐゴシック"/>
      <family val="3"/>
      <charset val="128"/>
    </font>
    <font>
      <sz val="14"/>
      <color rgb="FF0070C0"/>
      <name val="ＭＳ Ｐゴシック"/>
      <family val="3"/>
      <charset val="128"/>
    </font>
    <font>
      <b/>
      <u/>
      <sz val="10"/>
      <name val="ＭＳ Ｐ明朝"/>
      <family val="1"/>
      <charset val="128"/>
    </font>
    <font>
      <b/>
      <sz val="11"/>
      <name val="ＭＳ Ｐ明朝"/>
      <family val="1"/>
      <charset val="128"/>
    </font>
    <font>
      <b/>
      <sz val="20"/>
      <name val="ＭＳ Ｐ明朝"/>
      <family val="1"/>
      <charset val="128"/>
    </font>
    <font>
      <b/>
      <sz val="16"/>
      <name val="ＭＳ Ｐ明朝"/>
      <family val="1"/>
      <charset val="128"/>
    </font>
    <font>
      <b/>
      <sz val="12"/>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indexed="41"/>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thin">
        <color indexed="64"/>
      </bottom>
      <diagonal/>
    </border>
    <border>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style="hair">
        <color indexed="64"/>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thin">
        <color indexed="64"/>
      </left>
      <right style="thin">
        <color indexed="64"/>
      </right>
      <top style="hair">
        <color indexed="64"/>
      </top>
      <bottom style="thin">
        <color indexed="64"/>
      </bottom>
      <diagonal/>
    </border>
    <border>
      <left/>
      <right style="hair">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bottom/>
      <diagonal/>
    </border>
    <border>
      <left style="hair">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bottom/>
      <diagonal/>
    </border>
  </borders>
  <cellStyleXfs count="3">
    <xf numFmtId="0" fontId="0" fillId="0" borderId="0"/>
    <xf numFmtId="0" fontId="5" fillId="0" borderId="0">
      <alignment vertical="center"/>
    </xf>
    <xf numFmtId="38" fontId="5" fillId="0" borderId="0" applyFont="0" applyFill="0" applyBorder="0" applyAlignment="0" applyProtection="0">
      <alignment vertical="center"/>
    </xf>
  </cellStyleXfs>
  <cellXfs count="372">
    <xf numFmtId="0" fontId="0" fillId="0" borderId="0" xfId="0"/>
    <xf numFmtId="0" fontId="1" fillId="0" borderId="0" xfId="1" applyFont="1">
      <alignment vertical="center"/>
    </xf>
    <xf numFmtId="0" fontId="18" fillId="0" borderId="0" xfId="1" applyFont="1">
      <alignment vertical="center"/>
    </xf>
    <xf numFmtId="0" fontId="5" fillId="0" borderId="0" xfId="1">
      <alignment vertical="center"/>
    </xf>
    <xf numFmtId="185" fontId="14" fillId="0" borderId="4" xfId="1" applyNumberFormat="1" applyFont="1" applyBorder="1" applyAlignment="1" applyProtection="1">
      <alignment vertical="center" shrinkToFit="1"/>
      <protection locked="0"/>
    </xf>
    <xf numFmtId="185" fontId="14" fillId="0" borderId="7" xfId="1" applyNumberFormat="1" applyFont="1" applyBorder="1" applyAlignment="1" applyProtection="1">
      <alignment vertical="center" shrinkToFit="1"/>
      <protection locked="0"/>
    </xf>
    <xf numFmtId="185" fontId="14" fillId="0" borderId="5" xfId="1" applyNumberFormat="1" applyFont="1" applyBorder="1" applyAlignment="1" applyProtection="1">
      <alignment vertical="center" shrinkToFit="1"/>
      <protection locked="0"/>
    </xf>
    <xf numFmtId="185" fontId="14" fillId="0" borderId="31" xfId="1" applyNumberFormat="1" applyFont="1" applyBorder="1" applyAlignment="1" applyProtection="1">
      <alignment vertical="center" shrinkToFit="1"/>
      <protection locked="0"/>
    </xf>
    <xf numFmtId="185" fontId="14" fillId="0" borderId="10" xfId="1" applyNumberFormat="1" applyFont="1" applyBorder="1" applyAlignment="1" applyProtection="1">
      <alignment vertical="center" shrinkToFit="1"/>
      <protection locked="0"/>
    </xf>
    <xf numFmtId="185" fontId="14" fillId="0" borderId="11" xfId="1" applyNumberFormat="1" applyFont="1" applyBorder="1" applyAlignment="1" applyProtection="1">
      <alignment vertical="center" shrinkToFit="1"/>
      <protection locked="0"/>
    </xf>
    <xf numFmtId="185" fontId="14" fillId="0" borderId="56" xfId="1" applyNumberFormat="1" applyFont="1" applyBorder="1" applyAlignment="1" applyProtection="1">
      <alignment vertical="center" shrinkToFit="1"/>
      <protection locked="0"/>
    </xf>
    <xf numFmtId="185" fontId="14" fillId="0" borderId="49" xfId="1" applyNumberFormat="1" applyFont="1" applyBorder="1" applyAlignment="1" applyProtection="1">
      <alignment vertical="center" shrinkToFit="1"/>
      <protection locked="0"/>
    </xf>
    <xf numFmtId="185" fontId="14" fillId="0" borderId="50" xfId="1" applyNumberFormat="1" applyFont="1" applyBorder="1" applyAlignment="1" applyProtection="1">
      <alignment vertical="center" shrinkToFit="1"/>
      <protection locked="0"/>
    </xf>
    <xf numFmtId="185" fontId="14" fillId="0" borderId="33" xfId="1" applyNumberFormat="1" applyFont="1" applyBorder="1" applyAlignment="1" applyProtection="1">
      <alignment vertical="center" shrinkToFit="1"/>
      <protection locked="0"/>
    </xf>
    <xf numFmtId="185" fontId="14" fillId="0" borderId="25" xfId="1" applyNumberFormat="1" applyFont="1" applyBorder="1" applyAlignment="1" applyProtection="1">
      <alignment vertical="center" shrinkToFit="1"/>
      <protection locked="0"/>
    </xf>
    <xf numFmtId="185" fontId="14" fillId="0" borderId="26" xfId="1" applyNumberFormat="1" applyFont="1" applyBorder="1" applyAlignment="1" applyProtection="1">
      <alignment vertical="center" shrinkToFit="1"/>
      <protection locked="0"/>
    </xf>
    <xf numFmtId="49" fontId="17" fillId="0" borderId="36" xfId="1" applyNumberFormat="1" applyFont="1" applyBorder="1" applyAlignment="1" applyProtection="1">
      <alignment horizontal="center" vertical="center" justifyLastLine="1"/>
      <protection locked="0"/>
    </xf>
    <xf numFmtId="179" fontId="9" fillId="0" borderId="36" xfId="1" applyNumberFormat="1" applyFont="1" applyBorder="1" applyAlignment="1" applyProtection="1">
      <alignment shrinkToFit="1"/>
      <protection locked="0"/>
    </xf>
    <xf numFmtId="0" fontId="26" fillId="0" borderId="0" xfId="1" applyFont="1">
      <alignment vertical="center"/>
    </xf>
    <xf numFmtId="0" fontId="27" fillId="0" borderId="0" xfId="1" applyFont="1">
      <alignment vertical="center"/>
    </xf>
    <xf numFmtId="0" fontId="28" fillId="0" borderId="0" xfId="1" applyFont="1">
      <alignment vertical="center"/>
    </xf>
    <xf numFmtId="0" fontId="3" fillId="0" borderId="0" xfId="1" applyFont="1">
      <alignment vertical="center"/>
    </xf>
    <xf numFmtId="0" fontId="3" fillId="0" borderId="35" xfId="1" applyFont="1" applyBorder="1">
      <alignment vertical="center"/>
    </xf>
    <xf numFmtId="0" fontId="3" fillId="0" borderId="36" xfId="1" applyFont="1" applyBorder="1">
      <alignment vertical="center"/>
    </xf>
    <xf numFmtId="0" fontId="3" fillId="0" borderId="37" xfId="1" applyFont="1" applyBorder="1">
      <alignment vertical="center"/>
    </xf>
    <xf numFmtId="0" fontId="29" fillId="0" borderId="0" xfId="1" applyFont="1">
      <alignment vertical="center"/>
    </xf>
    <xf numFmtId="0" fontId="3" fillId="0" borderId="42" xfId="1" applyFont="1" applyBorder="1">
      <alignment vertical="center"/>
    </xf>
    <xf numFmtId="0" fontId="3" fillId="0" borderId="34" xfId="1" applyFont="1" applyBorder="1">
      <alignment vertical="center"/>
    </xf>
    <xf numFmtId="0" fontId="3" fillId="0" borderId="43" xfId="1" applyFont="1" applyBorder="1">
      <alignment vertical="center"/>
    </xf>
    <xf numFmtId="0" fontId="4" fillId="0" borderId="0" xfId="1" applyFont="1" applyAlignment="1" applyProtection="1">
      <alignment horizontal="center"/>
      <protection locked="0"/>
    </xf>
    <xf numFmtId="0" fontId="1" fillId="0" borderId="0" xfId="1" applyFont="1" applyAlignment="1" applyProtection="1">
      <alignment horizontal="center"/>
      <protection locked="0"/>
    </xf>
    <xf numFmtId="0" fontId="1" fillId="0" borderId="0" xfId="1" applyFont="1" applyAlignment="1" applyProtection="1">
      <alignment horizontal="left"/>
      <protection locked="0"/>
    </xf>
    <xf numFmtId="0" fontId="17" fillId="0" borderId="0" xfId="1" applyFont="1">
      <alignment vertical="center"/>
    </xf>
    <xf numFmtId="0" fontId="3" fillId="0" borderId="0" xfId="1" applyFont="1" applyAlignment="1">
      <alignment horizontal="distributed"/>
    </xf>
    <xf numFmtId="0" fontId="3" fillId="0" borderId="0" xfId="1" applyFont="1" applyAlignment="1">
      <alignment horizontal="distributed" vertical="center"/>
    </xf>
    <xf numFmtId="0" fontId="31" fillId="0" borderId="0" xfId="1" applyFont="1" applyAlignment="1">
      <alignment shrinkToFit="1"/>
    </xf>
    <xf numFmtId="0" fontId="3" fillId="0" borderId="0" xfId="1" applyFont="1" applyAlignment="1">
      <alignment vertical="center" shrinkToFit="1"/>
    </xf>
    <xf numFmtId="0" fontId="6" fillId="0" borderId="0" xfId="1" applyFont="1" applyAlignment="1"/>
    <xf numFmtId="0" fontId="6" fillId="0" borderId="0" xfId="1" applyFont="1">
      <alignment vertical="center"/>
    </xf>
    <xf numFmtId="0" fontId="17" fillId="0" borderId="0" xfId="1" applyFont="1" applyAlignment="1">
      <alignment horizontal="left"/>
    </xf>
    <xf numFmtId="0" fontId="6" fillId="0" borderId="0" xfId="1" applyFont="1" applyAlignment="1">
      <alignment horizontal="center"/>
    </xf>
    <xf numFmtId="0" fontId="12" fillId="0" borderId="0" xfId="1" applyFont="1" applyAlignment="1"/>
    <xf numFmtId="0" fontId="5" fillId="0" borderId="0" xfId="1" applyAlignment="1"/>
    <xf numFmtId="0" fontId="3" fillId="0" borderId="34" xfId="1" applyFont="1" applyBorder="1" applyAlignment="1"/>
    <xf numFmtId="0" fontId="13" fillId="0" borderId="0" xfId="1" applyFont="1">
      <alignment vertical="center"/>
    </xf>
    <xf numFmtId="0" fontId="3" fillId="0" borderId="0" xfId="1" applyFont="1" applyAlignment="1">
      <alignment horizontal="right"/>
    </xf>
    <xf numFmtId="0" fontId="32" fillId="0" borderId="0" xfId="1" applyFont="1" applyAlignment="1">
      <alignment horizontal="left" vertical="center"/>
    </xf>
    <xf numFmtId="0" fontId="32" fillId="0" borderId="0" xfId="1" applyFont="1">
      <alignment vertical="center"/>
    </xf>
    <xf numFmtId="0" fontId="33" fillId="0" borderId="0" xfId="1" applyFont="1">
      <alignment vertical="center"/>
    </xf>
    <xf numFmtId="0" fontId="3" fillId="0" borderId="35" xfId="1" applyFont="1" applyBorder="1" applyAlignment="1"/>
    <xf numFmtId="0" fontId="3" fillId="0" borderId="36" xfId="1" applyFont="1" applyBorder="1" applyAlignment="1"/>
    <xf numFmtId="0" fontId="3" fillId="0" borderId="37" xfId="1" applyFont="1" applyBorder="1" applyAlignment="1">
      <alignment horizontal="right"/>
    </xf>
    <xf numFmtId="0" fontId="5" fillId="0" borderId="0" xfId="1" applyAlignment="1">
      <alignment horizontal="left" vertical="center"/>
    </xf>
    <xf numFmtId="0" fontId="3" fillId="0" borderId="42" xfId="1" applyFont="1" applyBorder="1" applyAlignment="1"/>
    <xf numFmtId="0" fontId="3" fillId="0" borderId="43" xfId="1" applyFont="1" applyBorder="1" applyAlignment="1"/>
    <xf numFmtId="186" fontId="14" fillId="0" borderId="41" xfId="1" applyNumberFormat="1" applyFont="1" applyBorder="1" applyAlignment="1">
      <alignment vertical="center" shrinkToFit="1"/>
    </xf>
    <xf numFmtId="186" fontId="14" fillId="0" borderId="48" xfId="1" applyNumberFormat="1" applyFont="1" applyBorder="1" applyAlignment="1">
      <alignment vertical="center" shrinkToFit="1"/>
    </xf>
    <xf numFmtId="179" fontId="14" fillId="0" borderId="31" xfId="1" applyNumberFormat="1" applyFont="1" applyBorder="1" applyAlignment="1">
      <alignment vertical="center" shrinkToFit="1"/>
    </xf>
    <xf numFmtId="179" fontId="14" fillId="0" borderId="10" xfId="1" applyNumberFormat="1" applyFont="1" applyBorder="1" applyAlignment="1">
      <alignment vertical="center" shrinkToFit="1"/>
    </xf>
    <xf numFmtId="179" fontId="14" fillId="0" borderId="11" xfId="1" applyNumberFormat="1" applyFont="1" applyBorder="1" applyAlignment="1">
      <alignment vertical="center" shrinkToFit="1"/>
    </xf>
    <xf numFmtId="186" fontId="14" fillId="0" borderId="51" xfId="1" applyNumberFormat="1" applyFont="1" applyBorder="1" applyAlignment="1">
      <alignment vertical="center" shrinkToFit="1"/>
    </xf>
    <xf numFmtId="179" fontId="14" fillId="0" borderId="44" xfId="1" applyNumberFormat="1" applyFont="1" applyBorder="1" applyAlignment="1">
      <alignment vertical="center" shrinkToFit="1"/>
    </xf>
    <xf numFmtId="179" fontId="14" fillId="0" borderId="45" xfId="1" applyNumberFormat="1" applyFont="1" applyBorder="1" applyAlignment="1">
      <alignment vertical="center" shrinkToFit="1"/>
    </xf>
    <xf numFmtId="179" fontId="14" fillId="0" borderId="46" xfId="1" applyNumberFormat="1" applyFont="1" applyBorder="1" applyAlignment="1">
      <alignment vertical="center" shrinkToFit="1"/>
    </xf>
    <xf numFmtId="186" fontId="14" fillId="0" borderId="43" xfId="1" applyNumberFormat="1" applyFont="1" applyBorder="1" applyAlignment="1">
      <alignment vertical="center" shrinkToFit="1"/>
    </xf>
    <xf numFmtId="186" fontId="14" fillId="0" borderId="23" xfId="1" applyNumberFormat="1" applyFont="1" applyBorder="1" applyAlignment="1">
      <alignment vertical="center" shrinkToFit="1"/>
    </xf>
    <xf numFmtId="186" fontId="14" fillId="0" borderId="54" xfId="1" applyNumberFormat="1" applyFont="1" applyBorder="1" applyAlignment="1">
      <alignment vertical="center" shrinkToFit="1"/>
    </xf>
    <xf numFmtId="179" fontId="14" fillId="0" borderId="58" xfId="1" applyNumberFormat="1" applyFont="1" applyBorder="1" applyAlignment="1">
      <alignment vertical="center" shrinkToFit="1"/>
    </xf>
    <xf numFmtId="0" fontId="3" fillId="0" borderId="0" xfId="1" applyFont="1" applyAlignment="1"/>
    <xf numFmtId="0" fontId="7" fillId="0" borderId="0" xfId="1" applyFont="1">
      <alignment vertical="center"/>
    </xf>
    <xf numFmtId="0" fontId="8" fillId="0" borderId="0" xfId="1" applyFont="1">
      <alignment vertical="center"/>
    </xf>
    <xf numFmtId="0" fontId="8" fillId="0" borderId="0" xfId="1" applyFont="1" applyAlignment="1">
      <alignment horizontal="right"/>
    </xf>
    <xf numFmtId="0" fontId="24" fillId="0" borderId="0" xfId="1" applyFont="1">
      <alignment vertical="center"/>
    </xf>
    <xf numFmtId="0" fontId="8" fillId="0" borderId="15" xfId="1" applyFont="1" applyBorder="1" applyAlignment="1">
      <alignment vertical="center" wrapText="1"/>
    </xf>
    <xf numFmtId="0" fontId="8" fillId="0" borderId="16" xfId="1" applyFont="1" applyBorder="1" applyAlignment="1">
      <alignment horizontal="center" vertical="center"/>
    </xf>
    <xf numFmtId="0" fontId="8" fillId="0" borderId="0" xfId="1" applyFont="1" applyAlignment="1">
      <alignment horizontal="center" vertical="center" textRotation="90"/>
    </xf>
    <xf numFmtId="176" fontId="8" fillId="0" borderId="18" xfId="1" applyNumberFormat="1" applyFont="1" applyBorder="1" applyAlignment="1">
      <alignment horizontal="left" shrinkToFit="1"/>
    </xf>
    <xf numFmtId="177" fontId="10" fillId="0" borderId="19" xfId="1" applyNumberFormat="1" applyFont="1" applyBorder="1" applyAlignment="1">
      <alignment shrinkToFit="1"/>
    </xf>
    <xf numFmtId="177" fontId="10" fillId="0" borderId="20" xfId="1" applyNumberFormat="1" applyFont="1" applyBorder="1" applyAlignment="1" applyProtection="1">
      <alignment shrinkToFit="1"/>
      <protection locked="0"/>
    </xf>
    <xf numFmtId="177" fontId="10" fillId="0" borderId="21" xfId="1" applyNumberFormat="1" applyFont="1" applyBorder="1" applyAlignment="1" applyProtection="1">
      <alignment shrinkToFit="1"/>
      <protection locked="0"/>
    </xf>
    <xf numFmtId="177" fontId="10" fillId="0" borderId="22" xfId="1" applyNumberFormat="1" applyFont="1" applyBorder="1" applyAlignment="1" applyProtection="1">
      <alignment shrinkToFit="1"/>
      <protection locked="0"/>
    </xf>
    <xf numFmtId="176" fontId="8" fillId="0" borderId="24" xfId="1" applyNumberFormat="1" applyFont="1" applyBorder="1" applyAlignment="1">
      <alignment horizontal="left" shrinkToFit="1"/>
    </xf>
    <xf numFmtId="177" fontId="10" fillId="0" borderId="10" xfId="1" applyNumberFormat="1" applyFont="1" applyBorder="1" applyAlignment="1" applyProtection="1">
      <alignment shrinkToFit="1"/>
      <protection locked="0"/>
    </xf>
    <xf numFmtId="177" fontId="10" fillId="0" borderId="11" xfId="1" applyNumberFormat="1" applyFont="1" applyBorder="1" applyAlignment="1" applyProtection="1">
      <alignment shrinkToFit="1"/>
      <protection locked="0"/>
    </xf>
    <xf numFmtId="177" fontId="10" fillId="0" borderId="12" xfId="1" applyNumberFormat="1" applyFont="1" applyBorder="1" applyAlignment="1" applyProtection="1">
      <alignment shrinkToFit="1"/>
      <protection locked="0"/>
    </xf>
    <xf numFmtId="0" fontId="8" fillId="0" borderId="1" xfId="1" applyFont="1" applyBorder="1" applyAlignment="1">
      <alignment horizontal="center" shrinkToFit="1"/>
    </xf>
    <xf numFmtId="177" fontId="10" fillId="0" borderId="27" xfId="1" applyNumberFormat="1" applyFont="1" applyBorder="1" applyAlignment="1">
      <alignment shrinkToFit="1"/>
    </xf>
    <xf numFmtId="177" fontId="10" fillId="0" borderId="28" xfId="1" applyNumberFormat="1" applyFont="1" applyBorder="1" applyAlignment="1">
      <alignment shrinkToFit="1"/>
    </xf>
    <xf numFmtId="177" fontId="10" fillId="0" borderId="29" xfId="1" applyNumberFormat="1" applyFont="1" applyBorder="1" applyAlignment="1">
      <alignment shrinkToFit="1"/>
    </xf>
    <xf numFmtId="177" fontId="10" fillId="0" borderId="30" xfId="1" applyNumberFormat="1" applyFont="1" applyBorder="1" applyAlignment="1">
      <alignment shrinkToFit="1"/>
    </xf>
    <xf numFmtId="0" fontId="8" fillId="0" borderId="0" xfId="1" applyFont="1" applyAlignment="1">
      <alignment horizontal="left" vertical="center"/>
    </xf>
    <xf numFmtId="0" fontId="8" fillId="0" borderId="0" xfId="1" applyFont="1" applyAlignment="1">
      <alignment vertical="center" shrinkToFit="1"/>
    </xf>
    <xf numFmtId="0" fontId="8" fillId="0" borderId="0" xfId="1" applyFont="1" applyAlignment="1">
      <alignment horizontal="left" textRotation="90"/>
    </xf>
    <xf numFmtId="177" fontId="10" fillId="0" borderId="20" xfId="1" applyNumberFormat="1" applyFont="1" applyBorder="1" applyAlignment="1">
      <alignment shrinkToFit="1"/>
    </xf>
    <xf numFmtId="177" fontId="10" fillId="0" borderId="21" xfId="1" applyNumberFormat="1" applyFont="1" applyBorder="1" applyAlignment="1">
      <alignment shrinkToFit="1"/>
    </xf>
    <xf numFmtId="177" fontId="10" fillId="0" borderId="19" xfId="1" applyNumberFormat="1" applyFont="1" applyBorder="1" applyAlignment="1" applyProtection="1">
      <alignment shrinkToFit="1"/>
      <protection locked="0"/>
    </xf>
    <xf numFmtId="0" fontId="35" fillId="0" borderId="0" xfId="1" applyFont="1">
      <alignment vertical="center"/>
    </xf>
    <xf numFmtId="177" fontId="10" fillId="0" borderId="10" xfId="1" applyNumberFormat="1" applyFont="1" applyBorder="1" applyAlignment="1">
      <alignment shrinkToFit="1"/>
    </xf>
    <xf numFmtId="177" fontId="10" fillId="0" borderId="11" xfId="1" applyNumberFormat="1" applyFont="1" applyBorder="1" applyAlignment="1">
      <alignment shrinkToFit="1"/>
    </xf>
    <xf numFmtId="177" fontId="10" fillId="0" borderId="31" xfId="1" applyNumberFormat="1" applyFont="1" applyBorder="1" applyAlignment="1" applyProtection="1">
      <alignment shrinkToFit="1"/>
      <protection locked="0"/>
    </xf>
    <xf numFmtId="0" fontId="8" fillId="0" borderId="0" xfId="1" applyFont="1" applyAlignment="1">
      <alignment horizontal="left" vertical="top" textRotation="90"/>
    </xf>
    <xf numFmtId="178" fontId="10" fillId="0" borderId="29" xfId="1" applyNumberFormat="1" applyFont="1" applyBorder="1" applyAlignment="1">
      <alignment shrinkToFit="1"/>
    </xf>
    <xf numFmtId="0" fontId="11" fillId="0" borderId="0" xfId="1" applyFont="1" applyAlignment="1">
      <alignment horizontal="right"/>
    </xf>
    <xf numFmtId="0" fontId="11" fillId="0" borderId="0" xfId="1" applyFont="1">
      <alignment vertical="center"/>
    </xf>
    <xf numFmtId="0" fontId="8" fillId="0" borderId="0" xfId="1" applyFont="1" applyAlignment="1">
      <alignment horizontal="right" vertical="center" indent="3"/>
    </xf>
    <xf numFmtId="0" fontId="15" fillId="0" borderId="0" xfId="1" applyFont="1">
      <alignment vertical="center"/>
    </xf>
    <xf numFmtId="0" fontId="3" fillId="0" borderId="0" xfId="1" applyFont="1" applyProtection="1">
      <alignment vertical="center"/>
      <protection locked="0"/>
    </xf>
    <xf numFmtId="0" fontId="1" fillId="0" borderId="0" xfId="1" applyFont="1" applyAlignment="1" applyProtection="1">
      <alignment horizontal="right"/>
      <protection locked="0"/>
    </xf>
    <xf numFmtId="0" fontId="29" fillId="0" borderId="0" xfId="1" applyFont="1" applyAlignment="1">
      <alignment vertical="top" wrapText="1"/>
    </xf>
    <xf numFmtId="0" fontId="30" fillId="0" borderId="0" xfId="1" applyFont="1" applyAlignment="1">
      <alignment vertical="top" wrapText="1"/>
    </xf>
    <xf numFmtId="0" fontId="3" fillId="0" borderId="0" xfId="1" applyFont="1" applyAlignment="1">
      <alignment horizontal="center" shrinkToFit="1"/>
    </xf>
    <xf numFmtId="0" fontId="17" fillId="0" borderId="0" xfId="1" applyFont="1" applyAlignment="1"/>
    <xf numFmtId="0" fontId="17" fillId="0" borderId="0" xfId="1" applyFont="1" applyAlignment="1">
      <alignment horizontal="right"/>
    </xf>
    <xf numFmtId="0" fontId="6" fillId="0" borderId="0" xfId="1" applyFont="1" applyAlignment="1">
      <alignment vertical="center" wrapText="1"/>
    </xf>
    <xf numFmtId="0" fontId="37" fillId="0" borderId="0" xfId="1" applyFont="1" applyAlignment="1">
      <alignment vertical="center" wrapText="1"/>
    </xf>
    <xf numFmtId="0" fontId="17" fillId="0" borderId="2" xfId="1" applyFont="1" applyBorder="1" applyAlignment="1">
      <alignment horizontal="center" vertical="center"/>
    </xf>
    <xf numFmtId="0" fontId="17" fillId="0" borderId="8" xfId="1" applyFont="1" applyBorder="1" applyAlignment="1">
      <alignment horizontal="center" vertical="center"/>
    </xf>
    <xf numFmtId="0" fontId="17" fillId="0" borderId="13" xfId="1" applyFont="1" applyBorder="1" applyAlignment="1">
      <alignment horizontal="center" vertical="center"/>
    </xf>
    <xf numFmtId="176" fontId="5" fillId="0" borderId="36" xfId="1" applyNumberFormat="1" applyBorder="1" applyAlignment="1" applyProtection="1">
      <alignment horizontal="center" vertical="center" shrinkToFit="1"/>
      <protection locked="0"/>
    </xf>
    <xf numFmtId="176" fontId="5" fillId="0" borderId="0" xfId="1" applyNumberFormat="1" applyAlignment="1" applyProtection="1">
      <alignment horizontal="center" vertical="center" shrinkToFit="1"/>
      <protection locked="0"/>
    </xf>
    <xf numFmtId="176" fontId="22" fillId="0" borderId="0" xfId="1" applyNumberFormat="1" applyFont="1" applyAlignment="1">
      <alignment horizontal="center" vertical="center" shrinkToFit="1"/>
    </xf>
    <xf numFmtId="38" fontId="34" fillId="0" borderId="34" xfId="2" applyFont="1" applyBorder="1" applyAlignment="1" applyProtection="1">
      <alignment horizontal="right" vertical="center" shrinkToFit="1"/>
    </xf>
    <xf numFmtId="185" fontId="14" fillId="0" borderId="19" xfId="1" applyNumberFormat="1" applyFont="1" applyBorder="1" applyAlignment="1" applyProtection="1">
      <alignment vertical="center" shrinkToFit="1"/>
      <protection locked="0"/>
    </xf>
    <xf numFmtId="185" fontId="14" fillId="0" borderId="20" xfId="1" applyNumberFormat="1" applyFont="1" applyBorder="1" applyAlignment="1" applyProtection="1">
      <alignment vertical="center" shrinkToFit="1"/>
      <protection locked="0"/>
    </xf>
    <xf numFmtId="185" fontId="14" fillId="0" borderId="21" xfId="1" applyNumberFormat="1" applyFont="1" applyBorder="1" applyAlignment="1" applyProtection="1">
      <alignment vertical="center" shrinkToFit="1"/>
      <protection locked="0"/>
    </xf>
    <xf numFmtId="38" fontId="34" fillId="0" borderId="0" xfId="2" applyFont="1" applyBorder="1" applyAlignment="1" applyProtection="1">
      <alignment horizontal="right" vertical="center" shrinkToFit="1"/>
    </xf>
    <xf numFmtId="0" fontId="8" fillId="0" borderId="0" xfId="1" applyFont="1" applyAlignment="1">
      <alignment horizontal="center" vertical="center"/>
    </xf>
    <xf numFmtId="0" fontId="3" fillId="0" borderId="36" xfId="1" applyFont="1" applyBorder="1" applyAlignment="1">
      <alignment horizontal="distributed" vertical="center" justifyLastLine="1"/>
    </xf>
    <xf numFmtId="0" fontId="17" fillId="0" borderId="36" xfId="1" applyFont="1" applyBorder="1" applyAlignment="1" applyProtection="1">
      <alignment horizontal="center" vertical="center" justifyLastLine="1"/>
      <protection locked="0"/>
    </xf>
    <xf numFmtId="182" fontId="17" fillId="0" borderId="0" xfId="1" applyNumberFormat="1" applyFont="1" applyAlignment="1" applyProtection="1">
      <alignment horizontal="distributed" vertical="center"/>
      <protection locked="0"/>
    </xf>
    <xf numFmtId="0" fontId="17" fillId="0" borderId="0" xfId="1" applyFont="1" applyAlignment="1" applyProtection="1">
      <alignment horizontal="center" vertical="center"/>
      <protection locked="0"/>
    </xf>
    <xf numFmtId="182" fontId="17" fillId="0" borderId="0" xfId="1" applyNumberFormat="1" applyFont="1" applyAlignment="1" applyProtection="1">
      <alignment horizontal="center" vertical="center"/>
      <protection locked="0"/>
    </xf>
    <xf numFmtId="0" fontId="23" fillId="0" borderId="0" xfId="1" applyFont="1">
      <alignment vertical="center"/>
    </xf>
    <xf numFmtId="182" fontId="17" fillId="0" borderId="0" xfId="1" applyNumberFormat="1" applyFont="1" applyProtection="1">
      <alignment vertical="center"/>
      <protection locked="0"/>
    </xf>
    <xf numFmtId="0" fontId="25" fillId="0" borderId="0" xfId="1" applyFont="1">
      <alignment vertical="center"/>
    </xf>
    <xf numFmtId="0" fontId="1" fillId="0" borderId="0" xfId="1" applyFont="1" applyAlignment="1">
      <alignment horizontal="center"/>
    </xf>
    <xf numFmtId="0" fontId="3" fillId="0" borderId="0" xfId="1" applyFont="1" applyAlignment="1">
      <alignment horizontal="left"/>
    </xf>
    <xf numFmtId="0" fontId="8" fillId="2" borderId="0" xfId="1" applyFont="1" applyFill="1">
      <alignment vertical="center"/>
    </xf>
    <xf numFmtId="0" fontId="8" fillId="0" borderId="18" xfId="1" applyFont="1" applyBorder="1" applyAlignment="1">
      <alignment horizontal="distributed" vertical="center" shrinkToFit="1"/>
    </xf>
    <xf numFmtId="179" fontId="9" fillId="0" borderId="6" xfId="1" applyNumberFormat="1" applyFont="1" applyBorder="1" applyAlignment="1">
      <alignment vertical="center" shrinkToFit="1"/>
    </xf>
    <xf numFmtId="179" fontId="9" fillId="0" borderId="7" xfId="1" applyNumberFormat="1" applyFont="1" applyBorder="1" applyAlignment="1">
      <alignment vertical="center" shrinkToFit="1"/>
    </xf>
    <xf numFmtId="179" fontId="9" fillId="0" borderId="5" xfId="1" applyNumberFormat="1" applyFont="1" applyBorder="1" applyAlignment="1">
      <alignment vertical="center" shrinkToFit="1"/>
    </xf>
    <xf numFmtId="183" fontId="9" fillId="0" borderId="6" xfId="1" applyNumberFormat="1" applyFont="1" applyBorder="1" applyAlignment="1">
      <alignment vertical="center" shrinkToFit="1"/>
    </xf>
    <xf numFmtId="0" fontId="24" fillId="0" borderId="0" xfId="1" applyFont="1" applyAlignment="1">
      <alignment horizontal="center" vertical="center"/>
    </xf>
    <xf numFmtId="0" fontId="8" fillId="0" borderId="52" xfId="1" applyFont="1" applyBorder="1" applyAlignment="1">
      <alignment horizontal="distributed" vertical="center" shrinkToFit="1"/>
    </xf>
    <xf numFmtId="179" fontId="9" fillId="0" borderId="22" xfId="1" applyNumberFormat="1" applyFont="1" applyBorder="1" applyAlignment="1">
      <alignment vertical="center" shrinkToFit="1"/>
    </xf>
    <xf numFmtId="179" fontId="9" fillId="0" borderId="10" xfId="1" applyNumberFormat="1" applyFont="1" applyBorder="1" applyAlignment="1">
      <alignment vertical="center" shrinkToFit="1"/>
    </xf>
    <xf numFmtId="179" fontId="9" fillId="0" borderId="11" xfId="1" applyNumberFormat="1" applyFont="1" applyBorder="1" applyAlignment="1">
      <alignment vertical="center" shrinkToFit="1"/>
    </xf>
    <xf numFmtId="183" fontId="9" fillId="0" borderId="12" xfId="1" applyNumberFormat="1" applyFont="1" applyBorder="1" applyAlignment="1">
      <alignment vertical="center" shrinkToFit="1"/>
    </xf>
    <xf numFmtId="0" fontId="8" fillId="0" borderId="13" xfId="1" applyFont="1" applyBorder="1" applyAlignment="1">
      <alignment horizontal="distributed" vertical="center" shrinkToFit="1"/>
    </xf>
    <xf numFmtId="179" fontId="9" fillId="0" borderId="44" xfId="1" applyNumberFormat="1" applyFont="1" applyBorder="1" applyAlignment="1">
      <alignment vertical="center" shrinkToFit="1"/>
    </xf>
    <xf numFmtId="179" fontId="9" fillId="0" borderId="15" xfId="1" applyNumberFormat="1" applyFont="1" applyBorder="1" applyAlignment="1">
      <alignment vertical="center" shrinkToFit="1"/>
    </xf>
    <xf numFmtId="179" fontId="9" fillId="0" borderId="16" xfId="1" applyNumberFormat="1" applyFont="1" applyBorder="1" applyAlignment="1">
      <alignment vertical="center" shrinkToFit="1"/>
    </xf>
    <xf numFmtId="183" fontId="9" fillId="0" borderId="17" xfId="1" applyNumberFormat="1" applyFont="1" applyBorder="1" applyAlignment="1">
      <alignment vertical="center" shrinkToFit="1"/>
    </xf>
    <xf numFmtId="179" fontId="9" fillId="0" borderId="62" xfId="1" applyNumberFormat="1" applyFont="1" applyBorder="1" applyAlignment="1">
      <alignment vertical="center" shrinkToFit="1"/>
    </xf>
    <xf numFmtId="179" fontId="9" fillId="0" borderId="3" xfId="1" applyNumberFormat="1" applyFont="1" applyBorder="1" applyAlignment="1">
      <alignment vertical="center" shrinkToFit="1"/>
    </xf>
    <xf numFmtId="184" fontId="9" fillId="0" borderId="62" xfId="1" applyNumberFormat="1" applyFont="1" applyBorder="1" applyAlignment="1">
      <alignment vertical="center" shrinkToFit="1"/>
    </xf>
    <xf numFmtId="179" fontId="9" fillId="0" borderId="53" xfId="1" applyNumberFormat="1" applyFont="1" applyBorder="1" applyAlignment="1">
      <alignment vertical="center" shrinkToFit="1"/>
    </xf>
    <xf numFmtId="179" fontId="9" fillId="0" borderId="20" xfId="1" applyNumberFormat="1" applyFont="1" applyBorder="1" applyAlignment="1">
      <alignment vertical="center" shrinkToFit="1"/>
    </xf>
    <xf numFmtId="179" fontId="9" fillId="0" borderId="21" xfId="1" applyNumberFormat="1" applyFont="1" applyBorder="1" applyAlignment="1">
      <alignment vertical="center" shrinkToFit="1"/>
    </xf>
    <xf numFmtId="184" fontId="9" fillId="0" borderId="22" xfId="1" applyNumberFormat="1" applyFont="1" applyBorder="1" applyAlignment="1">
      <alignment vertical="center" shrinkToFit="1"/>
    </xf>
    <xf numFmtId="179" fontId="9" fillId="0" borderId="66" xfId="1" applyNumberFormat="1" applyFont="1" applyBorder="1" applyAlignment="1">
      <alignment vertical="center" shrinkToFit="1"/>
    </xf>
    <xf numFmtId="184" fontId="9" fillId="0" borderId="17" xfId="1" applyNumberFormat="1" applyFont="1" applyBorder="1" applyAlignment="1">
      <alignment vertical="center" shrinkToFit="1"/>
    </xf>
    <xf numFmtId="0" fontId="8" fillId="0" borderId="36" xfId="1" applyFont="1" applyBorder="1" applyProtection="1">
      <alignment vertical="center"/>
      <protection locked="0"/>
    </xf>
    <xf numFmtId="58" fontId="3" fillId="0" borderId="0" xfId="1" quotePrefix="1" applyNumberFormat="1" applyFont="1" applyAlignment="1">
      <alignment horizontal="left" vertical="center"/>
    </xf>
    <xf numFmtId="0" fontId="3" fillId="0" borderId="0" xfId="1" applyFont="1" applyBorder="1" applyAlignment="1"/>
    <xf numFmtId="0" fontId="24" fillId="0" borderId="0" xfId="1" applyFont="1" applyAlignment="1">
      <alignment horizontal="center"/>
    </xf>
    <xf numFmtId="0" fontId="41" fillId="0" borderId="0" xfId="1" applyFont="1" applyAlignment="1">
      <alignment horizontal="left" vertical="center"/>
    </xf>
    <xf numFmtId="0" fontId="41" fillId="0" borderId="0" xfId="1" applyFont="1">
      <alignment vertical="center"/>
    </xf>
    <xf numFmtId="0" fontId="42" fillId="0" borderId="0" xfId="1" applyFont="1" applyAlignment="1">
      <alignment horizontal="center" vertical="center"/>
    </xf>
    <xf numFmtId="0" fontId="24" fillId="0" borderId="0" xfId="1" applyFont="1" applyAlignment="1">
      <alignment vertical="top" wrapText="1"/>
    </xf>
    <xf numFmtId="0" fontId="8" fillId="0" borderId="0" xfId="1" applyFont="1" applyAlignment="1">
      <alignment vertical="top" wrapText="1"/>
    </xf>
    <xf numFmtId="0" fontId="11" fillId="0" borderId="0" xfId="1" applyFont="1" applyAlignment="1">
      <alignment horizontal="right" vertical="center"/>
    </xf>
    <xf numFmtId="0" fontId="11" fillId="3" borderId="0" xfId="1" applyFont="1" applyFill="1">
      <alignment vertical="center"/>
    </xf>
    <xf numFmtId="0" fontId="43" fillId="0" borderId="0" xfId="1" applyFont="1">
      <alignment vertical="center"/>
    </xf>
    <xf numFmtId="0" fontId="8" fillId="0" borderId="0" xfId="1" applyFont="1" applyAlignment="1">
      <alignment horizontal="center"/>
    </xf>
    <xf numFmtId="0" fontId="44" fillId="0" borderId="0" xfId="1" applyFont="1" applyAlignment="1">
      <alignment horizontal="center" vertical="center"/>
    </xf>
    <xf numFmtId="0" fontId="44" fillId="0" borderId="0" xfId="1" applyFont="1" applyAlignment="1">
      <alignment vertical="center"/>
    </xf>
    <xf numFmtId="0" fontId="44" fillId="0" borderId="0" xfId="1" applyFont="1">
      <alignment vertical="center"/>
    </xf>
    <xf numFmtId="0" fontId="38" fillId="0" borderId="0" xfId="1" applyFont="1" applyAlignment="1">
      <alignment horizontal="center" vertical="center"/>
    </xf>
    <xf numFmtId="0" fontId="17" fillId="0" borderId="0" xfId="1" applyFont="1" applyAlignment="1">
      <alignment horizontal="center"/>
    </xf>
    <xf numFmtId="0" fontId="17" fillId="0" borderId="0" xfId="1" applyFont="1" applyAlignment="1">
      <alignment horizontal="left"/>
    </xf>
    <xf numFmtId="0" fontId="1" fillId="0" borderId="35" xfId="1" applyFont="1" applyBorder="1" applyAlignment="1">
      <alignment horizontal="center" vertical="distributed"/>
    </xf>
    <xf numFmtId="0" fontId="1" fillId="0" borderId="36" xfId="1" applyFont="1" applyBorder="1" applyAlignment="1">
      <alignment horizontal="center" vertical="distributed"/>
    </xf>
    <xf numFmtId="0" fontId="1" fillId="0" borderId="37" xfId="1" applyFont="1" applyBorder="1" applyAlignment="1">
      <alignment horizontal="center" vertical="distributed"/>
    </xf>
    <xf numFmtId="0" fontId="1" fillId="0" borderId="64" xfId="1" applyFont="1" applyBorder="1" applyAlignment="1">
      <alignment horizontal="center" vertical="distributed"/>
    </xf>
    <xf numFmtId="0" fontId="1" fillId="0" borderId="0" xfId="1" applyFont="1" applyBorder="1" applyAlignment="1">
      <alignment horizontal="center" vertical="distributed"/>
    </xf>
    <xf numFmtId="0" fontId="1" fillId="0" borderId="68" xfId="1" applyFont="1" applyBorder="1" applyAlignment="1">
      <alignment horizontal="center" vertical="distributed"/>
    </xf>
    <xf numFmtId="0" fontId="1" fillId="0" borderId="42" xfId="1" applyFont="1" applyBorder="1" applyAlignment="1">
      <alignment horizontal="center" vertical="distributed"/>
    </xf>
    <xf numFmtId="0" fontId="1" fillId="0" borderId="34" xfId="1" applyFont="1" applyBorder="1" applyAlignment="1">
      <alignment horizontal="center" vertical="distributed"/>
    </xf>
    <xf numFmtId="0" fontId="1" fillId="0" borderId="43" xfId="1" applyFont="1" applyBorder="1" applyAlignment="1">
      <alignment horizontal="center" vertical="distributed"/>
    </xf>
    <xf numFmtId="0" fontId="6" fillId="0" borderId="35" xfId="1" applyFont="1" applyBorder="1" applyAlignment="1">
      <alignment horizontal="center" vertical="center"/>
    </xf>
    <xf numFmtId="0" fontId="6" fillId="0" borderId="36" xfId="1" applyFont="1" applyBorder="1" applyAlignment="1">
      <alignment horizontal="center" vertical="center"/>
    </xf>
    <xf numFmtId="0" fontId="6" fillId="0" borderId="37" xfId="1" applyFont="1" applyBorder="1" applyAlignment="1">
      <alignment horizontal="center" vertical="center"/>
    </xf>
    <xf numFmtId="0" fontId="6" fillId="0" borderId="64" xfId="1" applyFont="1" applyBorder="1" applyAlignment="1">
      <alignment horizontal="center" vertical="center"/>
    </xf>
    <xf numFmtId="0" fontId="6" fillId="0" borderId="0" xfId="1" applyFont="1" applyAlignment="1">
      <alignment horizontal="center" vertical="center"/>
    </xf>
    <xf numFmtId="0" fontId="6" fillId="0" borderId="68" xfId="1" applyFont="1" applyBorder="1" applyAlignment="1">
      <alignment horizontal="center" vertical="center"/>
    </xf>
    <xf numFmtId="0" fontId="6" fillId="0" borderId="42" xfId="1" applyFont="1" applyBorder="1" applyAlignment="1">
      <alignment horizontal="center" vertical="center"/>
    </xf>
    <xf numFmtId="0" fontId="6" fillId="0" borderId="34" xfId="1" applyFont="1" applyBorder="1" applyAlignment="1">
      <alignment horizontal="center" vertical="center"/>
    </xf>
    <xf numFmtId="0" fontId="6" fillId="0" borderId="43" xfId="1" applyFont="1" applyBorder="1" applyAlignment="1">
      <alignment horizontal="center" vertical="center"/>
    </xf>
    <xf numFmtId="0" fontId="1" fillId="0" borderId="0" xfId="1" applyFont="1" applyAlignment="1" applyProtection="1">
      <alignment horizontal="right"/>
      <protection locked="0"/>
    </xf>
    <xf numFmtId="0" fontId="6" fillId="0" borderId="0" xfId="1" applyFont="1" applyAlignment="1" applyProtection="1">
      <alignment horizontal="center" shrinkToFit="1"/>
      <protection locked="0"/>
    </xf>
    <xf numFmtId="0" fontId="6" fillId="0" borderId="0" xfId="1" applyFont="1" applyAlignment="1" applyProtection="1">
      <alignment horizontal="distributed" justifyLastLine="1" shrinkToFit="1"/>
      <protection locked="0"/>
    </xf>
    <xf numFmtId="0" fontId="6" fillId="0" borderId="0" xfId="1" applyFont="1" applyAlignment="1">
      <alignment horizontal="center"/>
    </xf>
    <xf numFmtId="0" fontId="5" fillId="0" borderId="38" xfId="1" applyBorder="1" applyAlignment="1">
      <alignment horizontal="center" vertical="center" shrinkToFit="1"/>
    </xf>
    <xf numFmtId="0" fontId="5" fillId="0" borderId="44" xfId="1" applyBorder="1" applyAlignment="1">
      <alignment horizontal="center" vertical="center" shrinkToFit="1"/>
    </xf>
    <xf numFmtId="0" fontId="5" fillId="0" borderId="39" xfId="1" applyBorder="1" applyAlignment="1">
      <alignment horizontal="center" vertical="center" shrinkToFit="1"/>
    </xf>
    <xf numFmtId="0" fontId="5" fillId="0" borderId="45" xfId="1" applyBorder="1" applyAlignment="1">
      <alignment horizontal="center" vertical="center" shrinkToFit="1"/>
    </xf>
    <xf numFmtId="0" fontId="34" fillId="0" borderId="41" xfId="1" applyFont="1" applyBorder="1" applyAlignment="1">
      <alignment horizontal="center" vertical="center" shrinkToFit="1"/>
    </xf>
    <xf numFmtId="0" fontId="34" fillId="0" borderId="47" xfId="1" applyFont="1" applyBorder="1" applyAlignment="1">
      <alignment horizontal="center" vertical="center" shrinkToFit="1"/>
    </xf>
    <xf numFmtId="0" fontId="5" fillId="0" borderId="34" xfId="1" applyBorder="1" applyAlignment="1">
      <alignment horizontal="center" vertical="center"/>
    </xf>
    <xf numFmtId="0" fontId="3" fillId="0" borderId="53" xfId="1" applyFont="1" applyBorder="1" applyAlignment="1">
      <alignment horizontal="distributed" vertical="center"/>
    </xf>
    <xf numFmtId="0" fontId="3" fillId="0" borderId="48" xfId="1" applyFont="1" applyBorder="1" applyAlignment="1">
      <alignment horizontal="distributed" vertical="center"/>
    </xf>
    <xf numFmtId="0" fontId="22" fillId="0" borderId="53" xfId="1" applyFont="1" applyBorder="1" applyAlignment="1">
      <alignment horizontal="distributed" vertical="center" shrinkToFit="1"/>
    </xf>
    <xf numFmtId="0" fontId="22" fillId="0" borderId="48" xfId="1" applyFont="1" applyBorder="1" applyAlignment="1">
      <alignment horizontal="distributed" vertical="center" shrinkToFit="1"/>
    </xf>
    <xf numFmtId="0" fontId="3" fillId="0" borderId="56" xfId="1" applyFont="1" applyBorder="1" applyAlignment="1">
      <alignment horizontal="distributed" vertical="center"/>
    </xf>
    <xf numFmtId="0" fontId="3" fillId="0" borderId="50" xfId="1" applyFont="1" applyBorder="1" applyAlignment="1">
      <alignment horizontal="distributed" vertical="center"/>
    </xf>
    <xf numFmtId="0" fontId="3" fillId="0" borderId="58" xfId="1" applyFont="1" applyBorder="1" applyAlignment="1">
      <alignment horizontal="center" vertical="center"/>
    </xf>
    <xf numFmtId="0" fontId="3" fillId="0" borderId="46" xfId="1" applyFont="1" applyBorder="1" applyAlignment="1">
      <alignment horizontal="center" vertical="center"/>
    </xf>
    <xf numFmtId="0" fontId="3" fillId="0" borderId="0" xfId="1" applyFont="1" applyAlignment="1"/>
    <xf numFmtId="0" fontId="3" fillId="0" borderId="55" xfId="1" applyFont="1" applyBorder="1" applyAlignment="1">
      <alignment horizontal="distributed" vertical="center"/>
    </xf>
    <xf numFmtId="0" fontId="3" fillId="0" borderId="51" xfId="1" applyFont="1" applyBorder="1" applyAlignment="1">
      <alignment horizontal="distributed" vertical="center"/>
    </xf>
    <xf numFmtId="0" fontId="3" fillId="0" borderId="13" xfId="1" applyFont="1" applyBorder="1" applyAlignment="1">
      <alignment horizontal="center" vertical="center"/>
    </xf>
    <xf numFmtId="0" fontId="3" fillId="0" borderId="18" xfId="1" applyFont="1" applyBorder="1" applyAlignment="1">
      <alignment horizontal="center" vertical="distributed"/>
    </xf>
    <xf numFmtId="0" fontId="3" fillId="0" borderId="52" xfId="1" applyFont="1" applyBorder="1" applyAlignment="1">
      <alignment horizontal="center" vertical="distributed"/>
    </xf>
    <xf numFmtId="0" fontId="3" fillId="0" borderId="24" xfId="1" applyFont="1" applyBorder="1" applyAlignment="1">
      <alignment horizontal="center" vertical="distributed"/>
    </xf>
    <xf numFmtId="0" fontId="3" fillId="0" borderId="57" xfId="1" applyFont="1" applyBorder="1" applyAlignment="1">
      <alignment horizontal="center" vertical="distributed"/>
    </xf>
    <xf numFmtId="0" fontId="3" fillId="0" borderId="4" xfId="1" applyFont="1" applyBorder="1" applyAlignment="1">
      <alignment horizontal="distributed" vertical="center"/>
    </xf>
    <xf numFmtId="0" fontId="3" fillId="0" borderId="5" xfId="1" applyFont="1" applyBorder="1" applyAlignment="1">
      <alignment horizontal="distributed" vertical="center"/>
    </xf>
    <xf numFmtId="0" fontId="3" fillId="0" borderId="19" xfId="1" applyFont="1" applyBorder="1" applyAlignment="1">
      <alignment horizontal="distributed" vertical="center"/>
    </xf>
    <xf numFmtId="0" fontId="3" fillId="0" borderId="11" xfId="1" applyFont="1" applyBorder="1" applyAlignment="1">
      <alignment horizontal="distributed" vertical="center"/>
    </xf>
    <xf numFmtId="0" fontId="3" fillId="0" borderId="31" xfId="1" applyFont="1" applyBorder="1" applyAlignment="1">
      <alignment horizontal="distributed" vertical="center"/>
    </xf>
    <xf numFmtId="0" fontId="3" fillId="0" borderId="1" xfId="1" applyFont="1" applyBorder="1" applyAlignment="1">
      <alignment horizontal="center" vertical="justify" wrapText="1"/>
    </xf>
    <xf numFmtId="0" fontId="3" fillId="0" borderId="62" xfId="1" applyFont="1" applyBorder="1" applyAlignment="1">
      <alignment horizontal="center" vertical="center" shrinkToFit="1"/>
    </xf>
    <xf numFmtId="0" fontId="3" fillId="0" borderId="41" xfId="1" applyFont="1" applyBorder="1" applyAlignment="1">
      <alignment horizontal="center" vertical="center" shrinkToFit="1"/>
    </xf>
    <xf numFmtId="0" fontId="8" fillId="0" borderId="2" xfId="1" applyFont="1" applyBorder="1" applyAlignment="1">
      <alignment horizontal="distributed" vertical="center" justifyLastLine="1"/>
    </xf>
    <xf numFmtId="0" fontId="8" fillId="0" borderId="8" xfId="1" applyFont="1" applyBorder="1" applyAlignment="1">
      <alignment horizontal="distributed" vertical="center" justifyLastLine="1"/>
    </xf>
    <xf numFmtId="0" fontId="8" fillId="0" borderId="13" xfId="1" applyFont="1" applyBorder="1" applyAlignment="1">
      <alignment horizontal="distributed" vertical="center" justifyLastLine="1"/>
    </xf>
    <xf numFmtId="0" fontId="8" fillId="0" borderId="3" xfId="1" applyFont="1" applyBorder="1" applyAlignment="1">
      <alignment horizontal="center" vertical="center"/>
    </xf>
    <xf numFmtId="0" fontId="8" fillId="0" borderId="9" xfId="1" applyFont="1" applyBorder="1" applyAlignment="1">
      <alignment horizontal="center" vertical="center"/>
    </xf>
    <xf numFmtId="0" fontId="8" fillId="0" borderId="14" xfId="1" applyFont="1" applyBorder="1" applyAlignment="1">
      <alignment horizontal="center" vertical="center"/>
    </xf>
    <xf numFmtId="0" fontId="8" fillId="0" borderId="4" xfId="1" applyFont="1" applyBorder="1" applyAlignment="1">
      <alignment horizontal="center" vertical="center"/>
    </xf>
    <xf numFmtId="0" fontId="8" fillId="0" borderId="5" xfId="1" applyFont="1" applyBorder="1" applyAlignment="1">
      <alignment horizontal="center" vertical="center"/>
    </xf>
    <xf numFmtId="0" fontId="8" fillId="0" borderId="6" xfId="1" applyFont="1" applyBorder="1" applyAlignment="1">
      <alignment horizontal="center" vertical="center"/>
    </xf>
    <xf numFmtId="0" fontId="8" fillId="0" borderId="7" xfId="1" applyFont="1" applyBorder="1" applyAlignment="1">
      <alignment horizontal="center" vertical="center"/>
    </xf>
    <xf numFmtId="0" fontId="8" fillId="0" borderId="10" xfId="1" applyFont="1" applyBorder="1" applyAlignment="1">
      <alignment horizontal="distributed" vertical="center" indent="2"/>
    </xf>
    <xf numFmtId="0" fontId="8" fillId="0" borderId="15" xfId="1" applyFont="1" applyBorder="1" applyAlignment="1">
      <alignment horizontal="distributed" vertical="center" indent="2"/>
    </xf>
    <xf numFmtId="0" fontId="8" fillId="0" borderId="11" xfId="1" applyFont="1" applyBorder="1" applyAlignment="1">
      <alignment horizontal="distributed" vertical="center" indent="2"/>
    </xf>
    <xf numFmtId="0" fontId="8" fillId="0" borderId="16" xfId="1" applyFont="1" applyBorder="1" applyAlignment="1">
      <alignment horizontal="distributed" vertical="center" indent="2"/>
    </xf>
    <xf numFmtId="0" fontId="8" fillId="0" borderId="12" xfId="1" applyFont="1" applyBorder="1" applyAlignment="1">
      <alignment horizontal="distributed" vertical="center" justifyLastLine="1"/>
    </xf>
    <xf numFmtId="0" fontId="8" fillId="0" borderId="17" xfId="1" applyFont="1" applyBorder="1" applyAlignment="1">
      <alignment horizontal="distributed" vertical="center" justifyLastLine="1"/>
    </xf>
    <xf numFmtId="0" fontId="8" fillId="0" borderId="10" xfId="1" applyFont="1" applyBorder="1" applyAlignment="1">
      <alignment horizontal="center" vertical="center"/>
    </xf>
    <xf numFmtId="0" fontId="8" fillId="0" borderId="11" xfId="1" applyFont="1" applyBorder="1" applyAlignment="1">
      <alignment horizontal="center" vertical="center"/>
    </xf>
    <xf numFmtId="0" fontId="8" fillId="0" borderId="68" xfId="1" applyFont="1" applyBorder="1" applyAlignment="1">
      <alignment horizontal="center" vertical="distributed" textRotation="255"/>
    </xf>
    <xf numFmtId="0" fontId="8" fillId="0" borderId="2" xfId="1" applyFont="1" applyBorder="1" applyAlignment="1">
      <alignment horizontal="distributed" vertical="center" shrinkToFit="1"/>
    </xf>
    <xf numFmtId="0" fontId="8" fillId="0" borderId="8" xfId="1" applyFont="1" applyBorder="1" applyAlignment="1">
      <alignment horizontal="distributed" vertical="center" shrinkToFit="1"/>
    </xf>
    <xf numFmtId="0" fontId="8" fillId="0" borderId="13" xfId="1" applyFont="1" applyBorder="1" applyAlignment="1">
      <alignment horizontal="distributed" vertical="center" shrinkToFit="1"/>
    </xf>
    <xf numFmtId="0" fontId="8" fillId="0" borderId="31" xfId="1" applyFont="1" applyBorder="1" applyAlignment="1">
      <alignment horizontal="distributed" vertical="center" justifyLastLine="1"/>
    </xf>
    <xf numFmtId="0" fontId="8" fillId="0" borderId="32" xfId="1" applyFont="1" applyBorder="1" applyAlignment="1">
      <alignment horizontal="distributed" vertical="center" justifyLastLine="1"/>
    </xf>
    <xf numFmtId="0" fontId="11" fillId="0" borderId="0" xfId="1" applyFont="1" applyAlignment="1">
      <alignment horizontal="right"/>
    </xf>
    <xf numFmtId="179" fontId="10" fillId="0" borderId="34" xfId="1" applyNumberFormat="1" applyFont="1" applyBorder="1" applyAlignment="1">
      <alignment horizontal="right" indent="3"/>
    </xf>
    <xf numFmtId="0" fontId="10" fillId="0" borderId="34" xfId="1" applyFont="1" applyBorder="1" applyAlignment="1">
      <alignment horizontal="right" indent="3"/>
    </xf>
    <xf numFmtId="0" fontId="1" fillId="0" borderId="0" xfId="1" applyFont="1" applyAlignment="1">
      <alignment horizontal="right" shrinkToFit="1"/>
    </xf>
    <xf numFmtId="0" fontId="6" fillId="0" borderId="35" xfId="1" applyNumberFormat="1" applyFont="1" applyBorder="1" applyAlignment="1">
      <alignment horizontal="center" vertical="center"/>
    </xf>
    <xf numFmtId="0" fontId="6" fillId="0" borderId="36" xfId="1" applyNumberFormat="1" applyFont="1" applyBorder="1" applyAlignment="1">
      <alignment horizontal="center" vertical="center"/>
    </xf>
    <xf numFmtId="0" fontId="6" fillId="0" borderId="37" xfId="1" applyNumberFormat="1" applyFont="1" applyBorder="1" applyAlignment="1">
      <alignment horizontal="center" vertical="center"/>
    </xf>
    <xf numFmtId="0" fontId="6" fillId="0" borderId="64" xfId="1" applyNumberFormat="1" applyFont="1" applyBorder="1" applyAlignment="1">
      <alignment horizontal="center" vertical="center"/>
    </xf>
    <xf numFmtId="0" fontId="6" fillId="0" borderId="0" xfId="1" applyNumberFormat="1" applyFont="1" applyAlignment="1">
      <alignment horizontal="center" vertical="center"/>
    </xf>
    <xf numFmtId="0" fontId="6" fillId="0" borderId="68" xfId="1" applyNumberFormat="1" applyFont="1" applyBorder="1" applyAlignment="1">
      <alignment horizontal="center" vertical="center"/>
    </xf>
    <xf numFmtId="0" fontId="6" fillId="0" borderId="42" xfId="1" applyNumberFormat="1" applyFont="1" applyBorder="1" applyAlignment="1">
      <alignment horizontal="center" vertical="center"/>
    </xf>
    <xf numFmtId="0" fontId="6" fillId="0" borderId="34" xfId="1" applyNumberFormat="1" applyFont="1" applyBorder="1" applyAlignment="1">
      <alignment horizontal="center" vertical="center"/>
    </xf>
    <xf numFmtId="0" fontId="6" fillId="0" borderId="43" xfId="1" applyNumberFormat="1" applyFont="1" applyBorder="1" applyAlignment="1">
      <alignment horizontal="center" vertical="center"/>
    </xf>
    <xf numFmtId="0" fontId="1" fillId="0" borderId="0" xfId="1" applyFont="1" applyAlignment="1">
      <alignment horizontal="center" vertical="distributed"/>
    </xf>
    <xf numFmtId="176" fontId="6" fillId="0" borderId="0" xfId="1" applyNumberFormat="1" applyFont="1" applyAlignment="1">
      <alignment horizontal="center" shrinkToFit="1"/>
    </xf>
    <xf numFmtId="176" fontId="6" fillId="0" borderId="0" xfId="1" applyNumberFormat="1" applyFont="1" applyAlignment="1">
      <alignment horizontal="distributed" justifyLastLine="1" shrinkToFit="1"/>
    </xf>
    <xf numFmtId="176" fontId="6" fillId="0" borderId="0" xfId="1" applyNumberFormat="1" applyFont="1" applyAlignment="1">
      <alignment horizontal="center" justifyLastLine="1" shrinkToFit="1"/>
    </xf>
    <xf numFmtId="0" fontId="17" fillId="0" borderId="59" xfId="1" applyFont="1" applyBorder="1" applyAlignment="1">
      <alignment horizontal="distributed" vertical="center" justifyLastLine="1"/>
    </xf>
    <xf numFmtId="0" fontId="17" fillId="0" borderId="61" xfId="1" applyFont="1" applyBorder="1" applyAlignment="1">
      <alignment horizontal="distributed" vertical="center" justifyLastLine="1"/>
    </xf>
    <xf numFmtId="181" fontId="16" fillId="0" borderId="59" xfId="1" applyNumberFormat="1" applyFont="1" applyBorder="1" applyAlignment="1">
      <alignment horizontal="right" vertical="center" indent="3" shrinkToFit="1"/>
    </xf>
    <xf numFmtId="181" fontId="16" fillId="0" borderId="60" xfId="1" applyNumberFormat="1" applyFont="1" applyBorder="1" applyAlignment="1">
      <alignment horizontal="right" vertical="center" indent="3" shrinkToFit="1"/>
    </xf>
    <xf numFmtId="181" fontId="16" fillId="0" borderId="61" xfId="1" applyNumberFormat="1" applyFont="1" applyBorder="1" applyAlignment="1">
      <alignment horizontal="right" vertical="center" indent="3" shrinkToFit="1"/>
    </xf>
    <xf numFmtId="180" fontId="16" fillId="0" borderId="34" xfId="1" applyNumberFormat="1" applyFont="1" applyBorder="1" applyAlignment="1">
      <alignment horizontal="distributed" vertical="center"/>
    </xf>
    <xf numFmtId="0" fontId="34" fillId="0" borderId="0" xfId="1" applyFont="1" applyAlignment="1" applyProtection="1">
      <alignment horizontal="center" vertical="center"/>
      <protection locked="0"/>
    </xf>
    <xf numFmtId="0" fontId="17" fillId="0" borderId="60" xfId="1" applyFont="1" applyBorder="1" applyAlignment="1">
      <alignment horizontal="distributed" vertical="center" justifyLastLine="1"/>
    </xf>
    <xf numFmtId="181" fontId="16" fillId="0" borderId="59" xfId="1" applyNumberFormat="1" applyFont="1" applyBorder="1" applyAlignment="1" applyProtection="1">
      <alignment horizontal="right" vertical="center" indent="3" shrinkToFit="1"/>
      <protection locked="0"/>
    </xf>
    <xf numFmtId="181" fontId="16" fillId="0" borderId="60" xfId="1" applyNumberFormat="1" applyFont="1" applyBorder="1" applyAlignment="1" applyProtection="1">
      <alignment horizontal="right" vertical="center" indent="3" shrinkToFit="1"/>
      <protection locked="0"/>
    </xf>
    <xf numFmtId="181" fontId="16" fillId="0" borderId="61" xfId="1" applyNumberFormat="1" applyFont="1" applyBorder="1" applyAlignment="1" applyProtection="1">
      <alignment horizontal="right" vertical="center" indent="3" shrinkToFit="1"/>
      <protection locked="0"/>
    </xf>
    <xf numFmtId="0" fontId="34" fillId="0" borderId="18" xfId="1" applyFont="1" applyBorder="1" applyAlignment="1">
      <alignment horizontal="center" vertical="center" shrinkToFit="1"/>
    </xf>
    <xf numFmtId="0" fontId="34" fillId="0" borderId="57" xfId="1" applyFont="1" applyBorder="1" applyAlignment="1">
      <alignment horizontal="center" vertical="center" shrinkToFit="1"/>
    </xf>
    <xf numFmtId="0" fontId="3" fillId="0" borderId="34" xfId="1" applyFont="1" applyBorder="1" applyAlignment="1">
      <alignment horizontal="center"/>
    </xf>
    <xf numFmtId="0" fontId="3" fillId="0" borderId="53" xfId="1" applyFont="1" applyBorder="1" applyAlignment="1">
      <alignment horizontal="center" vertical="center" shrinkToFit="1"/>
    </xf>
    <xf numFmtId="0" fontId="3" fillId="0" borderId="48" xfId="1" applyFont="1" applyBorder="1" applyAlignment="1">
      <alignment horizontal="center" vertical="center" shrinkToFit="1"/>
    </xf>
    <xf numFmtId="0" fontId="3" fillId="0" borderId="13" xfId="1" applyFont="1" applyBorder="1" applyAlignment="1">
      <alignment horizontal="center" vertical="center" shrinkToFit="1"/>
    </xf>
    <xf numFmtId="0" fontId="3" fillId="0" borderId="58" xfId="1" applyFont="1" applyBorder="1" applyAlignment="1">
      <alignment horizontal="center" vertical="center" shrinkToFit="1"/>
    </xf>
    <xf numFmtId="0" fontId="3" fillId="0" borderId="46" xfId="1" applyFont="1" applyBorder="1" applyAlignment="1">
      <alignment horizontal="center" vertical="center" shrinkToFit="1"/>
    </xf>
    <xf numFmtId="0" fontId="21" fillId="0" borderId="0" xfId="1" applyFont="1" applyAlignment="1">
      <alignment horizontal="left" vertical="center"/>
    </xf>
    <xf numFmtId="176" fontId="5" fillId="0" borderId="34" xfId="1" applyNumberFormat="1" applyBorder="1" applyAlignment="1" applyProtection="1">
      <alignment horizontal="center"/>
      <protection locked="0"/>
    </xf>
    <xf numFmtId="176" fontId="5" fillId="0" borderId="38" xfId="1" applyNumberFormat="1" applyBorder="1" applyAlignment="1" applyProtection="1">
      <alignment horizontal="center" vertical="center" wrapText="1"/>
      <protection locked="0"/>
    </xf>
    <xf numFmtId="176" fontId="5" fillId="0" borderId="44" xfId="1" applyNumberFormat="1" applyBorder="1" applyAlignment="1" applyProtection="1">
      <alignment horizontal="center" vertical="center" wrapText="1"/>
      <protection locked="0"/>
    </xf>
    <xf numFmtId="176" fontId="5" fillId="0" borderId="39" xfId="1" applyNumberFormat="1" applyBorder="1" applyAlignment="1" applyProtection="1">
      <alignment horizontal="center" vertical="center" wrapText="1"/>
      <protection locked="0"/>
    </xf>
    <xf numFmtId="176" fontId="5" fillId="0" borderId="45" xfId="1" applyNumberFormat="1" applyBorder="1" applyAlignment="1" applyProtection="1">
      <alignment horizontal="center" vertical="center" wrapText="1"/>
      <protection locked="0"/>
    </xf>
    <xf numFmtId="176" fontId="5" fillId="0" borderId="40" xfId="1" applyNumberFormat="1" applyBorder="1" applyAlignment="1" applyProtection="1">
      <alignment horizontal="center" vertical="center" wrapText="1"/>
      <protection locked="0"/>
    </xf>
    <xf numFmtId="176" fontId="5" fillId="0" borderId="46" xfId="1" applyNumberFormat="1" applyBorder="1" applyAlignment="1" applyProtection="1">
      <alignment horizontal="center" vertical="center" wrapText="1"/>
      <protection locked="0"/>
    </xf>
    <xf numFmtId="0" fontId="3" fillId="0" borderId="1" xfId="1" applyFont="1" applyBorder="1" applyAlignment="1">
      <alignment horizontal="center" vertical="center"/>
    </xf>
    <xf numFmtId="0" fontId="3" fillId="0" borderId="62" xfId="1" applyFont="1" applyBorder="1" applyAlignment="1">
      <alignment vertical="center" shrinkToFit="1"/>
    </xf>
    <xf numFmtId="0" fontId="3" fillId="0" borderId="41" xfId="1" applyFont="1" applyBorder="1" applyAlignment="1">
      <alignment vertical="center" shrinkToFit="1"/>
    </xf>
    <xf numFmtId="0" fontId="3" fillId="0" borderId="31" xfId="1" applyFont="1" applyBorder="1" applyAlignment="1">
      <alignment horizontal="distributed" vertical="center" shrinkToFit="1"/>
    </xf>
    <xf numFmtId="0" fontId="3" fillId="0" borderId="11" xfId="1" applyFont="1" applyBorder="1" applyAlignment="1">
      <alignment horizontal="distributed" vertical="center" shrinkToFit="1"/>
    </xf>
    <xf numFmtId="176" fontId="3" fillId="0" borderId="0" xfId="1" applyNumberFormat="1" applyFont="1" applyAlignment="1">
      <alignment horizontal="center" shrinkToFit="1"/>
    </xf>
    <xf numFmtId="0" fontId="3" fillId="0" borderId="59" xfId="1" applyFont="1" applyBorder="1" applyAlignment="1">
      <alignment horizontal="distributed" vertical="center" justifyLastLine="1"/>
    </xf>
    <xf numFmtId="0" fontId="3" fillId="0" borderId="60" xfId="1" applyFont="1" applyBorder="1" applyAlignment="1">
      <alignment horizontal="distributed" vertical="center" justifyLastLine="1"/>
    </xf>
    <xf numFmtId="0" fontId="3" fillId="0" borderId="61" xfId="1" applyFont="1" applyBorder="1" applyAlignment="1">
      <alignment horizontal="distributed" vertical="center" justifyLastLine="1"/>
    </xf>
    <xf numFmtId="0" fontId="17" fillId="0" borderId="59" xfId="1" applyNumberFormat="1" applyFont="1" applyBorder="1" applyAlignment="1">
      <alignment horizontal="center" vertical="center" justifyLastLine="1"/>
    </xf>
    <xf numFmtId="0" fontId="17" fillId="0" borderId="60" xfId="1" applyNumberFormat="1" applyFont="1" applyBorder="1" applyAlignment="1">
      <alignment horizontal="center" vertical="center" justifyLastLine="1"/>
    </xf>
    <xf numFmtId="0" fontId="17" fillId="0" borderId="61" xfId="1" applyNumberFormat="1" applyFont="1" applyBorder="1" applyAlignment="1">
      <alignment horizontal="center" vertical="center" justifyLastLine="1"/>
    </xf>
    <xf numFmtId="176" fontId="3" fillId="0" borderId="0" xfId="1" applyNumberFormat="1" applyFont="1" applyAlignment="1">
      <alignment horizontal="distributed" justifyLastLine="1" shrinkToFit="1"/>
    </xf>
    <xf numFmtId="0" fontId="1" fillId="0" borderId="0" xfId="1" applyFont="1" applyAlignment="1">
      <alignment horizontal="center"/>
    </xf>
    <xf numFmtId="0" fontId="3" fillId="0" borderId="0" xfId="1" applyFont="1" applyAlignment="1">
      <alignment horizontal="left"/>
    </xf>
    <xf numFmtId="176" fontId="19" fillId="0" borderId="0" xfId="1" applyNumberFormat="1" applyFont="1" applyAlignment="1">
      <alignment horizontal="right" shrinkToFit="1"/>
    </xf>
    <xf numFmtId="0" fontId="8" fillId="0" borderId="35" xfId="1" applyFont="1" applyBorder="1" applyAlignment="1">
      <alignment horizontal="center" vertical="center" justifyLastLine="1"/>
    </xf>
    <xf numFmtId="0" fontId="8" fillId="0" borderId="36" xfId="1" applyFont="1" applyBorder="1" applyAlignment="1">
      <alignment horizontal="center" vertical="center" justifyLastLine="1"/>
    </xf>
    <xf numFmtId="0" fontId="8" fillId="0" borderId="64" xfId="1" applyFont="1" applyBorder="1" applyAlignment="1">
      <alignment horizontal="center" vertical="center" justifyLastLine="1"/>
    </xf>
    <xf numFmtId="0" fontId="8" fillId="0" borderId="0" xfId="1" applyFont="1" applyAlignment="1">
      <alignment horizontal="center" vertical="center" justifyLastLine="1"/>
    </xf>
    <xf numFmtId="0" fontId="8" fillId="0" borderId="42" xfId="1" applyFont="1" applyBorder="1" applyAlignment="1">
      <alignment horizontal="center" vertical="center" justifyLastLine="1"/>
    </xf>
    <xf numFmtId="0" fontId="8" fillId="0" borderId="34" xfId="1" applyFont="1" applyBorder="1" applyAlignment="1">
      <alignment horizontal="center" vertical="center" justifyLastLine="1"/>
    </xf>
    <xf numFmtId="0" fontId="8" fillId="0" borderId="62" xfId="1" applyFont="1" applyBorder="1" applyAlignment="1">
      <alignment horizontal="center" vertical="center"/>
    </xf>
    <xf numFmtId="0" fontId="8" fillId="0" borderId="53" xfId="1" applyFont="1" applyBorder="1" applyAlignment="1">
      <alignment horizontal="center" vertical="center"/>
    </xf>
    <xf numFmtId="0" fontId="8" fillId="0" borderId="66" xfId="1" applyFont="1" applyBorder="1" applyAlignment="1">
      <alignment horizontal="center" vertical="center"/>
    </xf>
    <xf numFmtId="0" fontId="8" fillId="0" borderId="63" xfId="1" applyFont="1" applyBorder="1" applyAlignment="1">
      <alignment horizontal="center" vertical="center"/>
    </xf>
    <xf numFmtId="0" fontId="8" fillId="0" borderId="65" xfId="1" applyFont="1" applyBorder="1" applyAlignment="1">
      <alignment horizontal="center" vertical="center"/>
    </xf>
    <xf numFmtId="0" fontId="8" fillId="0" borderId="67" xfId="1" applyFont="1" applyBorder="1" applyAlignment="1">
      <alignment vertical="center" wrapText="1"/>
    </xf>
    <xf numFmtId="0" fontId="8" fillId="0" borderId="14" xfId="1" applyFont="1" applyBorder="1" applyAlignment="1">
      <alignment vertical="center" wrapText="1"/>
    </xf>
    <xf numFmtId="0" fontId="8" fillId="0" borderId="32" xfId="1" applyFont="1" applyBorder="1" applyAlignment="1">
      <alignment vertical="center" wrapText="1"/>
    </xf>
    <xf numFmtId="0" fontId="8" fillId="0" borderId="67" xfId="1" applyFont="1" applyBorder="1" applyAlignment="1">
      <alignment horizontal="center" vertical="center"/>
    </xf>
    <xf numFmtId="0" fontId="8" fillId="0" borderId="47" xfId="1" applyFont="1" applyBorder="1" applyAlignment="1">
      <alignment horizontal="center" vertical="center"/>
    </xf>
    <xf numFmtId="176" fontId="8" fillId="0" borderId="2" xfId="1" applyNumberFormat="1" applyFont="1" applyBorder="1" applyAlignment="1">
      <alignment horizontal="center" vertical="center" wrapText="1"/>
    </xf>
    <xf numFmtId="176" fontId="8" fillId="0" borderId="8" xfId="1" applyNumberFormat="1" applyFont="1" applyBorder="1" applyAlignment="1">
      <alignment horizontal="center" vertical="center" wrapText="1"/>
    </xf>
    <xf numFmtId="176" fontId="8" fillId="0" borderId="13" xfId="1" applyNumberFormat="1" applyFont="1" applyBorder="1" applyAlignment="1">
      <alignment horizontal="center" vertical="center" wrapText="1"/>
    </xf>
    <xf numFmtId="179" fontId="9" fillId="0" borderId="63" xfId="1" applyNumberFormat="1" applyFont="1" applyBorder="1" applyAlignment="1">
      <alignment shrinkToFit="1"/>
    </xf>
    <xf numFmtId="179" fontId="9" fillId="0" borderId="3" xfId="1" applyNumberFormat="1" applyFont="1" applyBorder="1" applyAlignment="1">
      <alignment shrinkToFit="1"/>
    </xf>
    <xf numFmtId="179" fontId="9" fillId="0" borderId="4" xfId="1" applyNumberFormat="1" applyFont="1" applyBorder="1" applyAlignment="1">
      <alignment shrinkToFit="1"/>
    </xf>
    <xf numFmtId="184" fontId="9" fillId="0" borderId="63" xfId="1" applyNumberFormat="1" applyFont="1" applyBorder="1" applyAlignment="1">
      <alignment shrinkToFit="1"/>
    </xf>
    <xf numFmtId="184" fontId="9" fillId="0" borderId="3" xfId="1" applyNumberFormat="1" applyFont="1" applyBorder="1" applyAlignment="1">
      <alignment shrinkToFit="1"/>
    </xf>
    <xf numFmtId="184" fontId="9" fillId="0" borderId="41" xfId="1" applyNumberFormat="1" applyFont="1" applyBorder="1" applyAlignment="1">
      <alignment shrinkToFit="1"/>
    </xf>
    <xf numFmtId="179" fontId="9" fillId="0" borderId="65" xfId="1" applyNumberFormat="1" applyFont="1" applyBorder="1" applyAlignment="1">
      <alignment shrinkToFit="1"/>
    </xf>
    <xf numFmtId="179" fontId="9" fillId="0" borderId="9" xfId="1" applyNumberFormat="1" applyFont="1" applyBorder="1" applyAlignment="1">
      <alignment shrinkToFit="1"/>
    </xf>
    <xf numFmtId="179" fontId="9" fillId="0" borderId="31" xfId="1" applyNumberFormat="1" applyFont="1" applyBorder="1" applyAlignment="1">
      <alignment shrinkToFit="1"/>
    </xf>
    <xf numFmtId="184" fontId="9" fillId="0" borderId="65" xfId="1" applyNumberFormat="1" applyFont="1" applyBorder="1" applyAlignment="1">
      <alignment shrinkToFit="1"/>
    </xf>
    <xf numFmtId="184" fontId="9" fillId="0" borderId="9" xfId="1" applyNumberFormat="1" applyFont="1" applyBorder="1" applyAlignment="1">
      <alignment shrinkToFit="1"/>
    </xf>
    <xf numFmtId="184" fontId="9" fillId="0" borderId="48" xfId="1" applyNumberFormat="1" applyFont="1" applyBorder="1" applyAlignment="1">
      <alignment shrinkToFit="1"/>
    </xf>
    <xf numFmtId="179" fontId="9" fillId="0" borderId="67" xfId="1" applyNumberFormat="1" applyFont="1" applyBorder="1" applyAlignment="1" applyProtection="1">
      <alignment shrinkToFit="1"/>
      <protection locked="0"/>
    </xf>
    <xf numFmtId="179" fontId="9" fillId="0" borderId="14" xfId="1" applyNumberFormat="1" applyFont="1" applyBorder="1" applyAlignment="1" applyProtection="1">
      <alignment shrinkToFit="1"/>
      <protection locked="0"/>
    </xf>
    <xf numFmtId="179" fontId="9" fillId="0" borderId="32" xfId="1" applyNumberFormat="1" applyFont="1" applyBorder="1" applyAlignment="1" applyProtection="1">
      <alignment shrinkToFit="1"/>
      <protection locked="0"/>
    </xf>
    <xf numFmtId="184" fontId="9" fillId="0" borderId="67" xfId="1" applyNumberFormat="1" applyFont="1" applyBorder="1" applyAlignment="1">
      <alignment shrinkToFit="1"/>
    </xf>
    <xf numFmtId="184" fontId="9" fillId="0" borderId="14" xfId="1" applyNumberFormat="1" applyFont="1" applyBorder="1" applyAlignment="1">
      <alignment shrinkToFit="1"/>
    </xf>
    <xf numFmtId="184" fontId="9" fillId="0" borderId="47" xfId="1" applyNumberFormat="1" applyFont="1" applyBorder="1" applyAlignment="1">
      <alignment shrinkToFit="1"/>
    </xf>
    <xf numFmtId="184" fontId="9" fillId="0" borderId="67" xfId="1" applyNumberFormat="1" applyFont="1" applyBorder="1" applyAlignment="1">
      <alignment horizontal="right" shrinkToFit="1"/>
    </xf>
    <xf numFmtId="184" fontId="9" fillId="0" borderId="14" xfId="1" applyNumberFormat="1" applyFont="1" applyBorder="1" applyAlignment="1">
      <alignment horizontal="right" shrinkToFit="1"/>
    </xf>
    <xf numFmtId="184" fontId="9" fillId="0" borderId="32" xfId="1" applyNumberFormat="1" applyFont="1" applyBorder="1" applyAlignment="1">
      <alignment horizontal="right" shrinkToFit="1"/>
    </xf>
    <xf numFmtId="0" fontId="3" fillId="0" borderId="36" xfId="1" applyFont="1" applyBorder="1" applyAlignment="1">
      <alignment horizontal="left" vertical="center"/>
    </xf>
    <xf numFmtId="0" fontId="3" fillId="0" borderId="0" xfId="1" applyFont="1" applyAlignment="1">
      <alignment horizontal="left" vertical="center"/>
    </xf>
    <xf numFmtId="0" fontId="8" fillId="0" borderId="2" xfId="1" applyFont="1" applyBorder="1" applyAlignment="1">
      <alignment horizontal="center" vertical="center"/>
    </xf>
    <xf numFmtId="0" fontId="8" fillId="0" borderId="8" xfId="1" applyFont="1" applyBorder="1" applyAlignment="1">
      <alignment horizontal="center" vertical="center"/>
    </xf>
    <xf numFmtId="0" fontId="8" fillId="0" borderId="13" xfId="1" applyFont="1" applyBorder="1" applyAlignment="1">
      <alignment horizontal="center" vertical="center"/>
    </xf>
    <xf numFmtId="184" fontId="9" fillId="0" borderId="63" xfId="1" applyNumberFormat="1" applyFont="1" applyBorder="1" applyAlignment="1">
      <alignment vertical="center" shrinkToFit="1"/>
    </xf>
    <xf numFmtId="184" fontId="9" fillId="0" borderId="3" xfId="1" applyNumberFormat="1" applyFont="1" applyBorder="1" applyAlignment="1">
      <alignment vertical="center" shrinkToFit="1"/>
    </xf>
    <xf numFmtId="184" fontId="9" fillId="0" borderId="4" xfId="1" applyNumberFormat="1" applyFont="1" applyBorder="1" applyAlignment="1">
      <alignment vertical="center" shrinkToFit="1"/>
    </xf>
    <xf numFmtId="184" fontId="9" fillId="0" borderId="65" xfId="1" applyNumberFormat="1" applyFont="1" applyBorder="1" applyAlignment="1">
      <alignment horizontal="right" shrinkToFit="1"/>
    </xf>
    <xf numFmtId="184" fontId="9" fillId="0" borderId="9" xfId="1" applyNumberFormat="1" applyFont="1" applyBorder="1" applyAlignment="1">
      <alignment horizontal="right" shrinkToFit="1"/>
    </xf>
    <xf numFmtId="184" fontId="9" fillId="0" borderId="31" xfId="1" applyNumberFormat="1" applyFont="1" applyBorder="1" applyAlignment="1">
      <alignment horizontal="right" shrinkToFit="1"/>
    </xf>
    <xf numFmtId="177" fontId="10" fillId="0" borderId="23" xfId="1" applyNumberFormat="1" applyFont="1" applyBorder="1" applyAlignment="1" applyProtection="1">
      <alignment shrinkToFit="1"/>
      <protection locked="0"/>
    </xf>
    <xf numFmtId="178" fontId="10" fillId="0" borderId="23" xfId="1" applyNumberFormat="1" applyFont="1" applyBorder="1" applyAlignment="1" applyProtection="1">
      <alignment shrinkToFit="1"/>
      <protection locked="0"/>
    </xf>
  </cellXfs>
  <cellStyles count="3">
    <cellStyle name="桁区切り 2" xfId="2" xr:uid="{C3869F31-A4A5-4447-8138-3592FCB75EBD}"/>
    <cellStyle name="標準" xfId="0" builtinId="0"/>
    <cellStyle name="標準 2" xfId="1" xr:uid="{00000000-0005-0000-0000-000001000000}"/>
  </cellStyles>
  <dxfs count="53">
    <dxf>
      <fill>
        <patternFill>
          <bgColor theme="8" tint="0.59996337778862885"/>
        </patternFill>
      </fill>
    </dxf>
    <dxf>
      <font>
        <color rgb="FF9C0006"/>
      </font>
      <fill>
        <patternFill>
          <bgColor rgb="FFFFC7CE"/>
        </patternFill>
      </fill>
    </dxf>
    <dxf>
      <fill>
        <patternFill>
          <bgColor theme="4"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ont>
        <color rgb="FF9C0006"/>
      </font>
      <fill>
        <patternFill>
          <bgColor rgb="FFFFC7CE"/>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4" tint="0.59996337778862885"/>
        </patternFill>
      </fill>
    </dxf>
    <dxf>
      <fill>
        <patternFill>
          <bgColor theme="4" tint="0.59996337778862885"/>
        </patternFill>
      </fill>
    </dxf>
    <dxf>
      <fill>
        <patternFill>
          <bgColor theme="4" tint="0.59996337778862885"/>
        </patternFill>
      </fill>
    </dxf>
  </dxfs>
  <tableStyles count="0" defaultTableStyle="TableStyleMedium2" defaultPivotStyle="PivotStyleLight16"/>
  <colors>
    <mruColors>
      <color rgb="FF66FF66"/>
      <color rgb="FFFFFF66"/>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180975</xdr:colOff>
      <xdr:row>17</xdr:row>
      <xdr:rowOff>175261</xdr:rowOff>
    </xdr:from>
    <xdr:to>
      <xdr:col>3</xdr:col>
      <xdr:colOff>76200</xdr:colOff>
      <xdr:row>23</xdr:row>
      <xdr:rowOff>22861</xdr:rowOff>
    </xdr:to>
    <xdr:sp macro="" textlink="">
      <xdr:nvSpPr>
        <xdr:cNvPr id="2" name="Oval 1">
          <a:extLst>
            <a:ext uri="{FF2B5EF4-FFF2-40B4-BE49-F238E27FC236}">
              <a16:creationId xmlns:a16="http://schemas.microsoft.com/office/drawing/2014/main" id="{E8184C31-A33B-4B35-B3CD-66054FB066F7}"/>
            </a:ext>
          </a:extLst>
        </xdr:cNvPr>
        <xdr:cNvSpPr>
          <a:spLocks noChangeArrowheads="1"/>
        </xdr:cNvSpPr>
      </xdr:nvSpPr>
      <xdr:spPr bwMode="auto">
        <a:xfrm>
          <a:off x="180975" y="3467101"/>
          <a:ext cx="1800225" cy="990600"/>
        </a:xfrm>
        <a:prstGeom prst="ellipse">
          <a:avLst/>
        </a:prstGeom>
        <a:solidFill>
          <a:srgbClr xmlns:mc="http://schemas.openxmlformats.org/markup-compatibility/2006" xmlns:a14="http://schemas.microsoft.com/office/drawing/2010/main" val="FFFFFF" mc:Ignorable="a14" a14:legacySpreadsheetColorIndex="65">
            <a:alpha val="0"/>
          </a:srgbClr>
        </a:solidFill>
        <a:ln w="28575">
          <a:solidFill>
            <a:srgbClr xmlns:mc="http://schemas.openxmlformats.org/markup-compatibility/2006" xmlns:a14="http://schemas.microsoft.com/office/drawing/2010/main" val="000000" mc:Ignorable="a14" a14:legacySpreadsheetColorIndex="64"/>
          </a:solidFill>
          <a:round/>
          <a:headEnd/>
          <a:tailEnd/>
        </a:ln>
      </xdr:spPr>
      <xdr:txBody>
        <a:bodyPr/>
        <a:lstStyle/>
        <a:p>
          <a:endParaRPr lang="ja-JP" altLang="en-US"/>
        </a:p>
      </xdr:txBody>
    </xdr:sp>
    <xdr:clientData/>
  </xdr:twoCellAnchor>
  <xdr:twoCellAnchor>
    <xdr:from>
      <xdr:col>3</xdr:col>
      <xdr:colOff>390523</xdr:colOff>
      <xdr:row>13</xdr:row>
      <xdr:rowOff>95249</xdr:rowOff>
    </xdr:from>
    <xdr:to>
      <xdr:col>6</xdr:col>
      <xdr:colOff>638175</xdr:colOff>
      <xdr:row>25</xdr:row>
      <xdr:rowOff>57150</xdr:rowOff>
    </xdr:to>
    <xdr:sp macro="" textlink="">
      <xdr:nvSpPr>
        <xdr:cNvPr id="3" name="AutoShape 2">
          <a:extLst>
            <a:ext uri="{FF2B5EF4-FFF2-40B4-BE49-F238E27FC236}">
              <a16:creationId xmlns:a16="http://schemas.microsoft.com/office/drawing/2014/main" id="{5E16B590-85C1-46AC-A6CC-8577FA7D5DCE}"/>
            </a:ext>
          </a:extLst>
        </xdr:cNvPr>
        <xdr:cNvSpPr>
          <a:spLocks noChangeArrowheads="1"/>
        </xdr:cNvSpPr>
      </xdr:nvSpPr>
      <xdr:spPr bwMode="auto">
        <a:xfrm>
          <a:off x="2295523" y="2625089"/>
          <a:ext cx="3402332" cy="2247901"/>
        </a:xfrm>
        <a:prstGeom prst="wedgeRectCallout">
          <a:avLst>
            <a:gd name="adj1" fmla="val -56092"/>
            <a:gd name="adj2" fmla="val 1789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900"/>
            </a:lnSpc>
            <a:defRPr sz="1000"/>
          </a:pPr>
          <a:endParaRPr lang="en-US" altLang="ja-JP" sz="1100" b="0" i="0" u="none" strike="noStrike" baseline="0">
            <a:solidFill>
              <a:srgbClr val="000000"/>
            </a:solidFill>
            <a:latin typeface="ＭＳ Ｐゴシック"/>
            <a:ea typeface="ＭＳ Ｐゴシック"/>
          </a:endParaRPr>
        </a:p>
        <a:p>
          <a:pPr algn="l" rtl="0">
            <a:lnSpc>
              <a:spcPts val="900"/>
            </a:lnSpc>
            <a:defRPr sz="1000"/>
          </a:pPr>
          <a:r>
            <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注②</a:t>
          </a:r>
          <a:endPar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0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・人件費支出</a:t>
          </a:r>
          <a:endPar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0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・教育研究経費支出</a:t>
          </a:r>
          <a:endPar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0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・管理経費支出</a:t>
          </a:r>
          <a:endPar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0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「経常費補助金」以外の補助金に係る実績報告書に記載されている、補助対象経費を控除する。</a:t>
          </a:r>
          <a:endPar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000"/>
            </a:lnSpc>
            <a:defRPr sz="1000"/>
          </a:pPr>
          <a:endPar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000"/>
            </a:lnSpc>
            <a:defRPr sz="1000"/>
          </a:pPr>
          <a:endPar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000"/>
            </a:lnSpc>
            <a:defRPr sz="1000"/>
          </a:pPr>
          <a:r>
            <a:rPr lang="en-US" altLang="ja-JP" sz="1100" b="0" i="0" u="none" strike="noStrike" baseline="0">
              <a:solidFill>
                <a:srgbClr val="000000"/>
              </a:solidFill>
              <a:effectLst/>
              <a:latin typeface="ＭＳ ゴシック" panose="020B0609070205080204" pitchFamily="49" charset="-128"/>
              <a:ea typeface="ＭＳ ゴシック" panose="020B0609070205080204" pitchFamily="49" charset="-128"/>
              <a:cs typeface="+mn-cs"/>
            </a:rPr>
            <a:t>【</a:t>
          </a:r>
          <a:r>
            <a:rPr lang="ja-JP" altLang="ja-JP" sz="1000" b="0" i="0" baseline="0">
              <a:effectLst/>
              <a:latin typeface="ＭＳ ゴシック" panose="020B0609070205080204" pitchFamily="49" charset="-128"/>
              <a:ea typeface="ＭＳ ゴシック" panose="020B0609070205080204" pitchFamily="49" charset="-128"/>
              <a:cs typeface="+mn-cs"/>
            </a:rPr>
            <a:t>経常費補助金以外のその他補助金</a:t>
          </a:r>
          <a:r>
            <a:rPr lang="ja-JP" altLang="en-US" sz="1000" b="0" i="0" baseline="0">
              <a:effectLst/>
              <a:latin typeface="ＭＳ ゴシック" panose="020B0609070205080204" pitchFamily="49" charset="-128"/>
              <a:ea typeface="ＭＳ ゴシック" panose="020B0609070205080204" pitchFamily="49" charset="-128"/>
              <a:cs typeface="+mn-cs"/>
            </a:rPr>
            <a:t>の例示</a:t>
          </a:r>
          <a:r>
            <a:rPr lang="en-US" altLang="ja-JP" sz="1000" b="0" i="0" baseline="0">
              <a:effectLst/>
              <a:latin typeface="ＭＳ ゴシック" panose="020B0609070205080204" pitchFamily="49" charset="-128"/>
              <a:ea typeface="ＭＳ ゴシック" panose="020B0609070205080204" pitchFamily="49" charset="-128"/>
              <a:cs typeface="+mn-cs"/>
            </a:rPr>
            <a:t>】</a:t>
          </a:r>
        </a:p>
        <a:p>
          <a:pPr algn="l" rtl="0">
            <a:lnSpc>
              <a:spcPts val="900"/>
            </a:lnSpc>
            <a:defRPr sz="1000"/>
          </a:pPr>
          <a:r>
            <a:rPr lang="ja-JP" altLang="en-US" sz="1000" b="0" i="0" baseline="0">
              <a:effectLst/>
              <a:latin typeface="ＭＳ ゴシック" panose="020B0609070205080204" pitchFamily="49" charset="-128"/>
              <a:ea typeface="ＭＳ ゴシック" panose="020B0609070205080204" pitchFamily="49" charset="-128"/>
              <a:cs typeface="+mn-cs"/>
            </a:rPr>
            <a:t>　・大阪府私立高等学校等教育振興補助金</a:t>
          </a:r>
          <a:endParaRPr lang="en-US" altLang="ja-JP" sz="1000" b="0" i="0" baseline="0">
            <a:effectLst/>
            <a:latin typeface="ＭＳ ゴシック" panose="020B0609070205080204" pitchFamily="49" charset="-128"/>
            <a:ea typeface="ＭＳ ゴシック" panose="020B0609070205080204" pitchFamily="49" charset="-128"/>
            <a:cs typeface="+mn-cs"/>
          </a:endParaRPr>
        </a:p>
        <a:p>
          <a:pPr algn="l" rtl="0">
            <a:lnSpc>
              <a:spcPts val="1100"/>
            </a:lnSpc>
            <a:defRPr sz="1000"/>
          </a:pPr>
          <a:r>
            <a:rPr lang="ja-JP" altLang="en-US" sz="1000" b="0" i="0" baseline="0">
              <a:effectLst/>
              <a:latin typeface="ＭＳ ゴシック" panose="020B0609070205080204" pitchFamily="49" charset="-128"/>
              <a:ea typeface="ＭＳ ゴシック" panose="020B0609070205080204" pitchFamily="49" charset="-128"/>
              <a:cs typeface="+mn-cs"/>
            </a:rPr>
            <a:t>　・大阪府私立高等学校学校経営推進費補助金</a:t>
          </a:r>
          <a:endParaRPr lang="en-US" altLang="ja-JP" sz="1000" b="0" i="0" baseline="0">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190500</xdr:colOff>
      <xdr:row>10</xdr:row>
      <xdr:rowOff>123825</xdr:rowOff>
    </xdr:from>
    <xdr:to>
      <xdr:col>3</xdr:col>
      <xdr:colOff>104775</xdr:colOff>
      <xdr:row>12</xdr:row>
      <xdr:rowOff>9525</xdr:rowOff>
    </xdr:to>
    <xdr:sp macro="" textlink="">
      <xdr:nvSpPr>
        <xdr:cNvPr id="4" name="Oval 3">
          <a:extLst>
            <a:ext uri="{FF2B5EF4-FFF2-40B4-BE49-F238E27FC236}">
              <a16:creationId xmlns:a16="http://schemas.microsoft.com/office/drawing/2014/main" id="{31C27D1F-F55B-422B-BCE1-0E2BCE3DD460}"/>
            </a:ext>
          </a:extLst>
        </xdr:cNvPr>
        <xdr:cNvSpPr>
          <a:spLocks noChangeArrowheads="1"/>
        </xdr:cNvSpPr>
      </xdr:nvSpPr>
      <xdr:spPr bwMode="auto">
        <a:xfrm>
          <a:off x="190500" y="2082165"/>
          <a:ext cx="1819275" cy="266700"/>
        </a:xfrm>
        <a:prstGeom prst="ellipse">
          <a:avLst/>
        </a:prstGeom>
        <a:solidFill>
          <a:srgbClr xmlns:mc="http://schemas.openxmlformats.org/markup-compatibility/2006" xmlns:a14="http://schemas.microsoft.com/office/drawing/2010/main" val="FFFFFF" mc:Ignorable="a14" a14:legacySpreadsheetColorIndex="65">
            <a:alpha val="0"/>
          </a:srgbClr>
        </a:solidFill>
        <a:ln w="2857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xdr:col>
      <xdr:colOff>390525</xdr:colOff>
      <xdr:row>7</xdr:row>
      <xdr:rowOff>0</xdr:rowOff>
    </xdr:from>
    <xdr:to>
      <xdr:col>6</xdr:col>
      <xdr:colOff>647700</xdr:colOff>
      <xdr:row>12</xdr:row>
      <xdr:rowOff>123826</xdr:rowOff>
    </xdr:to>
    <xdr:sp macro="" textlink="">
      <xdr:nvSpPr>
        <xdr:cNvPr id="5" name="AutoShape 4">
          <a:extLst>
            <a:ext uri="{FF2B5EF4-FFF2-40B4-BE49-F238E27FC236}">
              <a16:creationId xmlns:a16="http://schemas.microsoft.com/office/drawing/2014/main" id="{1358BDFC-F327-4B3E-BB4A-7D9A0EEF8464}"/>
            </a:ext>
          </a:extLst>
        </xdr:cNvPr>
        <xdr:cNvSpPr>
          <a:spLocks noChangeArrowheads="1"/>
        </xdr:cNvSpPr>
      </xdr:nvSpPr>
      <xdr:spPr bwMode="auto">
        <a:xfrm>
          <a:off x="2295525" y="1386840"/>
          <a:ext cx="3411855" cy="1076326"/>
        </a:xfrm>
        <a:prstGeom prst="wedgeRectCallout">
          <a:avLst>
            <a:gd name="adj1" fmla="val -57259"/>
            <a:gd name="adj2" fmla="val 16006"/>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300"/>
            </a:lnSpc>
            <a:defRPr sz="1000"/>
          </a:pPr>
          <a:r>
            <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注①</a:t>
          </a:r>
        </a:p>
        <a:p>
          <a:pPr algn="l" rtl="0">
            <a:lnSpc>
              <a:spcPts val="13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・その他補助金収入</a:t>
          </a:r>
          <a:endPar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3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「人件費」「教育研究経費」「管理経費」を対象とした補助金交付額を控除する。</a:t>
          </a:r>
          <a:endPar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733424</xdr:colOff>
      <xdr:row>6</xdr:row>
      <xdr:rowOff>180976</xdr:rowOff>
    </xdr:from>
    <xdr:to>
      <xdr:col>10</xdr:col>
      <xdr:colOff>1133475</xdr:colOff>
      <xdr:row>21</xdr:row>
      <xdr:rowOff>95250</xdr:rowOff>
    </xdr:to>
    <xdr:sp macro="" textlink="">
      <xdr:nvSpPr>
        <xdr:cNvPr id="6" name="Rectangle 5">
          <a:extLst>
            <a:ext uri="{FF2B5EF4-FFF2-40B4-BE49-F238E27FC236}">
              <a16:creationId xmlns:a16="http://schemas.microsoft.com/office/drawing/2014/main" id="{22F986B3-79A6-4BEB-96F1-11C167CC6C91}"/>
            </a:ext>
          </a:extLst>
        </xdr:cNvPr>
        <xdr:cNvSpPr>
          <a:spLocks noChangeArrowheads="1"/>
        </xdr:cNvSpPr>
      </xdr:nvSpPr>
      <xdr:spPr bwMode="auto">
        <a:xfrm>
          <a:off x="5793104" y="1377316"/>
          <a:ext cx="4522471" cy="2771774"/>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3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例）</a:t>
          </a:r>
        </a:p>
        <a:p>
          <a:pPr algn="l" rtl="0">
            <a:lnSpc>
              <a:spcPts val="13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カウンセラーの雇用に対して教育振興補助金の交付を受ける場合。</a:t>
          </a:r>
        </a:p>
        <a:p>
          <a:pPr algn="l" rtl="0">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カウンセラーの人件費支出　１，５００，０００円</a:t>
          </a:r>
        </a:p>
        <a:p>
          <a:pPr algn="l" rtl="0">
            <a:lnSpc>
              <a:spcPts val="13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カウンセラーの補助金額　　　　７５０，０００円</a:t>
          </a:r>
        </a:p>
        <a:p>
          <a:pPr algn="l" rtl="0">
            <a:defRPr sz="1000"/>
          </a:pPr>
          <a:endPar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・その他補助金収入</a:t>
          </a:r>
        </a:p>
        <a:p>
          <a:pPr algn="l" rtl="0">
            <a:lnSpc>
              <a:spcPts val="13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「その他補助金収入総額」から７５０，０００円を控除した金額を入力する。</a:t>
          </a:r>
          <a:endPar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300"/>
            </a:lnSpc>
            <a:defRPr sz="1000"/>
          </a:pPr>
          <a:endPar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endParaRPr>
        </a:p>
        <a:p>
          <a:pPr rtl="0"/>
          <a:r>
            <a:rPr lang="ja-JP" altLang="en-US" sz="1100" b="0" i="0" baseline="0">
              <a:effectLst/>
              <a:latin typeface="ＭＳ ゴシック" panose="020B0609070205080204" pitchFamily="49" charset="-128"/>
              <a:ea typeface="ＭＳ ゴシック" panose="020B0609070205080204" pitchFamily="49" charset="-128"/>
              <a:cs typeface="+mn-cs"/>
            </a:rPr>
            <a:t>・</a:t>
          </a:r>
          <a:r>
            <a:rPr lang="ja-JP" altLang="ja-JP" sz="1100" b="0" i="0" baseline="0">
              <a:effectLst/>
              <a:latin typeface="ＭＳ ゴシック" panose="020B0609070205080204" pitchFamily="49" charset="-128"/>
              <a:ea typeface="ＭＳ ゴシック" panose="020B0609070205080204" pitchFamily="49" charset="-128"/>
              <a:cs typeface="+mn-cs"/>
            </a:rPr>
            <a:t>人件費支出</a:t>
          </a:r>
          <a:endParaRPr lang="ja-JP" altLang="ja-JP">
            <a:effectLst/>
            <a:latin typeface="ＭＳ ゴシック" panose="020B0609070205080204" pitchFamily="49" charset="-128"/>
            <a:ea typeface="ＭＳ ゴシック" panose="020B0609070205080204" pitchFamily="49" charset="-128"/>
          </a:endParaRPr>
        </a:p>
        <a:p>
          <a:pPr rtl="0"/>
          <a:r>
            <a:rPr lang="ja-JP" altLang="ja-JP" sz="1100" b="0" i="0" baseline="0">
              <a:effectLst/>
              <a:latin typeface="ＭＳ ゴシック" panose="020B0609070205080204" pitchFamily="49" charset="-128"/>
              <a:ea typeface="ＭＳ ゴシック" panose="020B0609070205080204" pitchFamily="49" charset="-128"/>
              <a:cs typeface="+mn-cs"/>
            </a:rPr>
            <a:t>  「人件費支出総額」から１，５００，０００円を控除した金額を入力する。</a:t>
          </a:r>
          <a:endParaRPr lang="ja-JP" altLang="ja-JP">
            <a:effectLst/>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FFAD7-FC90-4D81-9942-A2EB099FF994}">
  <sheetPr>
    <tabColor rgb="FFFF5050"/>
  </sheetPr>
  <dimension ref="A1:M24"/>
  <sheetViews>
    <sheetView tabSelected="1" view="pageBreakPreview" zoomScaleNormal="100" zoomScaleSheetLayoutView="100" workbookViewId="0">
      <selection sqref="A1:M1"/>
    </sheetView>
  </sheetViews>
  <sheetFormatPr defaultRowHeight="13.2" x14ac:dyDescent="0.15"/>
  <cols>
    <col min="1" max="16384" width="8.88671875" style="3"/>
  </cols>
  <sheetData>
    <row r="1" spans="1:13" ht="36.6" customHeight="1" x14ac:dyDescent="0.15">
      <c r="A1" s="179" t="s">
        <v>99</v>
      </c>
      <c r="B1" s="179"/>
      <c r="C1" s="179"/>
      <c r="D1" s="179"/>
      <c r="E1" s="179"/>
      <c r="F1" s="179"/>
      <c r="G1" s="179"/>
      <c r="H1" s="179"/>
      <c r="I1" s="179"/>
      <c r="J1" s="179"/>
      <c r="K1" s="179"/>
      <c r="L1" s="179"/>
      <c r="M1" s="179"/>
    </row>
    <row r="2" spans="1:13" ht="23.4" x14ac:dyDescent="0.15">
      <c r="A2" s="18"/>
    </row>
    <row r="3" spans="1:13" ht="21.6" customHeight="1" x14ac:dyDescent="0.15">
      <c r="A3" s="20" t="s">
        <v>151</v>
      </c>
    </row>
    <row r="4" spans="1:13" ht="21.6" customHeight="1" x14ac:dyDescent="0.15">
      <c r="A4" s="20" t="s">
        <v>152</v>
      </c>
    </row>
    <row r="5" spans="1:13" ht="21.6" customHeight="1" x14ac:dyDescent="0.15">
      <c r="A5" s="20"/>
    </row>
    <row r="6" spans="1:13" ht="23.4" customHeight="1" x14ac:dyDescent="0.15">
      <c r="A6" s="19" t="s">
        <v>153</v>
      </c>
    </row>
    <row r="7" spans="1:13" ht="23.4" customHeight="1" x14ac:dyDescent="0.15">
      <c r="A7" s="20" t="s">
        <v>155</v>
      </c>
    </row>
    <row r="8" spans="1:13" ht="23.4" customHeight="1" x14ac:dyDescent="0.15">
      <c r="A8" s="20" t="s">
        <v>156</v>
      </c>
    </row>
    <row r="9" spans="1:13" ht="23.4" customHeight="1" x14ac:dyDescent="0.15">
      <c r="A9" s="20" t="s">
        <v>157</v>
      </c>
    </row>
    <row r="10" spans="1:13" ht="23.4" customHeight="1" x14ac:dyDescent="0.15">
      <c r="A10" s="20" t="s">
        <v>158</v>
      </c>
    </row>
    <row r="11" spans="1:13" s="20" customFormat="1" ht="23.4" customHeight="1" x14ac:dyDescent="0.15">
      <c r="A11" s="20" t="s">
        <v>159</v>
      </c>
    </row>
    <row r="12" spans="1:13" ht="23.4" customHeight="1" x14ac:dyDescent="0.15">
      <c r="A12" s="20"/>
    </row>
    <row r="13" spans="1:13" s="20" customFormat="1" ht="23.4" customHeight="1" x14ac:dyDescent="0.15">
      <c r="A13" s="19" t="s">
        <v>100</v>
      </c>
      <c r="B13" s="19"/>
      <c r="C13" s="19"/>
      <c r="D13" s="19"/>
    </row>
    <row r="14" spans="1:13" s="20" customFormat="1" ht="23.4" customHeight="1" x14ac:dyDescent="0.15">
      <c r="A14" s="20" t="s">
        <v>101</v>
      </c>
    </row>
    <row r="15" spans="1:13" s="20" customFormat="1" ht="23.4" customHeight="1" x14ac:dyDescent="0.15">
      <c r="A15" s="20" t="s">
        <v>102</v>
      </c>
    </row>
    <row r="16" spans="1:13" s="20" customFormat="1" ht="23.4" customHeight="1" x14ac:dyDescent="0.15">
      <c r="A16" s="20" t="s">
        <v>103</v>
      </c>
    </row>
    <row r="17" spans="1:1" ht="23.4" customHeight="1" x14ac:dyDescent="0.15">
      <c r="A17" s="2"/>
    </row>
    <row r="18" spans="1:1" s="20" customFormat="1" ht="23.4" customHeight="1" x14ac:dyDescent="0.15">
      <c r="A18" s="19" t="s">
        <v>104</v>
      </c>
    </row>
    <row r="19" spans="1:1" s="20" customFormat="1" ht="23.4" customHeight="1" x14ac:dyDescent="0.15">
      <c r="A19" s="20" t="s">
        <v>161</v>
      </c>
    </row>
    <row r="20" spans="1:1" s="20" customFormat="1" ht="23.4" customHeight="1" x14ac:dyDescent="0.15"/>
    <row r="21" spans="1:1" s="20" customFormat="1" ht="23.4" customHeight="1" x14ac:dyDescent="0.15">
      <c r="A21" s="19" t="s">
        <v>105</v>
      </c>
    </row>
    <row r="22" spans="1:1" ht="23.4" customHeight="1" x14ac:dyDescent="0.15">
      <c r="A22" s="20" t="s">
        <v>106</v>
      </c>
    </row>
    <row r="23" spans="1:1" ht="23.4" customHeight="1" x14ac:dyDescent="0.15">
      <c r="A23" s="20" t="s">
        <v>160</v>
      </c>
    </row>
    <row r="24" spans="1:1" ht="17.25" customHeight="1" x14ac:dyDescent="0.15">
      <c r="A24" s="2"/>
    </row>
  </sheetData>
  <mergeCells count="1">
    <mergeCell ref="A1:M1"/>
  </mergeCells>
  <phoneticPr fontId="2"/>
  <printOptions horizontalCentered="1" verticalCentered="1"/>
  <pageMargins left="1.4173228346456694" right="0.74803149606299213" top="1.3779527559055118" bottom="0.98425196850393704" header="0.51181102362204722" footer="0.51181102362204722"/>
  <pageSetup paperSize="9" scale="83"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915FD-C5AF-4047-B694-D14C43BC2C38}">
  <sheetPr>
    <tabColor rgb="FFFFFF66"/>
  </sheetPr>
  <dimension ref="A1:P38"/>
  <sheetViews>
    <sheetView view="pageBreakPreview" zoomScaleNormal="100" zoomScaleSheetLayoutView="100" workbookViewId="0"/>
  </sheetViews>
  <sheetFormatPr defaultColWidth="9" defaultRowHeight="12" x14ac:dyDescent="0.15"/>
  <cols>
    <col min="1" max="1" width="9" style="21"/>
    <col min="2" max="2" width="3.77734375" style="21" customWidth="1"/>
    <col min="3" max="4" width="9" style="21"/>
    <col min="5" max="5" width="15.21875" style="21" customWidth="1"/>
    <col min="6" max="6" width="1.88671875" style="21" customWidth="1"/>
    <col min="7" max="7" width="4.109375" style="21" customWidth="1"/>
    <col min="8" max="8" width="3.33203125" style="21" customWidth="1"/>
    <col min="9" max="10" width="3.21875" style="21" customWidth="1"/>
    <col min="11" max="13" width="3.33203125" style="21" customWidth="1"/>
    <col min="14" max="14" width="9" style="21"/>
    <col min="15" max="15" width="3.5546875" style="70" bestFit="1" customWidth="1"/>
    <col min="16" max="16" width="9" style="70"/>
    <col min="17" max="16384" width="9" style="21"/>
  </cols>
  <sheetData>
    <row r="1" spans="1:16" x14ac:dyDescent="0.15">
      <c r="A1" s="21" t="s">
        <v>0</v>
      </c>
    </row>
    <row r="2" spans="1:16" ht="12" customHeight="1" x14ac:dyDescent="0.15">
      <c r="G2" s="182" t="s">
        <v>1</v>
      </c>
      <c r="H2" s="183"/>
      <c r="I2" s="184"/>
      <c r="J2" s="191" t="str">
        <f>IFERROR(VLOOKUP(G15,整理番号!$A$2:$C$9,3,FALSE),"")</f>
        <v/>
      </c>
      <c r="K2" s="192"/>
      <c r="L2" s="192"/>
      <c r="M2" s="192"/>
      <c r="N2" s="193"/>
    </row>
    <row r="3" spans="1:16" ht="12" customHeight="1" x14ac:dyDescent="0.15">
      <c r="G3" s="185"/>
      <c r="H3" s="186"/>
      <c r="I3" s="187"/>
      <c r="J3" s="194"/>
      <c r="K3" s="195"/>
      <c r="L3" s="195"/>
      <c r="M3" s="195"/>
      <c r="N3" s="196"/>
      <c r="O3" s="166" t="s">
        <v>2</v>
      </c>
      <c r="P3" s="72" t="s">
        <v>154</v>
      </c>
    </row>
    <row r="4" spans="1:16" ht="12" customHeight="1" x14ac:dyDescent="0.15">
      <c r="G4" s="188"/>
      <c r="H4" s="189"/>
      <c r="I4" s="190"/>
      <c r="J4" s="197"/>
      <c r="K4" s="198"/>
      <c r="L4" s="198"/>
      <c r="M4" s="198"/>
      <c r="N4" s="199"/>
      <c r="P4" s="70" t="s">
        <v>124</v>
      </c>
    </row>
    <row r="7" spans="1:16" ht="14.4" x14ac:dyDescent="0.2">
      <c r="G7" s="200" t="s">
        <v>5</v>
      </c>
      <c r="H7" s="200"/>
      <c r="I7" s="29">
        <v>8</v>
      </c>
      <c r="J7" s="30" t="s">
        <v>6</v>
      </c>
      <c r="K7" s="29">
        <v>3</v>
      </c>
      <c r="L7" s="30" t="s">
        <v>7</v>
      </c>
      <c r="M7" s="29">
        <v>24</v>
      </c>
      <c r="N7" s="31" t="s">
        <v>8</v>
      </c>
      <c r="O7" s="166" t="s">
        <v>2</v>
      </c>
      <c r="P7" s="72" t="s">
        <v>125</v>
      </c>
    </row>
    <row r="9" spans="1:16" ht="16.2" x14ac:dyDescent="0.15">
      <c r="A9" s="32" t="s">
        <v>11</v>
      </c>
    </row>
    <row r="13" spans="1:16" ht="18.75" customHeight="1" x14ac:dyDescent="0.25">
      <c r="E13" s="33" t="s">
        <v>15</v>
      </c>
      <c r="G13" s="201"/>
      <c r="H13" s="201"/>
      <c r="I13" s="201"/>
      <c r="J13" s="201"/>
      <c r="K13" s="201"/>
      <c r="L13" s="201"/>
      <c r="M13" s="201"/>
      <c r="N13" s="201"/>
      <c r="O13" s="166" t="s">
        <v>2</v>
      </c>
      <c r="P13" s="72" t="s">
        <v>16</v>
      </c>
    </row>
    <row r="14" spans="1:16" x14ac:dyDescent="0.15">
      <c r="E14" s="34"/>
      <c r="G14" s="35"/>
      <c r="H14" s="35"/>
      <c r="I14" s="35"/>
      <c r="J14" s="35"/>
      <c r="K14" s="35"/>
      <c r="L14" s="35"/>
      <c r="M14" s="36"/>
      <c r="N14" s="36"/>
    </row>
    <row r="15" spans="1:16" ht="18.75" customHeight="1" x14ac:dyDescent="0.25">
      <c r="E15" s="33" t="s">
        <v>17</v>
      </c>
      <c r="G15" s="202"/>
      <c r="H15" s="202"/>
      <c r="I15" s="202"/>
      <c r="J15" s="202"/>
      <c r="K15" s="202"/>
      <c r="L15" s="202"/>
      <c r="M15" s="202"/>
      <c r="N15" s="202"/>
      <c r="O15" s="166" t="s">
        <v>2</v>
      </c>
      <c r="P15" s="72" t="s">
        <v>123</v>
      </c>
    </row>
    <row r="16" spans="1:16" x14ac:dyDescent="0.15">
      <c r="E16" s="34"/>
      <c r="G16" s="36"/>
      <c r="H16" s="36"/>
      <c r="I16" s="36"/>
      <c r="J16" s="36"/>
      <c r="K16" s="36"/>
      <c r="L16" s="36"/>
      <c r="M16" s="36"/>
      <c r="N16" s="36"/>
    </row>
    <row r="17" spans="1:16" ht="18.75" customHeight="1" x14ac:dyDescent="0.25">
      <c r="E17" s="33" t="s">
        <v>18</v>
      </c>
      <c r="G17" s="201"/>
      <c r="H17" s="201"/>
      <c r="I17" s="201"/>
      <c r="J17" s="201"/>
      <c r="K17" s="201"/>
      <c r="L17" s="201"/>
      <c r="M17" s="201"/>
      <c r="N17" s="201"/>
      <c r="O17" s="166" t="s">
        <v>2</v>
      </c>
      <c r="P17" s="72" t="s">
        <v>19</v>
      </c>
    </row>
    <row r="22" spans="1:16" ht="19.2" x14ac:dyDescent="0.25">
      <c r="B22" s="37"/>
      <c r="C22" s="37" t="s">
        <v>126</v>
      </c>
      <c r="D22" s="37"/>
      <c r="E22" s="37"/>
      <c r="F22" s="37"/>
      <c r="G22" s="37"/>
      <c r="H22" s="37"/>
      <c r="I22" s="37"/>
      <c r="J22" s="37"/>
      <c r="K22" s="37"/>
      <c r="L22" s="37"/>
      <c r="M22" s="37"/>
      <c r="N22" s="37"/>
    </row>
    <row r="23" spans="1:16" ht="19.2" x14ac:dyDescent="0.15">
      <c r="C23" s="38" t="s">
        <v>127</v>
      </c>
    </row>
    <row r="24" spans="1:16" ht="19.2" x14ac:dyDescent="0.15">
      <c r="A24" s="32"/>
      <c r="C24" s="38"/>
      <c r="O24" s="72"/>
    </row>
    <row r="27" spans="1:16" ht="18.75" customHeight="1" x14ac:dyDescent="0.25">
      <c r="B27" s="37" t="s">
        <v>128</v>
      </c>
      <c r="C27" s="37"/>
      <c r="D27" s="37"/>
      <c r="E27" s="37"/>
      <c r="F27" s="37"/>
      <c r="G27" s="37"/>
      <c r="H27" s="37"/>
      <c r="I27" s="37"/>
      <c r="J27" s="37"/>
      <c r="K27" s="37"/>
      <c r="L27" s="37"/>
      <c r="M27" s="37"/>
      <c r="N27" s="37"/>
    </row>
    <row r="31" spans="1:16" ht="22.5" customHeight="1" x14ac:dyDescent="0.2">
      <c r="B31" s="180" t="s">
        <v>20</v>
      </c>
      <c r="C31" s="180"/>
      <c r="D31" s="180"/>
      <c r="E31" s="180"/>
      <c r="F31" s="180"/>
      <c r="G31" s="180"/>
      <c r="H31" s="180"/>
      <c r="I31" s="180"/>
      <c r="J31" s="180"/>
      <c r="K31" s="180"/>
      <c r="L31" s="180"/>
      <c r="M31" s="180"/>
      <c r="N31" s="180"/>
    </row>
    <row r="35" spans="2:14" ht="16.2" x14ac:dyDescent="0.2">
      <c r="B35" s="39">
        <v>1</v>
      </c>
      <c r="C35" s="181" t="s">
        <v>129</v>
      </c>
      <c r="D35" s="181"/>
      <c r="E35" s="32"/>
      <c r="F35" s="32" t="s">
        <v>21</v>
      </c>
      <c r="G35" s="32"/>
      <c r="H35" s="32"/>
      <c r="I35" s="32"/>
      <c r="J35" s="32"/>
      <c r="K35" s="32"/>
      <c r="L35" s="32"/>
      <c r="M35" s="32"/>
      <c r="N35" s="32"/>
    </row>
    <row r="38" spans="2:14" ht="16.2" x14ac:dyDescent="0.2">
      <c r="B38" s="39">
        <v>2</v>
      </c>
      <c r="C38" s="181" t="s">
        <v>130</v>
      </c>
      <c r="D38" s="181"/>
      <c r="E38" s="32"/>
      <c r="F38" s="32" t="s">
        <v>22</v>
      </c>
      <c r="G38" s="32"/>
      <c r="H38" s="32"/>
      <c r="I38" s="32"/>
      <c r="J38" s="32"/>
      <c r="K38" s="32"/>
      <c r="L38" s="32"/>
      <c r="M38" s="32"/>
      <c r="N38" s="32"/>
    </row>
  </sheetData>
  <sheetProtection algorithmName="SHA-512" hashValue="GjXEg6o+dNDXp6KBOokwFE1OyyjlmbWUNxyggyED5zvDpQuRkibpv7guFkM38FqvFHODXPFJ69RFKXFjSesE/w==" saltValue="K2ERk/LTM9ODi6W4aAHwrQ==" spinCount="100000" sheet="1" objects="1" scenarios="1"/>
  <mergeCells count="9">
    <mergeCell ref="B31:N31"/>
    <mergeCell ref="C35:D35"/>
    <mergeCell ref="C38:D38"/>
    <mergeCell ref="G2:I4"/>
    <mergeCell ref="J2:N4"/>
    <mergeCell ref="G7:H7"/>
    <mergeCell ref="G13:N13"/>
    <mergeCell ref="G15:N15"/>
    <mergeCell ref="G17:N17"/>
  </mergeCells>
  <phoneticPr fontId="2"/>
  <conditionalFormatting sqref="G13:N13">
    <cfRule type="expression" dxfId="52" priority="3">
      <formula>$G$13=""</formula>
    </cfRule>
  </conditionalFormatting>
  <conditionalFormatting sqref="G15:N15">
    <cfRule type="expression" dxfId="51" priority="2">
      <formula>$G$15=""</formula>
    </cfRule>
  </conditionalFormatting>
  <conditionalFormatting sqref="G17:N17">
    <cfRule type="expression" dxfId="50" priority="1">
      <formula>$G$17=""</formula>
    </cfRule>
  </conditionalFormatting>
  <pageMargins left="0.9055118110236221" right="0.51181102362204722" top="0.98425196850393704" bottom="0.98425196850393704" header="0.51181102362204722" footer="0.51181102362204722"/>
  <pageSetup paperSize="9"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B8697ACF-F325-4679-8AF4-8D47C3A6983A}">
          <x14:formula1>
            <xm:f>整理番号!$A$2:$A$9</xm:f>
          </x14:formula1>
          <xm:sqref>G15:N15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845F0-24F9-44C8-8DCE-E2F92F41561A}">
  <sheetPr>
    <tabColor rgb="FFFFFF66"/>
  </sheetPr>
  <dimension ref="A1:L30"/>
  <sheetViews>
    <sheetView view="pageBreakPreview" zoomScaleNormal="100" workbookViewId="0">
      <selection sqref="A1:I1"/>
    </sheetView>
  </sheetViews>
  <sheetFormatPr defaultColWidth="9" defaultRowHeight="13.2" x14ac:dyDescent="0.15"/>
  <cols>
    <col min="1" max="1" width="3.77734375" style="3" customWidth="1"/>
    <col min="2" max="2" width="10.6640625" style="3" customWidth="1"/>
    <col min="3" max="3" width="11.44140625" style="3" customWidth="1"/>
    <col min="4" max="8" width="14.109375" style="3" customWidth="1"/>
    <col min="9" max="9" width="13.33203125" style="3" customWidth="1"/>
    <col min="10" max="10" width="3.109375" style="3" customWidth="1"/>
    <col min="11" max="16384" width="9" style="3"/>
  </cols>
  <sheetData>
    <row r="1" spans="1:12" ht="19.2" x14ac:dyDescent="0.25">
      <c r="A1" s="203" t="s">
        <v>131</v>
      </c>
      <c r="B1" s="203"/>
      <c r="C1" s="203"/>
      <c r="D1" s="203"/>
      <c r="E1" s="203"/>
      <c r="F1" s="203"/>
      <c r="G1" s="203"/>
      <c r="H1" s="203"/>
      <c r="I1" s="203"/>
    </row>
    <row r="2" spans="1:12" ht="19.2" x14ac:dyDescent="0.25">
      <c r="A2" s="40"/>
      <c r="B2" s="40"/>
      <c r="C2" s="40"/>
      <c r="D2" s="40"/>
      <c r="E2" s="40"/>
      <c r="F2" s="40"/>
      <c r="G2" s="40"/>
      <c r="H2" s="40"/>
      <c r="I2" s="40"/>
    </row>
    <row r="3" spans="1:12" ht="15" customHeight="1" x14ac:dyDescent="0.25">
      <c r="B3" s="41"/>
      <c r="C3" s="42"/>
      <c r="F3" s="165"/>
      <c r="G3" s="43" t="s">
        <v>48</v>
      </c>
      <c r="H3" s="210">
        <f>補助事業変更承認申請書!G15</f>
        <v>0</v>
      </c>
      <c r="I3" s="210"/>
    </row>
    <row r="4" spans="1:12" ht="15" customHeight="1" x14ac:dyDescent="0.2">
      <c r="B4" s="42"/>
      <c r="C4" s="42"/>
      <c r="D4" s="44"/>
      <c r="E4" s="44"/>
      <c r="F4" s="44"/>
      <c r="G4" s="44"/>
    </row>
    <row r="5" spans="1:12" ht="15" customHeight="1" x14ac:dyDescent="0.15">
      <c r="I5" s="45" t="s">
        <v>49</v>
      </c>
      <c r="J5" s="167" t="s">
        <v>2</v>
      </c>
      <c r="K5" s="168" t="s">
        <v>132</v>
      </c>
      <c r="L5" s="48"/>
    </row>
    <row r="6" spans="1:12" ht="15" customHeight="1" x14ac:dyDescent="0.15">
      <c r="A6" s="49"/>
      <c r="B6" s="50"/>
      <c r="C6" s="51" t="s">
        <v>50</v>
      </c>
      <c r="D6" s="204" t="str">
        <f>IFERROR(VLOOKUP(H3,整理番号!$A$2:$D$9,4,FALSE),"")</f>
        <v/>
      </c>
      <c r="E6" s="206"/>
      <c r="F6" s="206"/>
      <c r="G6" s="206"/>
      <c r="H6" s="206"/>
      <c r="I6" s="208" t="s">
        <v>39</v>
      </c>
      <c r="J6" s="52"/>
    </row>
    <row r="7" spans="1:12" ht="15" customHeight="1" x14ac:dyDescent="0.15">
      <c r="A7" s="53" t="s">
        <v>51</v>
      </c>
      <c r="B7" s="43"/>
      <c r="C7" s="54"/>
      <c r="D7" s="205"/>
      <c r="E7" s="207"/>
      <c r="F7" s="207"/>
      <c r="G7" s="207"/>
      <c r="H7" s="207"/>
      <c r="I7" s="209"/>
      <c r="J7" s="46"/>
      <c r="K7" s="47"/>
    </row>
    <row r="8" spans="1:12" ht="15" customHeight="1" x14ac:dyDescent="0.15">
      <c r="A8" s="232" t="s">
        <v>52</v>
      </c>
      <c r="B8" s="233" t="s">
        <v>53</v>
      </c>
      <c r="C8" s="234"/>
      <c r="D8" s="4"/>
      <c r="E8" s="5"/>
      <c r="F8" s="5"/>
      <c r="G8" s="5"/>
      <c r="H8" s="5"/>
      <c r="I8" s="55">
        <f t="shared" ref="I8:I18" si="0">SUM(D8:H8)</f>
        <v>0</v>
      </c>
    </row>
    <row r="9" spans="1:12" ht="15" customHeight="1" x14ac:dyDescent="0.15">
      <c r="A9" s="232"/>
      <c r="B9" s="211" t="s">
        <v>54</v>
      </c>
      <c r="C9" s="212"/>
      <c r="D9" s="7"/>
      <c r="E9" s="8"/>
      <c r="F9" s="8"/>
      <c r="G9" s="8"/>
      <c r="H9" s="8"/>
      <c r="I9" s="56">
        <f t="shared" si="0"/>
        <v>0</v>
      </c>
    </row>
    <row r="10" spans="1:12" ht="15" customHeight="1" x14ac:dyDescent="0.15">
      <c r="A10" s="232"/>
      <c r="B10" s="211" t="s">
        <v>55</v>
      </c>
      <c r="C10" s="212"/>
      <c r="D10" s="7"/>
      <c r="E10" s="8"/>
      <c r="F10" s="8"/>
      <c r="G10" s="8"/>
      <c r="H10" s="8"/>
      <c r="I10" s="56">
        <f t="shared" si="0"/>
        <v>0</v>
      </c>
    </row>
    <row r="11" spans="1:12" ht="15" customHeight="1" x14ac:dyDescent="0.15">
      <c r="A11" s="232"/>
      <c r="B11" s="211" t="s">
        <v>56</v>
      </c>
      <c r="C11" s="212"/>
      <c r="D11" s="57">
        <f t="shared" ref="D11:H11" si="1">+D13+D12</f>
        <v>0</v>
      </c>
      <c r="E11" s="58">
        <f t="shared" si="1"/>
        <v>0</v>
      </c>
      <c r="F11" s="58">
        <f t="shared" si="1"/>
        <v>0</v>
      </c>
      <c r="G11" s="58">
        <f t="shared" si="1"/>
        <v>0</v>
      </c>
      <c r="H11" s="58">
        <f t="shared" si="1"/>
        <v>0</v>
      </c>
      <c r="I11" s="56">
        <f t="shared" si="0"/>
        <v>0</v>
      </c>
    </row>
    <row r="12" spans="1:12" ht="15" customHeight="1" x14ac:dyDescent="0.15">
      <c r="A12" s="232"/>
      <c r="B12" s="211" t="s">
        <v>57</v>
      </c>
      <c r="C12" s="212"/>
      <c r="D12" s="7"/>
      <c r="E12" s="8"/>
      <c r="F12" s="8"/>
      <c r="G12" s="8"/>
      <c r="H12" s="8"/>
      <c r="I12" s="56">
        <f t="shared" si="0"/>
        <v>0</v>
      </c>
    </row>
    <row r="13" spans="1:12" ht="15" customHeight="1" x14ac:dyDescent="0.15">
      <c r="A13" s="232"/>
      <c r="B13" s="211" t="s">
        <v>58</v>
      </c>
      <c r="C13" s="212"/>
      <c r="D13" s="7"/>
      <c r="E13" s="8"/>
      <c r="F13" s="8"/>
      <c r="G13" s="8"/>
      <c r="H13" s="8"/>
      <c r="I13" s="56">
        <f t="shared" si="0"/>
        <v>0</v>
      </c>
    </row>
    <row r="14" spans="1:12" ht="15" customHeight="1" x14ac:dyDescent="0.15">
      <c r="A14" s="232"/>
      <c r="B14" s="211" t="s">
        <v>59</v>
      </c>
      <c r="C14" s="212"/>
      <c r="D14" s="7"/>
      <c r="E14" s="8"/>
      <c r="F14" s="8"/>
      <c r="G14" s="8"/>
      <c r="H14" s="8"/>
      <c r="I14" s="56">
        <f t="shared" si="0"/>
        <v>0</v>
      </c>
    </row>
    <row r="15" spans="1:12" ht="15" customHeight="1" x14ac:dyDescent="0.15">
      <c r="A15" s="232"/>
      <c r="B15" s="213" t="s">
        <v>60</v>
      </c>
      <c r="C15" s="214"/>
      <c r="D15" s="7"/>
      <c r="E15" s="8"/>
      <c r="F15" s="8"/>
      <c r="G15" s="8"/>
      <c r="H15" s="8"/>
      <c r="I15" s="56">
        <f t="shared" si="0"/>
        <v>0</v>
      </c>
    </row>
    <row r="16" spans="1:12" ht="15" customHeight="1" x14ac:dyDescent="0.15">
      <c r="A16" s="232"/>
      <c r="B16" s="211" t="s">
        <v>61</v>
      </c>
      <c r="C16" s="212"/>
      <c r="D16" s="7"/>
      <c r="E16" s="8"/>
      <c r="F16" s="8"/>
      <c r="G16" s="8"/>
      <c r="H16" s="8"/>
      <c r="I16" s="56">
        <f t="shared" si="0"/>
        <v>0</v>
      </c>
    </row>
    <row r="17" spans="1:9" ht="15" customHeight="1" x14ac:dyDescent="0.15">
      <c r="A17" s="232"/>
      <c r="B17" s="211" t="s">
        <v>62</v>
      </c>
      <c r="C17" s="212"/>
      <c r="D17" s="7"/>
      <c r="E17" s="8"/>
      <c r="F17" s="8"/>
      <c r="G17" s="8"/>
      <c r="H17" s="8"/>
      <c r="I17" s="56">
        <f t="shared" si="0"/>
        <v>0</v>
      </c>
    </row>
    <row r="18" spans="1:9" ht="15" customHeight="1" thickBot="1" x14ac:dyDescent="0.2">
      <c r="A18" s="232"/>
      <c r="B18" s="220" t="s">
        <v>63</v>
      </c>
      <c r="C18" s="221"/>
      <c r="D18" s="10"/>
      <c r="E18" s="11"/>
      <c r="F18" s="11"/>
      <c r="G18" s="11"/>
      <c r="H18" s="11"/>
      <c r="I18" s="60">
        <f t="shared" si="0"/>
        <v>0</v>
      </c>
    </row>
    <row r="19" spans="1:9" ht="15" customHeight="1" thickTop="1" x14ac:dyDescent="0.15">
      <c r="A19" s="232"/>
      <c r="B19" s="222" t="s">
        <v>64</v>
      </c>
      <c r="C19" s="222"/>
      <c r="D19" s="61">
        <f>SUM(D8:D18)-D11</f>
        <v>0</v>
      </c>
      <c r="E19" s="62">
        <f t="shared" ref="E19:H19" si="2">SUM(E8:E18)-E11</f>
        <v>0</v>
      </c>
      <c r="F19" s="62">
        <f t="shared" si="2"/>
        <v>0</v>
      </c>
      <c r="G19" s="62">
        <f t="shared" si="2"/>
        <v>0</v>
      </c>
      <c r="H19" s="62">
        <f t="shared" si="2"/>
        <v>0</v>
      </c>
      <c r="I19" s="64">
        <f>SUM(I8:I18)-I11</f>
        <v>0</v>
      </c>
    </row>
    <row r="20" spans="1:9" ht="15" customHeight="1" x14ac:dyDescent="0.15">
      <c r="A20" s="223" t="s">
        <v>65</v>
      </c>
      <c r="B20" s="227" t="s">
        <v>66</v>
      </c>
      <c r="C20" s="228"/>
      <c r="D20" s="4"/>
      <c r="E20" s="5"/>
      <c r="F20" s="5"/>
      <c r="G20" s="5"/>
      <c r="H20" s="5"/>
      <c r="I20" s="55">
        <f t="shared" ref="I20:I27" si="3">SUM(D20:H20)</f>
        <v>0</v>
      </c>
    </row>
    <row r="21" spans="1:9" ht="15" customHeight="1" x14ac:dyDescent="0.15">
      <c r="A21" s="224"/>
      <c r="B21" s="211" t="s">
        <v>133</v>
      </c>
      <c r="C21" s="212"/>
      <c r="D21" s="57">
        <f t="shared" ref="D21:H21" si="4">+D23+D22+D24</f>
        <v>0</v>
      </c>
      <c r="E21" s="58">
        <f t="shared" si="4"/>
        <v>0</v>
      </c>
      <c r="F21" s="58">
        <f t="shared" si="4"/>
        <v>0</v>
      </c>
      <c r="G21" s="58">
        <f t="shared" si="4"/>
        <v>0</v>
      </c>
      <c r="H21" s="58">
        <f t="shared" si="4"/>
        <v>0</v>
      </c>
      <c r="I21" s="65">
        <f t="shared" si="3"/>
        <v>0</v>
      </c>
    </row>
    <row r="22" spans="1:9" ht="15" customHeight="1" x14ac:dyDescent="0.15">
      <c r="A22" s="225"/>
      <c r="B22" s="229" t="s">
        <v>134</v>
      </c>
      <c r="C22" s="230"/>
      <c r="D22" s="7"/>
      <c r="E22" s="8"/>
      <c r="F22" s="8"/>
      <c r="G22" s="8"/>
      <c r="H22" s="8"/>
      <c r="I22" s="56">
        <f t="shared" si="3"/>
        <v>0</v>
      </c>
    </row>
    <row r="23" spans="1:9" ht="15" customHeight="1" x14ac:dyDescent="0.15">
      <c r="A23" s="225"/>
      <c r="B23" s="231" t="s">
        <v>135</v>
      </c>
      <c r="C23" s="230"/>
      <c r="D23" s="7"/>
      <c r="E23" s="8"/>
      <c r="F23" s="8"/>
      <c r="G23" s="8"/>
      <c r="H23" s="8"/>
      <c r="I23" s="56">
        <f t="shared" si="3"/>
        <v>0</v>
      </c>
    </row>
    <row r="24" spans="1:9" ht="15" customHeight="1" x14ac:dyDescent="0.15">
      <c r="A24" s="225"/>
      <c r="B24" s="231" t="s">
        <v>136</v>
      </c>
      <c r="C24" s="230"/>
      <c r="D24" s="7"/>
      <c r="E24" s="8"/>
      <c r="F24" s="8"/>
      <c r="G24" s="8"/>
      <c r="H24" s="8"/>
      <c r="I24" s="56">
        <f t="shared" si="3"/>
        <v>0</v>
      </c>
    </row>
    <row r="25" spans="1:9" ht="15" customHeight="1" x14ac:dyDescent="0.15">
      <c r="A25" s="225"/>
      <c r="B25" s="231" t="s">
        <v>67</v>
      </c>
      <c r="C25" s="230"/>
      <c r="D25" s="7"/>
      <c r="E25" s="8"/>
      <c r="F25" s="8"/>
      <c r="G25" s="8"/>
      <c r="H25" s="8"/>
      <c r="I25" s="56">
        <f t="shared" si="3"/>
        <v>0</v>
      </c>
    </row>
    <row r="26" spans="1:9" ht="15" customHeight="1" x14ac:dyDescent="0.15">
      <c r="A26" s="225"/>
      <c r="B26" s="211" t="s">
        <v>68</v>
      </c>
      <c r="C26" s="212"/>
      <c r="D26" s="13"/>
      <c r="E26" s="14"/>
      <c r="F26" s="14"/>
      <c r="G26" s="14"/>
      <c r="H26" s="14"/>
      <c r="I26" s="66">
        <f t="shared" si="3"/>
        <v>0</v>
      </c>
    </row>
    <row r="27" spans="1:9" ht="15" customHeight="1" thickBot="1" x14ac:dyDescent="0.2">
      <c r="A27" s="225"/>
      <c r="B27" s="215" t="s">
        <v>69</v>
      </c>
      <c r="C27" s="216"/>
      <c r="D27" s="10"/>
      <c r="E27" s="11"/>
      <c r="F27" s="11"/>
      <c r="G27" s="11"/>
      <c r="H27" s="11"/>
      <c r="I27" s="60">
        <f t="shared" si="3"/>
        <v>0</v>
      </c>
    </row>
    <row r="28" spans="1:9" ht="15" customHeight="1" thickTop="1" x14ac:dyDescent="0.15">
      <c r="A28" s="226"/>
      <c r="B28" s="217" t="s">
        <v>64</v>
      </c>
      <c r="C28" s="218"/>
      <c r="D28" s="67">
        <f>SUM(D20,D22:D27)</f>
        <v>0</v>
      </c>
      <c r="E28" s="62">
        <f t="shared" ref="E28:H28" si="5">SUM(E20,E22:E27)</f>
        <v>0</v>
      </c>
      <c r="F28" s="62">
        <f t="shared" si="5"/>
        <v>0</v>
      </c>
      <c r="G28" s="62">
        <f t="shared" si="5"/>
        <v>0</v>
      </c>
      <c r="H28" s="62">
        <f t="shared" si="5"/>
        <v>0</v>
      </c>
      <c r="I28" s="64">
        <f>SUM(I20,I22:I27)</f>
        <v>0</v>
      </c>
    </row>
    <row r="29" spans="1:9" ht="16.5" customHeight="1" x14ac:dyDescent="0.15">
      <c r="A29" s="219" t="s">
        <v>70</v>
      </c>
      <c r="B29" s="219"/>
      <c r="C29" s="219"/>
      <c r="D29" s="219"/>
      <c r="E29" s="219"/>
      <c r="F29" s="68"/>
      <c r="G29" s="68"/>
    </row>
    <row r="30" spans="1:9" ht="17.25" customHeight="1" x14ac:dyDescent="0.15">
      <c r="A30" s="219" t="s">
        <v>71</v>
      </c>
      <c r="B30" s="219"/>
      <c r="C30" s="219"/>
      <c r="D30" s="219"/>
      <c r="E30" s="219"/>
      <c r="F30" s="68"/>
      <c r="G30" s="68"/>
    </row>
  </sheetData>
  <sheetProtection algorithmName="SHA-512" hashValue="HJxFSKK2aPbiJ11wZT0748MZWeTq2h0FUnoxY5IPPCbIL2ksC+rIyBqiEin71T/f3I87CBnar+rluft5dW6zIg==" saltValue="THd/QEXakDtX4glMKu90Gg==" spinCount="100000" sheet="1" objects="1" scenarios="1"/>
  <mergeCells count="33">
    <mergeCell ref="B27:C27"/>
    <mergeCell ref="B28:C28"/>
    <mergeCell ref="A29:E29"/>
    <mergeCell ref="A30:E30"/>
    <mergeCell ref="B17:C17"/>
    <mergeCell ref="B18:C18"/>
    <mergeCell ref="B19:C19"/>
    <mergeCell ref="A20:A28"/>
    <mergeCell ref="B20:C20"/>
    <mergeCell ref="B21:C21"/>
    <mergeCell ref="B22:C22"/>
    <mergeCell ref="B23:C23"/>
    <mergeCell ref="B24:C24"/>
    <mergeCell ref="B25:C25"/>
    <mergeCell ref="A8:A19"/>
    <mergeCell ref="B8:C8"/>
    <mergeCell ref="B9:C9"/>
    <mergeCell ref="B10:C10"/>
    <mergeCell ref="B11:C11"/>
    <mergeCell ref="B26:C26"/>
    <mergeCell ref="B12:C12"/>
    <mergeCell ref="B13:C13"/>
    <mergeCell ref="B14:C14"/>
    <mergeCell ref="B15:C15"/>
    <mergeCell ref="B16:C16"/>
    <mergeCell ref="A1:I1"/>
    <mergeCell ref="D6:D7"/>
    <mergeCell ref="E6:E7"/>
    <mergeCell ref="F6:F7"/>
    <mergeCell ref="G6:G7"/>
    <mergeCell ref="H6:H7"/>
    <mergeCell ref="I6:I7"/>
    <mergeCell ref="H3:I3"/>
  </mergeCells>
  <phoneticPr fontId="2"/>
  <conditionalFormatting sqref="D8:D18 D20:D27">
    <cfRule type="expression" dxfId="49" priority="13">
      <formula>D8&lt;&gt;""</formula>
    </cfRule>
    <cfRule type="expression" dxfId="48" priority="14">
      <formula>$D$6&lt;&gt;""</formula>
    </cfRule>
  </conditionalFormatting>
  <conditionalFormatting sqref="E8:E18 E20:E27">
    <cfRule type="expression" dxfId="47" priority="11">
      <formula>E8&lt;&gt;""</formula>
    </cfRule>
    <cfRule type="expression" dxfId="46" priority="12">
      <formula>$E$6&lt;&gt;""</formula>
    </cfRule>
  </conditionalFormatting>
  <conditionalFormatting sqref="F8:F18 F20:F27">
    <cfRule type="expression" dxfId="45" priority="9">
      <formula>F8&lt;&gt;""</formula>
    </cfRule>
    <cfRule type="expression" dxfId="44" priority="10">
      <formula>$F$6&lt;&gt;""</formula>
    </cfRule>
  </conditionalFormatting>
  <conditionalFormatting sqref="G8:G18 G20:G27">
    <cfRule type="expression" dxfId="43" priority="7">
      <formula>G8&lt;&gt;""</formula>
    </cfRule>
    <cfRule type="expression" dxfId="42" priority="8">
      <formula>$G$6&lt;&gt;""</formula>
    </cfRule>
  </conditionalFormatting>
  <conditionalFormatting sqref="H8:H18 H20:H27">
    <cfRule type="expression" dxfId="41" priority="5">
      <formula>H8&lt;&gt;""</formula>
    </cfRule>
    <cfRule type="expression" dxfId="40" priority="6">
      <formula>$H$6&lt;&gt;""</formula>
    </cfRule>
  </conditionalFormatting>
  <printOptions horizontalCentered="1"/>
  <pageMargins left="0.39370078740157483" right="0.39370078740157483" top="0.98425196850393704" bottom="0.59055118110236227" header="0.19685039370078741" footer="0.51181102362204722"/>
  <pageSetup paperSize="9" scale="101"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E7523-B676-422B-B75F-7EB164919239}">
  <sheetPr>
    <tabColor rgb="FFFFFF66"/>
    <pageSetUpPr fitToPage="1"/>
  </sheetPr>
  <dimension ref="A1:L27"/>
  <sheetViews>
    <sheetView view="pageBreakPreview" zoomScale="85" zoomScaleNormal="100" zoomScaleSheetLayoutView="85" workbookViewId="0"/>
  </sheetViews>
  <sheetFormatPr defaultColWidth="9" defaultRowHeight="12" x14ac:dyDescent="0.15"/>
  <cols>
    <col min="1" max="1" width="4" style="70" customWidth="1"/>
    <col min="2" max="2" width="21.33203125" style="70" customWidth="1"/>
    <col min="3" max="8" width="16.21875" style="70" customWidth="1"/>
    <col min="9" max="9" width="3.5546875" style="126" bestFit="1" customWidth="1"/>
    <col min="10" max="16384" width="9" style="70"/>
  </cols>
  <sheetData>
    <row r="1" spans="1:11" ht="19.2" x14ac:dyDescent="0.15">
      <c r="A1" s="69" t="s">
        <v>23</v>
      </c>
    </row>
    <row r="2" spans="1:11" ht="13.2" x14ac:dyDescent="0.15">
      <c r="H2" s="71" t="s">
        <v>24</v>
      </c>
      <c r="I2" s="143" t="s">
        <v>25</v>
      </c>
      <c r="J2" s="168" t="s">
        <v>26</v>
      </c>
    </row>
    <row r="3" spans="1:11" x14ac:dyDescent="0.15">
      <c r="B3" s="235" t="s">
        <v>27</v>
      </c>
      <c r="C3" s="238" t="s">
        <v>28</v>
      </c>
      <c r="D3" s="241" t="s">
        <v>29</v>
      </c>
      <c r="E3" s="242"/>
      <c r="F3" s="243" t="s">
        <v>30</v>
      </c>
      <c r="G3" s="244"/>
      <c r="H3" s="242"/>
      <c r="I3" s="143"/>
      <c r="J3" s="72"/>
    </row>
    <row r="4" spans="1:11" x14ac:dyDescent="0.15">
      <c r="B4" s="236"/>
      <c r="C4" s="239"/>
      <c r="D4" s="245" t="s">
        <v>31</v>
      </c>
      <c r="E4" s="247" t="s">
        <v>32</v>
      </c>
      <c r="F4" s="249" t="s">
        <v>33</v>
      </c>
      <c r="G4" s="251" t="s">
        <v>34</v>
      </c>
      <c r="H4" s="252"/>
      <c r="I4" s="143"/>
      <c r="J4" s="72"/>
    </row>
    <row r="5" spans="1:11" ht="24" customHeight="1" x14ac:dyDescent="0.15">
      <c r="B5" s="237"/>
      <c r="C5" s="240"/>
      <c r="D5" s="246"/>
      <c r="E5" s="248"/>
      <c r="F5" s="250"/>
      <c r="G5" s="73" t="s">
        <v>35</v>
      </c>
      <c r="H5" s="74" t="s">
        <v>36</v>
      </c>
      <c r="I5" s="143"/>
      <c r="J5" s="72"/>
    </row>
    <row r="6" spans="1:11" ht="21.9" customHeight="1" x14ac:dyDescent="0.2">
      <c r="A6" s="75" t="s">
        <v>37</v>
      </c>
      <c r="B6" s="76" t="str">
        <f>+収支予算書!D6</f>
        <v/>
      </c>
      <c r="C6" s="77">
        <f t="shared" ref="C6:C11" si="0">+D6+E6</f>
        <v>0</v>
      </c>
      <c r="D6" s="78"/>
      <c r="E6" s="79"/>
      <c r="F6" s="80"/>
      <c r="G6" s="78"/>
      <c r="H6" s="370">
        <f>+C6-F6-G6</f>
        <v>0</v>
      </c>
      <c r="I6" s="143" t="s">
        <v>2</v>
      </c>
      <c r="J6" s="72"/>
      <c r="K6" s="72"/>
    </row>
    <row r="7" spans="1:11" ht="21.9" customHeight="1" x14ac:dyDescent="0.2">
      <c r="A7" s="253" t="s">
        <v>137</v>
      </c>
      <c r="B7" s="81">
        <f>+収支予算書!E6</f>
        <v>0</v>
      </c>
      <c r="C7" s="77">
        <f>+D7+E7</f>
        <v>0</v>
      </c>
      <c r="D7" s="82"/>
      <c r="E7" s="83"/>
      <c r="F7" s="84"/>
      <c r="G7" s="82"/>
      <c r="H7" s="370">
        <f t="shared" ref="H6:H10" si="1">+C7-F7-G7</f>
        <v>0</v>
      </c>
      <c r="I7" s="143" t="s">
        <v>2</v>
      </c>
      <c r="J7" s="72" t="s">
        <v>107</v>
      </c>
      <c r="K7" s="72"/>
    </row>
    <row r="8" spans="1:11" ht="21.9" customHeight="1" x14ac:dyDescent="0.2">
      <c r="A8" s="253"/>
      <c r="B8" s="81">
        <f>+収支予算書!F6</f>
        <v>0</v>
      </c>
      <c r="C8" s="77">
        <f>+D8+E8</f>
        <v>0</v>
      </c>
      <c r="D8" s="82"/>
      <c r="E8" s="83"/>
      <c r="F8" s="84"/>
      <c r="G8" s="82"/>
      <c r="H8" s="370">
        <f t="shared" si="1"/>
        <v>0</v>
      </c>
      <c r="I8" s="143" t="s">
        <v>2</v>
      </c>
      <c r="J8" s="72" t="s">
        <v>38</v>
      </c>
      <c r="K8" s="72"/>
    </row>
    <row r="9" spans="1:11" ht="21.9" customHeight="1" x14ac:dyDescent="0.2">
      <c r="A9" s="253"/>
      <c r="B9" s="81">
        <f>+収支予算書!G6</f>
        <v>0</v>
      </c>
      <c r="C9" s="77">
        <f>+D9+E9</f>
        <v>0</v>
      </c>
      <c r="D9" s="82"/>
      <c r="E9" s="83"/>
      <c r="F9" s="84"/>
      <c r="G9" s="82"/>
      <c r="H9" s="370">
        <f>+C9-F9-G9</f>
        <v>0</v>
      </c>
      <c r="I9" s="143" t="s">
        <v>2</v>
      </c>
      <c r="J9" s="72"/>
      <c r="K9" s="72"/>
    </row>
    <row r="10" spans="1:11" ht="21.9" customHeight="1" x14ac:dyDescent="0.2">
      <c r="A10" s="253"/>
      <c r="B10" s="81">
        <f>+収支予算書!H6</f>
        <v>0</v>
      </c>
      <c r="C10" s="77">
        <f t="shared" si="0"/>
        <v>0</v>
      </c>
      <c r="D10" s="82"/>
      <c r="E10" s="83"/>
      <c r="F10" s="84"/>
      <c r="G10" s="82"/>
      <c r="H10" s="370">
        <f t="shared" si="1"/>
        <v>0</v>
      </c>
      <c r="I10" s="143" t="s">
        <v>2</v>
      </c>
      <c r="J10" s="72"/>
      <c r="K10" s="72"/>
    </row>
    <row r="11" spans="1:11" ht="21.9" customHeight="1" x14ac:dyDescent="0.2">
      <c r="B11" s="85" t="s">
        <v>39</v>
      </c>
      <c r="C11" s="86">
        <f t="shared" si="0"/>
        <v>0</v>
      </c>
      <c r="D11" s="87">
        <f>SUM(D6:D10)</f>
        <v>0</v>
      </c>
      <c r="E11" s="88">
        <f>SUM(E6:E10)</f>
        <v>0</v>
      </c>
      <c r="F11" s="86">
        <f>SUM(F6:F10)</f>
        <v>0</v>
      </c>
      <c r="G11" s="89">
        <f>SUM(G6:G10)</f>
        <v>0</v>
      </c>
      <c r="H11" s="88">
        <f>SUM(H6:H10)</f>
        <v>0</v>
      </c>
      <c r="I11" s="143"/>
      <c r="J11" s="72"/>
    </row>
    <row r="12" spans="1:11" x14ac:dyDescent="0.15">
      <c r="A12" s="90"/>
      <c r="B12" s="91"/>
      <c r="I12" s="143"/>
      <c r="J12" s="72"/>
    </row>
    <row r="13" spans="1:11" x14ac:dyDescent="0.15">
      <c r="A13" s="90"/>
      <c r="B13" s="91"/>
      <c r="I13" s="143"/>
      <c r="J13" s="72"/>
    </row>
    <row r="14" spans="1:11" x14ac:dyDescent="0.15">
      <c r="A14" s="90"/>
      <c r="B14" s="91"/>
      <c r="H14" s="71" t="s">
        <v>24</v>
      </c>
      <c r="I14" s="143"/>
      <c r="J14" s="72"/>
    </row>
    <row r="15" spans="1:11" x14ac:dyDescent="0.15">
      <c r="A15" s="90"/>
      <c r="B15" s="254" t="s">
        <v>27</v>
      </c>
      <c r="C15" s="238" t="s">
        <v>28</v>
      </c>
      <c r="D15" s="241" t="s">
        <v>29</v>
      </c>
      <c r="E15" s="242"/>
      <c r="F15" s="241" t="s">
        <v>30</v>
      </c>
      <c r="G15" s="244"/>
      <c r="H15" s="242"/>
      <c r="I15" s="143"/>
      <c r="J15" s="72"/>
    </row>
    <row r="16" spans="1:11" x14ac:dyDescent="0.15">
      <c r="A16" s="90"/>
      <c r="B16" s="255"/>
      <c r="C16" s="239"/>
      <c r="D16" s="245" t="s">
        <v>31</v>
      </c>
      <c r="E16" s="247" t="s">
        <v>32</v>
      </c>
      <c r="F16" s="257" t="s">
        <v>33</v>
      </c>
      <c r="G16" s="251" t="s">
        <v>34</v>
      </c>
      <c r="H16" s="252"/>
      <c r="I16" s="143"/>
      <c r="J16" s="72"/>
    </row>
    <row r="17" spans="1:12" ht="24" customHeight="1" x14ac:dyDescent="0.15">
      <c r="A17" s="92"/>
      <c r="B17" s="256"/>
      <c r="C17" s="240"/>
      <c r="D17" s="246"/>
      <c r="E17" s="248"/>
      <c r="F17" s="258"/>
      <c r="G17" s="73" t="s">
        <v>35</v>
      </c>
      <c r="H17" s="74" t="s">
        <v>36</v>
      </c>
      <c r="I17" s="143"/>
      <c r="J17" s="72"/>
    </row>
    <row r="18" spans="1:12" ht="21.9" customHeight="1" x14ac:dyDescent="0.2">
      <c r="A18" s="75" t="s">
        <v>37</v>
      </c>
      <c r="B18" s="76" t="str">
        <f>+B6</f>
        <v/>
      </c>
      <c r="C18" s="77">
        <f t="shared" ref="C18:C23" si="2">+D18+E18</f>
        <v>0</v>
      </c>
      <c r="D18" s="93">
        <f>+ROUNDDOWN(収支予算書!D20/1000,0)</f>
        <v>0</v>
      </c>
      <c r="E18" s="94">
        <f>+ROUNDDOWN(SUM(収支予算書!D22:D24)/1000,0)</f>
        <v>0</v>
      </c>
      <c r="F18" s="95"/>
      <c r="G18" s="78"/>
      <c r="H18" s="371" t="str">
        <f>IF(B18&lt;&gt;"",+C18-F18-G18,"")</f>
        <v/>
      </c>
      <c r="I18" s="143" t="s">
        <v>2</v>
      </c>
      <c r="J18" s="72" t="s">
        <v>40</v>
      </c>
      <c r="L18" s="96"/>
    </row>
    <row r="19" spans="1:12" ht="21.9" customHeight="1" x14ac:dyDescent="0.2">
      <c r="A19" s="253" t="s">
        <v>138</v>
      </c>
      <c r="B19" s="81">
        <f>+B7</f>
        <v>0</v>
      </c>
      <c r="C19" s="77">
        <f t="shared" si="2"/>
        <v>0</v>
      </c>
      <c r="D19" s="97">
        <f>+ROUNDDOWN(収支予算書!E20/1000,0)</f>
        <v>0</v>
      </c>
      <c r="E19" s="98">
        <f>+ROUNDDOWN(SUM(収支予算書!E22:E24)/1000,0)</f>
        <v>0</v>
      </c>
      <c r="F19" s="99"/>
      <c r="G19" s="82"/>
      <c r="H19" s="371">
        <f>IF(B19&lt;&gt;"",+C19-F19-G19,"")</f>
        <v>0</v>
      </c>
      <c r="I19" s="143" t="s">
        <v>2</v>
      </c>
      <c r="J19" s="72" t="s">
        <v>41</v>
      </c>
      <c r="L19" s="96"/>
    </row>
    <row r="20" spans="1:12" ht="21.9" customHeight="1" x14ac:dyDescent="0.2">
      <c r="A20" s="253"/>
      <c r="B20" s="81">
        <f>+B8</f>
        <v>0</v>
      </c>
      <c r="C20" s="77">
        <f t="shared" si="2"/>
        <v>0</v>
      </c>
      <c r="D20" s="97">
        <f>+ROUNDDOWN(収支予算書!F20/1000,0)</f>
        <v>0</v>
      </c>
      <c r="E20" s="98">
        <f>+ROUNDDOWN(SUM(収支予算書!F22:F24)/1000,0)</f>
        <v>0</v>
      </c>
      <c r="F20" s="99"/>
      <c r="G20" s="82"/>
      <c r="H20" s="371">
        <f t="shared" ref="H20:H22" si="3">IF(B20&lt;&gt;"",+C20-F20-G20,"")</f>
        <v>0</v>
      </c>
      <c r="I20" s="143" t="s">
        <v>2</v>
      </c>
      <c r="J20" s="72" t="s">
        <v>42</v>
      </c>
      <c r="L20" s="96"/>
    </row>
    <row r="21" spans="1:12" ht="21.9" customHeight="1" x14ac:dyDescent="0.2">
      <c r="A21" s="253"/>
      <c r="B21" s="81">
        <f>+B9</f>
        <v>0</v>
      </c>
      <c r="C21" s="77">
        <f>+D21+E21</f>
        <v>0</v>
      </c>
      <c r="D21" s="97">
        <f>+ROUNDDOWN(収支予算書!G20/1000,0)</f>
        <v>0</v>
      </c>
      <c r="E21" s="98">
        <f>+ROUNDDOWN(SUM(収支予算書!G22:G24)/1000,0)</f>
        <v>0</v>
      </c>
      <c r="F21" s="99"/>
      <c r="G21" s="82"/>
      <c r="H21" s="371">
        <f t="shared" si="3"/>
        <v>0</v>
      </c>
      <c r="I21" s="143" t="s">
        <v>2</v>
      </c>
      <c r="J21" s="72" t="s">
        <v>43</v>
      </c>
      <c r="L21" s="96"/>
    </row>
    <row r="22" spans="1:12" ht="21.9" customHeight="1" x14ac:dyDescent="0.2">
      <c r="A22" s="253"/>
      <c r="B22" s="81">
        <f>+B10</f>
        <v>0</v>
      </c>
      <c r="C22" s="77">
        <f t="shared" si="2"/>
        <v>0</v>
      </c>
      <c r="D22" s="97">
        <f>+ROUNDDOWN(収支予算書!H20/1000,0)</f>
        <v>0</v>
      </c>
      <c r="E22" s="98">
        <f>+ROUNDDOWN(SUM(収支予算書!H22:H24)/1000,0)</f>
        <v>0</v>
      </c>
      <c r="F22" s="99"/>
      <c r="G22" s="82"/>
      <c r="H22" s="371">
        <f t="shared" si="3"/>
        <v>0</v>
      </c>
      <c r="I22" s="143" t="s">
        <v>2</v>
      </c>
      <c r="L22" s="96"/>
    </row>
    <row r="23" spans="1:12" ht="21.9" customHeight="1" x14ac:dyDescent="0.2">
      <c r="A23" s="100"/>
      <c r="B23" s="85" t="s">
        <v>39</v>
      </c>
      <c r="C23" s="86">
        <f t="shared" si="2"/>
        <v>0</v>
      </c>
      <c r="D23" s="87">
        <f>SUM(D18:D22)</f>
        <v>0</v>
      </c>
      <c r="E23" s="88">
        <f>SUM(E18:E22)</f>
        <v>0</v>
      </c>
      <c r="F23" s="87">
        <f>SUM(F18:F22)</f>
        <v>0</v>
      </c>
      <c r="G23" s="89">
        <f>SUM(G18:G22)</f>
        <v>0</v>
      </c>
      <c r="H23" s="101">
        <f>SUM(H18:H22)</f>
        <v>0</v>
      </c>
    </row>
    <row r="25" spans="1:12" ht="21" customHeight="1" x14ac:dyDescent="0.2">
      <c r="B25" s="259" t="s">
        <v>44</v>
      </c>
      <c r="C25" s="259"/>
      <c r="D25" s="102" t="s">
        <v>45</v>
      </c>
      <c r="E25" s="260">
        <f>+F11*1000</f>
        <v>0</v>
      </c>
      <c r="F25" s="261"/>
      <c r="G25" s="103" t="s">
        <v>46</v>
      </c>
    </row>
    <row r="26" spans="1:12" x14ac:dyDescent="0.15">
      <c r="E26" s="104"/>
      <c r="F26" s="104"/>
    </row>
    <row r="27" spans="1:12" ht="21" customHeight="1" x14ac:dyDescent="0.2">
      <c r="B27" s="259" t="s">
        <v>47</v>
      </c>
      <c r="C27" s="259"/>
      <c r="D27" s="102" t="s">
        <v>45</v>
      </c>
      <c r="E27" s="260">
        <f>+F23*1000</f>
        <v>0</v>
      </c>
      <c r="F27" s="261"/>
      <c r="G27" s="103" t="s">
        <v>46</v>
      </c>
    </row>
  </sheetData>
  <sheetProtection algorithmName="SHA-512" hashValue="YmamcSizjdzzWqi38SJRtDI45QlgazEdlUBNEzAHuJ/s1XypFXnUTUulDcgE0ksRMDbGTBCk9PnYcHutVJCj+A==" saltValue="OXvccoe/Di2CJfbBI0yGaQ==" spinCount="100000" sheet="1" objects="1" scenarios="1"/>
  <mergeCells count="22">
    <mergeCell ref="A19:A22"/>
    <mergeCell ref="B25:C25"/>
    <mergeCell ref="E25:F25"/>
    <mergeCell ref="B27:C27"/>
    <mergeCell ref="E27:F27"/>
    <mergeCell ref="A7:A10"/>
    <mergeCell ref="B15:B17"/>
    <mergeCell ref="C15:C17"/>
    <mergeCell ref="D15:E15"/>
    <mergeCell ref="F15:H15"/>
    <mergeCell ref="D16:D17"/>
    <mergeCell ref="E16:E17"/>
    <mergeCell ref="F16:F17"/>
    <mergeCell ref="G16:H16"/>
    <mergeCell ref="B3:B5"/>
    <mergeCell ref="C3:C5"/>
    <mergeCell ref="D3:E3"/>
    <mergeCell ref="F3:H3"/>
    <mergeCell ref="D4:D5"/>
    <mergeCell ref="E4:E5"/>
    <mergeCell ref="F4:F5"/>
    <mergeCell ref="G4:H4"/>
  </mergeCells>
  <phoneticPr fontId="2"/>
  <conditionalFormatting sqref="D6:G6">
    <cfRule type="expression" dxfId="39" priority="28">
      <formula>D6&lt;&gt;""</formula>
    </cfRule>
    <cfRule type="expression" dxfId="38" priority="29">
      <formula>$B$6&lt;&gt;""</formula>
    </cfRule>
  </conditionalFormatting>
  <conditionalFormatting sqref="F18:G18">
    <cfRule type="expression" dxfId="37" priority="14">
      <formula>F18&lt;&gt;""</formula>
    </cfRule>
    <cfRule type="expression" dxfId="36" priority="15">
      <formula>$B$18&lt;&gt;""</formula>
    </cfRule>
  </conditionalFormatting>
  <conditionalFormatting sqref="H18:H22">
    <cfRule type="cellIs" dxfId="35" priority="1" operator="lessThan">
      <formula>0</formula>
    </cfRule>
  </conditionalFormatting>
  <printOptions horizontalCentered="1"/>
  <pageMargins left="0.78740157480314965" right="0.78740157480314965" top="0.82" bottom="0.28000000000000003" header="0.35433070866141736" footer="0.19685039370078741"/>
  <pageSetup paperSize="9" orientation="landscape" horizontalDpi="300" verticalDpi="300"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5D5B4-DF93-4713-A16C-C72E730CE2DD}">
  <sheetPr>
    <tabColor rgb="FFFFFF66"/>
  </sheetPr>
  <dimension ref="A1:S45"/>
  <sheetViews>
    <sheetView view="pageBreakPreview" zoomScaleNormal="100" zoomScaleSheetLayoutView="100" workbookViewId="0">
      <selection activeCell="E42" sqref="E42:N42"/>
    </sheetView>
  </sheetViews>
  <sheetFormatPr defaultColWidth="9" defaultRowHeight="13.2" x14ac:dyDescent="0.15"/>
  <cols>
    <col min="1" max="1" width="9" style="21"/>
    <col min="2" max="2" width="3.77734375" style="21" customWidth="1"/>
    <col min="3" max="4" width="9" style="21"/>
    <col min="5" max="5" width="12" style="21" customWidth="1"/>
    <col min="6" max="6" width="3.88671875" style="21" customWidth="1"/>
    <col min="7" max="7" width="4.109375" style="21" customWidth="1"/>
    <col min="8" max="8" width="3.33203125" style="21" customWidth="1"/>
    <col min="9" max="10" width="3.21875" style="21" customWidth="1"/>
    <col min="11" max="13" width="3.33203125" style="21" customWidth="1"/>
    <col min="14" max="14" width="10.21875" style="21" customWidth="1"/>
    <col min="15" max="15" width="3.88671875" style="103" bestFit="1" customWidth="1"/>
    <col min="16" max="16" width="8.88671875" style="103" customWidth="1"/>
    <col min="17" max="18" width="8.88671875" style="3" customWidth="1"/>
    <col min="19" max="16384" width="9" style="21"/>
  </cols>
  <sheetData>
    <row r="1" spans="1:19" x14ac:dyDescent="0.15">
      <c r="A1" s="21" t="s">
        <v>72</v>
      </c>
    </row>
    <row r="2" spans="1:19" x14ac:dyDescent="0.15">
      <c r="G2" s="22"/>
      <c r="H2" s="23"/>
      <c r="I2" s="24"/>
      <c r="J2" s="263" t="str">
        <f>補助事業変更承認申請書!J2</f>
        <v/>
      </c>
      <c r="K2" s="264"/>
      <c r="L2" s="264"/>
      <c r="M2" s="264"/>
      <c r="N2" s="265"/>
    </row>
    <row r="3" spans="1:19" ht="12" customHeight="1" x14ac:dyDescent="0.15">
      <c r="G3" s="185" t="s">
        <v>1</v>
      </c>
      <c r="H3" s="272"/>
      <c r="I3" s="187"/>
      <c r="J3" s="266"/>
      <c r="K3" s="267"/>
      <c r="L3" s="267"/>
      <c r="M3" s="267"/>
      <c r="N3" s="268"/>
      <c r="S3" s="105"/>
    </row>
    <row r="4" spans="1:19" x14ac:dyDescent="0.15">
      <c r="G4" s="26"/>
      <c r="H4" s="27"/>
      <c r="I4" s="28"/>
      <c r="J4" s="269"/>
      <c r="K4" s="270"/>
      <c r="L4" s="270"/>
      <c r="M4" s="270"/>
      <c r="N4" s="271"/>
      <c r="S4" s="105"/>
    </row>
    <row r="5" spans="1:19" x14ac:dyDescent="0.15">
      <c r="S5" s="105"/>
    </row>
    <row r="6" spans="1:19" x14ac:dyDescent="0.15">
      <c r="S6" s="105"/>
    </row>
    <row r="7" spans="1:19" ht="18" customHeight="1" x14ac:dyDescent="0.2">
      <c r="G7" s="106"/>
      <c r="H7" s="107" t="s">
        <v>5</v>
      </c>
      <c r="I7" s="30">
        <v>8</v>
      </c>
      <c r="J7" s="30" t="s">
        <v>6</v>
      </c>
      <c r="K7" s="30">
        <v>3</v>
      </c>
      <c r="L7" s="30" t="s">
        <v>7</v>
      </c>
      <c r="M7" s="30">
        <v>25</v>
      </c>
      <c r="N7" s="31" t="s">
        <v>8</v>
      </c>
      <c r="O7" s="176" t="s">
        <v>2</v>
      </c>
      <c r="P7" s="177" t="s">
        <v>139</v>
      </c>
      <c r="Q7" s="108"/>
      <c r="R7" s="108"/>
      <c r="S7" s="108"/>
    </row>
    <row r="8" spans="1:19" ht="12" x14ac:dyDescent="0.15">
      <c r="O8" s="70"/>
      <c r="P8" s="170"/>
      <c r="Q8" s="108"/>
      <c r="R8" s="108"/>
      <c r="S8" s="108"/>
    </row>
    <row r="9" spans="1:19" ht="16.2" x14ac:dyDescent="0.15">
      <c r="A9" s="32" t="s">
        <v>11</v>
      </c>
      <c r="O9" s="70"/>
      <c r="P9" s="170"/>
      <c r="Q9" s="108"/>
      <c r="R9" s="108"/>
      <c r="S9" s="108"/>
    </row>
    <row r="10" spans="1:19" ht="12" x14ac:dyDescent="0.15">
      <c r="O10" s="70"/>
      <c r="P10" s="171"/>
      <c r="Q10" s="109"/>
      <c r="R10" s="109"/>
      <c r="S10" s="109"/>
    </row>
    <row r="11" spans="1:19" ht="12" x14ac:dyDescent="0.15">
      <c r="O11" s="70"/>
      <c r="P11" s="171"/>
      <c r="Q11" s="109"/>
      <c r="R11" s="109"/>
      <c r="S11" s="109"/>
    </row>
    <row r="12" spans="1:19" ht="12" x14ac:dyDescent="0.15">
      <c r="O12" s="70"/>
      <c r="P12" s="171"/>
      <c r="Q12" s="109"/>
      <c r="R12" s="109"/>
      <c r="S12" s="109"/>
    </row>
    <row r="13" spans="1:19" ht="19.2" x14ac:dyDescent="0.25">
      <c r="E13" s="110" t="s">
        <v>15</v>
      </c>
      <c r="F13" s="273">
        <f>補助事業変更承認申請書!G13</f>
        <v>0</v>
      </c>
      <c r="G13" s="273"/>
      <c r="H13" s="273"/>
      <c r="I13" s="273"/>
      <c r="J13" s="273"/>
      <c r="K13" s="273"/>
      <c r="L13" s="273"/>
      <c r="M13" s="273"/>
      <c r="N13" s="273"/>
      <c r="O13" s="70"/>
      <c r="P13" s="171"/>
      <c r="Q13" s="109"/>
      <c r="R13" s="109"/>
      <c r="S13" s="109"/>
    </row>
    <row r="14" spans="1:19" x14ac:dyDescent="0.15">
      <c r="F14" s="36"/>
      <c r="G14" s="35"/>
      <c r="H14" s="35"/>
      <c r="I14" s="35"/>
      <c r="J14" s="35"/>
      <c r="K14" s="35"/>
      <c r="L14" s="35"/>
      <c r="M14" s="36"/>
      <c r="N14" s="36"/>
      <c r="S14" s="105"/>
    </row>
    <row r="15" spans="1:19" ht="19.2" x14ac:dyDescent="0.25">
      <c r="E15" s="33" t="s">
        <v>17</v>
      </c>
      <c r="F15" s="274">
        <f>補助事業変更承認申請書!G15</f>
        <v>0</v>
      </c>
      <c r="G15" s="274"/>
      <c r="H15" s="274"/>
      <c r="I15" s="274"/>
      <c r="J15" s="274"/>
      <c r="K15" s="274"/>
      <c r="L15" s="274"/>
      <c r="M15" s="274"/>
      <c r="N15" s="274"/>
      <c r="S15" s="105"/>
    </row>
    <row r="16" spans="1:19" x14ac:dyDescent="0.15">
      <c r="F16" s="36"/>
      <c r="G16" s="36"/>
      <c r="H16" s="36"/>
      <c r="I16" s="36"/>
      <c r="J16" s="36"/>
      <c r="K16" s="36"/>
      <c r="L16" s="36"/>
      <c r="M16" s="36"/>
      <c r="N16" s="36"/>
      <c r="S16" s="105"/>
    </row>
    <row r="17" spans="1:19" ht="18.75" customHeight="1" x14ac:dyDescent="0.25">
      <c r="E17" s="33" t="s">
        <v>18</v>
      </c>
      <c r="F17" s="275">
        <f>補助事業変更承認申請書!G17</f>
        <v>0</v>
      </c>
      <c r="G17" s="275"/>
      <c r="H17" s="275"/>
      <c r="I17" s="275"/>
      <c r="J17" s="275"/>
      <c r="K17" s="275"/>
      <c r="L17" s="275"/>
      <c r="M17" s="275"/>
      <c r="N17" s="275"/>
      <c r="S17" s="105"/>
    </row>
    <row r="18" spans="1:19" x14ac:dyDescent="0.15">
      <c r="S18" s="105"/>
    </row>
    <row r="19" spans="1:19" x14ac:dyDescent="0.15">
      <c r="S19" s="105"/>
    </row>
    <row r="20" spans="1:19" x14ac:dyDescent="0.15">
      <c r="S20" s="105"/>
    </row>
    <row r="21" spans="1:19" x14ac:dyDescent="0.15">
      <c r="S21" s="105"/>
    </row>
    <row r="22" spans="1:19" ht="16.2" x14ac:dyDescent="0.2">
      <c r="B22" s="111"/>
      <c r="C22" s="111" t="s">
        <v>140</v>
      </c>
      <c r="D22" s="111"/>
      <c r="E22" s="111"/>
      <c r="F22" s="111"/>
      <c r="G22" s="111"/>
      <c r="H22" s="111"/>
      <c r="I22" s="111"/>
      <c r="J22" s="111"/>
      <c r="K22" s="111"/>
      <c r="L22" s="111"/>
      <c r="M22" s="111"/>
      <c r="N22" s="111"/>
      <c r="S22" s="105"/>
    </row>
    <row r="23" spans="1:19" ht="16.2" x14ac:dyDescent="0.15">
      <c r="C23" s="32" t="s">
        <v>141</v>
      </c>
      <c r="S23" s="105"/>
    </row>
    <row r="24" spans="1:19" ht="16.2" x14ac:dyDescent="0.15">
      <c r="A24" s="32"/>
      <c r="S24" s="105"/>
    </row>
    <row r="25" spans="1:19" x14ac:dyDescent="0.15">
      <c r="S25" s="105"/>
    </row>
    <row r="26" spans="1:19" x14ac:dyDescent="0.15">
      <c r="S26" s="105"/>
    </row>
    <row r="27" spans="1:19" ht="14.4" x14ac:dyDescent="0.2">
      <c r="A27" s="262" t="s">
        <v>73</v>
      </c>
      <c r="B27" s="262"/>
      <c r="C27" s="262"/>
      <c r="D27" s="262"/>
      <c r="E27" s="262"/>
      <c r="F27" s="262"/>
      <c r="G27" s="262"/>
      <c r="H27" s="262"/>
      <c r="I27" s="262"/>
      <c r="J27" s="262"/>
      <c r="K27" s="262"/>
      <c r="L27" s="262"/>
      <c r="M27" s="262"/>
      <c r="N27" s="262"/>
      <c r="S27" s="105"/>
    </row>
    <row r="28" spans="1:19" x14ac:dyDescent="0.15">
      <c r="S28" s="105"/>
    </row>
    <row r="29" spans="1:19" x14ac:dyDescent="0.15">
      <c r="S29" s="105"/>
    </row>
    <row r="30" spans="1:19" x14ac:dyDescent="0.15">
      <c r="S30" s="105"/>
    </row>
    <row r="31" spans="1:19" ht="22.5" customHeight="1" x14ac:dyDescent="0.2">
      <c r="B31" s="180" t="s">
        <v>20</v>
      </c>
      <c r="C31" s="180"/>
      <c r="D31" s="180"/>
      <c r="E31" s="180"/>
      <c r="F31" s="180"/>
      <c r="G31" s="180"/>
      <c r="H31" s="180"/>
      <c r="I31" s="180"/>
      <c r="J31" s="180"/>
      <c r="K31" s="180"/>
      <c r="L31" s="180"/>
      <c r="M31" s="180"/>
      <c r="N31" s="180"/>
      <c r="O31" s="172"/>
      <c r="P31" s="173"/>
      <c r="S31" s="105"/>
    </row>
    <row r="32" spans="1:19" x14ac:dyDescent="0.15">
      <c r="S32" s="105"/>
    </row>
    <row r="33" spans="1:19" x14ac:dyDescent="0.15">
      <c r="S33" s="105"/>
    </row>
    <row r="34" spans="1:19" ht="23.4" x14ac:dyDescent="0.2">
      <c r="A34" s="32" t="s">
        <v>142</v>
      </c>
      <c r="B34" s="32"/>
      <c r="C34" s="32"/>
      <c r="D34" s="112"/>
      <c r="E34" s="281">
        <f>+E43</f>
        <v>0</v>
      </c>
      <c r="F34" s="281"/>
      <c r="G34" s="281"/>
      <c r="H34" s="281"/>
      <c r="I34" s="281"/>
      <c r="J34" s="281"/>
      <c r="K34" s="32"/>
      <c r="O34" s="169"/>
      <c r="P34" s="174"/>
      <c r="Q34" s="21"/>
      <c r="R34" s="21"/>
    </row>
    <row r="35" spans="1:19" ht="12" x14ac:dyDescent="0.15">
      <c r="O35" s="70"/>
      <c r="P35" s="70"/>
      <c r="Q35" s="21"/>
      <c r="R35" s="21"/>
    </row>
    <row r="36" spans="1:19" ht="13.5" customHeight="1" x14ac:dyDescent="0.15">
      <c r="A36" s="282" t="s">
        <v>143</v>
      </c>
      <c r="B36" s="282"/>
      <c r="C36" s="282"/>
      <c r="D36" s="282"/>
      <c r="E36" s="282"/>
      <c r="F36" s="282"/>
      <c r="G36" s="282"/>
      <c r="H36" s="282"/>
      <c r="I36" s="282"/>
      <c r="J36" s="282"/>
      <c r="K36" s="282"/>
      <c r="L36" s="282"/>
      <c r="M36" s="282"/>
      <c r="N36" s="282"/>
      <c r="O36" s="175"/>
      <c r="P36" s="70"/>
      <c r="Q36" s="21"/>
      <c r="R36" s="21"/>
    </row>
    <row r="37" spans="1:19" ht="14.4" x14ac:dyDescent="0.15">
      <c r="B37" s="1"/>
      <c r="O37" s="70"/>
      <c r="P37" s="70"/>
      <c r="Q37" s="21"/>
      <c r="R37" s="21"/>
    </row>
    <row r="38" spans="1:19" ht="16.2" x14ac:dyDescent="0.15">
      <c r="A38" s="32"/>
      <c r="O38" s="70"/>
      <c r="P38" s="70"/>
      <c r="Q38" s="21"/>
      <c r="R38" s="21"/>
    </row>
    <row r="39" spans="1:19" ht="23.4" x14ac:dyDescent="0.15">
      <c r="A39" s="1"/>
      <c r="O39" s="169"/>
      <c r="P39" s="174"/>
      <c r="Q39" s="21"/>
      <c r="R39" s="21"/>
    </row>
    <row r="40" spans="1:19" ht="12" x14ac:dyDescent="0.15">
      <c r="O40" s="70"/>
      <c r="P40" s="70"/>
      <c r="Q40" s="21"/>
      <c r="R40" s="21"/>
    </row>
    <row r="41" spans="1:19" ht="45" customHeight="1" x14ac:dyDescent="0.15">
      <c r="B41" s="276" t="s">
        <v>74</v>
      </c>
      <c r="C41" s="283"/>
      <c r="D41" s="277"/>
      <c r="E41" s="278">
        <f>+変更の内訳!E27:F27</f>
        <v>0</v>
      </c>
      <c r="F41" s="279"/>
      <c r="G41" s="279"/>
      <c r="H41" s="279"/>
      <c r="I41" s="279"/>
      <c r="J41" s="279"/>
      <c r="K41" s="279"/>
      <c r="L41" s="279"/>
      <c r="M41" s="279"/>
      <c r="N41" s="280"/>
      <c r="O41" s="169"/>
      <c r="P41" s="174"/>
      <c r="Q41" s="113"/>
      <c r="R41" s="113"/>
      <c r="S41" s="114"/>
    </row>
    <row r="42" spans="1:19" ht="45" customHeight="1" x14ac:dyDescent="0.15">
      <c r="B42" s="115" t="s">
        <v>75</v>
      </c>
      <c r="C42" s="276" t="s">
        <v>76</v>
      </c>
      <c r="D42" s="277"/>
      <c r="E42" s="284"/>
      <c r="F42" s="285"/>
      <c r="G42" s="285"/>
      <c r="H42" s="285"/>
      <c r="I42" s="285"/>
      <c r="J42" s="285"/>
      <c r="K42" s="285"/>
      <c r="L42" s="285"/>
      <c r="M42" s="285"/>
      <c r="N42" s="286"/>
      <c r="O42" s="176" t="s">
        <v>2</v>
      </c>
      <c r="P42" s="178" t="s">
        <v>144</v>
      </c>
      <c r="Q42" s="21"/>
      <c r="R42" s="21"/>
    </row>
    <row r="43" spans="1:19" ht="45" customHeight="1" x14ac:dyDescent="0.15">
      <c r="B43" s="116"/>
      <c r="C43" s="276" t="s">
        <v>77</v>
      </c>
      <c r="D43" s="277"/>
      <c r="E43" s="278">
        <f>+E41-E42</f>
        <v>0</v>
      </c>
      <c r="F43" s="279"/>
      <c r="G43" s="279"/>
      <c r="H43" s="279"/>
      <c r="I43" s="279"/>
      <c r="J43" s="279"/>
      <c r="K43" s="279"/>
      <c r="L43" s="279"/>
      <c r="M43" s="279"/>
      <c r="N43" s="280"/>
      <c r="O43" s="169"/>
      <c r="P43" s="174"/>
      <c r="Q43" s="21"/>
      <c r="R43" s="21"/>
    </row>
    <row r="44" spans="1:19" ht="45" customHeight="1" x14ac:dyDescent="0.15">
      <c r="B44" s="117" t="s">
        <v>78</v>
      </c>
      <c r="C44" s="276" t="s">
        <v>79</v>
      </c>
      <c r="D44" s="277"/>
      <c r="E44" s="278">
        <f>+E41-E42-E43</f>
        <v>0</v>
      </c>
      <c r="F44" s="279"/>
      <c r="G44" s="279"/>
      <c r="H44" s="279"/>
      <c r="I44" s="279"/>
      <c r="J44" s="279"/>
      <c r="K44" s="279"/>
      <c r="L44" s="279"/>
      <c r="M44" s="279"/>
      <c r="N44" s="280"/>
      <c r="O44" s="169"/>
      <c r="P44" s="174"/>
      <c r="Q44" s="21"/>
      <c r="R44" s="21"/>
    </row>
    <row r="45" spans="1:19" ht="12" x14ac:dyDescent="0.15">
      <c r="O45" s="70"/>
      <c r="P45" s="70"/>
      <c r="Q45" s="21"/>
      <c r="R45" s="21"/>
    </row>
  </sheetData>
  <sheetProtection algorithmName="SHA-512" hashValue="milTbqV0haSt4AXpz9LfYynQOigDw2AbqksI5dA2pmh4VjjORLbVDgSRCCTBIqKc8RPMT6WKmQtL5bGD7PknPw==" saltValue="JXuw+0TZj2LBAejn1OXLgg==" spinCount="100000" sheet="1" objects="1" scenarios="1"/>
  <mergeCells count="17">
    <mergeCell ref="C43:D43"/>
    <mergeCell ref="E43:N43"/>
    <mergeCell ref="C44:D44"/>
    <mergeCell ref="E44:N44"/>
    <mergeCell ref="B31:N31"/>
    <mergeCell ref="E34:J34"/>
    <mergeCell ref="A36:N36"/>
    <mergeCell ref="B41:D41"/>
    <mergeCell ref="E41:N41"/>
    <mergeCell ref="C42:D42"/>
    <mergeCell ref="E42:N42"/>
    <mergeCell ref="A27:N27"/>
    <mergeCell ref="J2:N4"/>
    <mergeCell ref="G3:I3"/>
    <mergeCell ref="F13:N13"/>
    <mergeCell ref="F15:N15"/>
    <mergeCell ref="F17:N17"/>
  </mergeCells>
  <phoneticPr fontId="2"/>
  <conditionalFormatting sqref="E42:N42">
    <cfRule type="expression" dxfId="34" priority="1">
      <formula>$E$42=""</formula>
    </cfRule>
  </conditionalFormatting>
  <printOptions horizontalCentered="1"/>
  <pageMargins left="0.78740157480314965" right="0.78740157480314965" top="0.79" bottom="0.64" header="0.27" footer="0.51181102362204722"/>
  <pageSetup paperSize="9" scale="97"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EF3D3-DE45-45D4-A2FD-CDD037D03829}">
  <sheetPr>
    <tabColor rgb="FF66FF66"/>
  </sheetPr>
  <dimension ref="A1:I30"/>
  <sheetViews>
    <sheetView view="pageBreakPreview" zoomScaleNormal="100" workbookViewId="0">
      <selection activeCell="D8" sqref="D8"/>
    </sheetView>
  </sheetViews>
  <sheetFormatPr defaultColWidth="9" defaultRowHeight="13.2" x14ac:dyDescent="0.15"/>
  <cols>
    <col min="1" max="1" width="3.77734375" style="3" customWidth="1"/>
    <col min="2" max="2" width="9" style="3"/>
    <col min="3" max="3" width="11.88671875" style="3" customWidth="1"/>
    <col min="4" max="8" width="13.5546875" style="3" customWidth="1"/>
    <col min="9" max="9" width="13.33203125" style="3" customWidth="1"/>
    <col min="10" max="16384" width="9" style="3"/>
  </cols>
  <sheetData>
    <row r="1" spans="1:9" ht="19.2" x14ac:dyDescent="0.25">
      <c r="A1" s="203" t="s">
        <v>108</v>
      </c>
      <c r="B1" s="203"/>
      <c r="C1" s="203"/>
      <c r="D1" s="203"/>
      <c r="E1" s="203"/>
      <c r="F1" s="203"/>
      <c r="G1" s="203"/>
      <c r="H1" s="203"/>
      <c r="I1" s="203"/>
    </row>
    <row r="2" spans="1:9" ht="15" customHeight="1" x14ac:dyDescent="0.25">
      <c r="A2" s="40"/>
      <c r="B2" s="40"/>
      <c r="C2" s="40"/>
      <c r="D2" s="40"/>
      <c r="E2" s="40"/>
      <c r="F2" s="40"/>
      <c r="G2" s="40"/>
      <c r="H2" s="40"/>
      <c r="I2" s="40"/>
    </row>
    <row r="3" spans="1:9" ht="15" customHeight="1" x14ac:dyDescent="0.25">
      <c r="B3" s="41"/>
      <c r="C3" s="42"/>
      <c r="G3" s="43" t="s">
        <v>48</v>
      </c>
      <c r="H3" s="289">
        <f>補助事業変更承認申請書!G15</f>
        <v>0</v>
      </c>
      <c r="I3" s="289"/>
    </row>
    <row r="4" spans="1:9" ht="15" customHeight="1" x14ac:dyDescent="0.2">
      <c r="B4" s="42"/>
      <c r="C4" s="42"/>
      <c r="D4" s="44"/>
      <c r="E4" s="44"/>
      <c r="F4" s="44"/>
      <c r="G4" s="44"/>
    </row>
    <row r="5" spans="1:9" ht="15" customHeight="1" x14ac:dyDescent="0.15">
      <c r="I5" s="45" t="s">
        <v>49</v>
      </c>
    </row>
    <row r="6" spans="1:9" ht="15" customHeight="1" x14ac:dyDescent="0.15">
      <c r="A6" s="49"/>
      <c r="B6" s="50"/>
      <c r="C6" s="51" t="s">
        <v>50</v>
      </c>
      <c r="D6" s="204" t="str">
        <f>IFERROR(VLOOKUP(H3,整理番号!$A$2:$D$9,4,FALSE),"")</f>
        <v/>
      </c>
      <c r="E6" s="206"/>
      <c r="F6" s="206"/>
      <c r="G6" s="206"/>
      <c r="H6" s="206"/>
      <c r="I6" s="287" t="s">
        <v>39</v>
      </c>
    </row>
    <row r="7" spans="1:9" ht="15" customHeight="1" x14ac:dyDescent="0.15">
      <c r="A7" s="53" t="s">
        <v>51</v>
      </c>
      <c r="B7" s="43"/>
      <c r="C7" s="54"/>
      <c r="D7" s="205"/>
      <c r="E7" s="207"/>
      <c r="F7" s="207"/>
      <c r="G7" s="207"/>
      <c r="H7" s="207"/>
      <c r="I7" s="288"/>
    </row>
    <row r="8" spans="1:9" ht="15" customHeight="1" x14ac:dyDescent="0.15">
      <c r="A8" s="232" t="s">
        <v>52</v>
      </c>
      <c r="B8" s="233" t="s">
        <v>53</v>
      </c>
      <c r="C8" s="234"/>
      <c r="D8" s="4"/>
      <c r="E8" s="5"/>
      <c r="F8" s="5"/>
      <c r="G8" s="5"/>
      <c r="H8" s="5"/>
      <c r="I8" s="55">
        <f t="shared" ref="I8:I18" si="0">SUM(D8:H8)</f>
        <v>0</v>
      </c>
    </row>
    <row r="9" spans="1:9" ht="15" customHeight="1" x14ac:dyDescent="0.15">
      <c r="A9" s="232"/>
      <c r="B9" s="211" t="s">
        <v>54</v>
      </c>
      <c r="C9" s="212"/>
      <c r="D9" s="7"/>
      <c r="E9" s="8"/>
      <c r="F9" s="8"/>
      <c r="G9" s="8"/>
      <c r="H9" s="8"/>
      <c r="I9" s="56">
        <f t="shared" si="0"/>
        <v>0</v>
      </c>
    </row>
    <row r="10" spans="1:9" ht="15" customHeight="1" x14ac:dyDescent="0.15">
      <c r="A10" s="232"/>
      <c r="B10" s="211" t="s">
        <v>55</v>
      </c>
      <c r="C10" s="212"/>
      <c r="D10" s="7"/>
      <c r="E10" s="8"/>
      <c r="F10" s="8"/>
      <c r="G10" s="8"/>
      <c r="H10" s="8"/>
      <c r="I10" s="56">
        <f t="shared" si="0"/>
        <v>0</v>
      </c>
    </row>
    <row r="11" spans="1:9" ht="15" customHeight="1" x14ac:dyDescent="0.15">
      <c r="A11" s="232"/>
      <c r="B11" s="211" t="s">
        <v>56</v>
      </c>
      <c r="C11" s="212"/>
      <c r="D11" s="57">
        <f t="shared" ref="D11:H11" si="1">+D13+D12</f>
        <v>0</v>
      </c>
      <c r="E11" s="58">
        <f t="shared" si="1"/>
        <v>0</v>
      </c>
      <c r="F11" s="58">
        <f t="shared" si="1"/>
        <v>0</v>
      </c>
      <c r="G11" s="58">
        <f t="shared" si="1"/>
        <v>0</v>
      </c>
      <c r="H11" s="58">
        <f t="shared" si="1"/>
        <v>0</v>
      </c>
      <c r="I11" s="56">
        <f t="shared" si="0"/>
        <v>0</v>
      </c>
    </row>
    <row r="12" spans="1:9" ht="15" customHeight="1" x14ac:dyDescent="0.15">
      <c r="A12" s="232"/>
      <c r="B12" s="211" t="s">
        <v>57</v>
      </c>
      <c r="C12" s="212"/>
      <c r="D12" s="7"/>
      <c r="E12" s="8"/>
      <c r="F12" s="8"/>
      <c r="G12" s="8"/>
      <c r="H12" s="8"/>
      <c r="I12" s="56">
        <f t="shared" si="0"/>
        <v>0</v>
      </c>
    </row>
    <row r="13" spans="1:9" ht="15" customHeight="1" x14ac:dyDescent="0.15">
      <c r="A13" s="232"/>
      <c r="B13" s="211" t="s">
        <v>58</v>
      </c>
      <c r="C13" s="212"/>
      <c r="D13" s="7"/>
      <c r="E13" s="8"/>
      <c r="F13" s="8"/>
      <c r="G13" s="8"/>
      <c r="H13" s="8"/>
      <c r="I13" s="56">
        <f t="shared" si="0"/>
        <v>0</v>
      </c>
    </row>
    <row r="14" spans="1:9" ht="15" customHeight="1" x14ac:dyDescent="0.15">
      <c r="A14" s="232"/>
      <c r="B14" s="211" t="s">
        <v>59</v>
      </c>
      <c r="C14" s="212"/>
      <c r="D14" s="7"/>
      <c r="E14" s="8"/>
      <c r="F14" s="8"/>
      <c r="G14" s="8"/>
      <c r="H14" s="8"/>
      <c r="I14" s="56">
        <f t="shared" si="0"/>
        <v>0</v>
      </c>
    </row>
    <row r="15" spans="1:9" ht="15" customHeight="1" x14ac:dyDescent="0.15">
      <c r="A15" s="232"/>
      <c r="B15" s="290" t="s">
        <v>60</v>
      </c>
      <c r="C15" s="291"/>
      <c r="D15" s="7"/>
      <c r="E15" s="8"/>
      <c r="F15" s="8"/>
      <c r="G15" s="8"/>
      <c r="H15" s="8"/>
      <c r="I15" s="56">
        <f t="shared" si="0"/>
        <v>0</v>
      </c>
    </row>
    <row r="16" spans="1:9" ht="15" customHeight="1" x14ac:dyDescent="0.15">
      <c r="A16" s="232"/>
      <c r="B16" s="211" t="s">
        <v>61</v>
      </c>
      <c r="C16" s="212"/>
      <c r="D16" s="7"/>
      <c r="E16" s="8"/>
      <c r="F16" s="8"/>
      <c r="G16" s="8"/>
      <c r="H16" s="8"/>
      <c r="I16" s="56">
        <f t="shared" si="0"/>
        <v>0</v>
      </c>
    </row>
    <row r="17" spans="1:9" ht="15" customHeight="1" x14ac:dyDescent="0.15">
      <c r="A17" s="232"/>
      <c r="B17" s="211" t="s">
        <v>62</v>
      </c>
      <c r="C17" s="212"/>
      <c r="D17" s="7"/>
      <c r="E17" s="8"/>
      <c r="F17" s="8"/>
      <c r="G17" s="8"/>
      <c r="H17" s="8"/>
      <c r="I17" s="56">
        <f t="shared" si="0"/>
        <v>0</v>
      </c>
    </row>
    <row r="18" spans="1:9" ht="15" customHeight="1" thickBot="1" x14ac:dyDescent="0.2">
      <c r="A18" s="232"/>
      <c r="B18" s="220" t="s">
        <v>63</v>
      </c>
      <c r="C18" s="221"/>
      <c r="D18" s="10"/>
      <c r="E18" s="11"/>
      <c r="F18" s="11"/>
      <c r="G18" s="11"/>
      <c r="H18" s="11"/>
      <c r="I18" s="60">
        <f t="shared" si="0"/>
        <v>0</v>
      </c>
    </row>
    <row r="19" spans="1:9" ht="15" customHeight="1" thickTop="1" x14ac:dyDescent="0.15">
      <c r="A19" s="232"/>
      <c r="B19" s="292" t="s">
        <v>64</v>
      </c>
      <c r="C19" s="292"/>
      <c r="D19" s="61">
        <f t="shared" ref="D19:I19" si="2">SUM(D8:D18)-D11</f>
        <v>0</v>
      </c>
      <c r="E19" s="62">
        <f>SUM(E8:E18)-E11</f>
        <v>0</v>
      </c>
      <c r="F19" s="62">
        <f t="shared" si="2"/>
        <v>0</v>
      </c>
      <c r="G19" s="62">
        <f t="shared" si="2"/>
        <v>0</v>
      </c>
      <c r="H19" s="62">
        <f t="shared" si="2"/>
        <v>0</v>
      </c>
      <c r="I19" s="64">
        <f t="shared" si="2"/>
        <v>0</v>
      </c>
    </row>
    <row r="20" spans="1:9" ht="15" customHeight="1" x14ac:dyDescent="0.15">
      <c r="A20" s="223" t="s">
        <v>65</v>
      </c>
      <c r="B20" s="227" t="s">
        <v>66</v>
      </c>
      <c r="C20" s="228"/>
      <c r="D20" s="4"/>
      <c r="E20" s="5"/>
      <c r="F20" s="5"/>
      <c r="G20" s="5"/>
      <c r="H20" s="5"/>
      <c r="I20" s="55">
        <f t="shared" ref="I20:I27" si="3">SUM(D20:H20)</f>
        <v>0</v>
      </c>
    </row>
    <row r="21" spans="1:9" ht="15" customHeight="1" x14ac:dyDescent="0.15">
      <c r="A21" s="224"/>
      <c r="B21" s="211" t="s">
        <v>133</v>
      </c>
      <c r="C21" s="212"/>
      <c r="D21" s="57">
        <f t="shared" ref="D21:H21" si="4">+D23+D22+D24</f>
        <v>0</v>
      </c>
      <c r="E21" s="58">
        <f t="shared" si="4"/>
        <v>0</v>
      </c>
      <c r="F21" s="58">
        <f t="shared" si="4"/>
        <v>0</v>
      </c>
      <c r="G21" s="58">
        <f t="shared" si="4"/>
        <v>0</v>
      </c>
      <c r="H21" s="58">
        <f t="shared" si="4"/>
        <v>0</v>
      </c>
      <c r="I21" s="65">
        <f t="shared" si="3"/>
        <v>0</v>
      </c>
    </row>
    <row r="22" spans="1:9" ht="15" customHeight="1" x14ac:dyDescent="0.15">
      <c r="A22" s="225"/>
      <c r="B22" s="229" t="s">
        <v>134</v>
      </c>
      <c r="C22" s="230"/>
      <c r="D22" s="7"/>
      <c r="E22" s="8"/>
      <c r="F22" s="8"/>
      <c r="G22" s="8"/>
      <c r="H22" s="8"/>
      <c r="I22" s="56">
        <f t="shared" si="3"/>
        <v>0</v>
      </c>
    </row>
    <row r="23" spans="1:9" ht="15" customHeight="1" x14ac:dyDescent="0.15">
      <c r="A23" s="225"/>
      <c r="B23" s="231" t="s">
        <v>135</v>
      </c>
      <c r="C23" s="230"/>
      <c r="D23" s="7"/>
      <c r="E23" s="8"/>
      <c r="F23" s="8"/>
      <c r="G23" s="8"/>
      <c r="H23" s="8"/>
      <c r="I23" s="56">
        <f t="shared" si="3"/>
        <v>0</v>
      </c>
    </row>
    <row r="24" spans="1:9" ht="15" customHeight="1" x14ac:dyDescent="0.15">
      <c r="A24" s="225"/>
      <c r="B24" s="231" t="s">
        <v>136</v>
      </c>
      <c r="C24" s="230"/>
      <c r="D24" s="7"/>
      <c r="E24" s="8"/>
      <c r="F24" s="8"/>
      <c r="G24" s="8"/>
      <c r="H24" s="8"/>
      <c r="I24" s="56">
        <f t="shared" si="3"/>
        <v>0</v>
      </c>
    </row>
    <row r="25" spans="1:9" ht="15" customHeight="1" x14ac:dyDescent="0.15">
      <c r="A25" s="225"/>
      <c r="B25" s="231" t="s">
        <v>67</v>
      </c>
      <c r="C25" s="230"/>
      <c r="D25" s="7"/>
      <c r="E25" s="8"/>
      <c r="F25" s="8"/>
      <c r="G25" s="8"/>
      <c r="H25" s="8"/>
      <c r="I25" s="56">
        <f t="shared" si="3"/>
        <v>0</v>
      </c>
    </row>
    <row r="26" spans="1:9" ht="15" customHeight="1" x14ac:dyDescent="0.15">
      <c r="A26" s="225"/>
      <c r="B26" s="211" t="s">
        <v>68</v>
      </c>
      <c r="C26" s="212"/>
      <c r="D26" s="13"/>
      <c r="E26" s="14"/>
      <c r="F26" s="14"/>
      <c r="G26" s="14"/>
      <c r="H26" s="14"/>
      <c r="I26" s="66">
        <f t="shared" si="3"/>
        <v>0</v>
      </c>
    </row>
    <row r="27" spans="1:9" ht="15" customHeight="1" thickBot="1" x14ac:dyDescent="0.2">
      <c r="A27" s="225"/>
      <c r="B27" s="215" t="s">
        <v>69</v>
      </c>
      <c r="C27" s="216"/>
      <c r="D27" s="10"/>
      <c r="E27" s="11"/>
      <c r="F27" s="11"/>
      <c r="G27" s="11"/>
      <c r="H27" s="11"/>
      <c r="I27" s="60">
        <f t="shared" si="3"/>
        <v>0</v>
      </c>
    </row>
    <row r="28" spans="1:9" ht="15" customHeight="1" thickTop="1" x14ac:dyDescent="0.15">
      <c r="A28" s="226"/>
      <c r="B28" s="293" t="s">
        <v>64</v>
      </c>
      <c r="C28" s="294"/>
      <c r="D28" s="67">
        <f>SUM(D20,D22:D27)</f>
        <v>0</v>
      </c>
      <c r="E28" s="62">
        <f t="shared" ref="E28:H28" si="5">SUM(E20,E22:E27)</f>
        <v>0</v>
      </c>
      <c r="F28" s="62">
        <f t="shared" si="5"/>
        <v>0</v>
      </c>
      <c r="G28" s="62">
        <f t="shared" si="5"/>
        <v>0</v>
      </c>
      <c r="H28" s="62">
        <f t="shared" si="5"/>
        <v>0</v>
      </c>
      <c r="I28" s="64">
        <f>SUM(I20,I22:I27)</f>
        <v>0</v>
      </c>
    </row>
    <row r="29" spans="1:9" ht="15" customHeight="1" x14ac:dyDescent="0.15">
      <c r="A29" s="50" t="s">
        <v>70</v>
      </c>
      <c r="B29" s="50"/>
      <c r="C29" s="50"/>
      <c r="D29" s="50"/>
      <c r="E29" s="50"/>
      <c r="F29" s="50"/>
      <c r="G29" s="50"/>
      <c r="H29" s="118"/>
      <c r="I29" s="118"/>
    </row>
    <row r="30" spans="1:9" ht="15" customHeight="1" x14ac:dyDescent="0.15">
      <c r="A30" s="68" t="s">
        <v>71</v>
      </c>
      <c r="B30" s="68"/>
      <c r="C30" s="68"/>
      <c r="D30" s="68"/>
      <c r="E30" s="68"/>
      <c r="F30" s="68"/>
      <c r="G30" s="68"/>
      <c r="H30" s="119"/>
      <c r="I30" s="121"/>
    </row>
  </sheetData>
  <sheetProtection algorithmName="SHA-512" hashValue="He9EyNKwy1x7xMka2P8vMAtEsjRHpp7dztlZ2gLM4GS/LAVF/uOpyZ72ZyM8rJUspRKvYZoa5bBLnZZdPMid9A==" saltValue="8RdRgs1m+D2THaXXdBNzIQ==" spinCount="100000" sheet="1" objects="1" scenarios="1"/>
  <mergeCells count="31">
    <mergeCell ref="A20:A28"/>
    <mergeCell ref="B20:C20"/>
    <mergeCell ref="B21:C21"/>
    <mergeCell ref="B22:C22"/>
    <mergeCell ref="B23:C23"/>
    <mergeCell ref="B24:C24"/>
    <mergeCell ref="B25:C25"/>
    <mergeCell ref="B26:C26"/>
    <mergeCell ref="B27:C27"/>
    <mergeCell ref="B28:C28"/>
    <mergeCell ref="A8:A19"/>
    <mergeCell ref="B8:C8"/>
    <mergeCell ref="B9:C9"/>
    <mergeCell ref="B10:C10"/>
    <mergeCell ref="B11:C11"/>
    <mergeCell ref="B12:C12"/>
    <mergeCell ref="B13:C13"/>
    <mergeCell ref="B14:C14"/>
    <mergeCell ref="B15:C15"/>
    <mergeCell ref="B16:C16"/>
    <mergeCell ref="B17:C17"/>
    <mergeCell ref="B18:C18"/>
    <mergeCell ref="B19:C19"/>
    <mergeCell ref="A1:I1"/>
    <mergeCell ref="D6:D7"/>
    <mergeCell ref="E6:E7"/>
    <mergeCell ref="F6:F7"/>
    <mergeCell ref="G6:G7"/>
    <mergeCell ref="H6:H7"/>
    <mergeCell ref="I6:I7"/>
    <mergeCell ref="H3:I3"/>
  </mergeCells>
  <phoneticPr fontId="2"/>
  <conditionalFormatting sqref="D8:D18">
    <cfRule type="expression" dxfId="33" priority="41">
      <formula>D8&lt;&gt;""</formula>
    </cfRule>
    <cfRule type="expression" dxfId="32" priority="42">
      <formula>$D$6&lt;&gt;""</formula>
    </cfRule>
  </conditionalFormatting>
  <conditionalFormatting sqref="E8:E18">
    <cfRule type="expression" dxfId="31" priority="39">
      <formula>E8&lt;&gt;""</formula>
    </cfRule>
    <cfRule type="expression" dxfId="30" priority="40">
      <formula>$E$6&lt;&gt;""</formula>
    </cfRule>
  </conditionalFormatting>
  <conditionalFormatting sqref="F8:F18">
    <cfRule type="expression" dxfId="29" priority="37">
      <formula>F8&lt;&gt;""</formula>
    </cfRule>
    <cfRule type="expression" dxfId="28" priority="38">
      <formula>$F$6&lt;&gt;""</formula>
    </cfRule>
  </conditionalFormatting>
  <conditionalFormatting sqref="G8:G18">
    <cfRule type="expression" dxfId="27" priority="35">
      <formula>G8&lt;&gt;""</formula>
    </cfRule>
    <cfRule type="expression" dxfId="26" priority="36">
      <formula>$G$6&lt;&gt;""</formula>
    </cfRule>
  </conditionalFormatting>
  <conditionalFormatting sqref="H8:H18">
    <cfRule type="expression" dxfId="25" priority="33">
      <formula>H8&lt;&gt;""</formula>
    </cfRule>
    <cfRule type="expression" dxfId="24" priority="34">
      <formula>$H$6&lt;&gt;""</formula>
    </cfRule>
  </conditionalFormatting>
  <conditionalFormatting sqref="D20 D22:D27">
    <cfRule type="expression" dxfId="23" priority="27">
      <formula>D20&lt;&gt;""</formula>
    </cfRule>
    <cfRule type="expression" dxfId="22" priority="28">
      <formula>$D$6&lt;&gt;""</formula>
    </cfRule>
  </conditionalFormatting>
  <conditionalFormatting sqref="E20 E22:E27">
    <cfRule type="expression" dxfId="21" priority="25">
      <formula>E20&lt;&gt;""</formula>
    </cfRule>
    <cfRule type="expression" dxfId="20" priority="26">
      <formula>$E$6&lt;&gt;""</formula>
    </cfRule>
  </conditionalFormatting>
  <conditionalFormatting sqref="F20 F22:F27">
    <cfRule type="expression" dxfId="19" priority="23">
      <formula>F20&lt;&gt;""</formula>
    </cfRule>
    <cfRule type="expression" dxfId="18" priority="24">
      <formula>$F$6&lt;&gt;""</formula>
    </cfRule>
  </conditionalFormatting>
  <conditionalFormatting sqref="G20 G22:G27">
    <cfRule type="expression" dxfId="17" priority="21">
      <formula>G20&lt;&gt;""</formula>
    </cfRule>
    <cfRule type="expression" dxfId="16" priority="22">
      <formula>$G$6&lt;&gt;""</formula>
    </cfRule>
  </conditionalFormatting>
  <conditionalFormatting sqref="H20 H22:H27">
    <cfRule type="expression" dxfId="15" priority="19">
      <formula>H20&lt;&gt;""</formula>
    </cfRule>
    <cfRule type="expression" dxfId="14" priority="20">
      <formula>$H$6&lt;&gt;""</formula>
    </cfRule>
  </conditionalFormatting>
  <conditionalFormatting sqref="D21">
    <cfRule type="expression" dxfId="13" priority="13">
      <formula>D21&lt;&gt;""</formula>
    </cfRule>
    <cfRule type="expression" dxfId="12" priority="14">
      <formula>$D$6&lt;&gt;""</formula>
    </cfRule>
  </conditionalFormatting>
  <conditionalFormatting sqref="E21">
    <cfRule type="expression" dxfId="11" priority="11">
      <formula>E21&lt;&gt;""</formula>
    </cfRule>
    <cfRule type="expression" dxfId="10" priority="12">
      <formula>$E$6&lt;&gt;""</formula>
    </cfRule>
  </conditionalFormatting>
  <conditionalFormatting sqref="F21">
    <cfRule type="expression" dxfId="9" priority="9">
      <formula>F21&lt;&gt;""</formula>
    </cfRule>
    <cfRule type="expression" dxfId="8" priority="10">
      <formula>$F$6&lt;&gt;""</formula>
    </cfRule>
  </conditionalFormatting>
  <conditionalFormatting sqref="G21">
    <cfRule type="expression" dxfId="7" priority="7">
      <formula>G21&lt;&gt;""</formula>
    </cfRule>
    <cfRule type="expression" dxfId="6" priority="8">
      <formula>$G$6&lt;&gt;""</formula>
    </cfRule>
  </conditionalFormatting>
  <conditionalFormatting sqref="H21">
    <cfRule type="expression" dxfId="5" priority="5">
      <formula>H21&lt;&gt;""</formula>
    </cfRule>
    <cfRule type="expression" dxfId="4" priority="6">
      <formula>$H$6&lt;&gt;""</formula>
    </cfRule>
  </conditionalFormatting>
  <printOptions horizontalCentered="1" verticalCentered="1"/>
  <pageMargins left="0.39370078740157483" right="0.39370078740157483" top="0.98425196850393704" bottom="0.59055118110236227" header="0.51181102362204722" footer="0.51181102362204722"/>
  <pageSetup paperSize="9" scale="105"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C0D5E-B539-4704-94BF-E0335D0966BE}">
  <sheetPr>
    <tabColor rgb="FF66FF66"/>
    <pageSetUpPr fitToPage="1"/>
  </sheetPr>
  <dimension ref="A1:K29"/>
  <sheetViews>
    <sheetView zoomScaleNormal="100" workbookViewId="0">
      <selection sqref="A1:M1"/>
    </sheetView>
  </sheetViews>
  <sheetFormatPr defaultColWidth="9" defaultRowHeight="13.2" x14ac:dyDescent="0.15"/>
  <cols>
    <col min="1" max="1" width="3.77734375" style="3" customWidth="1"/>
    <col min="2" max="2" width="12.33203125" style="3" customWidth="1"/>
    <col min="3" max="3" width="11.6640625" style="3" customWidth="1"/>
    <col min="4" max="11" width="15.33203125" style="3" customWidth="1"/>
    <col min="12" max="16384" width="9" style="3"/>
  </cols>
  <sheetData>
    <row r="1" spans="1:11" ht="19.2" x14ac:dyDescent="0.25">
      <c r="A1" s="203" t="s">
        <v>108</v>
      </c>
      <c r="B1" s="203"/>
      <c r="C1" s="203"/>
      <c r="D1" s="203"/>
      <c r="E1" s="203"/>
      <c r="F1" s="203"/>
      <c r="G1" s="203"/>
      <c r="H1" s="203"/>
      <c r="I1" s="203"/>
      <c r="J1" s="203"/>
      <c r="K1" s="203"/>
    </row>
    <row r="2" spans="1:11" ht="15" customHeight="1" x14ac:dyDescent="0.2">
      <c r="B2" s="295" t="s">
        <v>90</v>
      </c>
      <c r="C2" s="295"/>
      <c r="D2" s="295"/>
      <c r="I2" s="43" t="s">
        <v>48</v>
      </c>
      <c r="J2" s="296" t="s">
        <v>91</v>
      </c>
      <c r="K2" s="296"/>
    </row>
    <row r="3" spans="1:11" ht="15" customHeight="1" x14ac:dyDescent="0.15">
      <c r="B3" s="295"/>
      <c r="C3" s="295"/>
      <c r="D3" s="295"/>
      <c r="E3" s="44"/>
      <c r="F3" s="44"/>
      <c r="G3" s="44"/>
      <c r="H3" s="44"/>
    </row>
    <row r="4" spans="1:11" ht="15" customHeight="1" x14ac:dyDescent="0.15">
      <c r="K4" s="45" t="s">
        <v>49</v>
      </c>
    </row>
    <row r="5" spans="1:11" ht="15" customHeight="1" x14ac:dyDescent="0.15">
      <c r="A5" s="49"/>
      <c r="B5" s="50"/>
      <c r="C5" s="51" t="s">
        <v>50</v>
      </c>
      <c r="D5" s="297" t="s">
        <v>145</v>
      </c>
      <c r="E5" s="299" t="s">
        <v>145</v>
      </c>
      <c r="F5" s="299" t="s">
        <v>145</v>
      </c>
      <c r="G5" s="299" t="s">
        <v>146</v>
      </c>
      <c r="H5" s="299" t="s">
        <v>146</v>
      </c>
      <c r="I5" s="299" t="s">
        <v>147</v>
      </c>
      <c r="J5" s="301" t="s">
        <v>147</v>
      </c>
      <c r="K5" s="303" t="s">
        <v>39</v>
      </c>
    </row>
    <row r="6" spans="1:11" ht="15" customHeight="1" x14ac:dyDescent="0.15">
      <c r="A6" s="53" t="s">
        <v>51</v>
      </c>
      <c r="B6" s="43"/>
      <c r="C6" s="54"/>
      <c r="D6" s="298"/>
      <c r="E6" s="300"/>
      <c r="F6" s="300"/>
      <c r="G6" s="300"/>
      <c r="H6" s="300"/>
      <c r="I6" s="300"/>
      <c r="J6" s="302"/>
      <c r="K6" s="303"/>
    </row>
    <row r="7" spans="1:11" ht="15" customHeight="1" x14ac:dyDescent="0.15">
      <c r="A7" s="232" t="s">
        <v>52</v>
      </c>
      <c r="B7" s="304" t="s">
        <v>148</v>
      </c>
      <c r="C7" s="305"/>
      <c r="D7" s="4"/>
      <c r="E7" s="5"/>
      <c r="F7" s="5"/>
      <c r="G7" s="5"/>
      <c r="H7" s="5"/>
      <c r="I7" s="5"/>
      <c r="J7" s="6"/>
      <c r="K7" s="55">
        <f t="shared" ref="K7:K17" si="0">SUM(D7:J7)</f>
        <v>0</v>
      </c>
    </row>
    <row r="8" spans="1:11" ht="15" customHeight="1" x14ac:dyDescent="0.15">
      <c r="A8" s="232"/>
      <c r="B8" s="306" t="s">
        <v>54</v>
      </c>
      <c r="C8" s="307"/>
      <c r="D8" s="7"/>
      <c r="E8" s="8"/>
      <c r="F8" s="8"/>
      <c r="G8" s="8"/>
      <c r="H8" s="8"/>
      <c r="I8" s="8"/>
      <c r="J8" s="9"/>
      <c r="K8" s="56">
        <f t="shared" si="0"/>
        <v>0</v>
      </c>
    </row>
    <row r="9" spans="1:11" ht="15" customHeight="1" x14ac:dyDescent="0.15">
      <c r="A9" s="232"/>
      <c r="B9" s="306" t="s">
        <v>55</v>
      </c>
      <c r="C9" s="307"/>
      <c r="D9" s="7"/>
      <c r="E9" s="8"/>
      <c r="F9" s="8"/>
      <c r="G9" s="8"/>
      <c r="H9" s="8"/>
      <c r="I9" s="8"/>
      <c r="J9" s="9"/>
      <c r="K9" s="56">
        <f t="shared" si="0"/>
        <v>0</v>
      </c>
    </row>
    <row r="10" spans="1:11" ht="15" customHeight="1" x14ac:dyDescent="0.15">
      <c r="A10" s="232"/>
      <c r="B10" s="306" t="s">
        <v>56</v>
      </c>
      <c r="C10" s="307"/>
      <c r="D10" s="57">
        <f>+D12+D11</f>
        <v>0</v>
      </c>
      <c r="E10" s="58">
        <f>+E12+E11</f>
        <v>0</v>
      </c>
      <c r="F10" s="58">
        <f>+F12+F11</f>
        <v>0</v>
      </c>
      <c r="G10" s="58"/>
      <c r="H10" s="58"/>
      <c r="I10" s="58">
        <f>+I12+I11</f>
        <v>0</v>
      </c>
      <c r="J10" s="59">
        <f>+J12+J11</f>
        <v>0</v>
      </c>
      <c r="K10" s="56">
        <f t="shared" si="0"/>
        <v>0</v>
      </c>
    </row>
    <row r="11" spans="1:11" ht="15" customHeight="1" x14ac:dyDescent="0.15">
      <c r="A11" s="232"/>
      <c r="B11" s="306" t="s">
        <v>57</v>
      </c>
      <c r="C11" s="307"/>
      <c r="D11" s="7"/>
      <c r="E11" s="8"/>
      <c r="F11" s="8"/>
      <c r="G11" s="8"/>
      <c r="H11" s="8"/>
      <c r="I11" s="8"/>
      <c r="J11" s="9"/>
      <c r="K11" s="56">
        <f t="shared" si="0"/>
        <v>0</v>
      </c>
    </row>
    <row r="12" spans="1:11" ht="15" customHeight="1" x14ac:dyDescent="0.15">
      <c r="A12" s="232"/>
      <c r="B12" s="306" t="s">
        <v>58</v>
      </c>
      <c r="C12" s="307"/>
      <c r="D12" s="7"/>
      <c r="E12" s="8"/>
      <c r="F12" s="8"/>
      <c r="G12" s="8"/>
      <c r="H12" s="8"/>
      <c r="I12" s="8"/>
      <c r="J12" s="9"/>
      <c r="K12" s="56">
        <f t="shared" si="0"/>
        <v>0</v>
      </c>
    </row>
    <row r="13" spans="1:11" ht="15" customHeight="1" x14ac:dyDescent="0.15">
      <c r="A13" s="232"/>
      <c r="B13" s="211" t="s">
        <v>59</v>
      </c>
      <c r="C13" s="212"/>
      <c r="D13" s="7"/>
      <c r="E13" s="8"/>
      <c r="F13" s="8"/>
      <c r="G13" s="8"/>
      <c r="H13" s="8"/>
      <c r="I13" s="8"/>
      <c r="J13" s="9"/>
      <c r="K13" s="56">
        <f t="shared" si="0"/>
        <v>0</v>
      </c>
    </row>
    <row r="14" spans="1:11" ht="15" customHeight="1" x14ac:dyDescent="0.15">
      <c r="A14" s="232"/>
      <c r="B14" s="211" t="s">
        <v>60</v>
      </c>
      <c r="C14" s="212"/>
      <c r="D14" s="7"/>
      <c r="E14" s="8"/>
      <c r="F14" s="8"/>
      <c r="G14" s="8"/>
      <c r="H14" s="8"/>
      <c r="I14" s="8"/>
      <c r="J14" s="9"/>
      <c r="K14" s="56">
        <f t="shared" si="0"/>
        <v>0</v>
      </c>
    </row>
    <row r="15" spans="1:11" ht="15" customHeight="1" x14ac:dyDescent="0.15">
      <c r="A15" s="232"/>
      <c r="B15" s="211" t="s">
        <v>61</v>
      </c>
      <c r="C15" s="212"/>
      <c r="D15" s="7"/>
      <c r="E15" s="8"/>
      <c r="F15" s="8"/>
      <c r="G15" s="8"/>
      <c r="H15" s="8"/>
      <c r="I15" s="8"/>
      <c r="J15" s="9"/>
      <c r="K15" s="56">
        <f t="shared" si="0"/>
        <v>0</v>
      </c>
    </row>
    <row r="16" spans="1:11" ht="15" customHeight="1" x14ac:dyDescent="0.15">
      <c r="A16" s="232"/>
      <c r="B16" s="211" t="s">
        <v>62</v>
      </c>
      <c r="C16" s="212"/>
      <c r="D16" s="7"/>
      <c r="E16" s="8"/>
      <c r="F16" s="8"/>
      <c r="G16" s="8"/>
      <c r="H16" s="8"/>
      <c r="I16" s="8"/>
      <c r="J16" s="9"/>
      <c r="K16" s="56">
        <f t="shared" si="0"/>
        <v>0</v>
      </c>
    </row>
    <row r="17" spans="1:11" ht="15" customHeight="1" thickBot="1" x14ac:dyDescent="0.2">
      <c r="A17" s="232"/>
      <c r="B17" s="220" t="s">
        <v>63</v>
      </c>
      <c r="C17" s="221"/>
      <c r="D17" s="10"/>
      <c r="E17" s="11"/>
      <c r="F17" s="11"/>
      <c r="G17" s="11"/>
      <c r="H17" s="11"/>
      <c r="I17" s="11"/>
      <c r="J17" s="12"/>
      <c r="K17" s="60">
        <f t="shared" si="0"/>
        <v>0</v>
      </c>
    </row>
    <row r="18" spans="1:11" ht="15" customHeight="1" thickTop="1" x14ac:dyDescent="0.15">
      <c r="A18" s="232"/>
      <c r="B18" s="292" t="s">
        <v>64</v>
      </c>
      <c r="C18" s="292"/>
      <c r="D18" s="61">
        <f t="shared" ref="D18:K18" si="1">SUM(D7:D17)-D10</f>
        <v>0</v>
      </c>
      <c r="E18" s="62">
        <f t="shared" si="1"/>
        <v>0</v>
      </c>
      <c r="F18" s="62">
        <f t="shared" si="1"/>
        <v>0</v>
      </c>
      <c r="G18" s="62"/>
      <c r="H18" s="62"/>
      <c r="I18" s="62">
        <f t="shared" si="1"/>
        <v>0</v>
      </c>
      <c r="J18" s="63">
        <f t="shared" si="1"/>
        <v>0</v>
      </c>
      <c r="K18" s="64">
        <f t="shared" si="1"/>
        <v>0</v>
      </c>
    </row>
    <row r="19" spans="1:11" ht="15" customHeight="1" x14ac:dyDescent="0.15">
      <c r="A19" s="223" t="s">
        <v>65</v>
      </c>
      <c r="B19" s="227" t="s">
        <v>66</v>
      </c>
      <c r="C19" s="228"/>
      <c r="D19" s="4"/>
      <c r="E19" s="5"/>
      <c r="F19" s="5"/>
      <c r="G19" s="5"/>
      <c r="H19" s="5"/>
      <c r="I19" s="5"/>
      <c r="J19" s="6"/>
      <c r="K19" s="55">
        <f t="shared" ref="K19:K26" si="2">SUM(D19:J19)</f>
        <v>0</v>
      </c>
    </row>
    <row r="20" spans="1:11" ht="15" customHeight="1" x14ac:dyDescent="0.15">
      <c r="A20" s="224"/>
      <c r="B20" s="211" t="s">
        <v>133</v>
      </c>
      <c r="C20" s="212"/>
      <c r="D20" s="122"/>
      <c r="E20" s="123"/>
      <c r="F20" s="123"/>
      <c r="G20" s="123"/>
      <c r="H20" s="123"/>
      <c r="I20" s="123"/>
      <c r="J20" s="124"/>
      <c r="K20" s="65"/>
    </row>
    <row r="21" spans="1:11" ht="15" customHeight="1" x14ac:dyDescent="0.15">
      <c r="A21" s="225"/>
      <c r="B21" s="229" t="s">
        <v>134</v>
      </c>
      <c r="C21" s="230"/>
      <c r="D21" s="7"/>
      <c r="E21" s="8"/>
      <c r="F21" s="8"/>
      <c r="G21" s="8"/>
      <c r="H21" s="8"/>
      <c r="I21" s="8"/>
      <c r="J21" s="9"/>
      <c r="K21" s="56">
        <f t="shared" si="2"/>
        <v>0</v>
      </c>
    </row>
    <row r="22" spans="1:11" ht="15" customHeight="1" x14ac:dyDescent="0.15">
      <c r="A22" s="225"/>
      <c r="B22" s="231" t="s">
        <v>135</v>
      </c>
      <c r="C22" s="230"/>
      <c r="D22" s="7"/>
      <c r="E22" s="8"/>
      <c r="F22" s="8"/>
      <c r="G22" s="8"/>
      <c r="H22" s="8"/>
      <c r="I22" s="8"/>
      <c r="J22" s="9"/>
      <c r="K22" s="56">
        <f t="shared" si="2"/>
        <v>0</v>
      </c>
    </row>
    <row r="23" spans="1:11" ht="15" customHeight="1" x14ac:dyDescent="0.15">
      <c r="A23" s="225"/>
      <c r="B23" s="231" t="s">
        <v>136</v>
      </c>
      <c r="C23" s="230"/>
      <c r="D23" s="7"/>
      <c r="E23" s="8"/>
      <c r="F23" s="8"/>
      <c r="G23" s="8"/>
      <c r="H23" s="8"/>
      <c r="I23" s="8"/>
      <c r="J23" s="9"/>
      <c r="K23" s="56">
        <f t="shared" si="2"/>
        <v>0</v>
      </c>
    </row>
    <row r="24" spans="1:11" ht="15" customHeight="1" x14ac:dyDescent="0.15">
      <c r="A24" s="225"/>
      <c r="B24" s="231" t="s">
        <v>67</v>
      </c>
      <c r="C24" s="230"/>
      <c r="D24" s="7"/>
      <c r="E24" s="8"/>
      <c r="F24" s="8"/>
      <c r="G24" s="8"/>
      <c r="H24" s="8"/>
      <c r="I24" s="8"/>
      <c r="J24" s="9"/>
      <c r="K24" s="56">
        <f t="shared" si="2"/>
        <v>0</v>
      </c>
    </row>
    <row r="25" spans="1:11" ht="15" customHeight="1" x14ac:dyDescent="0.15">
      <c r="A25" s="225"/>
      <c r="B25" s="211" t="s">
        <v>68</v>
      </c>
      <c r="C25" s="212"/>
      <c r="D25" s="13"/>
      <c r="E25" s="14"/>
      <c r="F25" s="14"/>
      <c r="G25" s="14"/>
      <c r="H25" s="14"/>
      <c r="I25" s="14"/>
      <c r="J25" s="15"/>
      <c r="K25" s="66">
        <f t="shared" si="2"/>
        <v>0</v>
      </c>
    </row>
    <row r="26" spans="1:11" ht="15" customHeight="1" thickBot="1" x14ac:dyDescent="0.2">
      <c r="A26" s="225"/>
      <c r="B26" s="215" t="s">
        <v>69</v>
      </c>
      <c r="C26" s="216"/>
      <c r="D26" s="10"/>
      <c r="E26" s="11"/>
      <c r="F26" s="11"/>
      <c r="G26" s="11"/>
      <c r="H26" s="11"/>
      <c r="I26" s="11"/>
      <c r="J26" s="12"/>
      <c r="K26" s="60">
        <f t="shared" si="2"/>
        <v>0</v>
      </c>
    </row>
    <row r="27" spans="1:11" ht="15" customHeight="1" thickTop="1" x14ac:dyDescent="0.15">
      <c r="A27" s="226"/>
      <c r="B27" s="293" t="s">
        <v>64</v>
      </c>
      <c r="C27" s="294"/>
      <c r="D27" s="67">
        <f t="shared" ref="D27:K27" si="3">SUM(D19:D26)</f>
        <v>0</v>
      </c>
      <c r="E27" s="62">
        <f t="shared" si="3"/>
        <v>0</v>
      </c>
      <c r="F27" s="62">
        <f t="shared" si="3"/>
        <v>0</v>
      </c>
      <c r="G27" s="62"/>
      <c r="H27" s="62"/>
      <c r="I27" s="62">
        <f t="shared" si="3"/>
        <v>0</v>
      </c>
      <c r="J27" s="63">
        <f t="shared" si="3"/>
        <v>0</v>
      </c>
      <c r="K27" s="64">
        <f t="shared" si="3"/>
        <v>0</v>
      </c>
    </row>
    <row r="28" spans="1:11" ht="15" customHeight="1" x14ac:dyDescent="0.15">
      <c r="A28" s="219" t="s">
        <v>70</v>
      </c>
      <c r="B28" s="219"/>
      <c r="C28" s="219"/>
      <c r="D28" s="219"/>
      <c r="E28" s="219"/>
    </row>
    <row r="29" spans="1:11" ht="15" customHeight="1" x14ac:dyDescent="0.15">
      <c r="A29" s="219" t="s">
        <v>71</v>
      </c>
      <c r="B29" s="219"/>
      <c r="C29" s="219"/>
      <c r="D29" s="219"/>
      <c r="E29" s="219"/>
      <c r="J29" s="120"/>
      <c r="K29" s="125"/>
    </row>
  </sheetData>
  <protectedRanges>
    <protectedRange password="CC63" sqref="D19:J26" name="範囲3_2_1"/>
    <protectedRange password="CC63" sqref="D11:J17" name="範囲2_1_1"/>
    <protectedRange password="CC63" sqref="D2:J9" name="範囲1_1_1"/>
  </protectedRanges>
  <mergeCells count="36">
    <mergeCell ref="A29:E29"/>
    <mergeCell ref="B15:C15"/>
    <mergeCell ref="B16:C16"/>
    <mergeCell ref="B17:C17"/>
    <mergeCell ref="B18:C18"/>
    <mergeCell ref="A19:A27"/>
    <mergeCell ref="B19:C19"/>
    <mergeCell ref="B20:C20"/>
    <mergeCell ref="B21:C21"/>
    <mergeCell ref="B22:C22"/>
    <mergeCell ref="B23:C23"/>
    <mergeCell ref="B24:C24"/>
    <mergeCell ref="B25:C25"/>
    <mergeCell ref="B26:C26"/>
    <mergeCell ref="B27:C27"/>
    <mergeCell ref="A28:E28"/>
    <mergeCell ref="A7:A18"/>
    <mergeCell ref="B7:C7"/>
    <mergeCell ref="B8:C8"/>
    <mergeCell ref="B9:C9"/>
    <mergeCell ref="B10:C10"/>
    <mergeCell ref="B11:C11"/>
    <mergeCell ref="B12:C12"/>
    <mergeCell ref="B13:C13"/>
    <mergeCell ref="B14:C14"/>
    <mergeCell ref="A1:K1"/>
    <mergeCell ref="B2:D3"/>
    <mergeCell ref="J2:K2"/>
    <mergeCell ref="D5:D6"/>
    <mergeCell ref="E5:E6"/>
    <mergeCell ref="F5:F6"/>
    <mergeCell ref="G5:G6"/>
    <mergeCell ref="H5:H6"/>
    <mergeCell ref="I5:I6"/>
    <mergeCell ref="J5:J6"/>
    <mergeCell ref="K5:K6"/>
  </mergeCells>
  <phoneticPr fontId="2"/>
  <printOptions horizontalCentered="1"/>
  <pageMargins left="0.39370078740157483" right="0.39370078740157483" top="1.1417322834645669" bottom="0.98425196850393704" header="0.51181102362204722" footer="0.51181102362204722"/>
  <pageSetup paperSize="9" scale="87"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3C72E-649B-4130-9688-C89D5A1A9D69}">
  <sheetPr>
    <tabColor rgb="FF66FF66"/>
    <pageSetUpPr fitToPage="1"/>
  </sheetPr>
  <dimension ref="A1:S49"/>
  <sheetViews>
    <sheetView view="pageBreakPreview" zoomScaleNormal="100" zoomScaleSheetLayoutView="100" workbookViewId="0">
      <selection activeCell="O3" sqref="O3:P3"/>
    </sheetView>
  </sheetViews>
  <sheetFormatPr defaultColWidth="9" defaultRowHeight="12" x14ac:dyDescent="0.15"/>
  <cols>
    <col min="1" max="1" width="20" style="70" customWidth="1"/>
    <col min="2" max="2" width="10.6640625" style="70" customWidth="1"/>
    <col min="3" max="6" width="16.21875" style="70" customWidth="1"/>
    <col min="7" max="7" width="7.44140625" style="70" customWidth="1"/>
    <col min="8" max="8" width="5" style="70" customWidth="1"/>
    <col min="9" max="9" width="3.77734375" style="70" customWidth="1"/>
    <col min="10" max="13" width="4.109375" style="70" customWidth="1"/>
    <col min="14" max="14" width="2.33203125" style="70" customWidth="1"/>
    <col min="15" max="15" width="4.88671875" style="126" customWidth="1"/>
    <col min="16" max="16384" width="9" style="70"/>
  </cols>
  <sheetData>
    <row r="1" spans="1:19" ht="18.75" customHeight="1" x14ac:dyDescent="0.15">
      <c r="A1" s="21" t="s">
        <v>92</v>
      </c>
      <c r="B1" s="21"/>
      <c r="C1" s="21"/>
      <c r="D1" s="21"/>
      <c r="E1" s="21"/>
      <c r="F1" s="21"/>
      <c r="G1" s="309" t="s">
        <v>1</v>
      </c>
      <c r="H1" s="310"/>
      <c r="I1" s="311"/>
      <c r="J1" s="312" t="str">
        <f>補助事業変更承認申請書!J2</f>
        <v/>
      </c>
      <c r="K1" s="313"/>
      <c r="L1" s="313"/>
      <c r="M1" s="314"/>
    </row>
    <row r="2" spans="1:19" ht="10.5" customHeight="1" x14ac:dyDescent="0.15">
      <c r="A2" s="21"/>
      <c r="B2" s="21"/>
      <c r="C2" s="21"/>
      <c r="D2" s="21"/>
      <c r="E2" s="21"/>
      <c r="F2" s="21"/>
      <c r="G2" s="127"/>
      <c r="H2" s="127"/>
      <c r="I2" s="127"/>
      <c r="J2" s="16"/>
      <c r="K2" s="128"/>
      <c r="L2" s="128"/>
      <c r="M2" s="128"/>
    </row>
    <row r="3" spans="1:19" ht="18.75" customHeight="1" x14ac:dyDescent="0.15">
      <c r="A3" s="21"/>
      <c r="B3" s="21"/>
      <c r="C3" s="21"/>
      <c r="D3" s="21"/>
      <c r="E3" s="21"/>
      <c r="F3" s="21"/>
      <c r="G3" s="129" t="s">
        <v>5</v>
      </c>
      <c r="H3" s="130">
        <v>8</v>
      </c>
      <c r="I3" s="131" t="s">
        <v>6</v>
      </c>
      <c r="J3" s="130">
        <v>4</v>
      </c>
      <c r="K3" s="131" t="s">
        <v>7</v>
      </c>
      <c r="L3" s="130">
        <v>20</v>
      </c>
      <c r="M3" s="131" t="s">
        <v>8</v>
      </c>
      <c r="N3" s="21"/>
      <c r="O3" s="143" t="s">
        <v>2</v>
      </c>
      <c r="P3" s="72" t="s">
        <v>110</v>
      </c>
      <c r="Q3" s="25"/>
      <c r="R3" s="132"/>
      <c r="S3" s="72"/>
    </row>
    <row r="4" spans="1:19" ht="12" customHeight="1" x14ac:dyDescent="0.15">
      <c r="A4" s="181" t="s">
        <v>93</v>
      </c>
      <c r="B4" s="181"/>
      <c r="C4" s="21"/>
      <c r="D4" s="21"/>
      <c r="E4" s="21"/>
      <c r="F4" s="21"/>
      <c r="G4" s="133"/>
      <c r="H4" s="133"/>
      <c r="I4" s="133"/>
      <c r="J4" s="133"/>
      <c r="K4" s="133"/>
      <c r="L4" s="133"/>
      <c r="M4" s="133"/>
    </row>
    <row r="5" spans="1:19" x14ac:dyDescent="0.15">
      <c r="A5" s="181"/>
      <c r="B5" s="181"/>
      <c r="C5" s="21"/>
      <c r="D5" s="21"/>
      <c r="E5" s="21"/>
      <c r="F5" s="33" t="s">
        <v>15</v>
      </c>
      <c r="G5" s="308">
        <f>補助事業変更承認申請書!G13</f>
        <v>0</v>
      </c>
      <c r="H5" s="308"/>
      <c r="I5" s="308"/>
      <c r="J5" s="308"/>
      <c r="K5" s="308"/>
      <c r="L5" s="308"/>
      <c r="M5" s="308"/>
    </row>
    <row r="6" spans="1:19" x14ac:dyDescent="0.15">
      <c r="A6" s="21"/>
      <c r="B6" s="21"/>
      <c r="C6" s="21"/>
      <c r="D6" s="21"/>
      <c r="E6" s="21"/>
      <c r="F6" s="33" t="s">
        <v>17</v>
      </c>
      <c r="G6" s="315">
        <f>補助事業変更承認申請書!G15</f>
        <v>0</v>
      </c>
      <c r="H6" s="315"/>
      <c r="I6" s="315"/>
      <c r="J6" s="315"/>
      <c r="K6" s="315"/>
      <c r="L6" s="315"/>
      <c r="M6" s="315"/>
    </row>
    <row r="7" spans="1:19" x14ac:dyDescent="0.15">
      <c r="A7" s="21"/>
      <c r="B7" s="21"/>
      <c r="C7" s="21"/>
      <c r="D7" s="21"/>
      <c r="E7" s="21"/>
      <c r="F7" s="33" t="s">
        <v>18</v>
      </c>
      <c r="G7" s="308">
        <f>補助事業変更承認申請書!G17</f>
        <v>0</v>
      </c>
      <c r="H7" s="308"/>
      <c r="I7" s="308"/>
      <c r="J7" s="308"/>
      <c r="K7" s="308"/>
      <c r="L7" s="308"/>
      <c r="M7" s="308"/>
      <c r="N7" s="134"/>
    </row>
    <row r="8" spans="1:19" x14ac:dyDescent="0.15">
      <c r="A8" s="21"/>
      <c r="B8" s="21"/>
      <c r="C8" s="21"/>
      <c r="D8" s="21"/>
      <c r="E8" s="21"/>
      <c r="F8" s="33"/>
      <c r="G8" s="21"/>
      <c r="H8" s="21"/>
      <c r="I8" s="21"/>
      <c r="J8" s="21"/>
      <c r="K8" s="21"/>
      <c r="L8" s="21"/>
      <c r="M8" s="21"/>
    </row>
    <row r="9" spans="1:19" ht="14.4" x14ac:dyDescent="0.2">
      <c r="A9" s="316" t="s">
        <v>109</v>
      </c>
      <c r="B9" s="316"/>
      <c r="C9" s="316"/>
      <c r="D9" s="316"/>
      <c r="E9" s="316"/>
      <c r="F9" s="316"/>
      <c r="G9" s="316"/>
      <c r="H9" s="316"/>
      <c r="I9" s="316"/>
      <c r="J9" s="316"/>
      <c r="K9" s="316"/>
      <c r="L9" s="316"/>
      <c r="M9" s="316"/>
    </row>
    <row r="10" spans="1:19" ht="7.5" customHeight="1" x14ac:dyDescent="0.2">
      <c r="A10" s="135"/>
      <c r="B10" s="135"/>
      <c r="C10" s="135"/>
      <c r="D10" s="135"/>
      <c r="E10" s="135"/>
      <c r="F10" s="135"/>
      <c r="G10" s="135"/>
      <c r="H10" s="135"/>
      <c r="I10" s="135"/>
      <c r="J10" s="135"/>
      <c r="K10" s="135"/>
      <c r="L10" s="135"/>
      <c r="M10" s="135"/>
    </row>
    <row r="11" spans="1:19" x14ac:dyDescent="0.15">
      <c r="A11" s="317" t="s">
        <v>80</v>
      </c>
      <c r="B11" s="317"/>
      <c r="C11" s="317"/>
      <c r="D11" s="317"/>
      <c r="E11" s="21"/>
      <c r="F11" s="21"/>
      <c r="G11" s="21"/>
      <c r="H11" s="21"/>
      <c r="I11" s="21"/>
      <c r="J11" s="21"/>
      <c r="K11" s="21"/>
      <c r="L11" s="21"/>
      <c r="M11" s="21"/>
    </row>
    <row r="12" spans="1:19" x14ac:dyDescent="0.15">
      <c r="A12" s="21"/>
      <c r="B12" s="21"/>
      <c r="C12" s="21"/>
      <c r="D12" s="21"/>
      <c r="E12" s="136" t="s">
        <v>20</v>
      </c>
      <c r="F12" s="21"/>
      <c r="G12" s="21"/>
      <c r="H12" s="21"/>
      <c r="I12" s="21"/>
      <c r="J12" s="21"/>
      <c r="K12" s="21"/>
      <c r="L12" s="21"/>
      <c r="M12" s="21"/>
    </row>
    <row r="13" spans="1:19" x14ac:dyDescent="0.15">
      <c r="B13" s="318">
        <f>+F36</f>
        <v>0</v>
      </c>
      <c r="C13" s="318"/>
      <c r="D13" s="21"/>
      <c r="E13" s="45"/>
      <c r="F13" s="21"/>
      <c r="G13" s="21"/>
      <c r="H13" s="21"/>
      <c r="I13" s="21"/>
      <c r="J13" s="21"/>
      <c r="K13" s="21"/>
      <c r="L13" s="21"/>
      <c r="M13" s="21"/>
    </row>
    <row r="14" spans="1:19" x14ac:dyDescent="0.15">
      <c r="A14" s="137" t="s">
        <v>81</v>
      </c>
      <c r="B14" s="318"/>
      <c r="C14" s="318"/>
      <c r="D14" s="21" t="s">
        <v>46</v>
      </c>
      <c r="E14" s="45"/>
      <c r="F14" s="21"/>
      <c r="G14" s="21"/>
      <c r="H14" s="21"/>
      <c r="I14" s="21"/>
      <c r="J14" s="21"/>
      <c r="K14" s="21"/>
      <c r="L14" s="21"/>
      <c r="M14" s="21"/>
    </row>
    <row r="15" spans="1:19" x14ac:dyDescent="0.15">
      <c r="A15" s="137" t="s">
        <v>82</v>
      </c>
      <c r="B15" s="21"/>
      <c r="C15" s="21"/>
      <c r="D15" s="21"/>
      <c r="E15" s="21"/>
      <c r="F15" s="21"/>
      <c r="G15" s="21"/>
      <c r="H15" s="21"/>
      <c r="I15" s="21"/>
      <c r="J15" s="21"/>
      <c r="K15" s="21"/>
      <c r="L15" s="21"/>
      <c r="M15" s="45" t="s">
        <v>49</v>
      </c>
    </row>
    <row r="16" spans="1:19" x14ac:dyDescent="0.15">
      <c r="A16" s="319" t="s">
        <v>27</v>
      </c>
      <c r="B16" s="320"/>
      <c r="C16" s="325" t="s">
        <v>28</v>
      </c>
      <c r="D16" s="241" t="s">
        <v>29</v>
      </c>
      <c r="E16" s="242"/>
      <c r="F16" s="243" t="s">
        <v>30</v>
      </c>
      <c r="G16" s="244"/>
      <c r="H16" s="328"/>
      <c r="I16" s="328"/>
      <c r="J16" s="328"/>
      <c r="K16" s="328"/>
      <c r="L16" s="328"/>
      <c r="M16" s="242"/>
    </row>
    <row r="17" spans="1:16" x14ac:dyDescent="0.15">
      <c r="A17" s="321"/>
      <c r="B17" s="322"/>
      <c r="C17" s="326"/>
      <c r="D17" s="245" t="s">
        <v>31</v>
      </c>
      <c r="E17" s="247" t="s">
        <v>32</v>
      </c>
      <c r="F17" s="249" t="s">
        <v>33</v>
      </c>
      <c r="G17" s="251" t="s">
        <v>34</v>
      </c>
      <c r="H17" s="329"/>
      <c r="I17" s="329"/>
      <c r="J17" s="329"/>
      <c r="K17" s="329"/>
      <c r="L17" s="329"/>
      <c r="M17" s="252"/>
    </row>
    <row r="18" spans="1:16" ht="24" customHeight="1" x14ac:dyDescent="0.15">
      <c r="A18" s="323"/>
      <c r="B18" s="324"/>
      <c r="C18" s="327"/>
      <c r="D18" s="246"/>
      <c r="E18" s="248"/>
      <c r="F18" s="250"/>
      <c r="G18" s="330" t="s">
        <v>35</v>
      </c>
      <c r="H18" s="331"/>
      <c r="I18" s="332"/>
      <c r="J18" s="333" t="s">
        <v>36</v>
      </c>
      <c r="K18" s="240"/>
      <c r="L18" s="240"/>
      <c r="M18" s="334"/>
      <c r="P18" s="72" t="s">
        <v>94</v>
      </c>
    </row>
    <row r="19" spans="1:16" ht="15" customHeight="1" x14ac:dyDescent="0.2">
      <c r="A19" s="335" t="str">
        <f>+収支予算書!D6</f>
        <v/>
      </c>
      <c r="B19" s="138" t="s">
        <v>83</v>
      </c>
      <c r="C19" s="139">
        <f>+D19+E19</f>
        <v>0</v>
      </c>
      <c r="D19" s="140">
        <f>+変更の内訳!D6*1000</f>
        <v>0</v>
      </c>
      <c r="E19" s="141">
        <f>+変更の内訳!E6*1000</f>
        <v>0</v>
      </c>
      <c r="F19" s="142">
        <f>+変更の内訳!F6*1000</f>
        <v>0</v>
      </c>
      <c r="G19" s="338">
        <f>+変更の内訳!G6*1000</f>
        <v>0</v>
      </c>
      <c r="H19" s="339">
        <f>+変更の内訳!H6</f>
        <v>0</v>
      </c>
      <c r="I19" s="340" t="str">
        <f>+変更の内訳!I6</f>
        <v>←</v>
      </c>
      <c r="J19" s="341">
        <f>+C19-F19-G19</f>
        <v>0</v>
      </c>
      <c r="K19" s="342"/>
      <c r="L19" s="342"/>
      <c r="M19" s="343"/>
      <c r="O19" s="143" t="s">
        <v>2</v>
      </c>
      <c r="P19" s="72" t="s">
        <v>95</v>
      </c>
    </row>
    <row r="20" spans="1:16" ht="15" customHeight="1" x14ac:dyDescent="0.2">
      <c r="A20" s="336"/>
      <c r="B20" s="144" t="s">
        <v>84</v>
      </c>
      <c r="C20" s="145">
        <f t="shared" ref="C20:C33" si="0">+D20+E20</f>
        <v>0</v>
      </c>
      <c r="D20" s="146">
        <f>+変更の内訳!D18*1000</f>
        <v>0</v>
      </c>
      <c r="E20" s="147">
        <f>+変更の内訳!E18*1000</f>
        <v>0</v>
      </c>
      <c r="F20" s="148">
        <f>+変更の内訳!F18*1000</f>
        <v>0</v>
      </c>
      <c r="G20" s="344">
        <f>+変更の内訳!G18*1000</f>
        <v>0</v>
      </c>
      <c r="H20" s="345" t="str">
        <f>+変更の内訳!H18</f>
        <v/>
      </c>
      <c r="I20" s="346" t="str">
        <f>+変更の内訳!I18</f>
        <v>←</v>
      </c>
      <c r="J20" s="347">
        <f t="shared" ref="J20:J33" si="1">+C20-F20-G20</f>
        <v>0</v>
      </c>
      <c r="K20" s="348"/>
      <c r="L20" s="348"/>
      <c r="M20" s="349"/>
      <c r="O20" s="143" t="s">
        <v>2</v>
      </c>
      <c r="P20" s="72" t="s">
        <v>96</v>
      </c>
    </row>
    <row r="21" spans="1:16" ht="15" customHeight="1" x14ac:dyDescent="0.2">
      <c r="A21" s="337"/>
      <c r="B21" s="149" t="s">
        <v>85</v>
      </c>
      <c r="C21" s="150">
        <f t="shared" si="0"/>
        <v>0</v>
      </c>
      <c r="D21" s="151">
        <f>+決算書!D20</f>
        <v>0</v>
      </c>
      <c r="E21" s="152">
        <f>SUM(決算書!D22:D24)</f>
        <v>0</v>
      </c>
      <c r="F21" s="153">
        <f>+F20</f>
        <v>0</v>
      </c>
      <c r="G21" s="350"/>
      <c r="H21" s="351"/>
      <c r="I21" s="352"/>
      <c r="J21" s="353">
        <f t="shared" si="1"/>
        <v>0</v>
      </c>
      <c r="K21" s="354"/>
      <c r="L21" s="354"/>
      <c r="M21" s="355"/>
      <c r="O21" s="143" t="s">
        <v>2</v>
      </c>
      <c r="P21" s="72" t="s">
        <v>97</v>
      </c>
    </row>
    <row r="22" spans="1:16" ht="15" customHeight="1" x14ac:dyDescent="0.2">
      <c r="A22" s="335">
        <f>+収支予算書!E6</f>
        <v>0</v>
      </c>
      <c r="B22" s="138" t="s">
        <v>83</v>
      </c>
      <c r="C22" s="139">
        <f t="shared" si="0"/>
        <v>0</v>
      </c>
      <c r="D22" s="140">
        <f>+変更の内訳!D7*1000</f>
        <v>0</v>
      </c>
      <c r="E22" s="141">
        <f>+変更の内訳!E7*1000</f>
        <v>0</v>
      </c>
      <c r="F22" s="142">
        <f>+変更の内訳!F7*1000</f>
        <v>0</v>
      </c>
      <c r="G22" s="338">
        <f>+変更の内訳!G7*1000</f>
        <v>0</v>
      </c>
      <c r="H22" s="339">
        <f>+変更の内訳!H7</f>
        <v>0</v>
      </c>
      <c r="I22" s="340" t="str">
        <f>+変更の内訳!I7</f>
        <v>←</v>
      </c>
      <c r="J22" s="341">
        <f t="shared" si="1"/>
        <v>0</v>
      </c>
      <c r="K22" s="342"/>
      <c r="L22" s="342"/>
      <c r="M22" s="343"/>
      <c r="O22" s="143" t="s">
        <v>2</v>
      </c>
    </row>
    <row r="23" spans="1:16" ht="15" customHeight="1" x14ac:dyDescent="0.2">
      <c r="A23" s="336"/>
      <c r="B23" s="144" t="s">
        <v>84</v>
      </c>
      <c r="C23" s="145">
        <f>+D23+E23</f>
        <v>0</v>
      </c>
      <c r="D23" s="146">
        <f>+変更の内訳!D19*1000</f>
        <v>0</v>
      </c>
      <c r="E23" s="147">
        <f>+変更の内訳!E19*1000</f>
        <v>0</v>
      </c>
      <c r="F23" s="148">
        <f>+変更の内訳!F19*1000</f>
        <v>0</v>
      </c>
      <c r="G23" s="344">
        <f>+変更の内訳!G19*1000</f>
        <v>0</v>
      </c>
      <c r="H23" s="345">
        <f>+変更の内訳!H19</f>
        <v>0</v>
      </c>
      <c r="I23" s="346" t="str">
        <f>+変更の内訳!I19</f>
        <v>←</v>
      </c>
      <c r="J23" s="347">
        <f t="shared" si="1"/>
        <v>0</v>
      </c>
      <c r="K23" s="348"/>
      <c r="L23" s="348"/>
      <c r="M23" s="349"/>
      <c r="O23" s="143" t="s">
        <v>2</v>
      </c>
    </row>
    <row r="24" spans="1:16" ht="15" customHeight="1" x14ac:dyDescent="0.2">
      <c r="A24" s="337"/>
      <c r="B24" s="149" t="s">
        <v>85</v>
      </c>
      <c r="C24" s="150">
        <f t="shared" si="0"/>
        <v>0</v>
      </c>
      <c r="D24" s="151">
        <f>+決算書!E20</f>
        <v>0</v>
      </c>
      <c r="E24" s="152">
        <f>SUM(決算書!E22:E24)</f>
        <v>0</v>
      </c>
      <c r="F24" s="153">
        <f>+F23</f>
        <v>0</v>
      </c>
      <c r="G24" s="350"/>
      <c r="H24" s="351"/>
      <c r="I24" s="352"/>
      <c r="J24" s="353">
        <f t="shared" si="1"/>
        <v>0</v>
      </c>
      <c r="K24" s="354"/>
      <c r="L24" s="354"/>
      <c r="M24" s="355"/>
      <c r="O24" s="143" t="s">
        <v>2</v>
      </c>
    </row>
    <row r="25" spans="1:16" ht="15" customHeight="1" x14ac:dyDescent="0.2">
      <c r="A25" s="335">
        <f>+収支予算書!F6</f>
        <v>0</v>
      </c>
      <c r="B25" s="138" t="s">
        <v>83</v>
      </c>
      <c r="C25" s="139">
        <f t="shared" si="0"/>
        <v>0</v>
      </c>
      <c r="D25" s="140">
        <f>+変更の内訳!D8*1000</f>
        <v>0</v>
      </c>
      <c r="E25" s="141">
        <f>+変更の内訳!E8*1000</f>
        <v>0</v>
      </c>
      <c r="F25" s="142">
        <f>+変更の内訳!F8*1000</f>
        <v>0</v>
      </c>
      <c r="G25" s="338">
        <f>+変更の内訳!G8*1000</f>
        <v>0</v>
      </c>
      <c r="H25" s="339" t="e">
        <f>+変更の内訳!#REF!</f>
        <v>#REF!</v>
      </c>
      <c r="I25" s="340" t="e">
        <f>+変更の内訳!#REF!</f>
        <v>#REF!</v>
      </c>
      <c r="J25" s="341">
        <f t="shared" si="1"/>
        <v>0</v>
      </c>
      <c r="K25" s="342"/>
      <c r="L25" s="342"/>
      <c r="M25" s="343"/>
      <c r="O25" s="143" t="s">
        <v>2</v>
      </c>
    </row>
    <row r="26" spans="1:16" ht="15" customHeight="1" x14ac:dyDescent="0.2">
      <c r="A26" s="336"/>
      <c r="B26" s="144" t="s">
        <v>84</v>
      </c>
      <c r="C26" s="145">
        <f t="shared" si="0"/>
        <v>0</v>
      </c>
      <c r="D26" s="146">
        <f>+変更の内訳!D20*1000</f>
        <v>0</v>
      </c>
      <c r="E26" s="147">
        <f>+変更の内訳!E20*1000</f>
        <v>0</v>
      </c>
      <c r="F26" s="148">
        <f>+変更の内訳!F20*1000</f>
        <v>0</v>
      </c>
      <c r="G26" s="344">
        <f>+変更の内訳!G20*1000</f>
        <v>0</v>
      </c>
      <c r="H26" s="345" t="e">
        <f>+変更の内訳!#REF!</f>
        <v>#REF!</v>
      </c>
      <c r="I26" s="346" t="e">
        <f>+変更の内訳!#REF!</f>
        <v>#REF!</v>
      </c>
      <c r="J26" s="347">
        <f t="shared" si="1"/>
        <v>0</v>
      </c>
      <c r="K26" s="348"/>
      <c r="L26" s="348"/>
      <c r="M26" s="349"/>
      <c r="O26" s="143" t="s">
        <v>2</v>
      </c>
    </row>
    <row r="27" spans="1:16" ht="15" customHeight="1" x14ac:dyDescent="0.2">
      <c r="A27" s="337"/>
      <c r="B27" s="149" t="s">
        <v>85</v>
      </c>
      <c r="C27" s="150">
        <f t="shared" si="0"/>
        <v>0</v>
      </c>
      <c r="D27" s="151">
        <f>+決算書!F20</f>
        <v>0</v>
      </c>
      <c r="E27" s="152">
        <f>SUM(決算書!F22:F24)</f>
        <v>0</v>
      </c>
      <c r="F27" s="153">
        <f>+F26</f>
        <v>0</v>
      </c>
      <c r="G27" s="350"/>
      <c r="H27" s="351"/>
      <c r="I27" s="352"/>
      <c r="J27" s="353">
        <f t="shared" si="1"/>
        <v>0</v>
      </c>
      <c r="K27" s="354"/>
      <c r="L27" s="354"/>
      <c r="M27" s="355"/>
      <c r="O27" s="143" t="s">
        <v>2</v>
      </c>
    </row>
    <row r="28" spans="1:16" ht="15" customHeight="1" x14ac:dyDescent="0.2">
      <c r="A28" s="335">
        <f>+収支予算書!G6</f>
        <v>0</v>
      </c>
      <c r="B28" s="138" t="s">
        <v>83</v>
      </c>
      <c r="C28" s="139">
        <f t="shared" si="0"/>
        <v>0</v>
      </c>
      <c r="D28" s="140">
        <f>+変更の内訳!D9*1000</f>
        <v>0</v>
      </c>
      <c r="E28" s="141">
        <f>+変更の内訳!E9*1000</f>
        <v>0</v>
      </c>
      <c r="F28" s="142">
        <f>+変更の内訳!F9*1000</f>
        <v>0</v>
      </c>
      <c r="G28" s="338">
        <f>+変更の内訳!G9*1000</f>
        <v>0</v>
      </c>
      <c r="H28" s="339">
        <f>+変更の内訳!H7</f>
        <v>0</v>
      </c>
      <c r="I28" s="340" t="str">
        <f>+変更の内訳!I7</f>
        <v>←</v>
      </c>
      <c r="J28" s="341">
        <f t="shared" si="1"/>
        <v>0</v>
      </c>
      <c r="K28" s="342"/>
      <c r="L28" s="342"/>
      <c r="M28" s="343"/>
      <c r="O28" s="143" t="s">
        <v>2</v>
      </c>
    </row>
    <row r="29" spans="1:16" ht="15" customHeight="1" x14ac:dyDescent="0.2">
      <c r="A29" s="336"/>
      <c r="B29" s="144" t="s">
        <v>84</v>
      </c>
      <c r="C29" s="145">
        <f t="shared" si="0"/>
        <v>0</v>
      </c>
      <c r="D29" s="146">
        <f>+変更の内訳!D21*1000</f>
        <v>0</v>
      </c>
      <c r="E29" s="147">
        <f>+変更の内訳!E21*1000</f>
        <v>0</v>
      </c>
      <c r="F29" s="148">
        <f>+変更の内訳!F21*1000</f>
        <v>0</v>
      </c>
      <c r="G29" s="344">
        <f>+変更の内訳!G21*1000</f>
        <v>0</v>
      </c>
      <c r="H29" s="345">
        <f>+変更の内訳!H19</f>
        <v>0</v>
      </c>
      <c r="I29" s="346" t="str">
        <f>+変更の内訳!I19</f>
        <v>←</v>
      </c>
      <c r="J29" s="347">
        <f t="shared" si="1"/>
        <v>0</v>
      </c>
      <c r="K29" s="348"/>
      <c r="L29" s="348"/>
      <c r="M29" s="349"/>
      <c r="O29" s="143" t="s">
        <v>2</v>
      </c>
    </row>
    <row r="30" spans="1:16" ht="15" customHeight="1" x14ac:dyDescent="0.2">
      <c r="A30" s="337"/>
      <c r="B30" s="149" t="s">
        <v>85</v>
      </c>
      <c r="C30" s="150">
        <f t="shared" si="0"/>
        <v>0</v>
      </c>
      <c r="D30" s="151">
        <f>+決算書!G20</f>
        <v>0</v>
      </c>
      <c r="E30" s="152">
        <f>SUM(決算書!G22:G24)</f>
        <v>0</v>
      </c>
      <c r="F30" s="153">
        <f>+F29</f>
        <v>0</v>
      </c>
      <c r="G30" s="350"/>
      <c r="H30" s="351"/>
      <c r="I30" s="352"/>
      <c r="J30" s="353">
        <f t="shared" si="1"/>
        <v>0</v>
      </c>
      <c r="K30" s="354"/>
      <c r="L30" s="354"/>
      <c r="M30" s="355"/>
      <c r="O30" s="143" t="s">
        <v>2</v>
      </c>
    </row>
    <row r="31" spans="1:16" ht="15" customHeight="1" x14ac:dyDescent="0.2">
      <c r="A31" s="335">
        <f>+収支予算書!H6</f>
        <v>0</v>
      </c>
      <c r="B31" s="138" t="s">
        <v>83</v>
      </c>
      <c r="C31" s="139">
        <f t="shared" si="0"/>
        <v>0</v>
      </c>
      <c r="D31" s="140">
        <f>+変更の内訳!D10*1000</f>
        <v>0</v>
      </c>
      <c r="E31" s="141">
        <f>+変更の内訳!E10*1000</f>
        <v>0</v>
      </c>
      <c r="F31" s="142">
        <f>+変更の内訳!F10*1000</f>
        <v>0</v>
      </c>
      <c r="G31" s="338">
        <f>+変更の内訳!G10*1000</f>
        <v>0</v>
      </c>
      <c r="H31" s="339">
        <f>+変更の内訳!H10</f>
        <v>0</v>
      </c>
      <c r="I31" s="340" t="str">
        <f>+変更の内訳!I10</f>
        <v>←</v>
      </c>
      <c r="J31" s="341">
        <f t="shared" si="1"/>
        <v>0</v>
      </c>
      <c r="K31" s="342"/>
      <c r="L31" s="342"/>
      <c r="M31" s="343"/>
      <c r="O31" s="143" t="s">
        <v>2</v>
      </c>
    </row>
    <row r="32" spans="1:16" ht="15" customHeight="1" x14ac:dyDescent="0.2">
      <c r="A32" s="336"/>
      <c r="B32" s="144" t="s">
        <v>84</v>
      </c>
      <c r="C32" s="145">
        <f t="shared" si="0"/>
        <v>0</v>
      </c>
      <c r="D32" s="146">
        <f>+変更の内訳!D22*1000</f>
        <v>0</v>
      </c>
      <c r="E32" s="147">
        <f>+変更の内訳!E22*1000</f>
        <v>0</v>
      </c>
      <c r="F32" s="148">
        <f>+変更の内訳!F22*1000</f>
        <v>0</v>
      </c>
      <c r="G32" s="344">
        <f>+変更の内訳!G22*1000</f>
        <v>0</v>
      </c>
      <c r="H32" s="345">
        <f>+変更の内訳!H22</f>
        <v>0</v>
      </c>
      <c r="I32" s="346" t="str">
        <f>+変更の内訳!I22</f>
        <v>←</v>
      </c>
      <c r="J32" s="347">
        <f t="shared" si="1"/>
        <v>0</v>
      </c>
      <c r="K32" s="348"/>
      <c r="L32" s="348"/>
      <c r="M32" s="349"/>
      <c r="O32" s="143" t="s">
        <v>2</v>
      </c>
    </row>
    <row r="33" spans="1:15" ht="15" customHeight="1" x14ac:dyDescent="0.2">
      <c r="A33" s="337"/>
      <c r="B33" s="149" t="s">
        <v>85</v>
      </c>
      <c r="C33" s="150">
        <f t="shared" si="0"/>
        <v>0</v>
      </c>
      <c r="D33" s="151">
        <f>+決算書!H20</f>
        <v>0</v>
      </c>
      <c r="E33" s="152">
        <f>SUM(決算書!H22:H24)</f>
        <v>0</v>
      </c>
      <c r="F33" s="153">
        <f>+F32</f>
        <v>0</v>
      </c>
      <c r="G33" s="350"/>
      <c r="H33" s="351"/>
      <c r="I33" s="352"/>
      <c r="J33" s="353">
        <f t="shared" si="1"/>
        <v>0</v>
      </c>
      <c r="K33" s="354"/>
      <c r="L33" s="354"/>
      <c r="M33" s="355"/>
      <c r="O33" s="143" t="s">
        <v>2</v>
      </c>
    </row>
    <row r="34" spans="1:15" ht="15" customHeight="1" x14ac:dyDescent="0.2">
      <c r="A34" s="361" t="s">
        <v>39</v>
      </c>
      <c r="B34" s="138" t="s">
        <v>83</v>
      </c>
      <c r="C34" s="154">
        <f>+C19+C22+C25+C28+C31</f>
        <v>0</v>
      </c>
      <c r="D34" s="140">
        <f>+D19+D22+D25+D28+D31</f>
        <v>0</v>
      </c>
      <c r="E34" s="155">
        <f t="shared" ref="E34" si="2">+E19+E22+E25+E28+E31</f>
        <v>0</v>
      </c>
      <c r="F34" s="156">
        <f>+F19+F22+F25+F28+F31</f>
        <v>0</v>
      </c>
      <c r="G34" s="364">
        <f>+G19+G22+G25+G28+G31</f>
        <v>0</v>
      </c>
      <c r="H34" s="365"/>
      <c r="I34" s="366"/>
      <c r="J34" s="341">
        <f>+J19+J22+J25+J28+J31</f>
        <v>0</v>
      </c>
      <c r="K34" s="342" t="e">
        <f>+K19+K22+K25+K28+K31+#REF!</f>
        <v>#REF!</v>
      </c>
      <c r="L34" s="342" t="e">
        <f>+L19+L22+L25+L28+L31+#REF!</f>
        <v>#REF!</v>
      </c>
      <c r="M34" s="343" t="e">
        <f>+M19+M22+M25+M28+M31+#REF!</f>
        <v>#REF!</v>
      </c>
    </row>
    <row r="35" spans="1:15" ht="15" customHeight="1" x14ac:dyDescent="0.2">
      <c r="A35" s="362"/>
      <c r="B35" s="144" t="s">
        <v>84</v>
      </c>
      <c r="C35" s="157">
        <f>+C20+C23+C26+C29+C32</f>
        <v>0</v>
      </c>
      <c r="D35" s="158">
        <f t="shared" ref="D35:G35" si="3">+D20+D23+D26+D29+D32</f>
        <v>0</v>
      </c>
      <c r="E35" s="159">
        <f t="shared" si="3"/>
        <v>0</v>
      </c>
      <c r="F35" s="160">
        <f t="shared" si="3"/>
        <v>0</v>
      </c>
      <c r="G35" s="367">
        <f t="shared" si="3"/>
        <v>0</v>
      </c>
      <c r="H35" s="368"/>
      <c r="I35" s="369"/>
      <c r="J35" s="347">
        <f t="shared" ref="J35:J36" si="4">+J20+J23+J26+J29+J32</f>
        <v>0</v>
      </c>
      <c r="K35" s="348" t="e">
        <f>+K20+K23+K26+K29+K32+#REF!</f>
        <v>#REF!</v>
      </c>
      <c r="L35" s="348" t="e">
        <f>+L20+L23+L26+L29+L32+#REF!</f>
        <v>#REF!</v>
      </c>
      <c r="M35" s="349" t="e">
        <f>+M20+M23+M26+M29+M32+#REF!</f>
        <v>#REF!</v>
      </c>
    </row>
    <row r="36" spans="1:15" ht="15" customHeight="1" x14ac:dyDescent="0.2">
      <c r="A36" s="363"/>
      <c r="B36" s="149" t="s">
        <v>85</v>
      </c>
      <c r="C36" s="161">
        <f>+C21+C24+C27+C30+C33</f>
        <v>0</v>
      </c>
      <c r="D36" s="151">
        <f t="shared" ref="D36:G36" si="5">+D21+D24+D27+D30+D33</f>
        <v>0</v>
      </c>
      <c r="E36" s="152">
        <f t="shared" si="5"/>
        <v>0</v>
      </c>
      <c r="F36" s="162">
        <f t="shared" si="5"/>
        <v>0</v>
      </c>
      <c r="G36" s="356">
        <f t="shared" si="5"/>
        <v>0</v>
      </c>
      <c r="H36" s="357"/>
      <c r="I36" s="358"/>
      <c r="J36" s="353">
        <f t="shared" si="4"/>
        <v>0</v>
      </c>
      <c r="K36" s="354" t="e">
        <f>+K21+K24+K27+K30+K33+#REF!</f>
        <v>#REF!</v>
      </c>
      <c r="L36" s="354" t="e">
        <f>+L21+L24+L27+L30+L33+#REF!</f>
        <v>#REF!</v>
      </c>
      <c r="M36" s="355" t="e">
        <f>+M21+M24+M27+M30+M33+#REF!</f>
        <v>#REF!</v>
      </c>
    </row>
    <row r="37" spans="1:15" ht="14.4" x14ac:dyDescent="0.2">
      <c r="A37" s="359" t="s">
        <v>86</v>
      </c>
      <c r="B37" s="359"/>
      <c r="C37" s="163"/>
      <c r="D37" s="17"/>
      <c r="E37" s="17"/>
      <c r="F37" s="23"/>
    </row>
    <row r="38" spans="1:15" x14ac:dyDescent="0.15">
      <c r="A38" s="360" t="s">
        <v>87</v>
      </c>
      <c r="B38" s="360"/>
      <c r="C38" s="164" t="s">
        <v>111</v>
      </c>
      <c r="D38" s="21"/>
      <c r="E38" s="21"/>
      <c r="F38" s="21"/>
    </row>
    <row r="39" spans="1:15" x14ac:dyDescent="0.15">
      <c r="A39" s="360" t="s">
        <v>88</v>
      </c>
      <c r="B39" s="360"/>
      <c r="C39" s="21" t="s">
        <v>89</v>
      </c>
      <c r="D39" s="21"/>
      <c r="E39" s="21"/>
      <c r="F39" s="21"/>
    </row>
    <row r="48" spans="1:15" hidden="1" x14ac:dyDescent="0.15">
      <c r="A48" s="70" t="s">
        <v>149</v>
      </c>
    </row>
    <row r="49" spans="1:1" hidden="1" x14ac:dyDescent="0.15">
      <c r="A49" s="70" t="s">
        <v>150</v>
      </c>
    </row>
  </sheetData>
  <sheetProtection algorithmName="SHA-512" hashValue="G2JE7VVUh9mpS3X4Y77Lj48oziY2MKjRZAT9SB/BOOkd+fEtCmIquOkrCBo3lDuND9QWDmrTfW130TMiqeYPAQ==" saltValue="3yclXfAO6nOd5aefblad3w==" spinCount="100000" sheet="1" objects="1" scenarios="1"/>
  <mergeCells count="64">
    <mergeCell ref="A37:B37"/>
    <mergeCell ref="A38:B38"/>
    <mergeCell ref="A39:B39"/>
    <mergeCell ref="A34:A36"/>
    <mergeCell ref="G34:I34"/>
    <mergeCell ref="G35:I35"/>
    <mergeCell ref="J35:M35"/>
    <mergeCell ref="G36:I36"/>
    <mergeCell ref="J36:M36"/>
    <mergeCell ref="J34:M34"/>
    <mergeCell ref="A31:A33"/>
    <mergeCell ref="G31:I31"/>
    <mergeCell ref="J31:M31"/>
    <mergeCell ref="G32:I32"/>
    <mergeCell ref="J32:M32"/>
    <mergeCell ref="G33:I33"/>
    <mergeCell ref="J33:M33"/>
    <mergeCell ref="A28:A30"/>
    <mergeCell ref="G28:I28"/>
    <mergeCell ref="J28:M28"/>
    <mergeCell ref="G29:I29"/>
    <mergeCell ref="J29:M29"/>
    <mergeCell ref="G30:I30"/>
    <mergeCell ref="J30:M30"/>
    <mergeCell ref="A25:A27"/>
    <mergeCell ref="G25:I25"/>
    <mergeCell ref="J25:M25"/>
    <mergeCell ref="G26:I26"/>
    <mergeCell ref="J26:M26"/>
    <mergeCell ref="G27:I27"/>
    <mergeCell ref="J27:M27"/>
    <mergeCell ref="A22:A24"/>
    <mergeCell ref="G22:I22"/>
    <mergeCell ref="J22:M22"/>
    <mergeCell ref="G23:I23"/>
    <mergeCell ref="J23:M23"/>
    <mergeCell ref="G24:I24"/>
    <mergeCell ref="J24:M24"/>
    <mergeCell ref="A19:A21"/>
    <mergeCell ref="G19:I19"/>
    <mergeCell ref="J19:M19"/>
    <mergeCell ref="G20:I20"/>
    <mergeCell ref="J20:M20"/>
    <mergeCell ref="G21:I21"/>
    <mergeCell ref="J21:M21"/>
    <mergeCell ref="A9:M9"/>
    <mergeCell ref="A11:D11"/>
    <mergeCell ref="B13:C14"/>
    <mergeCell ref="A16:B18"/>
    <mergeCell ref="C16:C18"/>
    <mergeCell ref="D16:E16"/>
    <mergeCell ref="F16:M16"/>
    <mergeCell ref="D17:D18"/>
    <mergeCell ref="E17:E18"/>
    <mergeCell ref="F17:F18"/>
    <mergeCell ref="G17:M17"/>
    <mergeCell ref="G18:I18"/>
    <mergeCell ref="J18:M18"/>
    <mergeCell ref="G7:M7"/>
    <mergeCell ref="G1:I1"/>
    <mergeCell ref="J1:M1"/>
    <mergeCell ref="A4:B5"/>
    <mergeCell ref="G5:M5"/>
    <mergeCell ref="G6:M6"/>
  </mergeCells>
  <phoneticPr fontId="2"/>
  <conditionalFormatting sqref="G21:I21">
    <cfRule type="expression" dxfId="3" priority="3">
      <formula>$G$21&lt;&gt;""</formula>
    </cfRule>
    <cfRule type="expression" dxfId="2" priority="4">
      <formula>$A$19&lt;&gt;""</formula>
    </cfRule>
  </conditionalFormatting>
  <conditionalFormatting sqref="J19:M21">
    <cfRule type="cellIs" dxfId="1" priority="2" operator="lessThan">
      <formula>0</formula>
    </cfRule>
  </conditionalFormatting>
  <conditionalFormatting sqref="C37">
    <cfRule type="expression" dxfId="0" priority="1">
      <formula>$C$37=""</formula>
    </cfRule>
  </conditionalFormatting>
  <dataValidations count="1">
    <dataValidation type="list" allowBlank="1" showInputMessage="1" sqref="C37" xr:uid="{D45B749F-1D5C-4BF5-8B6D-FC9093AE2E1B}">
      <formula1>$A$48:$A$49</formula1>
    </dataValidation>
  </dataValidations>
  <printOptions horizontalCentered="1"/>
  <pageMargins left="0.78740157480314965" right="0.78740157480314965" top="0.62992125984251968" bottom="0.19685039370078741" header="0.19685039370078741" footer="0.19685039370078741"/>
  <pageSetup paperSize="9" orientation="landscape" horizontalDpi="300" verticalDpi="300"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880C2-C184-4AB1-A790-5E51D1F21EAB}">
  <dimension ref="A1:D9"/>
  <sheetViews>
    <sheetView workbookViewId="0"/>
  </sheetViews>
  <sheetFormatPr defaultRowHeight="12" x14ac:dyDescent="0.15"/>
  <cols>
    <col min="1" max="1" width="14.21875" bestFit="1" customWidth="1"/>
    <col min="2" max="2" width="10" bestFit="1" customWidth="1"/>
    <col min="4" max="4" width="22.5546875" bestFit="1" customWidth="1"/>
  </cols>
  <sheetData>
    <row r="1" spans="1:4" x14ac:dyDescent="0.15">
      <c r="A1" t="s">
        <v>112</v>
      </c>
      <c r="B1" t="s">
        <v>113</v>
      </c>
      <c r="C1" t="s">
        <v>114</v>
      </c>
      <c r="D1" t="s">
        <v>50</v>
      </c>
    </row>
    <row r="2" spans="1:4" x14ac:dyDescent="0.15">
      <c r="A2" t="s">
        <v>3</v>
      </c>
      <c r="B2">
        <v>27031</v>
      </c>
      <c r="C2">
        <v>1</v>
      </c>
      <c r="D2" t="s">
        <v>115</v>
      </c>
    </row>
    <row r="3" spans="1:4" x14ac:dyDescent="0.15">
      <c r="A3" t="s">
        <v>4</v>
      </c>
      <c r="B3">
        <v>82031</v>
      </c>
      <c r="C3">
        <v>2</v>
      </c>
      <c r="D3" t="s">
        <v>116</v>
      </c>
    </row>
    <row r="4" spans="1:4" x14ac:dyDescent="0.15">
      <c r="A4" t="s">
        <v>9</v>
      </c>
      <c r="B4">
        <v>84031</v>
      </c>
      <c r="C4">
        <v>3</v>
      </c>
      <c r="D4" t="s">
        <v>117</v>
      </c>
    </row>
    <row r="5" spans="1:4" x14ac:dyDescent="0.15">
      <c r="A5" t="s">
        <v>10</v>
      </c>
      <c r="B5">
        <v>88031</v>
      </c>
      <c r="C5">
        <v>4</v>
      </c>
      <c r="D5" t="s">
        <v>118</v>
      </c>
    </row>
    <row r="6" spans="1:4" x14ac:dyDescent="0.15">
      <c r="A6" t="s">
        <v>12</v>
      </c>
      <c r="B6">
        <v>89031</v>
      </c>
      <c r="C6">
        <v>5</v>
      </c>
      <c r="D6" t="s">
        <v>119</v>
      </c>
    </row>
    <row r="7" spans="1:4" x14ac:dyDescent="0.15">
      <c r="A7" t="s">
        <v>13</v>
      </c>
      <c r="B7">
        <v>90031</v>
      </c>
      <c r="C7">
        <v>6</v>
      </c>
      <c r="D7" t="s">
        <v>120</v>
      </c>
    </row>
    <row r="8" spans="1:4" x14ac:dyDescent="0.15">
      <c r="A8" t="s">
        <v>14</v>
      </c>
      <c r="B8">
        <v>91031</v>
      </c>
      <c r="C8">
        <v>7</v>
      </c>
      <c r="D8" t="s">
        <v>121</v>
      </c>
    </row>
    <row r="9" spans="1:4" x14ac:dyDescent="0.15">
      <c r="A9" t="s">
        <v>98</v>
      </c>
      <c r="B9">
        <v>92031</v>
      </c>
      <c r="C9">
        <v>8</v>
      </c>
      <c r="D9" t="s">
        <v>122</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今回の提出について</vt:lpstr>
      <vt:lpstr>補助事業変更承認申請書</vt:lpstr>
      <vt:lpstr>収支予算書</vt:lpstr>
      <vt:lpstr>変更の内訳</vt:lpstr>
      <vt:lpstr>請求書</vt:lpstr>
      <vt:lpstr>決算書</vt:lpstr>
      <vt:lpstr>記入例（決算書）</vt:lpstr>
      <vt:lpstr>実績報告書</vt:lpstr>
      <vt:lpstr>整理番号</vt:lpstr>
      <vt:lpstr>決算書!Print_Area</vt:lpstr>
      <vt:lpstr>今回の提出について!Print_Area</vt:lpstr>
      <vt:lpstr>実績報告書!Print_Area</vt:lpstr>
      <vt:lpstr>収支予算書!Print_Area</vt:lpstr>
      <vt:lpstr>請求書!Print_Area</vt:lpstr>
      <vt:lpstr>変更の内訳!Print_Area</vt:lpstr>
      <vt:lpstr>補助事業変更承認申請書!Print_Area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金子　萌奈</cp:lastModifiedBy>
  <cp:lastPrinted>2025-12-11T05:10:03Z</cp:lastPrinted>
  <dcterms:created xsi:type="dcterms:W3CDTF">2022-03-16T07:01:50Z</dcterms:created>
  <dcterms:modified xsi:type="dcterms:W3CDTF">2026-03-24T04:25:44Z</dcterms:modified>
</cp:coreProperties>
</file>