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学校における性被害防止対策に係る支援\09_園交付申請（Ｒ６）\01_起案\"/>
    </mc:Choice>
  </mc:AlternateContent>
  <xr:revisionPtr revIDLastSave="0" documentId="13_ncr:1_{108D2F16-7CFC-4E07-8E25-3C9156DF6984}" xr6:coauthVersionLast="47" xr6:coauthVersionMax="47" xr10:uidLastSave="{00000000-0000-0000-0000-000000000000}"/>
  <bookViews>
    <workbookView xWindow="-108" yWindow="-108" windowWidth="23256" windowHeight="14160" tabRatio="744" xr2:uid="{00000000-000D-0000-FFFF-FFFF00000000}"/>
  </bookViews>
  <sheets>
    <sheet name="計画書（鑑）" sheetId="15" r:id="rId1"/>
    <sheet name="別紙" sheetId="30" r:id="rId2"/>
  </sheets>
  <definedNames>
    <definedName name="_xlnm.Print_Area" localSheetId="0">'計画書（鑑）'!$A$1:$D$24</definedName>
    <definedName name="_xlnm.Print_Area" localSheetId="1">別紙!$A$1:$F$43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30" l="1"/>
  <c r="F40" i="30"/>
  <c r="C7" i="30"/>
  <c r="C6" i="30"/>
  <c r="E5" i="30"/>
  <c r="C5" i="30"/>
  <c r="F38" i="30"/>
  <c r="F41" i="30" s="1"/>
  <c r="F43" i="30" s="1"/>
  <c r="G15" i="30"/>
  <c r="G14" i="30"/>
  <c r="G13" i="30"/>
  <c r="G12" i="30"/>
  <c r="G11" i="30"/>
  <c r="G10" i="30"/>
  <c r="G9" i="30"/>
  <c r="D19" i="15" l="1"/>
  <c r="D2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9" authorId="0" shapeId="0" xr:uid="{00000000-0006-0000-0000-000002000000}">
      <text>
        <r>
          <rPr>
            <sz val="9"/>
            <color indexed="81"/>
            <rFont val="MS P ゴシック"/>
            <family val="3"/>
            <charset val="128"/>
          </rPr>
          <t>　6桁の幼稚園番号を正しく入力してください。
　幼稚園番号がない場合は、0を入力してください。</t>
        </r>
      </text>
    </comment>
    <comment ref="D9" authorId="0" shapeId="0" xr:uid="{00000000-0006-0000-0000-000003000000}">
      <text>
        <r>
          <rPr>
            <sz val="9"/>
            <color indexed="81"/>
            <rFont val="MS P ゴシック"/>
            <family val="3"/>
            <charset val="128"/>
          </rPr>
          <t>プルダウンリストから選択してください。</t>
        </r>
      </text>
    </comment>
    <comment ref="B10" authorId="0" shapeId="0" xr:uid="{00000000-0006-0000-0000-000004000000}">
      <text>
        <r>
          <rPr>
            <sz val="9"/>
            <color indexed="81"/>
            <rFont val="MS P ゴシック"/>
            <family val="3"/>
            <charset val="128"/>
          </rPr>
          <t>幼稚園の名称を入力してください。（例：○○幼稚園）</t>
        </r>
      </text>
    </comment>
    <comment ref="B11" authorId="0" shapeId="0" xr:uid="{00000000-0006-0000-0000-000005000000}">
      <text>
        <r>
          <rPr>
            <sz val="9"/>
            <color indexed="81"/>
            <rFont val="MS P ゴシック"/>
            <family val="3"/>
            <charset val="128"/>
          </rPr>
          <t>法人所在地（個人立の場合は園所在地）を入力してください。</t>
        </r>
      </text>
    </comment>
    <comment ref="B12" authorId="0" shapeId="0" xr:uid="{00000000-0006-0000-0000-000006000000}">
      <text>
        <r>
          <rPr>
            <sz val="9"/>
            <color indexed="81"/>
            <rFont val="MS P ゴシック"/>
            <family val="3"/>
            <charset val="128"/>
          </rPr>
          <t>法人名（個人立の場合は設置者名）を入力してください。（例：学校法人○○学園）</t>
        </r>
      </text>
    </comment>
    <comment ref="B13" authorId="0" shapeId="0" xr:uid="{00000000-0006-0000-0000-000007000000}">
      <text>
        <r>
          <rPr>
            <sz val="9"/>
            <color indexed="81"/>
            <rFont val="MS P ゴシック"/>
            <family val="3"/>
            <charset val="128"/>
          </rPr>
          <t>（例：理事長　○○　○○）</t>
        </r>
      </text>
    </comment>
    <comment ref="B14" authorId="0" shapeId="0" xr:uid="{00000000-0006-0000-0000-000008000000}">
      <text>
        <r>
          <rPr>
            <sz val="9"/>
            <color indexed="81"/>
            <rFont val="MS P ゴシック"/>
            <family val="3"/>
            <charset val="128"/>
          </rPr>
          <t>　本件に関して、府からの問い合わせ等に対応いただける方について入力してください。
　（例：事務長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17" authorId="0" shapeId="0" xr:uid="{455C8088-A6E1-42E4-99E7-9BBC41AD0FCF}">
      <text>
        <r>
          <rPr>
            <sz val="9"/>
            <color indexed="81"/>
            <rFont val="MS P ゴシック"/>
            <family val="3"/>
            <charset val="128"/>
          </rPr>
          <t>半角数字のみ入力してください。
（全角や単位は入力不可）</t>
        </r>
      </text>
    </comment>
  </commentList>
</comments>
</file>

<file path=xl/sharedStrings.xml><?xml version="1.0" encoding="utf-8"?>
<sst xmlns="http://schemas.openxmlformats.org/spreadsheetml/2006/main" count="74" uniqueCount="66">
  <si>
    <t>設置者名</t>
    <rPh sb="0" eb="3">
      <t>セッチシャ</t>
    </rPh>
    <rPh sb="3" eb="4">
      <t>メイ</t>
    </rPh>
    <phoneticPr fontId="1"/>
  </si>
  <si>
    <t>補助率</t>
    <rPh sb="0" eb="3">
      <t>ホジョリツ</t>
    </rPh>
    <phoneticPr fontId="1"/>
  </si>
  <si>
    <t>大阪府教育長　様</t>
    <rPh sb="0" eb="3">
      <t>オオサカフ</t>
    </rPh>
    <rPh sb="3" eb="6">
      <t>キョウイクチョウ</t>
    </rPh>
    <phoneticPr fontId="2"/>
  </si>
  <si>
    <t>交付基準額</t>
    <rPh sb="0" eb="2">
      <t>コウフ</t>
    </rPh>
    <rPh sb="2" eb="4">
      <t>キジュン</t>
    </rPh>
    <rPh sb="4" eb="5">
      <t>ガク</t>
    </rPh>
    <phoneticPr fontId="1"/>
  </si>
  <si>
    <t>①</t>
    <phoneticPr fontId="1"/>
  </si>
  <si>
    <t>②</t>
    <phoneticPr fontId="1"/>
  </si>
  <si>
    <t>③</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</si>
  <si>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</si>
  <si>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</si>
  <si>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</si>
  <si>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</si>
  <si>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</si>
  <si>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</si>
  <si>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</si>
  <si>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</si>
  <si>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</si>
  <si>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</si>
  <si>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</si>
  <si>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</si>
  <si>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</si>
  <si>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</si>
  <si>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</si>
  <si>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</si>
  <si>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担当者職・氏名</t>
    <rPh sb="0" eb="3">
      <t>タントウシャ</t>
    </rPh>
    <rPh sb="3" eb="4">
      <t>ショク</t>
    </rPh>
    <rPh sb="5" eb="7">
      <t>シメイ</t>
    </rPh>
    <phoneticPr fontId="1"/>
  </si>
  <si>
    <t>合計　</t>
    <rPh sb="0" eb="2">
      <t>ゴウケイ</t>
    </rPh>
    <phoneticPr fontId="1"/>
  </si>
  <si>
    <t>事業名</t>
    <rPh sb="0" eb="2">
      <t>ジギョウ</t>
    </rPh>
    <rPh sb="2" eb="3">
      <t>メイ</t>
    </rPh>
    <phoneticPr fontId="2"/>
  </si>
  <si>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</si>
  <si>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</si>
  <si>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</si>
  <si>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担当者電話番号</t>
    <rPh sb="0" eb="3">
      <t>タントウシャ</t>
    </rPh>
    <rPh sb="3" eb="7">
      <t>デンワバンゴウ</t>
    </rPh>
    <phoneticPr fontId="1"/>
  </si>
  <si>
    <t>用途等</t>
    <rPh sb="0" eb="2">
      <t>ヨウト</t>
    </rPh>
    <rPh sb="2" eb="3">
      <t>ナド</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</si>
  <si>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</si>
  <si>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</si>
  <si>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事業ごとの交付申請の内訳</t>
    <rPh sb="0" eb="2">
      <t>ジギョウ</t>
    </rPh>
    <rPh sb="5" eb="9">
      <t>コウフシンセイ</t>
    </rPh>
    <rPh sb="10" eb="12">
      <t>ウチワケ</t>
    </rPh>
    <phoneticPr fontId="3"/>
  </si>
  <si>
    <t>事業ごとの交付申請額</t>
    <rPh sb="0" eb="2">
      <t>ジギョウ</t>
    </rPh>
    <rPh sb="5" eb="10">
      <t>コウフシンセイガク</t>
    </rPh>
    <phoneticPr fontId="1"/>
  </si>
  <si>
    <t>交付申請額</t>
    <rPh sb="0" eb="5">
      <t>コウフシンセイガク</t>
    </rPh>
    <phoneticPr fontId="1"/>
  </si>
  <si>
    <t>４．交付申請額の算出</t>
    <rPh sb="2" eb="4">
      <t>コウフ</t>
    </rPh>
    <rPh sb="4" eb="6">
      <t>シンセイ</t>
    </rPh>
    <rPh sb="6" eb="7">
      <t>ガク</t>
    </rPh>
    <rPh sb="8" eb="10">
      <t>サンシュツ</t>
    </rPh>
    <phoneticPr fontId="1"/>
  </si>
  <si>
    <t>交付申請額</t>
    <rPh sb="0" eb="2">
      <t>コウフ</t>
    </rPh>
    <rPh sb="2" eb="4">
      <t>シンセイ</t>
    </rPh>
    <rPh sb="4" eb="5">
      <t>ガク</t>
    </rPh>
    <phoneticPr fontId="1"/>
  </si>
  <si>
    <t>３．交付申請の内訳</t>
    <rPh sb="2" eb="4">
      <t>コウフ</t>
    </rPh>
    <rPh sb="4" eb="6">
      <t>シンセイ</t>
    </rPh>
    <rPh sb="7" eb="9">
      <t>ウチワケ</t>
    </rPh>
    <phoneticPr fontId="1"/>
  </si>
  <si>
    <t>種別</t>
    <rPh sb="0" eb="2">
      <t>シュベツ</t>
    </rPh>
    <phoneticPr fontId="1"/>
  </si>
  <si>
    <t>大阪府私立幼稚園安全特別対策事業費補助金（性被害防止対策に係る支援）</t>
    <phoneticPr fontId="2"/>
  </si>
  <si>
    <t>性被害防止対策に係る支援</t>
    <rPh sb="0" eb="1">
      <t>セイ</t>
    </rPh>
    <rPh sb="1" eb="3">
      <t>ヒガイ</t>
    </rPh>
    <rPh sb="3" eb="5">
      <t>ボウシ</t>
    </rPh>
    <rPh sb="5" eb="7">
      <t>タイサク</t>
    </rPh>
    <rPh sb="8" eb="9">
      <t>カカ</t>
    </rPh>
    <rPh sb="10" eb="12">
      <t>シエン</t>
    </rPh>
    <phoneticPr fontId="2"/>
  </si>
  <si>
    <t>大阪府私立幼稚園安全特別対策事業費補助金（性被害防止対策に係る支援）</t>
    <rPh sb="0" eb="3">
      <t>オオサカフ</t>
    </rPh>
    <rPh sb="3" eb="5">
      <t>シリツ</t>
    </rPh>
    <rPh sb="5" eb="8">
      <t>ヨウチエン</t>
    </rPh>
    <rPh sb="8" eb="10">
      <t>アンゼン</t>
    </rPh>
    <rPh sb="10" eb="12">
      <t>トクベツ</t>
    </rPh>
    <rPh sb="12" eb="14">
      <t>タイサク</t>
    </rPh>
    <rPh sb="14" eb="17">
      <t>ジギョウヒ</t>
    </rPh>
    <rPh sb="17" eb="20">
      <t>ホジョキン</t>
    </rPh>
    <rPh sb="21" eb="22">
      <t>セイ</t>
    </rPh>
    <rPh sb="22" eb="24">
      <t>ヒガイ</t>
    </rPh>
    <rPh sb="24" eb="26">
      <t>ボウシ</t>
    </rPh>
    <rPh sb="26" eb="28">
      <t>タイサク</t>
    </rPh>
    <rPh sb="29" eb="30">
      <t>カカ</t>
    </rPh>
    <rPh sb="31" eb="33">
      <t>シエン</t>
    </rPh>
    <phoneticPr fontId="1"/>
  </si>
  <si>
    <t>交付申請内訳書（別紙）</t>
    <rPh sb="0" eb="2">
      <t>コウフ</t>
    </rPh>
    <rPh sb="2" eb="4">
      <t>シンセイ</t>
    </rPh>
    <rPh sb="4" eb="7">
      <t>ウチワケショ</t>
    </rPh>
    <rPh sb="6" eb="7">
      <t>ショ</t>
    </rPh>
    <rPh sb="8" eb="10">
      <t>ベッシ</t>
    </rPh>
    <phoneticPr fontId="1"/>
  </si>
  <si>
    <t>【 大阪府私立幼稚園安全特別対策事業費補助金（性被害防止対策に係る支援）】</t>
    <rPh sb="2" eb="5">
      <t>オオサカフ</t>
    </rPh>
    <rPh sb="5" eb="7">
      <t>シリツ</t>
    </rPh>
    <rPh sb="7" eb="10">
      <t>ヨウチエン</t>
    </rPh>
    <rPh sb="10" eb="12">
      <t>アンゼン</t>
    </rPh>
    <rPh sb="12" eb="14">
      <t>トクベツ</t>
    </rPh>
    <rPh sb="14" eb="16">
      <t>タイサク</t>
    </rPh>
    <rPh sb="16" eb="19">
      <t>ジギョウヒ</t>
    </rPh>
    <rPh sb="19" eb="22">
      <t>ホジョキン</t>
    </rPh>
    <rPh sb="23" eb="24">
      <t>セイ</t>
    </rPh>
    <rPh sb="24" eb="26">
      <t>ヒガイ</t>
    </rPh>
    <rPh sb="26" eb="28">
      <t>ボウシ</t>
    </rPh>
    <rPh sb="28" eb="30">
      <t>タイサク</t>
    </rPh>
    <rPh sb="31" eb="32">
      <t>カカ</t>
    </rPh>
    <rPh sb="33" eb="35">
      <t>シエン</t>
    </rPh>
    <phoneticPr fontId="2"/>
  </si>
  <si>
    <t>本事業にかかる通知文、FAQ、交付要綱等をすべて確認してください。</t>
    <rPh sb="0" eb="1">
      <t>ホン</t>
    </rPh>
    <rPh sb="1" eb="3">
      <t>ジギョウ</t>
    </rPh>
    <rPh sb="7" eb="9">
      <t>ツウチ</t>
    </rPh>
    <rPh sb="9" eb="10">
      <t>ブン</t>
    </rPh>
    <rPh sb="15" eb="17">
      <t>コウフ</t>
    </rPh>
    <rPh sb="17" eb="19">
      <t>ヨウコウ</t>
    </rPh>
    <rPh sb="19" eb="20">
      <t>ナド</t>
    </rPh>
    <rPh sb="24" eb="26">
      <t>カクニン</t>
    </rPh>
    <phoneticPr fontId="1"/>
  </si>
  <si>
    <t>【参考】　全園100,000円</t>
    <phoneticPr fontId="1"/>
  </si>
  <si>
    <t>【参考】　全園1/2</t>
    <rPh sb="5" eb="6">
      <t>ゼン</t>
    </rPh>
    <rPh sb="6" eb="7">
      <t>エン</t>
    </rPh>
    <phoneticPr fontId="1"/>
  </si>
  <si>
    <t>【参考】　総事業費または①のいずれか低い額</t>
    <phoneticPr fontId="1"/>
  </si>
  <si>
    <t>【参考】　②×③</t>
    <rPh sb="1" eb="3">
      <t>サンコウ</t>
    </rPh>
    <phoneticPr fontId="1"/>
  </si>
  <si>
    <t>私学助成</t>
  </si>
  <si>
    <t>○○幼稚園</t>
    <rPh sb="2" eb="5">
      <t>ヨウチエン</t>
    </rPh>
    <phoneticPr fontId="3"/>
  </si>
  <si>
    <t>大阪市中央区大手前３－１－４３</t>
    <rPh sb="0" eb="3">
      <t>オオサカシ</t>
    </rPh>
    <rPh sb="3" eb="6">
      <t>チュウオウク</t>
    </rPh>
    <rPh sb="6" eb="9">
      <t>オオテマエ</t>
    </rPh>
    <phoneticPr fontId="3"/>
  </si>
  <si>
    <t>学校法人○○○学園</t>
    <rPh sb="0" eb="2">
      <t>ガッコウ</t>
    </rPh>
    <rPh sb="2" eb="4">
      <t>ホウジン</t>
    </rPh>
    <rPh sb="7" eb="9">
      <t>ガクエン</t>
    </rPh>
    <phoneticPr fontId="3"/>
  </si>
  <si>
    <t>理事長　○○　○○</t>
    <rPh sb="0" eb="3">
      <t>リジチョウ</t>
    </rPh>
    <phoneticPr fontId="3"/>
  </si>
  <si>
    <t>事務　△△、□□</t>
    <rPh sb="0" eb="2">
      <t>ジム</t>
    </rPh>
    <phoneticPr fontId="3"/>
  </si>
  <si>
    <t>０６－６２１０－９２７３</t>
  </si>
  <si>
    <t>✔</t>
  </si>
  <si>
    <t>パーテーション</t>
  </si>
  <si>
    <t>簡易更衣室</t>
  </si>
  <si>
    <t>折り畳み式パーテーション　２台</t>
    <rPh sb="0" eb="1">
      <t>オ</t>
    </rPh>
    <rPh sb="2" eb="3">
      <t>タタ</t>
    </rPh>
    <rPh sb="4" eb="5">
      <t>シキ</t>
    </rPh>
    <rPh sb="14" eb="15">
      <t>ダイ</t>
    </rPh>
    <phoneticPr fontId="1"/>
  </si>
  <si>
    <t>園児が着替えを行う際のプライバシー保護</t>
    <rPh sb="0" eb="2">
      <t>エンジ</t>
    </rPh>
    <rPh sb="3" eb="5">
      <t>キガ</t>
    </rPh>
    <rPh sb="7" eb="8">
      <t>オコナ</t>
    </rPh>
    <rPh sb="9" eb="10">
      <t>サイ</t>
    </rPh>
    <rPh sb="17" eb="19">
      <t>ホゴ</t>
    </rPh>
    <phoneticPr fontId="1"/>
  </si>
  <si>
    <t>簡易更衣室　２台</t>
    <rPh sb="0" eb="5">
      <t>カンイコウイシツ</t>
    </rPh>
    <rPh sb="7" eb="8">
      <t>ダイ</t>
    </rPh>
    <phoneticPr fontId="1"/>
  </si>
  <si>
    <t>令和６年５月27日</t>
    <rPh sb="0" eb="2">
      <t>レイワ</t>
    </rPh>
    <rPh sb="3" eb="4">
      <t>ネン</t>
    </rPh>
    <rPh sb="5" eb="6">
      <t>ガツ</t>
    </rPh>
    <rPh sb="8" eb="9">
      <t>ニチ</t>
    </rPh>
    <phoneticPr fontId="1"/>
  </si>
  <si>
    <t>令和６年度大阪府私立幼稚園安全特別対策事業費補助金（性被害防止対策に係る支援）
交付申請内訳書</t>
    <rPh sb="3" eb="4">
      <t>ネン</t>
    </rPh>
    <rPh sb="5" eb="8">
      <t>オオサカフ</t>
    </rPh>
    <rPh sb="8" eb="10">
      <t>シリツ</t>
    </rPh>
    <rPh sb="10" eb="13">
      <t>ヨウチエン</t>
    </rPh>
    <rPh sb="13" eb="15">
      <t>アンゼン</t>
    </rPh>
    <rPh sb="15" eb="17">
      <t>トクベツ</t>
    </rPh>
    <rPh sb="17" eb="19">
      <t>タイサク</t>
    </rPh>
    <rPh sb="19" eb="22">
      <t>ジギョウヒ</t>
    </rPh>
    <rPh sb="22" eb="25">
      <t>ホジョキン</t>
    </rPh>
    <rPh sb="26" eb="27">
      <t>セイ</t>
    </rPh>
    <rPh sb="27" eb="29">
      <t>ヒガイ</t>
    </rPh>
    <rPh sb="29" eb="31">
      <t>ボウシ</t>
    </rPh>
    <rPh sb="31" eb="33">
      <t>タイサク</t>
    </rPh>
    <rPh sb="34" eb="35">
      <t>カカ</t>
    </rPh>
    <rPh sb="36" eb="38">
      <t>シエン</t>
    </rPh>
    <rPh sb="40" eb="47">
      <t>コウフシンセイウチワケショ</t>
    </rPh>
    <phoneticPr fontId="1"/>
  </si>
  <si>
    <t>令和5年11月29日から令和6年8月31日までに完了する事業が対象です。</t>
    <rPh sb="0" eb="2">
      <t>レイワ</t>
    </rPh>
    <rPh sb="3" eb="4">
      <t>ネン</t>
    </rPh>
    <rPh sb="6" eb="7">
      <t>ガツ</t>
    </rPh>
    <rPh sb="9" eb="10">
      <t>ニチ</t>
    </rPh>
    <rPh sb="12" eb="14">
      <t>レイワ</t>
    </rPh>
    <rPh sb="15" eb="16">
      <t>ネン</t>
    </rPh>
    <rPh sb="17" eb="18">
      <t>ガツ</t>
    </rPh>
    <rPh sb="20" eb="21">
      <t>ニチ</t>
    </rPh>
    <rPh sb="24" eb="26">
      <t>カンリョウ</t>
    </rPh>
    <rPh sb="28" eb="30">
      <t>ジギョウ</t>
    </rPh>
    <rPh sb="31" eb="33">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</si>
</sst>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0\ &quot;円&quot;"/>
  </numFmts>
  <fonts count="2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11"/>
      <name val="ＭＳ Ｐゴシック"/>
      <family val="3"/>
      <charset val="128"/>
    </font>
    <font>
      <b/>
      <sz val="11"/>
      <color rgb="FFFF0000"/>
      <name val="ＭＳ Ｐゴシック"/>
      <family val="3"/>
      <charset val="128"/>
    </font>
    <font>
      <b/>
      <sz val="13"/>
      <color theme="1"/>
      <name val="ＭＳ Ｐゴシック"/>
      <family val="3"/>
      <charset val="128"/>
    </font>
    <font>
      <sz val="11"/>
      <color theme="1"/>
      <name val="游ゴシック"/>
      <family val="2"/>
      <charset val="128"/>
      <scheme val="minor"/>
    </font>
    <font>
      <b/>
      <sz val="1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thin">
        <color indexed="64"/>
      </bottom>
      <diagonal/>
    </border>
  </borders>
  <cellStyleXfs count="2">
    <xf numFmtId="0" fontId="0" fillId="0" borderId="0">
      <alignment vertical="center"/>
    </xf>
    <xf numFmtId="0" fontId="16" fillId="0" borderId="0">
      <alignment vertical="center"/>
    </xf>
  </cellStyleXfs>
  <cellXfs count="82">
    <xf numFmtId="0" fontId="0" fillId="0" borderId="0" xfId="0">
      <alignment vertical="center"/>
    </xf>
    <xf numFmtId="0" fontId="5" fillId="0" borderId="0" xfId="0" applyFont="1">
      <alignment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7" fillId="0" borderId="0" xfId="0" applyFont="1" applyFill="1" applyAlignment="1">
      <alignment vertical="center"/>
    </xf>
    <xf numFmtId="0" fontId="7" fillId="0" borderId="0" xfId="0" quotePrefix="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top" shrinkToFit="1"/>
    </xf>
    <xf numFmtId="0" fontId="7" fillId="0" borderId="0" xfId="0" applyFont="1" applyFill="1" applyAlignment="1">
      <alignment vertical="center" wrapText="1"/>
    </xf>
    <xf numFmtId="0" fontId="7" fillId="0" borderId="1" xfId="0" applyFont="1" applyFill="1" applyBorder="1" applyAlignment="1">
      <alignment horizontal="distributed" vertical="center" indent="1"/>
    </xf>
    <xf numFmtId="0" fontId="7" fillId="0" borderId="1" xfId="0"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xf>
    <xf numFmtId="177" fontId="8" fillId="0" borderId="5"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177" fontId="5" fillId="0" borderId="13"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5" fillId="2" borderId="2" xfId="0" applyFont="1" applyFill="1" applyBorder="1" applyAlignment="1" applyProtection="1">
      <alignment horizontal="center" vertical="center"/>
      <protection locked="0"/>
    </xf>
    <xf numFmtId="176" fontId="5" fillId="2" borderId="12" xfId="0" applyNumberFormat="1" applyFont="1" applyFill="1" applyBorder="1" applyAlignment="1" applyProtection="1">
      <alignment horizontal="right" vertical="center" shrinkToFit="1"/>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7" fillId="0" borderId="0" xfId="0" quotePrefix="1" applyFont="1" applyFill="1" applyAlignment="1" applyProtection="1">
      <alignment horizontal="right"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distributed" vertical="center" indent="1"/>
    </xf>
    <xf numFmtId="0" fontId="5" fillId="0" borderId="12" xfId="0" applyFont="1" applyBorder="1" applyAlignment="1">
      <alignment horizontal="left" vertical="center" indent="1"/>
    </xf>
    <xf numFmtId="0" fontId="17" fillId="0" borderId="0" xfId="0" applyFont="1" applyAlignment="1">
      <alignment horizontal="right" vertical="center"/>
    </xf>
    <xf numFmtId="0" fontId="14" fillId="0" borderId="0" xfId="0" applyFont="1">
      <alignment vertical="center"/>
    </xf>
    <xf numFmtId="0" fontId="17" fillId="0" borderId="0" xfId="0" applyFont="1" applyAlignment="1">
      <alignment horizontal="left"/>
    </xf>
    <xf numFmtId="0" fontId="5" fillId="0" borderId="14" xfId="0" applyFont="1" applyBorder="1" applyAlignment="1">
      <alignment horizontal="center" vertical="center"/>
    </xf>
    <xf numFmtId="176" fontId="5" fillId="2" borderId="17" xfId="0" applyNumberFormat="1" applyFont="1" applyFill="1" applyBorder="1" applyAlignment="1" applyProtection="1">
      <alignment horizontal="right" vertical="center" shrinkToFit="1"/>
      <protection locked="0"/>
    </xf>
    <xf numFmtId="0" fontId="5" fillId="0" borderId="10" xfId="0" applyFont="1" applyBorder="1">
      <alignment vertical="center"/>
    </xf>
    <xf numFmtId="12" fontId="5" fillId="0" borderId="12" xfId="0" applyNumberFormat="1" applyFont="1" applyBorder="1" applyAlignment="1">
      <alignment horizontal="right" vertical="center" indent="1"/>
    </xf>
    <xf numFmtId="177" fontId="6" fillId="0" borderId="12" xfId="0" applyNumberFormat="1" applyFont="1" applyBorder="1" applyAlignment="1">
      <alignment horizontal="right" vertical="center" indent="1"/>
    </xf>
    <xf numFmtId="0" fontId="18" fillId="2" borderId="3" xfId="0" applyFont="1" applyFill="1" applyBorder="1" applyAlignment="1">
      <alignment vertical="center" wrapText="1" shrinkToFit="1"/>
    </xf>
    <xf numFmtId="0" fontId="10" fillId="2" borderId="16" xfId="0" applyFont="1" applyFill="1" applyBorder="1" applyAlignment="1">
      <alignment vertical="center" shrinkToFit="1"/>
    </xf>
    <xf numFmtId="0" fontId="5" fillId="0" borderId="19" xfId="0" applyFont="1" applyBorder="1" applyAlignment="1">
      <alignment horizontal="center" vertical="center"/>
    </xf>
    <xf numFmtId="0" fontId="10" fillId="2" borderId="19" xfId="0" applyFont="1" applyFill="1" applyBorder="1" applyAlignment="1">
      <alignment vertical="center" shrinkToFit="1"/>
    </xf>
    <xf numFmtId="0" fontId="10" fillId="2" borderId="18" xfId="0" applyFont="1" applyFill="1" applyBorder="1" applyAlignment="1">
      <alignment vertical="center" shrinkToFi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0" borderId="1" xfId="0" applyFont="1" applyFill="1" applyBorder="1" applyAlignment="1">
      <alignment horizontal="left" vertical="center"/>
    </xf>
    <xf numFmtId="0" fontId="7"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15" fillId="0" borderId="0" xfId="0" applyFont="1" applyAlignment="1">
      <alignment horizontal="center" vertical="center"/>
    </xf>
    <xf numFmtId="0" fontId="13" fillId="0" borderId="2" xfId="0" applyFont="1" applyBorder="1" applyAlignment="1">
      <alignment horizontal="left" vertical="center" indent="1"/>
    </xf>
    <xf numFmtId="0" fontId="13" fillId="0" borderId="4" xfId="0" applyFont="1" applyBorder="1" applyAlignment="1">
      <alignment horizontal="left" vertical="center" indent="1"/>
    </xf>
    <xf numFmtId="0" fontId="13" fillId="0" borderId="12" xfId="0" applyFont="1" applyBorder="1" applyAlignment="1">
      <alignment horizontal="left" vertical="center" indent="1"/>
    </xf>
    <xf numFmtId="0" fontId="13" fillId="0" borderId="1" xfId="0" applyFont="1" applyBorder="1" applyAlignment="1">
      <alignment horizontal="left" vertical="center" indent="1"/>
    </xf>
    <xf numFmtId="0" fontId="13" fillId="0" borderId="10" xfId="0" applyFont="1" applyBorder="1" applyAlignment="1">
      <alignment horizontal="left" vertical="center" indent="1"/>
    </xf>
    <xf numFmtId="0" fontId="13" fillId="0" borderId="3" xfId="0" applyFont="1" applyBorder="1" applyAlignment="1">
      <alignment horizontal="left" vertical="center" indent="1"/>
    </xf>
    <xf numFmtId="0" fontId="13" fillId="0" borderId="10" xfId="0" applyFont="1" applyBorder="1" applyAlignment="1">
      <alignment horizontal="left" vertical="center" wrapText="1" indent="1"/>
    </xf>
    <xf numFmtId="0" fontId="19" fillId="2" borderId="10" xfId="0" applyFont="1" applyFill="1" applyBorder="1" applyAlignment="1">
      <alignment vertical="center" wrapText="1" shrinkToFit="1"/>
    </xf>
    <xf numFmtId="0" fontId="19" fillId="2" borderId="3" xfId="0" applyFont="1" applyFill="1" applyBorder="1" applyAlignment="1">
      <alignment vertical="center" wrapText="1" shrinkToFit="1"/>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8" fillId="2" borderId="10" xfId="0" applyFont="1" applyFill="1" applyBorder="1" applyAlignment="1">
      <alignment vertical="center" wrapText="1" shrinkToFit="1"/>
    </xf>
    <xf numFmtId="0" fontId="18" fillId="2" borderId="3" xfId="0" applyFont="1" applyFill="1" applyBorder="1" applyAlignment="1">
      <alignment vertical="center" wrapText="1" shrinkToFit="1"/>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19" fillId="2" borderId="15" xfId="0" applyFont="1" applyFill="1" applyBorder="1" applyAlignment="1">
      <alignment vertical="center" wrapText="1" shrinkToFit="1"/>
    </xf>
    <xf numFmtId="0" fontId="19" fillId="2" borderId="16" xfId="0" applyFont="1" applyFill="1" applyBorder="1" applyAlignment="1">
      <alignment vertical="center" wrapText="1" shrinkToFit="1"/>
    </xf>
    <xf numFmtId="0" fontId="12" fillId="0" borderId="3" xfId="0" applyFont="1" applyBorder="1">
      <alignment vertical="center"/>
    </xf>
    <xf numFmtId="0" fontId="12" fillId="0" borderId="11" xfId="0" applyFont="1" applyBorder="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2" fillId="0" borderId="3" xfId="0" applyFont="1" applyBorder="1" applyAlignment="1">
      <alignment vertical="center" wrapText="1"/>
    </xf>
  </cellXfs>
  <cellStyles count="2">
    <cellStyle name="標準" xfId="0" builtinId="0"/>
    <cellStyle name="標準 2" xfId="1" xr:uid="{3235B0C7-2E37-4D28-8828-5A5226DA09F5}"/>
  </cellStyles>
  <dxfs count="0"/>
  <tableStyles count="0" defaultTableStyle="TableStyleMedium2" defaultPivotStyle="PivotStyleLight16"/>
  <colors>
    <mruColors>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57149</xdr:colOff>
      <xdr:row>16</xdr:row>
      <xdr:rowOff>133349</xdr:rowOff>
    </xdr:from>
    <xdr:to>
      <xdr:col>9</xdr:col>
      <xdr:colOff>333374</xdr:colOff>
      <xdr:row>19</xdr:row>
      <xdr:rowOff>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518909" y="4484369"/>
          <a:ext cx="3019425" cy="1131571"/>
        </a:xfrm>
        <a:prstGeom prst="wedgeRoundRectCallout">
          <a:avLst>
            <a:gd name="adj1" fmla="val -65516"/>
            <a:gd name="adj2" fmla="val -180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　交付申請額は入力しないでください。</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別紙を入力いただくと自動で反映されます。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万が一正常に反映されない場合は、</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当課担当者までご連絡ください。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260985</xdr:colOff>
      <xdr:row>3</xdr:row>
      <xdr:rowOff>123824</xdr:rowOff>
    </xdr:from>
    <xdr:to>
      <xdr:col>12</xdr:col>
      <xdr:colOff>118110</xdr:colOff>
      <xdr:row>6</xdr:row>
      <xdr:rowOff>297180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219825" y="741044"/>
          <a:ext cx="5160645" cy="790576"/>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シートの追加・削除等も不可。</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24"/>
  <sheetViews>
    <sheetView tabSelected="1" view="pageBreakPreview" zoomScaleNormal="100" zoomScaleSheetLayoutView="100" workbookViewId="0">
      <selection activeCell="A8" sqref="A8"/>
    </sheetView>
  </sheetViews>
  <sheetFormatPr defaultColWidth="9" defaultRowHeight="16.5" customHeight="1"/>
  <cols>
    <col min="1" max="1" width="18.5" style="4" customWidth="1"/>
    <col min="2" max="2" width="20.59765625" style="4" customWidth="1"/>
    <col min="3" max="3" width="18.5" style="4" customWidth="1"/>
    <col min="4" max="4" width="20.59765625" style="4" customWidth="1"/>
    <col min="5" max="5" width="6.59765625" style="4" customWidth="1"/>
    <col min="6" max="16384" width="9" style="4"/>
  </cols>
  <sheetData>
    <row r="1" spans="1:6" ht="16.5" customHeight="1">
      <c r="A1" s="4" t="s">
        <v>40</v>
      </c>
    </row>
    <row r="3" spans="1:6" ht="16.5" customHeight="1">
      <c r="D3" s="21" t="s">
        <v>63</v>
      </c>
      <c r="E3" s="5"/>
    </row>
    <row r="4" spans="1:6" ht="16.5" customHeight="1">
      <c r="D4" s="6"/>
      <c r="E4" s="6"/>
      <c r="F4" s="6"/>
    </row>
    <row r="5" spans="1:6" ht="16.5" customHeight="1">
      <c r="A5" s="4" t="s">
        <v>2</v>
      </c>
    </row>
    <row r="7" spans="1:6" ht="32.4" customHeight="1">
      <c r="A7" s="39" t="s">
        <v>64</v>
      </c>
      <c r="B7" s="40"/>
      <c r="C7" s="40"/>
      <c r="D7" s="40"/>
    </row>
    <row r="8" spans="1:6" ht="16.5" customHeight="1">
      <c r="A8" s="6"/>
      <c r="B8" s="6"/>
      <c r="C8" s="6"/>
      <c r="D8" s="6"/>
      <c r="E8" s="6"/>
    </row>
    <row r="9" spans="1:6" ht="26.25" customHeight="1">
      <c r="A9" s="9" t="s">
        <v>17</v>
      </c>
      <c r="B9" s="19">
        <v>123456</v>
      </c>
      <c r="C9" s="9" t="s">
        <v>18</v>
      </c>
      <c r="D9" s="20" t="s">
        <v>50</v>
      </c>
    </row>
    <row r="10" spans="1:6" ht="26.25" customHeight="1">
      <c r="A10" s="9" t="s">
        <v>19</v>
      </c>
      <c r="B10" s="41" t="s">
        <v>51</v>
      </c>
      <c r="C10" s="42"/>
      <c r="D10" s="43"/>
    </row>
    <row r="11" spans="1:6" ht="26.25" customHeight="1">
      <c r="A11" s="9" t="s">
        <v>20</v>
      </c>
      <c r="B11" s="41" t="s">
        <v>52</v>
      </c>
      <c r="C11" s="42"/>
      <c r="D11" s="43"/>
    </row>
    <row r="12" spans="1:6" ht="26.25" customHeight="1">
      <c r="A12" s="9" t="s">
        <v>21</v>
      </c>
      <c r="B12" s="41" t="s">
        <v>53</v>
      </c>
      <c r="C12" s="42"/>
      <c r="D12" s="43"/>
    </row>
    <row r="13" spans="1:6" ht="26.25" customHeight="1">
      <c r="A13" s="9" t="s">
        <v>22</v>
      </c>
      <c r="B13" s="41" t="s">
        <v>54</v>
      </c>
      <c r="C13" s="42"/>
      <c r="D13" s="43"/>
    </row>
    <row r="14" spans="1:6" ht="26.25" customHeight="1">
      <c r="A14" s="9" t="s">
        <v>23</v>
      </c>
      <c r="B14" s="41" t="s">
        <v>55</v>
      </c>
      <c r="C14" s="42"/>
      <c r="D14" s="43"/>
    </row>
    <row r="15" spans="1:6" ht="26.25" customHeight="1">
      <c r="A15" s="9" t="s">
        <v>29</v>
      </c>
      <c r="B15" s="41" t="s">
        <v>56</v>
      </c>
      <c r="C15" s="42"/>
      <c r="D15" s="43"/>
    </row>
    <row r="16" spans="1:6" ht="16.5" customHeight="1">
      <c r="A16" s="7"/>
    </row>
    <row r="17" spans="1:6" ht="16.5" customHeight="1">
      <c r="A17" s="4" t="s">
        <v>34</v>
      </c>
    </row>
    <row r="18" spans="1:6" ht="16.5" customHeight="1">
      <c r="A18" s="46" t="s">
        <v>25</v>
      </c>
      <c r="B18" s="47"/>
      <c r="C18" s="48"/>
      <c r="D18" s="10" t="s">
        <v>35</v>
      </c>
    </row>
    <row r="19" spans="1:6" ht="32.25" customHeight="1">
      <c r="A19" s="52" t="s">
        <v>41</v>
      </c>
      <c r="B19" s="53"/>
      <c r="C19" s="54"/>
      <c r="D19" s="14">
        <f>別紙!F43</f>
        <v>19685</v>
      </c>
    </row>
    <row r="20" spans="1:6" ht="27" customHeight="1">
      <c r="A20" s="49" t="s">
        <v>24</v>
      </c>
      <c r="B20" s="50"/>
      <c r="C20" s="51"/>
      <c r="D20" s="13">
        <f>SUM(D19:D19)</f>
        <v>19685</v>
      </c>
    </row>
    <row r="21" spans="1:6" ht="16.5" customHeight="1">
      <c r="A21" s="45"/>
      <c r="B21" s="45"/>
      <c r="C21" s="45"/>
      <c r="D21" s="45"/>
      <c r="E21" s="45"/>
      <c r="F21" s="8"/>
    </row>
    <row r="22" spans="1:6" ht="16.5" customHeight="1">
      <c r="A22" s="4" t="s">
        <v>33</v>
      </c>
    </row>
    <row r="23" spans="1:6" ht="26.25" customHeight="1">
      <c r="A23" s="44" t="s">
        <v>26</v>
      </c>
      <c r="B23" s="44"/>
      <c r="C23" s="44"/>
      <c r="D23" s="44"/>
    </row>
    <row r="24" spans="1:6" ht="7.5" customHeight="1"/>
  </sheetData>
  <mergeCells count="12">
    <mergeCell ref="A23:D23"/>
    <mergeCell ref="A21:E21"/>
    <mergeCell ref="A18:C18"/>
    <mergeCell ref="A20:C20"/>
    <mergeCell ref="B13:D13"/>
    <mergeCell ref="B14:D14"/>
    <mergeCell ref="A19:C19"/>
    <mergeCell ref="A7:D7"/>
    <mergeCell ref="B10:D10"/>
    <mergeCell ref="B11:D11"/>
    <mergeCell ref="B12:D12"/>
    <mergeCell ref="B15:D15"/>
  </mergeCells>
  <phoneticPr fontId="1"/>
  <dataValidations count="1">
    <dataValidation type="list" allowBlank="1" showInputMessage="1" showErrorMessage="1" sqref="D9" xr:uid="{00000000-0002-0000-0000-000000000000}">
      <formula1>"私学助成,施設型給付"</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7FA0-0F32-41C5-93AF-85888690A7EC}">
  <sheetPr>
    <tabColor rgb="FF00B050"/>
    <pageSetUpPr fitToPage="1"/>
  </sheetPr>
  <dimension ref="A1:G43"/>
  <sheetViews>
    <sheetView view="pageBreakPreview" zoomScaleNormal="100" zoomScaleSheetLayoutView="100" workbookViewId="0">
      <selection activeCell="H16" sqref="H16"/>
    </sheetView>
  </sheetViews>
  <sheetFormatPr defaultColWidth="9" defaultRowHeight="13.2"/>
  <cols>
    <col min="1" max="1" width="5.19921875" style="1" customWidth="1"/>
    <col min="2" max="2" width="13.8984375" style="1" customWidth="1"/>
    <col min="3" max="3" width="44.5" style="1" customWidth="1"/>
    <col min="4" max="5" width="18.59765625" style="1" customWidth="1"/>
    <col min="6" max="6" width="18.8984375" style="1" customWidth="1"/>
    <col min="7" max="16384" width="9" style="1"/>
  </cols>
  <sheetData>
    <row r="1" spans="1:7">
      <c r="A1" s="1" t="s">
        <v>42</v>
      </c>
      <c r="F1" s="26" t="s">
        <v>43</v>
      </c>
    </row>
    <row r="3" spans="1:7" ht="30.75" customHeight="1">
      <c r="A3" s="59" t="s">
        <v>44</v>
      </c>
      <c r="B3" s="59"/>
      <c r="C3" s="59"/>
      <c r="D3" s="59"/>
      <c r="E3" s="59"/>
      <c r="F3" s="59"/>
    </row>
    <row r="4" spans="1:7" ht="20.25" customHeight="1">
      <c r="A4" s="12" t="s">
        <v>27</v>
      </c>
      <c r="B4" s="11"/>
      <c r="C4" s="11"/>
      <c r="D4" s="11"/>
      <c r="E4" s="11"/>
      <c r="F4" s="11"/>
    </row>
    <row r="5" spans="1:7" ht="18" customHeight="1">
      <c r="A5" s="55" t="s">
        <v>7</v>
      </c>
      <c r="B5" s="56"/>
      <c r="C5" s="25">
        <f>'計画書（鑑）'!B9</f>
        <v>123456</v>
      </c>
      <c r="D5" s="24" t="s">
        <v>8</v>
      </c>
      <c r="E5" s="60" t="str">
        <f>'計画書（鑑）'!D9</f>
        <v>私学助成</v>
      </c>
      <c r="F5" s="61"/>
    </row>
    <row r="6" spans="1:7" ht="18" customHeight="1">
      <c r="A6" s="55" t="s">
        <v>19</v>
      </c>
      <c r="B6" s="56"/>
      <c r="C6" s="57" t="str">
        <f>'計画書（鑑）'!B10</f>
        <v>○○幼稚園</v>
      </c>
      <c r="D6" s="58"/>
      <c r="E6" s="58"/>
      <c r="F6" s="58"/>
    </row>
    <row r="7" spans="1:7" ht="18" customHeight="1">
      <c r="A7" s="55" t="s">
        <v>0</v>
      </c>
      <c r="B7" s="56"/>
      <c r="C7" s="57" t="str">
        <f>'計画書（鑑）'!B12</f>
        <v>学校法人○○○学園</v>
      </c>
      <c r="D7" s="58"/>
      <c r="E7" s="58"/>
      <c r="F7" s="58"/>
    </row>
    <row r="8" spans="1:7" ht="20.25" customHeight="1">
      <c r="A8" s="12" t="s">
        <v>28</v>
      </c>
      <c r="B8" s="11"/>
      <c r="C8" s="11"/>
      <c r="D8" s="11"/>
      <c r="E8" s="11"/>
      <c r="F8" s="11"/>
    </row>
    <row r="9" spans="1:7" ht="18" customHeight="1">
      <c r="A9" s="17" t="s">
        <v>57</v>
      </c>
      <c r="B9" s="62" t="s">
        <v>65</v>
      </c>
      <c r="C9" s="63"/>
      <c r="D9" s="63"/>
      <c r="E9" s="63"/>
      <c r="F9" s="63"/>
      <c r="G9" s="27" t="str">
        <f t="shared" ref="G9:G15" si="0">IF(A9="","←確認のうえ、チェック欄に✓","")</f>
        <v/>
      </c>
    </row>
    <row r="10" spans="1:7" ht="18" customHeight="1">
      <c r="A10" s="17" t="s">
        <v>57</v>
      </c>
      <c r="B10" s="64" t="s">
        <v>45</v>
      </c>
      <c r="C10" s="65"/>
      <c r="D10" s="65"/>
      <c r="E10" s="65"/>
      <c r="F10" s="61"/>
      <c r="G10" s="27" t="str">
        <f t="shared" si="0"/>
        <v/>
      </c>
    </row>
    <row r="11" spans="1:7" ht="18" customHeight="1">
      <c r="A11" s="17" t="s">
        <v>57</v>
      </c>
      <c r="B11" s="64" t="s">
        <v>11</v>
      </c>
      <c r="C11" s="65"/>
      <c r="D11" s="65"/>
      <c r="E11" s="65"/>
      <c r="F11" s="61"/>
      <c r="G11" s="27" t="str">
        <f t="shared" si="0"/>
        <v/>
      </c>
    </row>
    <row r="12" spans="1:7" ht="18" customHeight="1">
      <c r="A12" s="17" t="s">
        <v>57</v>
      </c>
      <c r="B12" s="66" t="s">
        <v>12</v>
      </c>
      <c r="C12" s="65"/>
      <c r="D12" s="65"/>
      <c r="E12" s="65"/>
      <c r="F12" s="61"/>
      <c r="G12" s="27" t="str">
        <f t="shared" si="0"/>
        <v/>
      </c>
    </row>
    <row r="13" spans="1:7" ht="18" customHeight="1">
      <c r="A13" s="17" t="s">
        <v>57</v>
      </c>
      <c r="B13" s="64" t="s">
        <v>32</v>
      </c>
      <c r="C13" s="65"/>
      <c r="D13" s="65"/>
      <c r="E13" s="65"/>
      <c r="F13" s="61"/>
      <c r="G13" s="27" t="str">
        <f t="shared" si="0"/>
        <v/>
      </c>
    </row>
    <row r="14" spans="1:7" ht="18" customHeight="1">
      <c r="A14" s="17" t="s">
        <v>57</v>
      </c>
      <c r="B14" s="64" t="s">
        <v>31</v>
      </c>
      <c r="C14" s="65"/>
      <c r="D14" s="65"/>
      <c r="E14" s="65"/>
      <c r="F14" s="61"/>
      <c r="G14" s="27" t="str">
        <f t="shared" si="0"/>
        <v/>
      </c>
    </row>
    <row r="15" spans="1:7" ht="18" customHeight="1">
      <c r="A15" s="17" t="s">
        <v>57</v>
      </c>
      <c r="B15" s="64" t="s">
        <v>10</v>
      </c>
      <c r="C15" s="65"/>
      <c r="D15" s="65"/>
      <c r="E15" s="65"/>
      <c r="F15" s="61"/>
      <c r="G15" s="27" t="str">
        <f t="shared" si="0"/>
        <v/>
      </c>
    </row>
    <row r="16" spans="1:7" ht="20.25" customHeight="1">
      <c r="A16" s="28" t="s">
        <v>38</v>
      </c>
      <c r="B16" s="11"/>
      <c r="C16" s="11"/>
      <c r="D16" s="11"/>
      <c r="E16" s="11"/>
      <c r="F16" s="11"/>
    </row>
    <row r="17" spans="1:7" ht="15.75" customHeight="1">
      <c r="A17" s="22" t="s">
        <v>14</v>
      </c>
      <c r="B17" s="36" t="s">
        <v>39</v>
      </c>
      <c r="C17" s="23" t="s">
        <v>13</v>
      </c>
      <c r="D17" s="69" t="s">
        <v>30</v>
      </c>
      <c r="E17" s="70"/>
      <c r="F17" s="3" t="s">
        <v>9</v>
      </c>
    </row>
    <row r="18" spans="1:7" ht="26.4" customHeight="1">
      <c r="A18" s="22">
        <v>1</v>
      </c>
      <c r="B18" s="37" t="s">
        <v>58</v>
      </c>
      <c r="C18" s="34" t="s">
        <v>60</v>
      </c>
      <c r="D18" s="71" t="s">
        <v>61</v>
      </c>
      <c r="E18" s="72"/>
      <c r="F18" s="18">
        <v>15890</v>
      </c>
      <c r="G18" s="27"/>
    </row>
    <row r="19" spans="1:7" ht="26.4" customHeight="1">
      <c r="A19" s="22">
        <v>2</v>
      </c>
      <c r="B19" s="37" t="s">
        <v>59</v>
      </c>
      <c r="C19" s="34" t="s">
        <v>62</v>
      </c>
      <c r="D19" s="67" t="s">
        <v>61</v>
      </c>
      <c r="E19" s="68"/>
      <c r="F19" s="18">
        <v>23480</v>
      </c>
      <c r="G19" s="27"/>
    </row>
    <row r="20" spans="1:7" ht="26.4" customHeight="1">
      <c r="A20" s="22">
        <v>3</v>
      </c>
      <c r="B20" s="37"/>
      <c r="C20" s="34"/>
      <c r="D20" s="67"/>
      <c r="E20" s="68"/>
      <c r="F20" s="18"/>
      <c r="G20" s="27"/>
    </row>
    <row r="21" spans="1:7" ht="26.4" customHeight="1">
      <c r="A21" s="22">
        <v>4</v>
      </c>
      <c r="B21" s="37"/>
      <c r="C21" s="34"/>
      <c r="D21" s="67"/>
      <c r="E21" s="68"/>
      <c r="F21" s="18"/>
      <c r="G21" s="27"/>
    </row>
    <row r="22" spans="1:7" ht="26.4" customHeight="1">
      <c r="A22" s="22">
        <v>5</v>
      </c>
      <c r="B22" s="37"/>
      <c r="C22" s="34"/>
      <c r="D22" s="67"/>
      <c r="E22" s="68"/>
      <c r="F22" s="18"/>
      <c r="G22" s="27"/>
    </row>
    <row r="23" spans="1:7" ht="26.4" customHeight="1">
      <c r="A23" s="22">
        <v>6</v>
      </c>
      <c r="B23" s="37"/>
      <c r="C23" s="34"/>
      <c r="D23" s="67"/>
      <c r="E23" s="68"/>
      <c r="F23" s="18"/>
      <c r="G23" s="27"/>
    </row>
    <row r="24" spans="1:7" ht="26.4" customHeight="1">
      <c r="A24" s="22">
        <v>7</v>
      </c>
      <c r="B24" s="37"/>
      <c r="C24" s="34"/>
      <c r="D24" s="67"/>
      <c r="E24" s="68"/>
      <c r="F24" s="18"/>
      <c r="G24" s="27"/>
    </row>
    <row r="25" spans="1:7" ht="26.4" customHeight="1">
      <c r="A25" s="22">
        <v>8</v>
      </c>
      <c r="B25" s="37"/>
      <c r="C25" s="34"/>
      <c r="D25" s="67"/>
      <c r="E25" s="68"/>
      <c r="F25" s="18"/>
      <c r="G25" s="27"/>
    </row>
    <row r="26" spans="1:7" ht="26.4" customHeight="1">
      <c r="A26" s="22">
        <v>9</v>
      </c>
      <c r="B26" s="37"/>
      <c r="C26" s="34"/>
      <c r="D26" s="67"/>
      <c r="E26" s="68"/>
      <c r="F26" s="18"/>
      <c r="G26" s="27"/>
    </row>
    <row r="27" spans="1:7" ht="26.4" customHeight="1">
      <c r="A27" s="22">
        <v>10</v>
      </c>
      <c r="B27" s="37"/>
      <c r="C27" s="34"/>
      <c r="D27" s="67"/>
      <c r="E27" s="68"/>
      <c r="F27" s="18"/>
      <c r="G27" s="27"/>
    </row>
    <row r="28" spans="1:7" ht="26.4" customHeight="1">
      <c r="A28" s="22">
        <v>11</v>
      </c>
      <c r="B28" s="37"/>
      <c r="C28" s="34"/>
      <c r="D28" s="67"/>
      <c r="E28" s="68"/>
      <c r="F28" s="18"/>
      <c r="G28" s="27"/>
    </row>
    <row r="29" spans="1:7" ht="26.4" customHeight="1">
      <c r="A29" s="22">
        <v>12</v>
      </c>
      <c r="B29" s="37"/>
      <c r="C29" s="34"/>
      <c r="D29" s="67"/>
      <c r="E29" s="68"/>
      <c r="F29" s="18"/>
      <c r="G29" s="27"/>
    </row>
    <row r="30" spans="1:7" ht="26.4" customHeight="1">
      <c r="A30" s="22">
        <v>13</v>
      </c>
      <c r="B30" s="37"/>
      <c r="C30" s="34"/>
      <c r="D30" s="67"/>
      <c r="E30" s="68"/>
      <c r="F30" s="18"/>
      <c r="G30" s="27"/>
    </row>
    <row r="31" spans="1:7" ht="26.4" customHeight="1">
      <c r="A31" s="22">
        <v>14</v>
      </c>
      <c r="B31" s="37"/>
      <c r="C31" s="34"/>
      <c r="D31" s="67"/>
      <c r="E31" s="68"/>
      <c r="F31" s="18"/>
      <c r="G31" s="27"/>
    </row>
    <row r="32" spans="1:7" ht="26.4" customHeight="1">
      <c r="A32" s="22">
        <v>15</v>
      </c>
      <c r="B32" s="37"/>
      <c r="C32" s="34"/>
      <c r="D32" s="67"/>
      <c r="E32" s="68"/>
      <c r="F32" s="18"/>
      <c r="G32" s="27"/>
    </row>
    <row r="33" spans="1:7" ht="26.4" customHeight="1">
      <c r="A33" s="22">
        <v>16</v>
      </c>
      <c r="B33" s="37"/>
      <c r="C33" s="34"/>
      <c r="D33" s="67"/>
      <c r="E33" s="68"/>
      <c r="F33" s="18"/>
      <c r="G33" s="27"/>
    </row>
    <row r="34" spans="1:7" ht="26.4" customHeight="1">
      <c r="A34" s="22">
        <v>17</v>
      </c>
      <c r="B34" s="37"/>
      <c r="C34" s="34"/>
      <c r="D34" s="67"/>
      <c r="E34" s="68"/>
      <c r="F34" s="18"/>
      <c r="G34" s="27"/>
    </row>
    <row r="35" spans="1:7" ht="26.4" customHeight="1">
      <c r="A35" s="22">
        <v>18</v>
      </c>
      <c r="B35" s="37"/>
      <c r="C35" s="34"/>
      <c r="D35" s="67"/>
      <c r="E35" s="68"/>
      <c r="F35" s="18"/>
      <c r="G35" s="27"/>
    </row>
    <row r="36" spans="1:7" ht="26.4" customHeight="1">
      <c r="A36" s="22">
        <v>19</v>
      </c>
      <c r="B36" s="37"/>
      <c r="C36" s="34"/>
      <c r="D36" s="67"/>
      <c r="E36" s="68"/>
      <c r="F36" s="18"/>
      <c r="G36" s="27"/>
    </row>
    <row r="37" spans="1:7" ht="26.4" customHeight="1" thickBot="1">
      <c r="A37" s="29">
        <v>20</v>
      </c>
      <c r="B37" s="38"/>
      <c r="C37" s="35"/>
      <c r="D37" s="75"/>
      <c r="E37" s="76"/>
      <c r="F37" s="30"/>
      <c r="G37" s="27"/>
    </row>
    <row r="38" spans="1:7" ht="27" customHeight="1" thickTop="1">
      <c r="A38" s="73" t="s">
        <v>15</v>
      </c>
      <c r="B38" s="74"/>
      <c r="C38" s="74"/>
      <c r="D38" s="74"/>
      <c r="E38" s="74"/>
      <c r="F38" s="15">
        <f>SUM(F18:F37)</f>
        <v>39370</v>
      </c>
    </row>
    <row r="39" spans="1:7" ht="20.25" customHeight="1">
      <c r="A39" s="28" t="s">
        <v>36</v>
      </c>
      <c r="B39" s="11"/>
      <c r="C39" s="11"/>
      <c r="D39" s="11"/>
      <c r="E39" s="11"/>
      <c r="F39" s="11"/>
    </row>
    <row r="40" spans="1:7" ht="22.5" customHeight="1">
      <c r="A40" s="2" t="s">
        <v>4</v>
      </c>
      <c r="B40" s="31" t="s">
        <v>3</v>
      </c>
      <c r="C40" s="77" t="s">
        <v>46</v>
      </c>
      <c r="D40" s="77"/>
      <c r="E40" s="78"/>
      <c r="F40" s="16">
        <f>100000</f>
        <v>100000</v>
      </c>
    </row>
    <row r="41" spans="1:7" ht="22.5" customHeight="1">
      <c r="A41" s="2" t="s">
        <v>5</v>
      </c>
      <c r="B41" s="31" t="s">
        <v>16</v>
      </c>
      <c r="C41" s="77" t="s">
        <v>48</v>
      </c>
      <c r="D41" s="77"/>
      <c r="E41" s="78"/>
      <c r="F41" s="16">
        <f>MIN(F38,F40)</f>
        <v>39370</v>
      </c>
    </row>
    <row r="42" spans="1:7" ht="22.5" customHeight="1">
      <c r="A42" s="2" t="s">
        <v>6</v>
      </c>
      <c r="B42" s="31" t="s">
        <v>1</v>
      </c>
      <c r="C42" s="77" t="s">
        <v>47</v>
      </c>
      <c r="D42" s="77"/>
      <c r="E42" s="78"/>
      <c r="F42" s="32">
        <f>1/2</f>
        <v>0.5</v>
      </c>
    </row>
    <row r="43" spans="1:7" ht="30" customHeight="1">
      <c r="A43" s="79" t="s">
        <v>37</v>
      </c>
      <c r="B43" s="80"/>
      <c r="C43" s="81" t="s">
        <v>49</v>
      </c>
      <c r="D43" s="81"/>
      <c r="E43" s="81"/>
      <c r="F43" s="33">
        <f>ROUNDDOWN(F41*F42,0)</f>
        <v>19685</v>
      </c>
    </row>
  </sheetData>
  <mergeCells count="41">
    <mergeCell ref="C40:E40"/>
    <mergeCell ref="C41:E41"/>
    <mergeCell ref="C42:E42"/>
    <mergeCell ref="A43:B43"/>
    <mergeCell ref="C43:E43"/>
    <mergeCell ref="A38:E38"/>
    <mergeCell ref="D27:E27"/>
    <mergeCell ref="D28:E28"/>
    <mergeCell ref="D29:E29"/>
    <mergeCell ref="D30:E30"/>
    <mergeCell ref="D31:E31"/>
    <mergeCell ref="D32:E32"/>
    <mergeCell ref="D33:E33"/>
    <mergeCell ref="D34:E34"/>
    <mergeCell ref="D35:E35"/>
    <mergeCell ref="D36:E36"/>
    <mergeCell ref="D37:E37"/>
    <mergeCell ref="D26:E26"/>
    <mergeCell ref="B14:F14"/>
    <mergeCell ref="B15:F15"/>
    <mergeCell ref="D17:E17"/>
    <mergeCell ref="D18:E18"/>
    <mergeCell ref="D19:E19"/>
    <mergeCell ref="D20:E20"/>
    <mergeCell ref="D21:E21"/>
    <mergeCell ref="D22:E22"/>
    <mergeCell ref="D23:E23"/>
    <mergeCell ref="D24:E24"/>
    <mergeCell ref="D25:E25"/>
    <mergeCell ref="B9:F9"/>
    <mergeCell ref="B10:F10"/>
    <mergeCell ref="B11:F11"/>
    <mergeCell ref="B12:F12"/>
    <mergeCell ref="B13:F13"/>
    <mergeCell ref="A7:B7"/>
    <mergeCell ref="C7:F7"/>
    <mergeCell ref="A3:F3"/>
    <mergeCell ref="A5:B5"/>
    <mergeCell ref="E5:F5"/>
    <mergeCell ref="A6:B6"/>
    <mergeCell ref="C6:F6"/>
  </mergeCells>
  <phoneticPr fontId="1"/>
  <dataValidations count="3">
    <dataValidation type="whole" allowBlank="1" showInputMessage="1" showErrorMessage="1" sqref="F18:F37" xr:uid="{DA574724-8D6D-4188-811E-65E2ECD52F7D}">
      <formula1>0</formula1>
      <formula2>9999999</formula2>
    </dataValidation>
    <dataValidation type="list" allowBlank="1" showInputMessage="1" showErrorMessage="1" sqref="A9:A15" xr:uid="{9E608FDC-E2BE-4E6E-A89A-1616F6758AE2}">
      <formula1>"✔"</formula1>
    </dataValidation>
    <dataValidation type="list" allowBlank="1" showInputMessage="1" showErrorMessage="1" sqref="B18:B37" xr:uid="{76206B25-303B-4C16-B75B-7043CE975B03}">
      <formula1>"パーテーション,簡易扉,簡易更衣室,カメラ,その他"</formula1>
    </dataValidation>
  </dataValidations>
  <printOptions horizontalCentered="1"/>
  <pageMargins left="0.51181102362204722" right="0.51181102362204722" top="0.55118110236220474" bottom="0.55118110236220474" header="0.31496062992125984" footer="0.31496062992125984"/>
  <pageSetup paperSize="9" scale="71" orientation="portrait" r:id="rId1"/>
  <headerFooter>
    <oddFoote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計画書（鑑）</vt:lpstr>
      <vt:lpstr>別紙</vt:lpstr>
      <vt:lpstr>'計画書（鑑）'!Print_Area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髙田　茉寿</cp:lastModifiedBy>
  <cp:lastPrinted>2022-08-31T10:02:07Z</cp:lastPrinted>
  <dcterms:created xsi:type="dcterms:W3CDTF">2021-06-09T02:55:37Z</dcterms:created>
  <dcterms:modified xsi:type="dcterms:W3CDTF">2024-05-11T07:46:22Z</dcterms:modified>
</cp:coreProperties>
</file>