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7517E2-CA31-43C1-B1AC-AD9D767A23B2}" xr6:coauthVersionLast="47" xr6:coauthVersionMax="47" xr10:uidLastSave="{00000000-0000-0000-0000-000000000000}"/>
  <bookViews>
    <workbookView xWindow="28680" yWindow="1620" windowWidth="29040" windowHeight="15990" xr2:uid="{00000000-000D-0000-FFFF-FFFF00000000}"/>
  </bookViews>
  <sheets>
    <sheet name="実績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9" l="1"/>
  <c r="K7" i="9"/>
  <c r="B38" i="9"/>
  <c r="B40" i="9" s="1"/>
  <c r="C38" i="9"/>
  <c r="C40" i="9" s="1"/>
  <c r="D38" i="9"/>
  <c r="D40" i="9" s="1"/>
  <c r="J7" i="9" l="1"/>
  <c r="J9" i="9" s="1"/>
  <c r="I7" i="9"/>
  <c r="I9" i="9" s="1"/>
  <c r="H7" i="9"/>
  <c r="H9" i="9" s="1"/>
  <c r="G7" i="9"/>
  <c r="G9" i="9" s="1"/>
  <c r="F7" i="9"/>
  <c r="F9" i="9" s="1"/>
  <c r="E7" i="9"/>
  <c r="E9" i="9" s="1"/>
  <c r="D7" i="9"/>
  <c r="D9" i="9" s="1"/>
  <c r="C7" i="9"/>
  <c r="C9" i="9" s="1"/>
  <c r="B7" i="9"/>
  <c r="B9" i="9" s="1"/>
  <c r="J39" i="9" l="1"/>
  <c r="I38" i="9"/>
  <c r="I40" i="9" s="1"/>
  <c r="H38" i="9"/>
  <c r="H40" i="9" s="1"/>
  <c r="G38" i="9"/>
  <c r="G40" i="9" s="1"/>
  <c r="F38" i="9"/>
  <c r="F40" i="9" s="1"/>
  <c r="E38" i="9"/>
  <c r="E40" i="9" s="1"/>
  <c r="J37" i="9"/>
  <c r="J36" i="9"/>
  <c r="J35" i="9"/>
  <c r="J38" i="9" l="1"/>
  <c r="J40" i="9" s="1"/>
</calcChain>
</file>

<file path=xl/sharedStrings.xml><?xml version="1.0" encoding="utf-8"?>
<sst xmlns="http://schemas.openxmlformats.org/spreadsheetml/2006/main" count="41" uniqueCount="30">
  <si>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</si>
  <si>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</si>
  <si>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</si>
  <si>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（件）</t>
    <phoneticPr fontId="2"/>
  </si>
  <si>
    <t>H26</t>
    <phoneticPr fontId="2"/>
  </si>
  <si>
    <t xml:space="preserve"> 　　　　　　　　　　　　　　　　　　年度
支援拠点機関</t>
    <rPh sb="19" eb="21">
      <t>ネンド</t>
    </rPh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</si>
  <si>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</si>
  <si>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</si>
  <si>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</si>
  <si>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</si>
  <si>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</si>
  <si>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</si>
  <si>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</si>
  <si>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</si>
  <si>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</si>
  <si>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</si>
  <si>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</si>
  <si>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H28</t>
    <phoneticPr fontId="2"/>
  </si>
  <si>
    <t>H29</t>
    <phoneticPr fontId="2"/>
  </si>
  <si>
    <t>堺市立健康福祉プラザ
　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2" eb="14">
      <t>セイカツ</t>
    </rPh>
    <phoneticPr fontId="2"/>
  </si>
  <si>
    <t>１．年度別新規相談実件数 （直近10年間）</t>
    <rPh sb="2" eb="4">
      <t>ネンド</t>
    </rPh>
    <rPh sb="4" eb="5">
      <t>ベツ</t>
    </rPh>
    <rPh sb="5" eb="7">
      <t>シンキ</t>
    </rPh>
    <rPh sb="14" eb="16">
      <t>チョッキン</t>
    </rPh>
    <rPh sb="18" eb="20">
      <t>ネンカン</t>
    </rPh>
    <phoneticPr fontId="2"/>
  </si>
  <si>
    <t>H30</t>
    <phoneticPr fontId="2"/>
  </si>
  <si>
    <t>R1</t>
    <phoneticPr fontId="2"/>
  </si>
  <si>
    <t>R2</t>
    <phoneticPr fontId="2"/>
  </si>
  <si>
    <t>当事者・家族からの相談のべ件数
2,839件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</si>
  <si>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4,353件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1" eb="22">
      <t>ケン</t>
    </rPh>
    <phoneticPr fontId="2"/>
  </si>
  <si>
    <t>R3</t>
    <phoneticPr fontId="2"/>
  </si>
  <si>
    <t>R4</t>
    <phoneticPr fontId="2"/>
  </si>
  <si>
    <t>R5</t>
    <phoneticPr fontId="2"/>
  </si>
  <si>
    <t xml:space="preserve">２．令和5年度内容別相談のべ件数 </t>
    <rPh sb="2" eb="4">
      <t>レイワ</t>
    </rPh>
    <rPh sb="5" eb="7">
      <t>ネンド</t>
    </rPh>
    <rPh sb="6" eb="7">
      <t>ド</t>
    </rPh>
    <rPh sb="7" eb="9">
      <t>ナイヨウ</t>
    </rPh>
    <rPh sb="9" eb="1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</si>
</sst>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1" xfId="1" applyFont="1" applyFill="1" applyBorder="1">
      <alignment vertical="center"/>
    </xf>
    <xf numFmtId="38" fontId="8" fillId="0" borderId="0" xfId="1" applyFont="1" applyBorder="1" applyAlignment="1"/>
    <xf numFmtId="38" fontId="11" fillId="0" borderId="1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15" fillId="0" borderId="14" xfId="1" applyFont="1" applyFill="1" applyBorder="1">
      <alignment vertical="center"/>
    </xf>
    <xf numFmtId="38" fontId="15" fillId="0" borderId="15" xfId="1" applyFont="1" applyFill="1" applyBorder="1">
      <alignment vertical="center"/>
    </xf>
    <xf numFmtId="38" fontId="15" fillId="0" borderId="23" xfId="1" applyFont="1" applyFill="1" applyBorder="1">
      <alignment vertical="center"/>
    </xf>
    <xf numFmtId="38" fontId="15" fillId="0" borderId="3" xfId="1" applyFont="1" applyBorder="1">
      <alignment vertical="center"/>
    </xf>
    <xf numFmtId="38" fontId="15" fillId="0" borderId="16" xfId="1" applyFont="1" applyFill="1" applyBorder="1">
      <alignment vertical="center"/>
    </xf>
    <xf numFmtId="38" fontId="15" fillId="0" borderId="17" xfId="1" applyFont="1" applyFill="1" applyBorder="1">
      <alignment vertical="center"/>
    </xf>
    <xf numFmtId="38" fontId="15" fillId="0" borderId="24" xfId="1" applyFont="1" applyFill="1" applyBorder="1">
      <alignment vertical="center"/>
    </xf>
    <xf numFmtId="38" fontId="15" fillId="0" borderId="4" xfId="1" applyFont="1" applyBorder="1">
      <alignment vertical="center"/>
    </xf>
    <xf numFmtId="38" fontId="15" fillId="0" borderId="18" xfId="1" applyFont="1" applyFill="1" applyBorder="1">
      <alignment vertical="center"/>
    </xf>
    <xf numFmtId="38" fontId="15" fillId="0" borderId="19" xfId="1" applyFont="1" applyFill="1" applyBorder="1">
      <alignment vertical="center"/>
    </xf>
    <xf numFmtId="38" fontId="15" fillId="0" borderId="25" xfId="1" applyFont="1" applyFill="1" applyBorder="1">
      <alignment vertical="center"/>
    </xf>
    <xf numFmtId="38" fontId="15" fillId="0" borderId="5" xfId="1" applyFont="1" applyBorder="1">
      <alignment vertical="center"/>
    </xf>
    <xf numFmtId="38" fontId="15" fillId="2" borderId="20" xfId="1" applyFont="1" applyFill="1" applyBorder="1">
      <alignment vertical="center"/>
    </xf>
    <xf numFmtId="38" fontId="15" fillId="2" borderId="21" xfId="1" applyFont="1" applyFill="1" applyBorder="1">
      <alignment vertical="center"/>
    </xf>
    <xf numFmtId="38" fontId="15" fillId="2" borderId="2" xfId="1" applyFont="1" applyFill="1" applyBorder="1">
      <alignment vertical="center"/>
    </xf>
    <xf numFmtId="38" fontId="15" fillId="2" borderId="1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21" xfId="1" applyFont="1" applyFill="1" applyBorder="1">
      <alignment vertical="center"/>
    </xf>
    <xf numFmtId="38" fontId="15" fillId="0" borderId="2" xfId="1" applyFont="1" applyFill="1" applyBorder="1">
      <alignment vertical="center"/>
    </xf>
    <xf numFmtId="38" fontId="15" fillId="0" borderId="1" xfId="1" applyFont="1" applyBorder="1">
      <alignment vertical="center"/>
    </xf>
    <xf numFmtId="38" fontId="10" fillId="0" borderId="3" xfId="1" applyFont="1" applyFill="1" applyBorder="1">
      <alignment vertical="center"/>
    </xf>
    <xf numFmtId="38" fontId="10" fillId="0" borderId="4" xfId="1" applyFont="1" applyFill="1" applyBorder="1">
      <alignment vertical="center"/>
    </xf>
    <xf numFmtId="38" fontId="10" fillId="0" borderId="5" xfId="1" applyFont="1" applyFill="1" applyBorder="1">
      <alignment vertical="center"/>
    </xf>
    <xf numFmtId="38" fontId="10" fillId="3" borderId="1" xfId="1" applyFont="1" applyFill="1" applyBorder="1">
      <alignment vertical="center"/>
    </xf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29633</xdr:rowOff>
    </xdr:from>
    <xdr:to>
      <xdr:col>1</xdr:col>
      <xdr:colOff>0</xdr:colOff>
      <xdr:row>3</xdr:row>
      <xdr:rowOff>10583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1140883"/>
          <a:ext cx="26162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476249</xdr:colOff>
      <xdr:row>0</xdr:row>
      <xdr:rowOff>74083</xdr:rowOff>
    </xdr:from>
    <xdr:to>
      <xdr:col>10</xdr:col>
      <xdr:colOff>613832</xdr:colOff>
      <xdr:row>0</xdr:row>
      <xdr:rowOff>518583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23249" y="74083"/>
          <a:ext cx="1598083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参考資料１</a:t>
          </a:r>
          <a:endParaRPr kumimoji="1" lang="en-US" altLang="ja-JP" sz="2000"/>
        </a:p>
      </xdr:txBody>
    </xdr:sp>
    <xdr:clientData/>
  </xdr:twoCellAnchor>
  <xdr:twoCellAnchor editAs="oneCell">
    <xdr:from>
      <xdr:col>0</xdr:col>
      <xdr:colOff>232834</xdr:colOff>
      <xdr:row>10</xdr:row>
      <xdr:rowOff>52917</xdr:rowOff>
    </xdr:from>
    <xdr:to>
      <xdr:col>10</xdr:col>
      <xdr:colOff>292057</xdr:colOff>
      <xdr:row>27</xdr:row>
      <xdr:rowOff>19167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AD1FCF5-367F-47BF-BBF0-B3047164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4074584"/>
          <a:ext cx="9266723" cy="4273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="90" zoomScaleNormal="90" workbookViewId="0">
      <selection activeCell="I2" sqref="I2"/>
    </sheetView>
  </sheetViews>
  <sheetFormatPr defaultColWidth="9" defaultRowHeight="13.5" x14ac:dyDescent="0.15"/>
  <cols>
    <col min="1" max="1" width="34.625" style="1" customWidth="1"/>
    <col min="2" max="12" width="9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4" s="2" customFormat="1" ht="52.5" customHeight="1" x14ac:dyDescent="0.15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9"/>
      <c r="L1" s="9"/>
      <c r="M1" s="7"/>
    </row>
    <row r="2" spans="1:14" s="20" customFormat="1" ht="35.25" customHeight="1" x14ac:dyDescent="0.15">
      <c r="A2" s="14" t="s">
        <v>20</v>
      </c>
      <c r="B2" s="5"/>
      <c r="C2" s="4"/>
      <c r="D2" s="18"/>
      <c r="E2" s="18"/>
      <c r="F2" s="18"/>
      <c r="G2" s="19"/>
      <c r="J2" s="21"/>
      <c r="K2" s="21" t="s">
        <v>3</v>
      </c>
      <c r="L2" s="18"/>
      <c r="M2" s="18"/>
      <c r="N2" s="18"/>
    </row>
    <row r="3" spans="1:14" ht="30" customHeight="1" x14ac:dyDescent="0.15">
      <c r="A3" s="15" t="s">
        <v>5</v>
      </c>
      <c r="B3" s="17" t="s">
        <v>4</v>
      </c>
      <c r="C3" s="17" t="s">
        <v>6</v>
      </c>
      <c r="D3" s="17" t="s">
        <v>17</v>
      </c>
      <c r="E3" s="40" t="s">
        <v>18</v>
      </c>
      <c r="F3" s="40" t="s">
        <v>21</v>
      </c>
      <c r="G3" s="16" t="s">
        <v>22</v>
      </c>
      <c r="H3" s="16" t="s">
        <v>23</v>
      </c>
      <c r="I3" s="16" t="s">
        <v>26</v>
      </c>
      <c r="J3" s="16" t="s">
        <v>27</v>
      </c>
      <c r="K3" s="16" t="s">
        <v>28</v>
      </c>
      <c r="L3" s="3"/>
      <c r="M3" s="3"/>
    </row>
    <row r="4" spans="1:14" ht="27" customHeight="1" x14ac:dyDescent="0.15">
      <c r="A4" s="32" t="s">
        <v>2</v>
      </c>
      <c r="B4" s="11">
        <v>436</v>
      </c>
      <c r="C4" s="11">
        <v>473</v>
      </c>
      <c r="D4" s="11">
        <v>410</v>
      </c>
      <c r="E4" s="11">
        <v>413</v>
      </c>
      <c r="F4" s="11">
        <v>332</v>
      </c>
      <c r="G4" s="11">
        <v>313</v>
      </c>
      <c r="H4" s="11">
        <v>314</v>
      </c>
      <c r="I4" s="11">
        <v>303</v>
      </c>
      <c r="J4" s="11">
        <v>303</v>
      </c>
      <c r="K4" s="62">
        <v>413</v>
      </c>
      <c r="L4" s="3"/>
      <c r="M4" s="3"/>
    </row>
    <row r="5" spans="1:14" ht="27" customHeight="1" x14ac:dyDescent="0.15">
      <c r="A5" s="33" t="s">
        <v>1</v>
      </c>
      <c r="B5" s="12">
        <v>363</v>
      </c>
      <c r="C5" s="12">
        <v>312</v>
      </c>
      <c r="D5" s="12">
        <v>286</v>
      </c>
      <c r="E5" s="12">
        <v>324</v>
      </c>
      <c r="F5" s="12">
        <v>344</v>
      </c>
      <c r="G5" s="12">
        <v>288</v>
      </c>
      <c r="H5" s="12">
        <v>281</v>
      </c>
      <c r="I5" s="12">
        <v>266</v>
      </c>
      <c r="J5" s="12">
        <v>278</v>
      </c>
      <c r="K5" s="63">
        <v>303</v>
      </c>
      <c r="L5" s="3"/>
      <c r="M5" s="3"/>
    </row>
    <row r="6" spans="1:14" ht="27" customHeight="1" x14ac:dyDescent="0.15">
      <c r="A6" s="34" t="s">
        <v>0</v>
      </c>
      <c r="B6" s="13">
        <v>122</v>
      </c>
      <c r="C6" s="13">
        <v>130</v>
      </c>
      <c r="D6" s="13">
        <v>145</v>
      </c>
      <c r="E6" s="13">
        <v>150</v>
      </c>
      <c r="F6" s="13">
        <v>149</v>
      </c>
      <c r="G6" s="13">
        <v>162</v>
      </c>
      <c r="H6" s="13">
        <v>144</v>
      </c>
      <c r="I6" s="13">
        <v>159</v>
      </c>
      <c r="J6" s="13">
        <v>126</v>
      </c>
      <c r="K6" s="64">
        <v>125</v>
      </c>
      <c r="L6" s="3"/>
      <c r="M6" s="3"/>
    </row>
    <row r="7" spans="1:14" ht="35.1" customHeight="1" x14ac:dyDescent="0.15">
      <c r="A7" s="37" t="s">
        <v>13</v>
      </c>
      <c r="B7" s="38">
        <f t="shared" ref="B7:F7" si="0">SUM(B4:B6)</f>
        <v>921</v>
      </c>
      <c r="C7" s="38">
        <f t="shared" si="0"/>
        <v>915</v>
      </c>
      <c r="D7" s="38">
        <f t="shared" si="0"/>
        <v>841</v>
      </c>
      <c r="E7" s="38">
        <f t="shared" si="0"/>
        <v>887</v>
      </c>
      <c r="F7" s="38">
        <f t="shared" si="0"/>
        <v>825</v>
      </c>
      <c r="G7" s="38">
        <f>SUM(G4:G6)</f>
        <v>763</v>
      </c>
      <c r="H7" s="38">
        <f>SUM(H4:H6)</f>
        <v>739</v>
      </c>
      <c r="I7" s="38">
        <f>SUM(I4:I6)</f>
        <v>728</v>
      </c>
      <c r="J7" s="38">
        <f>SUM(J4:J6)</f>
        <v>707</v>
      </c>
      <c r="K7" s="38">
        <f>SUM(K4:K6)</f>
        <v>841</v>
      </c>
      <c r="L7" s="3"/>
      <c r="M7" s="3"/>
    </row>
    <row r="8" spans="1:14" ht="33.75" customHeight="1" x14ac:dyDescent="0.15">
      <c r="A8" s="35" t="s">
        <v>19</v>
      </c>
      <c r="B8" s="36">
        <v>147</v>
      </c>
      <c r="C8" s="36">
        <v>145</v>
      </c>
      <c r="D8" s="36">
        <v>159</v>
      </c>
      <c r="E8" s="36">
        <v>144</v>
      </c>
      <c r="F8" s="36">
        <v>166</v>
      </c>
      <c r="G8" s="36">
        <v>238</v>
      </c>
      <c r="H8" s="36">
        <v>212</v>
      </c>
      <c r="I8" s="36">
        <v>180</v>
      </c>
      <c r="J8" s="36">
        <v>256</v>
      </c>
      <c r="K8" s="65">
        <v>261</v>
      </c>
      <c r="L8" s="3"/>
      <c r="M8" s="3"/>
    </row>
    <row r="9" spans="1:14" ht="27" customHeight="1" x14ac:dyDescent="0.15">
      <c r="A9" s="37" t="s">
        <v>14</v>
      </c>
      <c r="B9" s="38">
        <f t="shared" ref="B9:F9" si="1">B7+B8</f>
        <v>1068</v>
      </c>
      <c r="C9" s="38">
        <f t="shared" si="1"/>
        <v>1060</v>
      </c>
      <c r="D9" s="38">
        <f t="shared" si="1"/>
        <v>1000</v>
      </c>
      <c r="E9" s="38">
        <f t="shared" si="1"/>
        <v>1031</v>
      </c>
      <c r="F9" s="38">
        <f t="shared" si="1"/>
        <v>991</v>
      </c>
      <c r="G9" s="38">
        <f>G7+G8</f>
        <v>1001</v>
      </c>
      <c r="H9" s="38">
        <f>H7+H8</f>
        <v>951</v>
      </c>
      <c r="I9" s="38">
        <f>I7+I8</f>
        <v>908</v>
      </c>
      <c r="J9" s="38">
        <f>SUM(J7:J8)</f>
        <v>963</v>
      </c>
      <c r="K9" s="38">
        <f>SUM(K7:K8)</f>
        <v>1102</v>
      </c>
      <c r="L9" s="3"/>
      <c r="M9" s="3"/>
    </row>
    <row r="10" spans="1:14" s="10" customFormat="1" ht="24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26" customHeight="1" x14ac:dyDescent="0.15"/>
    <row r="30" spans="1:13" ht="25.5" customHeight="1" x14ac:dyDescent="0.15"/>
    <row r="32" spans="1:13" ht="26.25" customHeight="1" x14ac:dyDescent="0.2">
      <c r="A32" s="69" t="s">
        <v>29</v>
      </c>
      <c r="B32" s="69"/>
      <c r="C32" s="69"/>
      <c r="D32" s="69"/>
      <c r="E32" s="69"/>
      <c r="F32" s="69"/>
      <c r="G32" s="69"/>
      <c r="H32" s="69"/>
      <c r="I32" s="3"/>
      <c r="J32" s="22" t="s">
        <v>3</v>
      </c>
      <c r="K32" s="3"/>
      <c r="M32" s="3"/>
    </row>
    <row r="33" spans="1:19" ht="50.1" customHeight="1" x14ac:dyDescent="0.15">
      <c r="A33" s="70" t="s">
        <v>7</v>
      </c>
      <c r="B33" s="72" t="s">
        <v>24</v>
      </c>
      <c r="C33" s="73"/>
      <c r="D33" s="73"/>
      <c r="E33" s="74"/>
      <c r="F33" s="72" t="s">
        <v>25</v>
      </c>
      <c r="G33" s="73"/>
      <c r="H33" s="73"/>
      <c r="I33" s="74"/>
      <c r="J33" s="70" t="s">
        <v>8</v>
      </c>
      <c r="K33" s="23"/>
      <c r="N33" s="24"/>
      <c r="O33" s="24"/>
      <c r="P33" s="24"/>
      <c r="Q33" s="24"/>
      <c r="R33" s="24"/>
      <c r="S33" s="24"/>
    </row>
    <row r="34" spans="1:19" s="24" customFormat="1" ht="30" customHeight="1" x14ac:dyDescent="0.15">
      <c r="A34" s="71"/>
      <c r="B34" s="25" t="s">
        <v>9</v>
      </c>
      <c r="C34" s="26" t="s">
        <v>10</v>
      </c>
      <c r="D34" s="26" t="s">
        <v>11</v>
      </c>
      <c r="E34" s="27" t="s">
        <v>12</v>
      </c>
      <c r="F34" s="25" t="s">
        <v>9</v>
      </c>
      <c r="G34" s="26" t="s">
        <v>10</v>
      </c>
      <c r="H34" s="26" t="s">
        <v>11</v>
      </c>
      <c r="I34" s="27" t="s">
        <v>12</v>
      </c>
      <c r="J34" s="71"/>
      <c r="K34" s="28"/>
      <c r="N34" s="1"/>
      <c r="O34" s="1"/>
      <c r="P34" s="1"/>
      <c r="Q34" s="1"/>
      <c r="R34" s="1"/>
      <c r="S34" s="1"/>
    </row>
    <row r="35" spans="1:19" ht="27" customHeight="1" x14ac:dyDescent="0.15">
      <c r="A35" s="32" t="s">
        <v>2</v>
      </c>
      <c r="B35" s="42">
        <v>670</v>
      </c>
      <c r="C35" s="43">
        <v>96</v>
      </c>
      <c r="D35" s="43">
        <v>48</v>
      </c>
      <c r="E35" s="44">
        <v>1</v>
      </c>
      <c r="F35" s="42">
        <v>525</v>
      </c>
      <c r="G35" s="43">
        <v>69</v>
      </c>
      <c r="H35" s="43">
        <v>48</v>
      </c>
      <c r="I35" s="44">
        <v>4</v>
      </c>
      <c r="J35" s="45">
        <f>SUM(B35:I35)</f>
        <v>1461</v>
      </c>
      <c r="K35" s="3"/>
    </row>
    <row r="36" spans="1:19" ht="27" customHeight="1" x14ac:dyDescent="0.15">
      <c r="A36" s="33" t="s">
        <v>1</v>
      </c>
      <c r="B36" s="46">
        <v>289</v>
      </c>
      <c r="C36" s="47">
        <v>60</v>
      </c>
      <c r="D36" s="47"/>
      <c r="E36" s="48">
        <v>1</v>
      </c>
      <c r="F36" s="46">
        <v>1123</v>
      </c>
      <c r="G36" s="47">
        <v>13</v>
      </c>
      <c r="H36" s="47">
        <v>1</v>
      </c>
      <c r="I36" s="48"/>
      <c r="J36" s="49">
        <f>SUM(B36:I36)</f>
        <v>1487</v>
      </c>
      <c r="K36" s="3"/>
    </row>
    <row r="37" spans="1:19" ht="27" customHeight="1" x14ac:dyDescent="0.15">
      <c r="A37" s="34" t="s">
        <v>0</v>
      </c>
      <c r="B37" s="50">
        <v>110</v>
      </c>
      <c r="C37" s="51">
        <v>331</v>
      </c>
      <c r="D37" s="51">
        <v>19</v>
      </c>
      <c r="E37" s="52"/>
      <c r="F37" s="46">
        <v>92</v>
      </c>
      <c r="G37" s="47">
        <v>6</v>
      </c>
      <c r="H37" s="47">
        <v>5</v>
      </c>
      <c r="I37" s="48"/>
      <c r="J37" s="53">
        <f>SUM(B37:I37)</f>
        <v>563</v>
      </c>
      <c r="K37" s="3"/>
    </row>
    <row r="38" spans="1:19" ht="35.1" customHeight="1" x14ac:dyDescent="0.15">
      <c r="A38" s="37" t="s">
        <v>13</v>
      </c>
      <c r="B38" s="54">
        <f t="shared" ref="B38:J38" si="2">SUM(B35:B37)</f>
        <v>1069</v>
      </c>
      <c r="C38" s="55">
        <f t="shared" si="2"/>
        <v>487</v>
      </c>
      <c r="D38" s="55">
        <f t="shared" si="2"/>
        <v>67</v>
      </c>
      <c r="E38" s="56">
        <f t="shared" si="2"/>
        <v>2</v>
      </c>
      <c r="F38" s="54">
        <f t="shared" si="2"/>
        <v>1740</v>
      </c>
      <c r="G38" s="55">
        <f t="shared" si="2"/>
        <v>88</v>
      </c>
      <c r="H38" s="55">
        <f t="shared" si="2"/>
        <v>54</v>
      </c>
      <c r="I38" s="56">
        <f t="shared" si="2"/>
        <v>4</v>
      </c>
      <c r="J38" s="57">
        <f t="shared" si="2"/>
        <v>3511</v>
      </c>
      <c r="K38" s="6"/>
    </row>
    <row r="39" spans="1:19" ht="35.1" customHeight="1" x14ac:dyDescent="0.15">
      <c r="A39" s="35" t="s">
        <v>19</v>
      </c>
      <c r="B39" s="58">
        <v>816</v>
      </c>
      <c r="C39" s="59">
        <v>317</v>
      </c>
      <c r="D39" s="59">
        <v>45</v>
      </c>
      <c r="E39" s="60">
        <v>57</v>
      </c>
      <c r="F39" s="58">
        <v>1572</v>
      </c>
      <c r="G39" s="59">
        <v>84</v>
      </c>
      <c r="H39" s="59">
        <v>241</v>
      </c>
      <c r="I39" s="60">
        <v>102</v>
      </c>
      <c r="J39" s="61">
        <f>SUM(B39:I39)</f>
        <v>3234</v>
      </c>
      <c r="K39" s="6"/>
    </row>
    <row r="40" spans="1:19" ht="35.1" customHeight="1" x14ac:dyDescent="0.15">
      <c r="A40" s="37" t="s">
        <v>14</v>
      </c>
      <c r="B40" s="54">
        <f>B38+B39</f>
        <v>1885</v>
      </c>
      <c r="C40" s="55">
        <f t="shared" ref="C40:J40" si="3">C38+C39</f>
        <v>804</v>
      </c>
      <c r="D40" s="55">
        <f t="shared" si="3"/>
        <v>112</v>
      </c>
      <c r="E40" s="56">
        <f t="shared" si="3"/>
        <v>59</v>
      </c>
      <c r="F40" s="54">
        <f t="shared" si="3"/>
        <v>3312</v>
      </c>
      <c r="G40" s="55">
        <f t="shared" si="3"/>
        <v>172</v>
      </c>
      <c r="H40" s="55">
        <f t="shared" si="3"/>
        <v>295</v>
      </c>
      <c r="I40" s="56">
        <f t="shared" si="3"/>
        <v>106</v>
      </c>
      <c r="J40" s="56">
        <f t="shared" si="3"/>
        <v>6745</v>
      </c>
      <c r="K40" s="6"/>
    </row>
    <row r="41" spans="1:19" s="29" customFormat="1" ht="19.5" customHeight="1" x14ac:dyDescent="0.2">
      <c r="D41" s="30"/>
      <c r="E41" s="31"/>
      <c r="F41" s="31"/>
      <c r="H41" s="66" t="s">
        <v>15</v>
      </c>
      <c r="I41" s="66"/>
      <c r="J41" s="66"/>
      <c r="K41" s="39"/>
    </row>
    <row r="43" spans="1:19" ht="29.25" customHeight="1" x14ac:dyDescent="0.15"/>
    <row r="44" spans="1:19" ht="27" customHeight="1" x14ac:dyDescent="0.15">
      <c r="A44" s="41"/>
    </row>
    <row r="45" spans="1:19" ht="27" customHeight="1" x14ac:dyDescent="0.15"/>
    <row r="46" spans="1:19" ht="27" customHeight="1" x14ac:dyDescent="0.15"/>
  </sheetData>
  <mergeCells count="7">
    <mergeCell ref="H41:J41"/>
    <mergeCell ref="A1:J1"/>
    <mergeCell ref="A32:H32"/>
    <mergeCell ref="A33:A34"/>
    <mergeCell ref="B33:E33"/>
    <mergeCell ref="F33:I33"/>
    <mergeCell ref="J33:J34"/>
  </mergeCells>
  <phoneticPr fontId="2"/>
  <pageMargins left="0.78740157480314965" right="0.39370078740157483" top="0.74803149606299213" bottom="0.3937007874015748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2024-10-02T08:44:09Z</dcterms:created>
  <dcterms:modified xsi:type="dcterms:W3CDTF">2024-11-06T08:59:15Z</dcterms:modified>
</cp:coreProperties>
</file>