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1500" windowWidth="7590" windowHeight="8895"/>
  </bookViews>
  <sheets>
    <sheet name="様式第１号" sheetId="8" r:id="rId1"/>
  </sheets>
  <definedNames>
    <definedName name="_xlnm.Print_Area" localSheetId="0">様式第１号!$B$1:$Z$77</definedName>
  </definedNames>
  <calcPr calcId="162913"/>
</workbook>
</file>

<file path=xl/calcChain.xml><?xml version="1.0" encoding="utf-8"?>
<calcChain xmlns="http://schemas.openxmlformats.org/spreadsheetml/2006/main">
  <c r="X45" i="8" l="1"/>
  <c r="X46" i="8"/>
  <c r="X64" i="8" l="1"/>
  <c r="X68" i="8" s="1"/>
  <c r="X35" i="8" l="1"/>
  <c r="X36" i="8"/>
  <c r="X37" i="8"/>
  <c r="X34" i="8"/>
  <c r="X33" i="8"/>
  <c r="X47" i="8" l="1"/>
  <c r="X77" i="8" s="1"/>
  <c r="H20" i="8" l="1"/>
</calcChain>
</file>

<file path=xl/sharedStrings.xml><?xml version="1.0" encoding="utf-8"?>
<sst xmlns="http://schemas.openxmlformats.org/spreadsheetml/2006/main" count="99" uniqueCount="85">
  <si>
    <t>事業費総額</t>
    <rPh sb="0" eb="3">
      <t>ジギョウヒ</t>
    </rPh>
    <rPh sb="3" eb="5">
      <t>ソウガク</t>
    </rPh>
    <phoneticPr fontId="2"/>
  </si>
  <si>
    <t>積算内訳</t>
    <rPh sb="0" eb="2">
      <t>セキサン</t>
    </rPh>
    <rPh sb="2" eb="4">
      <t>ウチワケ</t>
    </rPh>
    <phoneticPr fontId="2"/>
  </si>
  <si>
    <t>３．事業費</t>
    <rPh sb="2" eb="4">
      <t>ジギョウ</t>
    </rPh>
    <rPh sb="4" eb="5">
      <t>ヒ</t>
    </rPh>
    <phoneticPr fontId="3"/>
  </si>
  <si>
    <t>積算内訳</t>
  </si>
  <si>
    <t>金額</t>
    <rPh sb="0" eb="2">
      <t>キンガク</t>
    </rPh>
    <phoneticPr fontId="4"/>
  </si>
  <si>
    <t>科目（節）</t>
    <rPh sb="0" eb="2">
      <t>カモク</t>
    </rPh>
    <rPh sb="1" eb="2">
      <t>ヨカ</t>
    </rPh>
    <rPh sb="3" eb="4">
      <t>セツ</t>
    </rPh>
    <phoneticPr fontId="4"/>
  </si>
  <si>
    <t>番号</t>
    <rPh sb="0" eb="2">
      <t>バンゴウ</t>
    </rPh>
    <phoneticPr fontId="2"/>
  </si>
  <si>
    <t>内訳</t>
    <rPh sb="0" eb="2">
      <t>ウチワケ</t>
    </rPh>
    <phoneticPr fontId="2"/>
  </si>
  <si>
    <t>単価</t>
    <rPh sb="0" eb="2">
      <t>タンカ</t>
    </rPh>
    <phoneticPr fontId="4"/>
  </si>
  <si>
    <t>数量</t>
    <rPh sb="0" eb="2">
      <t>スウリョウ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</si>
  <si>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</si>
  <si>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</si>
  <si>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円</t>
    <rPh sb="0" eb="1">
      <t>エン</t>
    </rPh>
    <phoneticPr fontId="2"/>
  </si>
  <si>
    <t>＊決算科目（節）を明示し、節毎に積算内訳を記載すること。</t>
    <rPh sb="1" eb="3">
      <t>ケッサン</t>
    </rPh>
    <rPh sb="9" eb="11">
      <t>メイジ</t>
    </rPh>
    <rPh sb="13" eb="14">
      <t>セツ</t>
    </rPh>
    <rPh sb="14" eb="15">
      <t>ゴト</t>
    </rPh>
    <rPh sb="16" eb="18">
      <t>セキサン</t>
    </rPh>
    <rPh sb="18" eb="20">
      <t>ウチワケ</t>
    </rPh>
    <rPh sb="21" eb="23">
      <t>キサイ</t>
    </rPh>
    <phoneticPr fontId="2"/>
  </si>
  <si>
    <t>実勢価格に基づく積算</t>
    <rPh sb="0" eb="2">
      <t>ジッセイ</t>
    </rPh>
    <rPh sb="2" eb="4">
      <t>カカク</t>
    </rPh>
    <rPh sb="5" eb="6">
      <t>モト</t>
    </rPh>
    <rPh sb="8" eb="10">
      <t>セキサン</t>
    </rPh>
    <phoneticPr fontId="2"/>
  </si>
  <si>
    <t>評価指標</t>
    <rPh sb="0" eb="2">
      <t>ヒョウカ</t>
    </rPh>
    <rPh sb="2" eb="4">
      <t>シヒョウ</t>
    </rPh>
    <phoneticPr fontId="2"/>
  </si>
  <si>
    <t>取り組む課題</t>
    <rPh sb="0" eb="1">
      <t>ト</t>
    </rPh>
    <rPh sb="2" eb="3">
      <t>ク</t>
    </rPh>
    <rPh sb="4" eb="6">
      <t>カダイ</t>
    </rPh>
    <phoneticPr fontId="2"/>
  </si>
  <si>
    <t>学校経営計画の
中期的目標</t>
    <rPh sb="0" eb="2">
      <t>ガッコウ</t>
    </rPh>
    <rPh sb="2" eb="4">
      <t>ケイエイ</t>
    </rPh>
    <rPh sb="4" eb="6">
      <t>ケイカク</t>
    </rPh>
    <rPh sb="8" eb="11">
      <t>チュウキテキ</t>
    </rPh>
    <rPh sb="11" eb="13">
      <t>モクヒョウ</t>
    </rPh>
    <phoneticPr fontId="3"/>
  </si>
  <si>
    <t>事業目標</t>
    <rPh sb="0" eb="2">
      <t>ジギョウ</t>
    </rPh>
    <rPh sb="2" eb="4">
      <t>モクヒョウ</t>
    </rPh>
    <phoneticPr fontId="2"/>
  </si>
  <si>
    <t>１．事業計画の概要</t>
    <rPh sb="2" eb="4">
      <t>ジギョウ</t>
    </rPh>
    <rPh sb="4" eb="6">
      <t>ケイカク</t>
    </rPh>
    <rPh sb="7" eb="9">
      <t>ガイヨウ</t>
    </rPh>
    <phoneticPr fontId="2"/>
  </si>
  <si>
    <t>取組内容</t>
    <rPh sb="0" eb="2">
      <t>トリクミ</t>
    </rPh>
    <rPh sb="2" eb="4">
      <t>ナイヨウ</t>
    </rPh>
    <phoneticPr fontId="2"/>
  </si>
  <si>
    <t>取組みの概要</t>
    <rPh sb="0" eb="2">
      <t>トリク</t>
    </rPh>
    <rPh sb="4" eb="6">
      <t>ガイヨウ</t>
    </rPh>
    <phoneticPr fontId="2"/>
  </si>
  <si>
    <t>初年度</t>
    <rPh sb="0" eb="3">
      <t>ショネンド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</si>
  <si>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</si>
  <si>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</si>
  <si>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成果の検証方法
と評価指標</t>
    <rPh sb="0" eb="2">
      <t>セイカ</t>
    </rPh>
    <rPh sb="3" eb="5">
      <t>ケンショウ</t>
    </rPh>
    <rPh sb="5" eb="7">
      <t>ホウホウ</t>
    </rPh>
    <rPh sb="9" eb="11">
      <t>ヒョウカ</t>
    </rPh>
    <rPh sb="11" eb="13">
      <t>シヒョウ</t>
    </rPh>
    <phoneticPr fontId="2"/>
  </si>
  <si>
    <t>取組みの
主担・実施者</t>
    <rPh sb="0" eb="2">
      <t>トリク</t>
    </rPh>
    <rPh sb="5" eb="6">
      <t>シュ</t>
    </rPh>
    <rPh sb="6" eb="7">
      <t>タン</t>
    </rPh>
    <rPh sb="8" eb="10">
      <t>ジッシ</t>
    </rPh>
    <rPh sb="10" eb="11">
      <t>シャ</t>
    </rPh>
    <phoneticPr fontId="2"/>
  </si>
  <si>
    <t xml:space="preserve">
１　報償費</t>
    <rPh sb="3" eb="6">
      <t>ホウショウヒ</t>
    </rPh>
    <phoneticPr fontId="4"/>
  </si>
  <si>
    <t xml:space="preserve">
２　旅費</t>
    <rPh sb="3" eb="5">
      <t>リョヒ</t>
    </rPh>
    <phoneticPr fontId="4"/>
  </si>
  <si>
    <t xml:space="preserve">
３　消耗需用費</t>
    <rPh sb="3" eb="5">
      <t>ショウモウ</t>
    </rPh>
    <rPh sb="5" eb="8">
      <t>ジュヨウヒ</t>
    </rPh>
    <rPh sb="7" eb="8">
      <t>ヒ</t>
    </rPh>
    <phoneticPr fontId="4"/>
  </si>
  <si>
    <t xml:space="preserve">
４　維持需用費</t>
    <rPh sb="3" eb="5">
      <t>イジ</t>
    </rPh>
    <rPh sb="5" eb="8">
      <t>ジュヨウヒ</t>
    </rPh>
    <phoneticPr fontId="4"/>
  </si>
  <si>
    <t>前年度</t>
    <rPh sb="0" eb="3">
      <t>ゼンネンド</t>
    </rPh>
    <phoneticPr fontId="2"/>
  </si>
  <si>
    <t>２．事業計画の具体的内容</t>
    <rPh sb="2" eb="4">
      <t>ジギョウ</t>
    </rPh>
    <rPh sb="4" eb="6">
      <t>ケイカク</t>
    </rPh>
    <rPh sb="7" eb="10">
      <t>グタイテキ</t>
    </rPh>
    <rPh sb="10" eb="12">
      <t>ナイヨウ</t>
    </rPh>
    <phoneticPr fontId="2"/>
  </si>
  <si>
    <t>小計</t>
    <rPh sb="0" eb="1">
      <t>ショウ</t>
    </rPh>
    <rPh sb="1" eb="2">
      <t>ケイ</t>
    </rPh>
    <phoneticPr fontId="2"/>
  </si>
  <si>
    <t>　計画名</t>
    <phoneticPr fontId="2"/>
  </si>
  <si>
    <t>　　　　　見積に基づく清算</t>
    <rPh sb="5" eb="7">
      <t>ミツ</t>
    </rPh>
    <rPh sb="8" eb="9">
      <t>モト</t>
    </rPh>
    <rPh sb="11" eb="13">
      <t>セイサン</t>
    </rPh>
    <phoneticPr fontId="2"/>
  </si>
  <si>
    <t>小計</t>
    <rPh sb="0" eb="1">
      <t>ショウ</t>
    </rPh>
    <rPh sb="1" eb="2">
      <t>ケイ</t>
    </rPh>
    <phoneticPr fontId="2"/>
  </si>
  <si>
    <t xml:space="preserve">
５　役務費</t>
    <rPh sb="3" eb="5">
      <t>エキム</t>
    </rPh>
    <rPh sb="5" eb="6">
      <t>ヒ</t>
    </rPh>
    <phoneticPr fontId="4"/>
  </si>
  <si>
    <t xml:space="preserve">
６　委託料</t>
    <rPh sb="3" eb="6">
      <t>イタクリョウ</t>
    </rPh>
    <phoneticPr fontId="4"/>
  </si>
  <si>
    <t xml:space="preserve">
８　備品購入費</t>
    <rPh sb="3" eb="5">
      <t>ビヒン</t>
    </rPh>
    <rPh sb="5" eb="8">
      <t>コウニュウヒ</t>
    </rPh>
    <phoneticPr fontId="4"/>
  </si>
  <si>
    <t xml:space="preserve">
９　工事請負費</t>
    <rPh sb="3" eb="5">
      <t>コウジ</t>
    </rPh>
    <rPh sb="5" eb="7">
      <t>ウケオイ</t>
    </rPh>
    <rPh sb="7" eb="8">
      <t>ヒ</t>
    </rPh>
    <phoneticPr fontId="4"/>
  </si>
  <si>
    <t xml:space="preserve">
10　負担金・補助
　　及び交付金</t>
    <rPh sb="4" eb="7">
      <t>フタンキン</t>
    </rPh>
    <rPh sb="8" eb="10">
      <t>ホジョ</t>
    </rPh>
    <rPh sb="13" eb="14">
      <t>オヨ</t>
    </rPh>
    <rPh sb="15" eb="18">
      <t>コウフキン</t>
    </rPh>
    <phoneticPr fontId="4"/>
  </si>
  <si>
    <t xml:space="preserve">
７　使用料
    及び賃借料</t>
    <rPh sb="3" eb="6">
      <t>シヨウリョウ</t>
    </rPh>
    <rPh sb="11" eb="12">
      <t>オヨ</t>
    </rPh>
    <rPh sb="13" eb="16">
      <t>チンシャクリョウ</t>
    </rPh>
    <phoneticPr fontId="4"/>
  </si>
  <si>
    <t>１年目</t>
    <rPh sb="1" eb="2">
      <t>ネン</t>
    </rPh>
    <rPh sb="2" eb="3">
      <t>メ</t>
    </rPh>
    <phoneticPr fontId="2"/>
  </si>
  <si>
    <t>整備する
設備・物品
（概要）</t>
    <rPh sb="0" eb="2">
      <t>セイビ</t>
    </rPh>
    <rPh sb="5" eb="7">
      <t>セツビ</t>
    </rPh>
    <rPh sb="8" eb="10">
      <t>ブッピン</t>
    </rPh>
    <rPh sb="12" eb="14">
      <t>ガイヨウ</t>
    </rPh>
    <phoneticPr fontId="2"/>
  </si>
  <si>
    <t>学校経営推進費　事業計画書　</t>
    <rPh sb="0" eb="2">
      <t>ガッコウ</t>
    </rPh>
    <rPh sb="2" eb="4">
      <t>ケイエイ</t>
    </rPh>
    <rPh sb="4" eb="6">
      <t>スイシン</t>
    </rPh>
    <rPh sb="6" eb="7">
      <t>ヒ</t>
    </rPh>
    <rPh sb="8" eb="10">
      <t>ジギョウ</t>
    </rPh>
    <rPh sb="10" eb="13">
      <t>ケイカクショ</t>
    </rPh>
    <phoneticPr fontId="2"/>
  </si>
  <si>
    <t>マッスルスーツEdge</t>
    <phoneticPr fontId="2"/>
  </si>
  <si>
    <t>レ</t>
  </si>
  <si>
    <t xml:space="preserve"> 支援学校における児童・生徒、保護者の学校満足度の向上
 近隣施設・地域住民の方々からのアンケート調査における満足度の向上  </t>
    <rPh sb="29" eb="31">
      <t>キンリン</t>
    </rPh>
    <rPh sb="31" eb="33">
      <t>シセツ</t>
    </rPh>
    <rPh sb="34" eb="36">
      <t>チイキ</t>
    </rPh>
    <rPh sb="36" eb="38">
      <t>ジュウミン</t>
    </rPh>
    <rPh sb="39" eb="41">
      <t>カタガタ</t>
    </rPh>
    <rPh sb="49" eb="51">
      <t>チョウサ</t>
    </rPh>
    <rPh sb="55" eb="58">
      <t>マンゾクド</t>
    </rPh>
    <rPh sb="59" eb="61">
      <t>コウジョウ</t>
    </rPh>
    <phoneticPr fontId="2"/>
  </si>
  <si>
    <t xml:space="preserve"> 豊中　安全安心 HOT ホッと PROJECT（PTAとの協働で創り出す、防災時にも役立つ教育環境整備）</t>
    <rPh sb="1" eb="3">
      <t>トヨナカ</t>
    </rPh>
    <rPh sb="4" eb="6">
      <t>アンゼン</t>
    </rPh>
    <rPh sb="6" eb="8">
      <t>アンシン</t>
    </rPh>
    <rPh sb="30" eb="32">
      <t>キョウドウ</t>
    </rPh>
    <rPh sb="33" eb="34">
      <t>ツク</t>
    </rPh>
    <rPh sb="35" eb="36">
      <t>ダ</t>
    </rPh>
    <rPh sb="38" eb="40">
      <t>ボウサイ</t>
    </rPh>
    <rPh sb="40" eb="41">
      <t>ジ</t>
    </rPh>
    <rPh sb="43" eb="45">
      <t>ヤクダ</t>
    </rPh>
    <rPh sb="46" eb="48">
      <t>キョウイク</t>
    </rPh>
    <rPh sb="48" eb="50">
      <t>カンキョウ</t>
    </rPh>
    <rPh sb="50" eb="52">
      <t>セイビ</t>
    </rPh>
    <phoneticPr fontId="2"/>
  </si>
  <si>
    <t>・ミライスピーカーMoby（ポータブルワイヤレスアンプ：障がい者差別解消法対応）セット ・超短焦点プロジェクター　
・ワンタッチテント ・ポータブル電源 ・発電機　・マッスルスーツ ・エアベッド ・蛍光灯カバー ・ガソリン携行缶　
・鍵付きロッカー ・ヨガマット ・インカムヘッドセット ・ワイヤレス送信機 ・bluetoothレーシーバー　など</t>
    <rPh sb="45" eb="46">
      <t>チョウ</t>
    </rPh>
    <rPh sb="74" eb="76">
      <t>デンゲン</t>
    </rPh>
    <rPh sb="78" eb="81">
      <t>ハツデンキ</t>
    </rPh>
    <rPh sb="99" eb="102">
      <t>ケイコウトウ</t>
    </rPh>
    <rPh sb="111" eb="113">
      <t>ケイコウ</t>
    </rPh>
    <rPh sb="113" eb="114">
      <t>カン</t>
    </rPh>
    <rPh sb="117" eb="118">
      <t>カギ</t>
    </rPh>
    <rPh sb="118" eb="119">
      <t>ツ</t>
    </rPh>
    <rPh sb="150" eb="153">
      <t>ソウシンキ</t>
    </rPh>
    <phoneticPr fontId="2"/>
  </si>
  <si>
    <r>
      <rPr>
        <b/>
        <sz val="10"/>
        <rFont val="ＭＳ ゴシック"/>
        <family val="3"/>
        <charset val="128"/>
      </rPr>
      <t xml:space="preserve">災害発生時に備えて、防災、減災グッズを授業に活用し日常化することで、自らの命を守り抜く「自助」のための「主体的に行動する態度」を育成し、保護者との「共助」で非常時も安全で安心な学びの場を創造する。
</t>
    </r>
    <r>
      <rPr>
        <sz val="10"/>
        <rFont val="ＭＳ ゴシック"/>
        <family val="3"/>
        <charset val="128"/>
      </rPr>
      <t xml:space="preserve">
①ミライスピーカー（音のバリアフリースピーカー）の使用で、今までのスピーカーではできなかった児童生徒の聞こえ
  の難しさを軽減し、主体的に授業や行事、非常時の心の安定を図れるよう環境整備を進める。
②日常の授業や、PTA活動で発電機、ポータブル電源、各種テント、超短焦点プロジェクターなどを活用し、非常時に必
  要となる物品を普段使いできる学習環境の整備を構築する。
③マッスルスーツを高等部の授業に取り入れ、生徒と教員が共助して活動できる経験を重ねる。
④簡易テントでパーソナルスペースを設定し、日常的に心の安定を保てる体験を重ねる。
⑤サマーイベント、PTAバザー、引渡し訓練において、地域、事業所も巻き込んだ防災啓発・防災グッズ体験をはじめ
  シミュレーション訓練を実施する。
⑥PTAと協働し、校内に「安心ゾーン」を設定し、減災につながる環境整備を始動する。
⑦府下知的障がい児支援学校における防災実践の実践例として、研究紀要や学校ブログを通じて情報発信する。</t>
    </r>
    <rPh sb="0" eb="2">
      <t>サイガイ</t>
    </rPh>
    <rPh sb="2" eb="4">
      <t>ハッセイ</t>
    </rPh>
    <rPh sb="4" eb="5">
      <t>ジ</t>
    </rPh>
    <rPh sb="6" eb="7">
      <t>ソナ</t>
    </rPh>
    <rPh sb="10" eb="12">
      <t>ボウサイ</t>
    </rPh>
    <rPh sb="19" eb="21">
      <t>ジュギョウ</t>
    </rPh>
    <rPh sb="22" eb="24">
      <t>カツヨウ</t>
    </rPh>
    <rPh sb="25" eb="28">
      <t>ニチジョウカ</t>
    </rPh>
    <rPh sb="34" eb="35">
      <t>ミズカ</t>
    </rPh>
    <rPh sb="37" eb="38">
      <t>イノチ</t>
    </rPh>
    <rPh sb="39" eb="40">
      <t>マモ</t>
    </rPh>
    <rPh sb="41" eb="42">
      <t>ヌ</t>
    </rPh>
    <rPh sb="44" eb="46">
      <t>ジジョ</t>
    </rPh>
    <rPh sb="52" eb="55">
      <t>シュタイテキ</t>
    </rPh>
    <rPh sb="56" eb="58">
      <t>コウドウ</t>
    </rPh>
    <rPh sb="60" eb="62">
      <t>タイド</t>
    </rPh>
    <rPh sb="64" eb="66">
      <t>イクセイ</t>
    </rPh>
    <rPh sb="68" eb="71">
      <t>ホゴシャ</t>
    </rPh>
    <rPh sb="74" eb="76">
      <t>キョウジョ</t>
    </rPh>
    <rPh sb="78" eb="80">
      <t>ヒジョウ</t>
    </rPh>
    <rPh sb="80" eb="81">
      <t>ジ</t>
    </rPh>
    <rPh sb="82" eb="84">
      <t>アンゼン</t>
    </rPh>
    <rPh sb="85" eb="87">
      <t>アンシン</t>
    </rPh>
    <rPh sb="88" eb="89">
      <t>マナ</t>
    </rPh>
    <rPh sb="91" eb="92">
      <t>バ</t>
    </rPh>
    <rPh sb="93" eb="95">
      <t>ソウゾウ</t>
    </rPh>
    <phoneticPr fontId="2"/>
  </si>
  <si>
    <t>SoundFun　ミライスピーカーMOBY　セット</t>
    <phoneticPr fontId="2"/>
  </si>
  <si>
    <t>Honda発電機EU26i</t>
    <phoneticPr fontId="2"/>
  </si>
  <si>
    <t>SONY Xperia Touch G1109</t>
    <phoneticPr fontId="2"/>
  </si>
  <si>
    <t>LACITIAポータブル電源　エナーボックス</t>
    <phoneticPr fontId="2"/>
  </si>
  <si>
    <t>SONYワイヤレススピーカー　SRS-XB21</t>
    <phoneticPr fontId="2"/>
  </si>
  <si>
    <t>山善　エアベッド　PAH-001FP</t>
    <phoneticPr fontId="2"/>
  </si>
  <si>
    <t>CAPTAIN STAGワンポールテント</t>
    <phoneticPr fontId="2"/>
  </si>
  <si>
    <t>CAPTAIN STAGポップアップシェルター</t>
    <phoneticPr fontId="2"/>
  </si>
  <si>
    <t>DAYTONAガソリン携行缶</t>
    <phoneticPr fontId="2"/>
  </si>
  <si>
    <t>ポータブルワイヤレス送信機</t>
    <phoneticPr fontId="2"/>
  </si>
  <si>
    <t>SENA　SPH10　インカムヘッドセット</t>
    <phoneticPr fontId="2"/>
  </si>
  <si>
    <t>XIAOKOA ワイヤレスマイクヘッドセット</t>
    <phoneticPr fontId="2"/>
  </si>
  <si>
    <t>サンワサプライ　bluetoothレシーバー</t>
    <phoneticPr fontId="2"/>
  </si>
  <si>
    <t>Sandony bluetoothワイヤレスマイク</t>
    <phoneticPr fontId="2"/>
  </si>
  <si>
    <t>管理ロッカー</t>
    <phoneticPr fontId="2"/>
  </si>
  <si>
    <t>ヨガマット</t>
    <phoneticPr fontId="2"/>
  </si>
  <si>
    <t>ルミキャップ　蛍光灯カバー（50本＋単品）</t>
    <phoneticPr fontId="2"/>
  </si>
  <si>
    <t>ニトムズ　窓ガラス飛散防止シート（30本）</t>
    <phoneticPr fontId="2"/>
  </si>
  <si>
    <t>学校名</t>
    <rPh sb="0" eb="3">
      <t>ガッコウメイ</t>
    </rPh>
    <phoneticPr fontId="2"/>
  </si>
  <si>
    <t xml:space="preserve"> 生徒の自立支援</t>
    <phoneticPr fontId="2"/>
  </si>
  <si>
    <t xml:space="preserve"> 大阪府立豊中支援学校</t>
    <rPh sb="1" eb="5">
      <t>オオサカフリツ</t>
    </rPh>
    <rPh sb="5" eb="7">
      <t>トヨナカ</t>
    </rPh>
    <rPh sb="7" eb="9">
      <t>シエン</t>
    </rPh>
    <rPh sb="9" eb="11">
      <t>ガッコウ</t>
    </rPh>
    <phoneticPr fontId="2"/>
  </si>
  <si>
    <t>１　児童生徒一人ひとりの障がい特性や教育的ニーズに応じた支援を充実させるための、教員の専門性及び授業力の向上
 (４) 学校生活全般において、合理的配慮の視点に基づきICTやユニバーサルデザインを活用し、児童生徒に有効な支援
　　　の工夫に努める。
３　児童生徒一人ひとりの人権を尊重し、児童生徒・保護者から信頼される安全で安心な学校づくりの推進 
 (２) 防災･防犯計画及び大規模災害時における対応マニュアルの点検・見直しや必要物品の充実等、地域やPTAと協働
　　　して防災体制の確立を図る。</t>
    <phoneticPr fontId="2"/>
  </si>
  <si>
    <r>
      <rPr>
        <b/>
        <u/>
        <sz val="10"/>
        <rFont val="ＭＳ ゴシック"/>
        <family val="3"/>
        <charset val="128"/>
      </rPr>
      <t>◎各授業、行事への防災グッズの導入</t>
    </r>
    <r>
      <rPr>
        <sz val="10"/>
        <rFont val="ＭＳ ゴシック"/>
        <family val="3"/>
        <charset val="128"/>
      </rPr>
      <t xml:space="preserve">
　整備物品の全校周知、全校行事（文化の集い）での展示、PTメンバー及び各授業担当者による授業での導入
　PTA保健防災委員会との物品の整備場所決定（12月）　
</t>
    </r>
    <r>
      <rPr>
        <b/>
        <u/>
        <sz val="10"/>
        <rFont val="ＭＳ ゴシック"/>
        <family val="3"/>
        <charset val="128"/>
      </rPr>
      <t>◎ミライスピーカーの導入</t>
    </r>
    <r>
      <rPr>
        <sz val="10"/>
        <rFont val="ＭＳ ゴシック"/>
        <family val="3"/>
        <charset val="128"/>
      </rPr>
      <t xml:space="preserve">
　児童生徒会役員選挙・全校集会（10月）学習発表会（11月）、各学部集会（12月、１月）、卒業式（３月）
　初任研会場校（10月）、近知研会場校（１月）、実践交流会（1月）、保護者向け説明会及び学校説明会（３月）
　→研究紀要での初年度実践報告</t>
    </r>
    <rPh sb="15" eb="17">
      <t>ドウニュウ</t>
    </rPh>
    <rPh sb="19" eb="21">
      <t>セイビ</t>
    </rPh>
    <rPh sb="21" eb="23">
      <t>ブッピン</t>
    </rPh>
    <rPh sb="24" eb="26">
      <t>ゼンコウ</t>
    </rPh>
    <rPh sb="26" eb="28">
      <t>シュウチ</t>
    </rPh>
    <rPh sb="29" eb="31">
      <t>ゼンコウ</t>
    </rPh>
    <rPh sb="31" eb="33">
      <t>ギョウジ</t>
    </rPh>
    <rPh sb="34" eb="36">
      <t>ブンカ</t>
    </rPh>
    <rPh sb="37" eb="38">
      <t>ツド</t>
    </rPh>
    <rPh sb="42" eb="44">
      <t>テンジ</t>
    </rPh>
    <rPh sb="51" eb="52">
      <t>オヨ</t>
    </rPh>
    <rPh sb="53" eb="54">
      <t>カク</t>
    </rPh>
    <rPh sb="54" eb="56">
      <t>ジュギョウ</t>
    </rPh>
    <rPh sb="56" eb="59">
      <t>タントウシャ</t>
    </rPh>
    <rPh sb="62" eb="64">
      <t>ジュギョウ</t>
    </rPh>
    <rPh sb="66" eb="68">
      <t>ドウニュウ</t>
    </rPh>
    <rPh sb="73" eb="75">
      <t>ホケン</t>
    </rPh>
    <rPh sb="75" eb="77">
      <t>ボウサイ</t>
    </rPh>
    <rPh sb="77" eb="80">
      <t>イインカイ</t>
    </rPh>
    <rPh sb="82" eb="84">
      <t>ブッピン</t>
    </rPh>
    <rPh sb="85" eb="87">
      <t>セイビ</t>
    </rPh>
    <rPh sb="87" eb="89">
      <t>バショ</t>
    </rPh>
    <rPh sb="89" eb="91">
      <t>ケッテイ</t>
    </rPh>
    <rPh sb="108" eb="110">
      <t>ドウニュウ</t>
    </rPh>
    <rPh sb="142" eb="143">
      <t>カク</t>
    </rPh>
    <rPh sb="143" eb="145">
      <t>ガクブ</t>
    </rPh>
    <rPh sb="145" eb="147">
      <t>シュウカイ</t>
    </rPh>
    <rPh sb="150" eb="151">
      <t>ガツ</t>
    </rPh>
    <rPh sb="156" eb="159">
      <t>ソツギョウシキ</t>
    </rPh>
    <rPh sb="161" eb="162">
      <t>ガツ</t>
    </rPh>
    <rPh sb="206" eb="207">
      <t>オヨ</t>
    </rPh>
    <rPh sb="220" eb="222">
      <t>ケンキュウ</t>
    </rPh>
    <rPh sb="222" eb="224">
      <t>キヨウ</t>
    </rPh>
    <rPh sb="226" eb="229">
      <t>ショネンド</t>
    </rPh>
    <rPh sb="229" eb="231">
      <t>ジッセン</t>
    </rPh>
    <rPh sb="231" eb="233">
      <t>ホウコク</t>
    </rPh>
    <phoneticPr fontId="2"/>
  </si>
  <si>
    <r>
      <rPr>
        <b/>
        <u/>
        <sz val="10"/>
        <rFont val="ＭＳ ゴシック"/>
        <family val="3"/>
        <charset val="128"/>
      </rPr>
      <t xml:space="preserve">
◎各授業、行事への防災グッズの活用
</t>
    </r>
    <r>
      <rPr>
        <sz val="10"/>
        <rFont val="ＭＳ ゴシック"/>
        <family val="3"/>
        <charset val="128"/>
      </rPr>
      <t>　全学部：ワンタッチテントを活用したアウトドア疑似体験、スピーカーを活用した野外授業、アシストスーツ実体験
　行事等：発電機、ポータブル電源を活用したサマーイベント（７月）やPTAバザー（10月）での展示、デモ試行
　→研究授業や実践交流会での研究協議と実践発表、研究紀要での実践報告</t>
    </r>
    <r>
      <rPr>
        <b/>
        <u/>
        <sz val="10"/>
        <rFont val="ＭＳ ゴシック"/>
        <family val="3"/>
        <charset val="128"/>
      </rPr>
      <t xml:space="preserve">
◎ミライスピーカーの活用</t>
    </r>
    <r>
      <rPr>
        <sz val="10"/>
        <rFont val="ＭＳ ゴシック"/>
        <family val="3"/>
        <charset val="128"/>
      </rPr>
      <t xml:space="preserve">　
　初年度の導入機会に加え、各学期始業式、終業式や式典行事での活用（４月～）
　地震・火災訓練、児童生徒会活動、運動会等の行事やその他渉外行事での活用
</t>
    </r>
    <r>
      <rPr>
        <b/>
        <sz val="10"/>
        <rFont val="HG丸ｺﾞｼｯｸM-PRO"/>
        <family val="3"/>
        <charset val="128"/>
      </rPr>
      <t/>
    </r>
    <rPh sb="2" eb="3">
      <t>カク</t>
    </rPh>
    <rPh sb="3" eb="5">
      <t>ジュギョウ</t>
    </rPh>
    <rPh sb="6" eb="8">
      <t>ギョウジ</t>
    </rPh>
    <rPh sb="10" eb="12">
      <t>ボウサイ</t>
    </rPh>
    <rPh sb="16" eb="18">
      <t>カツヨウ</t>
    </rPh>
    <rPh sb="20" eb="23">
      <t>ゼンガクブ</t>
    </rPh>
    <rPh sb="33" eb="35">
      <t>カツヨウ</t>
    </rPh>
    <rPh sb="42" eb="44">
      <t>ギジ</t>
    </rPh>
    <rPh sb="44" eb="46">
      <t>タイケン</t>
    </rPh>
    <rPh sb="53" eb="55">
      <t>カツヨウ</t>
    </rPh>
    <rPh sb="57" eb="59">
      <t>ヤガイ</t>
    </rPh>
    <rPh sb="59" eb="61">
      <t>ジュギョウ</t>
    </rPh>
    <rPh sb="69" eb="72">
      <t>ジッタイケン</t>
    </rPh>
    <rPh sb="74" eb="77">
      <t>ギョウジトウ</t>
    </rPh>
    <rPh sb="78" eb="81">
      <t>ハツデンキ</t>
    </rPh>
    <rPh sb="87" eb="89">
      <t>デンゲン</t>
    </rPh>
    <rPh sb="90" eb="92">
      <t>カツヨウ</t>
    </rPh>
    <rPh sb="151" eb="153">
      <t>ケンキュウ</t>
    </rPh>
    <rPh sb="153" eb="155">
      <t>キヨウ</t>
    </rPh>
    <rPh sb="157" eb="159">
      <t>ジッセン</t>
    </rPh>
    <rPh sb="159" eb="161">
      <t>ホウコク</t>
    </rPh>
    <rPh sb="172" eb="174">
      <t>カツヨウ</t>
    </rPh>
    <rPh sb="177" eb="180">
      <t>ショネンド</t>
    </rPh>
    <rPh sb="181" eb="183">
      <t>ドウニュウ</t>
    </rPh>
    <rPh sb="183" eb="185">
      <t>キカイ</t>
    </rPh>
    <rPh sb="186" eb="187">
      <t>クワ</t>
    </rPh>
    <rPh sb="189" eb="192">
      <t>カクガッキ</t>
    </rPh>
    <rPh sb="192" eb="194">
      <t>シギョウ</t>
    </rPh>
    <rPh sb="194" eb="195">
      <t>シキ</t>
    </rPh>
    <rPh sb="196" eb="199">
      <t>シュウギョウシキ</t>
    </rPh>
    <rPh sb="200" eb="202">
      <t>シキテン</t>
    </rPh>
    <rPh sb="202" eb="204">
      <t>ギョウジ</t>
    </rPh>
    <rPh sb="206" eb="208">
      <t>カツヨウ</t>
    </rPh>
    <rPh sb="210" eb="211">
      <t>ガツ</t>
    </rPh>
    <rPh sb="215" eb="217">
      <t>ジシン</t>
    </rPh>
    <rPh sb="218" eb="220">
      <t>カサイ</t>
    </rPh>
    <rPh sb="220" eb="222">
      <t>クンレン</t>
    </rPh>
    <rPh sb="223" eb="225">
      <t>ジドウ</t>
    </rPh>
    <rPh sb="225" eb="227">
      <t>セイト</t>
    </rPh>
    <rPh sb="227" eb="228">
      <t>カイ</t>
    </rPh>
    <rPh sb="228" eb="230">
      <t>カツドウ</t>
    </rPh>
    <rPh sb="231" eb="234">
      <t>ウンドウカイ</t>
    </rPh>
    <rPh sb="234" eb="235">
      <t>トウ</t>
    </rPh>
    <rPh sb="241" eb="242">
      <t>タ</t>
    </rPh>
    <rPh sb="242" eb="244">
      <t>ショウガイ</t>
    </rPh>
    <rPh sb="244" eb="246">
      <t>ギョウジ</t>
    </rPh>
    <rPh sb="248" eb="250">
      <t>カツヨウ</t>
    </rPh>
    <phoneticPr fontId="2"/>
  </si>
  <si>
    <t>２年め</t>
    <rPh sb="1" eb="2">
      <t>ネン</t>
    </rPh>
    <phoneticPr fontId="2"/>
  </si>
  <si>
    <t>３年め</t>
    <rPh sb="1" eb="2">
      <t>ネン</t>
    </rPh>
    <phoneticPr fontId="2"/>
  </si>
  <si>
    <t>主　担：安全安心HOTホッとPT(首席２名・指導教諭・教諭５名)、PTA保健・防災委員会
実践者：授業プランナー、各行事チーフを中心とした全校教職員</t>
    <phoneticPr fontId="2"/>
  </si>
  <si>
    <t>①学校教育自己診断による防災評価満足度の向上。　＊学校教育自己診断にこの防災取組に関する項目を新設する。
②本校独自の学校生活アンケートを作成し、アンケート対象生徒に実施する。
評価指標　保護者･教職員の肯定的評価が60％を超える。授業アンケート対象生徒の防災意識を把握する。</t>
    <rPh sb="1" eb="3">
      <t>ガッコウ</t>
    </rPh>
    <rPh sb="3" eb="5">
      <t>キョウイク</t>
    </rPh>
    <rPh sb="5" eb="7">
      <t>ジコ</t>
    </rPh>
    <rPh sb="7" eb="9">
      <t>シンダン</t>
    </rPh>
    <rPh sb="12" eb="14">
      <t>ボウサイ</t>
    </rPh>
    <rPh sb="14" eb="16">
      <t>ヒョウカ</t>
    </rPh>
    <rPh sb="16" eb="19">
      <t>マンゾクド</t>
    </rPh>
    <rPh sb="20" eb="22">
      <t>コウジョウ</t>
    </rPh>
    <rPh sb="25" eb="27">
      <t>ガッコウ</t>
    </rPh>
    <rPh sb="27" eb="29">
      <t>キョウイク</t>
    </rPh>
    <rPh sb="29" eb="31">
      <t>ジコ</t>
    </rPh>
    <rPh sb="31" eb="33">
      <t>シンダン</t>
    </rPh>
    <rPh sb="36" eb="38">
      <t>ボウサイ</t>
    </rPh>
    <rPh sb="38" eb="39">
      <t>ト</t>
    </rPh>
    <rPh sb="39" eb="40">
      <t>ク</t>
    </rPh>
    <rPh sb="41" eb="42">
      <t>カン</t>
    </rPh>
    <rPh sb="44" eb="46">
      <t>コウモク</t>
    </rPh>
    <rPh sb="47" eb="49">
      <t>シンセツ</t>
    </rPh>
    <rPh sb="54" eb="56">
      <t>ホンコウ</t>
    </rPh>
    <rPh sb="56" eb="58">
      <t>ドクジ</t>
    </rPh>
    <rPh sb="59" eb="61">
      <t>ガッコウ</t>
    </rPh>
    <rPh sb="61" eb="63">
      <t>セイカツ</t>
    </rPh>
    <rPh sb="69" eb="71">
      <t>サクセイ</t>
    </rPh>
    <rPh sb="78" eb="80">
      <t>タイショウ</t>
    </rPh>
    <rPh sb="80" eb="82">
      <t>セイト</t>
    </rPh>
    <rPh sb="83" eb="85">
      <t>ジッシ</t>
    </rPh>
    <rPh sb="89" eb="91">
      <t>ヒョウカ</t>
    </rPh>
    <rPh sb="91" eb="93">
      <t>シヒョウ</t>
    </rPh>
    <rPh sb="116" eb="118">
      <t>ジュギョウ</t>
    </rPh>
    <rPh sb="123" eb="125">
      <t>タイショウ</t>
    </rPh>
    <rPh sb="125" eb="127">
      <t>セイト</t>
    </rPh>
    <rPh sb="128" eb="130">
      <t>ボウサイ</t>
    </rPh>
    <rPh sb="130" eb="132">
      <t>イシキ</t>
    </rPh>
    <rPh sb="133" eb="135">
      <t>ハアク</t>
    </rPh>
    <phoneticPr fontId="2"/>
  </si>
  <si>
    <r>
      <rPr>
        <b/>
        <u/>
        <sz val="10"/>
        <rFont val="ＭＳ ゴシック"/>
        <family val="3"/>
        <charset val="128"/>
      </rPr>
      <t>◎防災グッズ、ミライスピーカーの汎用</t>
    </r>
    <r>
      <rPr>
        <sz val="10"/>
        <rFont val="ＭＳ ゴシック"/>
        <family val="3"/>
        <charset val="128"/>
      </rPr>
      <t>　
　年間を通じて備品を活用しながら、各授業や行事、式典等保護者や関係機関における周知度を高めていく。</t>
    </r>
    <r>
      <rPr>
        <b/>
        <sz val="10"/>
        <rFont val="ＭＳ ゴシック"/>
        <family val="3"/>
        <charset val="128"/>
      </rPr>
      <t xml:space="preserve">
　</t>
    </r>
    <r>
      <rPr>
        <sz val="10"/>
        <rFont val="ＭＳ ゴシック"/>
        <family val="3"/>
        <charset val="128"/>
      </rPr>
      <t xml:space="preserve">サマーイベントやPTAバザーでの展示、デモ試行から発展し、体験コーナーを設置　　
</t>
    </r>
    <r>
      <rPr>
        <b/>
        <u/>
        <sz val="10"/>
        <rFont val="ＭＳ ゴシック"/>
        <family val="3"/>
        <charset val="128"/>
      </rPr>
      <t>◎渉外、広報活動への発展</t>
    </r>
    <r>
      <rPr>
        <sz val="10"/>
        <rFont val="ＭＳ ゴシック"/>
        <family val="3"/>
        <charset val="128"/>
      </rPr>
      <t xml:space="preserve">
　それぞれの取組みの様子を「学校だより」「PTAだより」等で紹介し、学校ホームページでも随時情報発信する。　
　→研究紀要での実践報告まとめ</t>
    </r>
    <rPh sb="16" eb="18">
      <t>ハンヨウ</t>
    </rPh>
    <rPh sb="21" eb="23">
      <t>ネンカン</t>
    </rPh>
    <rPh sb="24" eb="25">
      <t>ツウ</t>
    </rPh>
    <rPh sb="27" eb="29">
      <t>ビヒン</t>
    </rPh>
    <rPh sb="30" eb="32">
      <t>カツヨウ</t>
    </rPh>
    <rPh sb="37" eb="40">
      <t>カクジュギョウ</t>
    </rPh>
    <rPh sb="44" eb="46">
      <t>シキテン</t>
    </rPh>
    <rPh sb="46" eb="47">
      <t>トウ</t>
    </rPh>
    <rPh sb="51" eb="53">
      <t>カンケイ</t>
    </rPh>
    <rPh sb="53" eb="55">
      <t>キカン</t>
    </rPh>
    <rPh sb="59" eb="61">
      <t>シュウチ</t>
    </rPh>
    <rPh sb="61" eb="62">
      <t>ド</t>
    </rPh>
    <rPh sb="63" eb="64">
      <t>タカ</t>
    </rPh>
    <rPh sb="92" eb="94">
      <t>シコウ</t>
    </rPh>
    <rPh sb="96" eb="98">
      <t>ハッテン</t>
    </rPh>
    <rPh sb="100" eb="102">
      <t>タイケン</t>
    </rPh>
    <rPh sb="107" eb="109">
      <t>セッチ</t>
    </rPh>
    <rPh sb="113" eb="115">
      <t>ショウガイ</t>
    </rPh>
    <rPh sb="116" eb="118">
      <t>コウホウ</t>
    </rPh>
    <rPh sb="118" eb="120">
      <t>カツドウ</t>
    </rPh>
    <rPh sb="122" eb="124">
      <t>ハッテン</t>
    </rPh>
    <rPh sb="131" eb="132">
      <t>ト</t>
    </rPh>
    <rPh sb="132" eb="133">
      <t>ク</t>
    </rPh>
    <rPh sb="135" eb="137">
      <t>ヨウス</t>
    </rPh>
    <rPh sb="139" eb="141">
      <t>ガッコウ</t>
    </rPh>
    <rPh sb="153" eb="154">
      <t>トウ</t>
    </rPh>
    <rPh sb="155" eb="157">
      <t>ショウカイ</t>
    </rPh>
    <rPh sb="169" eb="171">
      <t>ズイジ</t>
    </rPh>
    <rPh sb="171" eb="173">
      <t>ジョウホウ</t>
    </rPh>
    <rPh sb="173" eb="175">
      <t>ハッシン</t>
    </rPh>
    <rPh sb="182" eb="184">
      <t>ケンキュウ</t>
    </rPh>
    <rPh sb="184" eb="186">
      <t>キヨウ</t>
    </rPh>
    <rPh sb="188" eb="190">
      <t>ジッセン</t>
    </rPh>
    <rPh sb="190" eb="192">
      <t>ホウコク</t>
    </rPh>
    <phoneticPr fontId="2"/>
  </si>
  <si>
    <t>①学校教育自己診断による教職員の防災意識の向上。　
②学校生活アンケート対象生徒の防災意識の維持または向上及び、防災に係る授業実践の取組回数の向上。
評価指標　保護者･教職員の肯定的評価が80％を超える。高等部生徒の肯定的評価が80％を超える。</t>
    <rPh sb="12" eb="15">
      <t>キョウショクイン</t>
    </rPh>
    <rPh sb="18" eb="20">
      <t>イシキ</t>
    </rPh>
    <rPh sb="27" eb="29">
      <t>ガッコウ</t>
    </rPh>
    <rPh sb="29" eb="31">
      <t>セイカツ</t>
    </rPh>
    <rPh sb="36" eb="38">
      <t>タイショウ</t>
    </rPh>
    <rPh sb="38" eb="40">
      <t>セイト</t>
    </rPh>
    <rPh sb="41" eb="43">
      <t>ボウサイ</t>
    </rPh>
    <rPh sb="43" eb="45">
      <t>イシキ</t>
    </rPh>
    <rPh sb="46" eb="48">
      <t>イジ</t>
    </rPh>
    <rPh sb="51" eb="53">
      <t>コウジョウ</t>
    </rPh>
    <rPh sb="53" eb="54">
      <t>オヨ</t>
    </rPh>
    <rPh sb="56" eb="58">
      <t>ボウサイ</t>
    </rPh>
    <rPh sb="59" eb="60">
      <t>カカ</t>
    </rPh>
    <rPh sb="61" eb="63">
      <t>ジュギョウ</t>
    </rPh>
    <rPh sb="63" eb="65">
      <t>ジッセン</t>
    </rPh>
    <rPh sb="66" eb="68">
      <t>トリク</t>
    </rPh>
    <rPh sb="68" eb="70">
      <t>カイスウ</t>
    </rPh>
    <rPh sb="71" eb="73">
      <t>コウジョウ</t>
    </rPh>
    <phoneticPr fontId="2"/>
  </si>
  <si>
    <t>①学校教育自己診断による教職員の防災意識の向上。　
②学校生活アンケート対象生徒の防災意識の維持または向上及び、防災に係る授業実践の取組回数の向上。
評価指標　保護者･教職員の肯定的評価が70％を超える。授業アンケート生徒の肯定的評価が70％を超える。</t>
    <rPh sb="12" eb="15">
      <t>キョウショクイン</t>
    </rPh>
    <rPh sb="16" eb="18">
      <t>ボウサイ</t>
    </rPh>
    <rPh sb="18" eb="20">
      <t>イシキ</t>
    </rPh>
    <rPh sb="27" eb="29">
      <t>ガッコウ</t>
    </rPh>
    <rPh sb="29" eb="31">
      <t>セイカツ</t>
    </rPh>
    <rPh sb="36" eb="38">
      <t>タイショウ</t>
    </rPh>
    <rPh sb="41" eb="43">
      <t>ボウサイ</t>
    </rPh>
    <rPh sb="43" eb="45">
      <t>イシキ</t>
    </rPh>
    <rPh sb="46" eb="48">
      <t>イジ</t>
    </rPh>
    <rPh sb="51" eb="53">
      <t>コウジョウ</t>
    </rPh>
    <rPh sb="53" eb="54">
      <t>オヨ</t>
    </rPh>
    <rPh sb="56" eb="58">
      <t>ボウサイ</t>
    </rPh>
    <rPh sb="59" eb="60">
      <t>カカ</t>
    </rPh>
    <rPh sb="61" eb="63">
      <t>ジュギョウ</t>
    </rPh>
    <rPh sb="63" eb="65">
      <t>ジッセン</t>
    </rPh>
    <rPh sb="66" eb="68">
      <t>トリク</t>
    </rPh>
    <rPh sb="68" eb="70">
      <t>カイスウ</t>
    </rPh>
    <rPh sb="71" eb="73">
      <t>コウジョウ</t>
    </rPh>
    <rPh sb="102" eb="104">
      <t>ジュギョウ</t>
    </rPh>
    <phoneticPr fontId="2"/>
  </si>
  <si>
    <t>・PTA保健・防災委員会防災ボランティアグループ（TAS：豊中ANSHINサポーターズ）の立ち上げ、学習会開始
・ミライスピーカー（デモ機）の貸出しを受け、複数の授業･職員会議等で音の響き方を確認
・児童生徒の反応から、防災の視点と組み合わせた授業をはじめ、災害時の校内設備整備に係る本プロジェクトが発案</t>
    <rPh sb="4" eb="6">
      <t>ホケン</t>
    </rPh>
    <rPh sb="7" eb="9">
      <t>ボウサイ</t>
    </rPh>
    <rPh sb="9" eb="12">
      <t>イインカイ</t>
    </rPh>
    <rPh sb="68" eb="69">
      <t>キ</t>
    </rPh>
    <rPh sb="71" eb="72">
      <t>カ</t>
    </rPh>
    <rPh sb="72" eb="73">
      <t>ダ</t>
    </rPh>
    <rPh sb="75" eb="76">
      <t>ウ</t>
    </rPh>
    <rPh sb="78" eb="80">
      <t>フクスウ</t>
    </rPh>
    <rPh sb="81" eb="83">
      <t>ジュギョウ</t>
    </rPh>
    <rPh sb="84" eb="86">
      <t>ショクイン</t>
    </rPh>
    <rPh sb="86" eb="89">
      <t>カイギトウ</t>
    </rPh>
    <rPh sb="90" eb="91">
      <t>オト</t>
    </rPh>
    <rPh sb="92" eb="93">
      <t>ヒビ</t>
    </rPh>
    <rPh sb="94" eb="95">
      <t>カタ</t>
    </rPh>
    <rPh sb="96" eb="98">
      <t>カクニン</t>
    </rPh>
    <rPh sb="100" eb="102">
      <t>ジドウ</t>
    </rPh>
    <rPh sb="102" eb="104">
      <t>セイト</t>
    </rPh>
    <rPh sb="105" eb="107">
      <t>ハンノウ</t>
    </rPh>
    <rPh sb="110" eb="112">
      <t>ボウサイ</t>
    </rPh>
    <rPh sb="113" eb="115">
      <t>シテン</t>
    </rPh>
    <rPh sb="116" eb="117">
      <t>ク</t>
    </rPh>
    <rPh sb="118" eb="119">
      <t>ア</t>
    </rPh>
    <rPh sb="122" eb="124">
      <t>ジュギョウ</t>
    </rPh>
    <rPh sb="129" eb="131">
      <t>サイガイ</t>
    </rPh>
    <rPh sb="131" eb="132">
      <t>ジ</t>
    </rPh>
    <rPh sb="133" eb="135">
      <t>コウナイ</t>
    </rPh>
    <rPh sb="135" eb="137">
      <t>セツビ</t>
    </rPh>
    <rPh sb="137" eb="139">
      <t>セイビ</t>
    </rPh>
    <rPh sb="140" eb="141">
      <t>カカワ</t>
    </rPh>
    <rPh sb="142" eb="143">
      <t>ホン</t>
    </rPh>
    <rPh sb="150" eb="152">
      <t>ハツアン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</si>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</sst>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#,##0&quot;千円&quot;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ＦＡ クリアレター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0"/>
      <color rgb="FF00B0F0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u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51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3" borderId="72" xfId="0" applyFont="1" applyFill="1" applyBorder="1" applyAlignment="1" applyProtection="1">
      <alignment horizontal="center" vertical="center"/>
      <protection locked="0"/>
    </xf>
    <xf numFmtId="0" fontId="5" fillId="0" borderId="72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5" fillId="0" borderId="79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7" fillId="2" borderId="21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31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5" fontId="5" fillId="0" borderId="9" xfId="0" applyNumberFormat="1" applyFont="1" applyBorder="1" applyAlignment="1">
      <alignment horizontal="center" vertical="center"/>
    </xf>
    <xf numFmtId="5" fontId="5" fillId="0" borderId="10" xfId="0" applyNumberFormat="1" applyFont="1" applyBorder="1" applyAlignment="1">
      <alignment horizontal="center" vertical="center"/>
    </xf>
    <xf numFmtId="5" fontId="5" fillId="0" borderId="11" xfId="0" applyNumberFormat="1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5" fontId="7" fillId="0" borderId="9" xfId="0" applyNumberFormat="1" applyFont="1" applyBorder="1" applyAlignment="1">
      <alignment horizontal="center" vertical="center"/>
    </xf>
    <xf numFmtId="5" fontId="7" fillId="0" borderId="6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5" fontId="7" fillId="0" borderId="10" xfId="0" applyNumberFormat="1" applyFont="1" applyBorder="1" applyAlignment="1">
      <alignment horizontal="center" vertical="center"/>
    </xf>
    <xf numFmtId="5" fontId="7" fillId="0" borderId="11" xfId="0" applyNumberFormat="1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right" vertical="center"/>
    </xf>
    <xf numFmtId="5" fontId="7" fillId="0" borderId="10" xfId="0" applyNumberFormat="1" applyFont="1" applyBorder="1" applyAlignment="1">
      <alignment horizontal="right" vertical="center"/>
    </xf>
    <xf numFmtId="5" fontId="7" fillId="0" borderId="11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5" fontId="7" fillId="0" borderId="23" xfId="0" applyNumberFormat="1" applyFont="1" applyBorder="1" applyAlignment="1">
      <alignment horizontal="center" vertical="center"/>
    </xf>
    <xf numFmtId="5" fontId="7" fillId="0" borderId="24" xfId="0" applyNumberFormat="1" applyFont="1" applyBorder="1" applyAlignment="1">
      <alignment horizontal="center" vertical="center"/>
    </xf>
    <xf numFmtId="5" fontId="7" fillId="0" borderId="30" xfId="0" applyNumberFormat="1" applyFont="1" applyBorder="1" applyAlignment="1">
      <alignment horizontal="center" vertical="center"/>
    </xf>
    <xf numFmtId="5" fontId="7" fillId="0" borderId="25" xfId="0" applyNumberFormat="1" applyFont="1" applyBorder="1" applyAlignment="1">
      <alignment horizontal="center" vertical="center"/>
    </xf>
    <xf numFmtId="5" fontId="7" fillId="0" borderId="26" xfId="0" applyNumberFormat="1" applyFont="1" applyBorder="1" applyAlignment="1">
      <alignment horizontal="center" vertical="center"/>
    </xf>
    <xf numFmtId="5" fontId="7" fillId="0" borderId="27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2" xfId="0" applyFont="1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3" fontId="0" fillId="0" borderId="72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8" fillId="2" borderId="35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3" fontId="0" fillId="0" borderId="69" xfId="0" applyNumberFormat="1" applyBorder="1" applyAlignment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2" borderId="59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38" xfId="0" applyFont="1" applyFill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top" wrapText="1"/>
    </xf>
    <xf numFmtId="0" fontId="8" fillId="2" borderId="28" xfId="0" applyFont="1" applyFill="1" applyBorder="1" applyAlignment="1">
      <alignment horizontal="left" vertical="top" wrapText="1"/>
    </xf>
    <xf numFmtId="0" fontId="8" fillId="2" borderId="41" xfId="0" applyFont="1" applyFill="1" applyBorder="1" applyAlignment="1">
      <alignment horizontal="center" vertical="center" textRotation="255"/>
    </xf>
    <xf numFmtId="0" fontId="8" fillId="2" borderId="42" xfId="0" applyFont="1" applyFill="1" applyBorder="1" applyAlignment="1">
      <alignment horizontal="center" vertical="center" textRotation="255"/>
    </xf>
    <xf numFmtId="0" fontId="0" fillId="0" borderId="42" xfId="0" applyBorder="1" applyAlignment="1"/>
    <xf numFmtId="0" fontId="0" fillId="0" borderId="43" xfId="0" applyBorder="1" applyAlignment="1"/>
    <xf numFmtId="0" fontId="5" fillId="2" borderId="54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4" borderId="54" xfId="0" applyNumberFormat="1" applyFill="1" applyBorder="1" applyAlignment="1">
      <alignment horizontal="center" vertical="center"/>
    </xf>
    <xf numFmtId="0" fontId="0" fillId="4" borderId="56" xfId="0" applyNumberFormat="1" applyFill="1" applyBorder="1" applyAlignment="1">
      <alignment horizontal="center" vertical="center"/>
    </xf>
    <xf numFmtId="0" fontId="0" fillId="4" borderId="57" xfId="0" applyNumberFormat="1" applyFill="1" applyBorder="1" applyAlignment="1">
      <alignment horizontal="center" vertical="center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6" fontId="5" fillId="2" borderId="36" xfId="1" applyFont="1" applyFill="1" applyBorder="1" applyAlignment="1">
      <alignment horizontal="center" vertical="center" wrapText="1"/>
    </xf>
    <xf numFmtId="6" fontId="5" fillId="2" borderId="6" xfId="1" applyFont="1" applyFill="1" applyBorder="1" applyAlignment="1">
      <alignment horizontal="center" vertical="center" wrapText="1"/>
    </xf>
    <xf numFmtId="6" fontId="5" fillId="2" borderId="5" xfId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5" fontId="5" fillId="0" borderId="25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left" vertical="top" wrapText="1"/>
    </xf>
    <xf numFmtId="0" fontId="8" fillId="2" borderId="47" xfId="0" applyFont="1" applyFill="1" applyBorder="1" applyAlignment="1">
      <alignment horizontal="left" vertical="top" wrapText="1"/>
    </xf>
    <xf numFmtId="0" fontId="5" fillId="0" borderId="66" xfId="0" applyFont="1" applyBorder="1" applyAlignment="1" applyProtection="1">
      <alignment horizontal="left"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5" fontId="7" fillId="0" borderId="23" xfId="0" applyNumberFormat="1" applyFont="1" applyBorder="1" applyAlignment="1">
      <alignment horizontal="right" vertical="center"/>
    </xf>
    <xf numFmtId="5" fontId="7" fillId="0" borderId="24" xfId="0" applyNumberFormat="1" applyFont="1" applyBorder="1" applyAlignment="1">
      <alignment horizontal="right" vertical="center"/>
    </xf>
    <xf numFmtId="5" fontId="7" fillId="0" borderId="30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6" fontId="6" fillId="0" borderId="0" xfId="1" applyFont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6" fillId="2" borderId="77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78" xfId="0" applyFont="1" applyFill="1" applyBorder="1" applyAlignment="1">
      <alignment horizontal="center" vertical="center" wrapText="1"/>
    </xf>
    <xf numFmtId="49" fontId="5" fillId="3" borderId="74" xfId="0" applyNumberFormat="1" applyFont="1" applyFill="1" applyBorder="1" applyAlignment="1">
      <alignment vertical="center" wrapText="1"/>
    </xf>
    <xf numFmtId="49" fontId="5" fillId="3" borderId="75" xfId="0" applyNumberFormat="1" applyFont="1" applyFill="1" applyBorder="1" applyAlignment="1">
      <alignment vertical="center" wrapText="1"/>
    </xf>
    <xf numFmtId="49" fontId="5" fillId="3" borderId="76" xfId="0" applyNumberFormat="1" applyFont="1" applyFill="1" applyBorder="1" applyAlignment="1">
      <alignment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31" xfId="0" applyNumberFormat="1" applyFont="1" applyFill="1" applyBorder="1" applyAlignment="1">
      <alignment vertical="center" wrapText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54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6" fillId="2" borderId="49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center" vertical="center" textRotation="255" wrapText="1"/>
    </xf>
    <xf numFmtId="0" fontId="6" fillId="2" borderId="38" xfId="0" applyFont="1" applyFill="1" applyBorder="1" applyAlignment="1">
      <alignment horizontal="center" vertical="center" textRotation="255" wrapText="1"/>
    </xf>
    <xf numFmtId="0" fontId="6" fillId="2" borderId="35" xfId="0" applyFont="1" applyFill="1" applyBorder="1" applyAlignment="1">
      <alignment horizontal="center" vertical="center" textRotation="255" wrapText="1"/>
    </xf>
    <xf numFmtId="0" fontId="6" fillId="2" borderId="47" xfId="0" applyFont="1" applyFill="1" applyBorder="1" applyAlignment="1">
      <alignment horizontal="center" vertical="center" textRotation="255" wrapText="1"/>
    </xf>
    <xf numFmtId="0" fontId="6" fillId="2" borderId="52" xfId="0" applyFont="1" applyFill="1" applyBorder="1" applyAlignment="1">
      <alignment horizontal="center" vertical="center" textRotation="255" wrapText="1"/>
    </xf>
    <xf numFmtId="0" fontId="6" fillId="2" borderId="53" xfId="0" applyFont="1" applyFill="1" applyBorder="1" applyAlignment="1">
      <alignment horizontal="center" vertical="center" textRotation="255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5" fillId="3" borderId="17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horizontal="center" vertical="center" textRotation="255" wrapText="1"/>
    </xf>
    <xf numFmtId="0" fontId="6" fillId="2" borderId="45" xfId="0" applyFont="1" applyFill="1" applyBorder="1" applyAlignment="1">
      <alignment horizontal="center" vertical="center" textRotation="255" wrapText="1"/>
    </xf>
    <xf numFmtId="0" fontId="6" fillId="2" borderId="46" xfId="0" applyFont="1" applyFill="1" applyBorder="1" applyAlignment="1">
      <alignment horizontal="center" vertical="center" textRotation="255" wrapText="1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5" fontId="7" fillId="2" borderId="21" xfId="0" applyNumberFormat="1" applyFont="1" applyFill="1" applyBorder="1" applyAlignment="1">
      <alignment horizontal="center" vertical="center"/>
    </xf>
    <xf numFmtId="5" fontId="7" fillId="0" borderId="80" xfId="0" applyNumberFormat="1" applyFont="1" applyBorder="1" applyAlignment="1">
      <alignment horizontal="center" vertical="center"/>
    </xf>
    <xf numFmtId="5" fontId="7" fillId="0" borderId="81" xfId="0" applyNumberFormat="1" applyFont="1" applyBorder="1" applyAlignment="1">
      <alignment horizontal="center" vertical="center"/>
    </xf>
    <xf numFmtId="5" fontId="7" fillId="0" borderId="82" xfId="0" applyNumberFormat="1" applyFont="1" applyBorder="1" applyAlignment="1">
      <alignment horizontal="center" vertical="center"/>
    </xf>
    <xf numFmtId="5" fontId="7" fillId="0" borderId="65" xfId="0" applyNumberFormat="1" applyFont="1" applyBorder="1" applyAlignment="1">
      <alignment horizontal="center" vertical="center"/>
    </xf>
    <xf numFmtId="5" fontId="7" fillId="0" borderId="0" xfId="0" applyNumberFormat="1" applyFont="1" applyBorder="1" applyAlignment="1">
      <alignment horizontal="center" vertical="center"/>
    </xf>
    <xf numFmtId="5" fontId="7" fillId="0" borderId="71" xfId="0" applyNumberFormat="1" applyFont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31" xfId="0" applyNumberFormat="1" applyFont="1" applyFill="1" applyBorder="1" applyAlignment="1">
      <alignment horizontal="center" vertical="center"/>
    </xf>
    <xf numFmtId="5" fontId="5" fillId="2" borderId="21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5" fontId="5" fillId="0" borderId="26" xfId="0" applyNumberFormat="1" applyFont="1" applyBorder="1" applyAlignment="1">
      <alignment horizontal="center" vertical="center"/>
    </xf>
    <xf numFmtId="5" fontId="5" fillId="0" borderId="27" xfId="0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0" fillId="0" borderId="70" xfId="0" applyFont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0" fillId="0" borderId="69" xfId="0" applyFont="1" applyBorder="1" applyAlignment="1">
      <alignment horizontal="center" vertical="center"/>
    </xf>
    <xf numFmtId="0" fontId="5" fillId="3" borderId="25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lIns="36000" tIns="36000" rIns="36000" bIns="36000" rtlCol="0" anchor="ctr"/>
      <a:lstStyle>
        <a:defPPr algn="l">
          <a:lnSpc>
            <a:spcPts val="1200"/>
          </a:lnSpc>
          <a:defRPr kumimoji="1" sz="1100">
            <a:latin typeface="+mn-ea"/>
            <a:ea typeface="+mn-ea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9"/>
  <sheetViews>
    <sheetView tabSelected="1" view="pageBreakPreview" zoomScaleNormal="70" zoomScaleSheetLayoutView="100" zoomScalePageLayoutView="70" workbookViewId="0">
      <selection activeCell="T43" sqref="T43:U43"/>
    </sheetView>
  </sheetViews>
  <sheetFormatPr defaultRowHeight="12"/>
  <cols>
    <col min="1" max="1" width="4.25" style="2" customWidth="1"/>
    <col min="2" max="4" width="4.625" style="2" customWidth="1"/>
    <col min="5" max="5" width="8.375" style="2" customWidth="1"/>
    <col min="6" max="13" width="4.625" style="2" customWidth="1"/>
    <col min="14" max="14" width="4.625" style="3" customWidth="1"/>
    <col min="15" max="25" width="4.625" style="4" customWidth="1"/>
    <col min="26" max="26" width="6.375" style="4" customWidth="1"/>
    <col min="27" max="27" width="4.375" style="4" customWidth="1"/>
    <col min="28" max="34" width="5.5" style="2" customWidth="1"/>
    <col min="35" max="35" width="5.5" style="4" customWidth="1"/>
    <col min="36" max="38" width="5.5" style="2" customWidth="1"/>
    <col min="39" max="16384" width="9" style="2"/>
  </cols>
  <sheetData>
    <row r="1" spans="1:44" ht="25.5" customHeight="1">
      <c r="B1" s="161" t="s">
        <v>45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7"/>
      <c r="AI1" s="8"/>
      <c r="AJ1" s="9"/>
      <c r="AK1" s="9"/>
      <c r="AL1" s="9"/>
    </row>
    <row r="2" spans="1:44" ht="20.100000000000001" customHeight="1" thickBot="1">
      <c r="B2" s="162" t="s">
        <v>19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2"/>
    </row>
    <row r="3" spans="1:44" s="5" customFormat="1" ht="25.5" customHeight="1">
      <c r="A3" s="20"/>
      <c r="B3" s="182" t="s">
        <v>70</v>
      </c>
      <c r="C3" s="183"/>
      <c r="D3" s="183"/>
      <c r="E3" s="183"/>
      <c r="F3" s="184" t="s">
        <v>72</v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5"/>
      <c r="AA3" s="11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</row>
    <row r="4" spans="1:44" s="5" customFormat="1" ht="25.5" customHeight="1">
      <c r="A4" s="20"/>
      <c r="B4" s="155" t="s">
        <v>16</v>
      </c>
      <c r="C4" s="156"/>
      <c r="D4" s="156"/>
      <c r="E4" s="156"/>
      <c r="F4" s="157" t="s">
        <v>71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8"/>
      <c r="AA4" s="11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5" customFormat="1" ht="31.5" customHeight="1">
      <c r="A5" s="20"/>
      <c r="B5" s="155" t="s">
        <v>15</v>
      </c>
      <c r="C5" s="156"/>
      <c r="D5" s="156"/>
      <c r="E5" s="156"/>
      <c r="F5" s="159" t="s">
        <v>48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1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5" customFormat="1" ht="33" customHeight="1" thickBot="1">
      <c r="B6" s="167" t="s">
        <v>34</v>
      </c>
      <c r="C6" s="168"/>
      <c r="D6" s="168"/>
      <c r="E6" s="168"/>
      <c r="F6" s="169" t="s">
        <v>49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70"/>
      <c r="AA6" s="11"/>
    </row>
    <row r="7" spans="1:44" s="5" customFormat="1" ht="31.5" customHeight="1" thickBot="1">
      <c r="B7" s="162" t="s">
        <v>32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1"/>
    </row>
    <row r="8" spans="1:44" ht="105.75" customHeight="1">
      <c r="B8" s="171" t="s">
        <v>17</v>
      </c>
      <c r="C8" s="172"/>
      <c r="D8" s="172"/>
      <c r="E8" s="173"/>
      <c r="F8" s="174" t="s">
        <v>73</v>
      </c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  <c r="AA8" s="12"/>
    </row>
    <row r="9" spans="1:44" ht="186.75" customHeight="1">
      <c r="B9" s="177" t="s">
        <v>18</v>
      </c>
      <c r="C9" s="178"/>
      <c r="D9" s="178"/>
      <c r="E9" s="178"/>
      <c r="F9" s="179" t="s">
        <v>51</v>
      </c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1"/>
      <c r="AA9" s="1"/>
    </row>
    <row r="10" spans="1:44" ht="51.75" customHeight="1">
      <c r="B10" s="214" t="s">
        <v>21</v>
      </c>
      <c r="C10" s="166" t="s">
        <v>44</v>
      </c>
      <c r="D10" s="166"/>
      <c r="E10" s="166"/>
      <c r="F10" s="215" t="s">
        <v>50</v>
      </c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6"/>
      <c r="AA10" s="1"/>
    </row>
    <row r="11" spans="1:44" ht="51.75" customHeight="1">
      <c r="B11" s="214"/>
      <c r="C11" s="217" t="s">
        <v>20</v>
      </c>
      <c r="D11" s="210" t="s">
        <v>31</v>
      </c>
      <c r="E11" s="211"/>
      <c r="F11" s="163" t="s">
        <v>83</v>
      </c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5"/>
      <c r="AA11" s="1"/>
    </row>
    <row r="12" spans="1:44" ht="96" customHeight="1">
      <c r="B12" s="214"/>
      <c r="C12" s="218"/>
      <c r="D12" s="166" t="s">
        <v>22</v>
      </c>
      <c r="E12" s="166"/>
      <c r="F12" s="163" t="s">
        <v>74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5"/>
      <c r="AA12" s="1"/>
    </row>
    <row r="13" spans="1:44" ht="99" customHeight="1">
      <c r="B13" s="214"/>
      <c r="C13" s="218"/>
      <c r="D13" s="166" t="s">
        <v>76</v>
      </c>
      <c r="E13" s="166"/>
      <c r="F13" s="163" t="s">
        <v>75</v>
      </c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5"/>
      <c r="AA13" s="1"/>
    </row>
    <row r="14" spans="1:44" ht="87.75" customHeight="1">
      <c r="B14" s="214"/>
      <c r="C14" s="219"/>
      <c r="D14" s="166" t="s">
        <v>77</v>
      </c>
      <c r="E14" s="166"/>
      <c r="F14" s="163" t="s">
        <v>80</v>
      </c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7"/>
      <c r="AA14" s="1"/>
    </row>
    <row r="15" spans="1:44" ht="54.75" customHeight="1">
      <c r="B15" s="214"/>
      <c r="C15" s="198" t="s">
        <v>26</v>
      </c>
      <c r="D15" s="199"/>
      <c r="E15" s="200"/>
      <c r="F15" s="201" t="s">
        <v>78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3"/>
      <c r="AA15" s="1"/>
    </row>
    <row r="16" spans="1:44" ht="59.25" customHeight="1">
      <c r="B16" s="204" t="s">
        <v>25</v>
      </c>
      <c r="C16" s="205"/>
      <c r="D16" s="210" t="s">
        <v>22</v>
      </c>
      <c r="E16" s="211"/>
      <c r="F16" s="163" t="s">
        <v>79</v>
      </c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5"/>
      <c r="AA16" s="1"/>
    </row>
    <row r="17" spans="1:39" ht="59.25" customHeight="1">
      <c r="B17" s="206"/>
      <c r="C17" s="207"/>
      <c r="D17" s="210" t="s">
        <v>76</v>
      </c>
      <c r="E17" s="211"/>
      <c r="F17" s="163" t="s">
        <v>82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5"/>
      <c r="AA17" s="1"/>
    </row>
    <row r="18" spans="1:39" ht="59.25" customHeight="1" thickBot="1">
      <c r="B18" s="208"/>
      <c r="C18" s="209"/>
      <c r="D18" s="212" t="s">
        <v>77</v>
      </c>
      <c r="E18" s="213"/>
      <c r="F18" s="186" t="s">
        <v>81</v>
      </c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8"/>
      <c r="AA18" s="1"/>
    </row>
    <row r="19" spans="1:39" ht="18.75" customHeight="1" thickBot="1">
      <c r="B19" s="10" t="s">
        <v>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2"/>
      <c r="P19" s="2"/>
      <c r="Q19" s="2"/>
      <c r="R19" s="2"/>
      <c r="S19" s="2"/>
      <c r="T19" s="2"/>
      <c r="U19" s="2"/>
      <c r="V19" s="2"/>
      <c r="W19" s="15"/>
      <c r="X19" s="15"/>
      <c r="Y19" s="15"/>
      <c r="Z19" s="15"/>
      <c r="AA19" s="1"/>
    </row>
    <row r="20" spans="1:39" ht="20.100000000000001" customHeight="1" thickBot="1">
      <c r="B20" s="189" t="s">
        <v>0</v>
      </c>
      <c r="C20" s="190"/>
      <c r="D20" s="190"/>
      <c r="E20" s="190"/>
      <c r="F20" s="190"/>
      <c r="G20" s="191"/>
      <c r="H20" s="192">
        <f>X77</f>
        <v>2647309</v>
      </c>
      <c r="I20" s="193"/>
      <c r="J20" s="193"/>
      <c r="K20" s="193"/>
      <c r="L20" s="193"/>
      <c r="M20" s="193"/>
      <c r="N20" s="193"/>
      <c r="O20" s="193"/>
      <c r="P20" s="18" t="s">
        <v>12</v>
      </c>
      <c r="Q20" s="30"/>
      <c r="R20" s="30"/>
      <c r="S20" s="30"/>
      <c r="T20" s="2"/>
      <c r="U20" s="2"/>
      <c r="V20" s="2"/>
      <c r="W20" s="15"/>
      <c r="X20" s="15"/>
      <c r="Y20" s="15"/>
      <c r="Z20" s="15"/>
      <c r="AA20" s="6"/>
    </row>
    <row r="21" spans="1:39" ht="20.100000000000001" customHeight="1" thickBot="1">
      <c r="B21" s="10" t="s">
        <v>1</v>
      </c>
      <c r="G21" s="13"/>
      <c r="H21" s="13"/>
      <c r="I21" s="6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2"/>
      <c r="W21" s="15"/>
      <c r="X21" s="15"/>
      <c r="Y21" s="15"/>
      <c r="Z21" s="15"/>
      <c r="AA21" s="6"/>
    </row>
    <row r="22" spans="1:39" ht="20.100000000000001" customHeight="1" thickBot="1">
      <c r="B22" s="194" t="s">
        <v>13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38"/>
      <c r="N22" s="38"/>
      <c r="O22" s="195" t="s">
        <v>35</v>
      </c>
      <c r="P22" s="220"/>
      <c r="Q22" s="220"/>
      <c r="R22" s="220"/>
      <c r="S22" s="221"/>
      <c r="T22" s="36"/>
      <c r="U22" s="195" t="s">
        <v>14</v>
      </c>
      <c r="V22" s="195"/>
      <c r="W22" s="195"/>
      <c r="X22" s="195"/>
      <c r="Y22" s="36" t="s">
        <v>47</v>
      </c>
      <c r="Z22" s="19"/>
    </row>
    <row r="23" spans="1:39" ht="20.100000000000001" customHeight="1" thickBot="1">
      <c r="B23" s="117" t="s">
        <v>3</v>
      </c>
      <c r="C23" s="123" t="s">
        <v>5</v>
      </c>
      <c r="D23" s="124"/>
      <c r="E23" s="124"/>
      <c r="F23" s="125"/>
      <c r="G23" s="27" t="s">
        <v>6</v>
      </c>
      <c r="H23" s="126" t="s">
        <v>7</v>
      </c>
      <c r="I23" s="126"/>
      <c r="J23" s="126"/>
      <c r="K23" s="126"/>
      <c r="L23" s="126"/>
      <c r="M23" s="126"/>
      <c r="N23" s="126"/>
      <c r="O23" s="126"/>
      <c r="P23" s="126"/>
      <c r="Q23" s="44" t="s">
        <v>43</v>
      </c>
      <c r="R23" s="44" t="s">
        <v>23</v>
      </c>
      <c r="S23" s="44" t="s">
        <v>24</v>
      </c>
      <c r="T23" s="127" t="s">
        <v>8</v>
      </c>
      <c r="U23" s="124"/>
      <c r="V23" s="127" t="s">
        <v>9</v>
      </c>
      <c r="W23" s="124"/>
      <c r="X23" s="127" t="s">
        <v>4</v>
      </c>
      <c r="Y23" s="124"/>
      <c r="Z23" s="145"/>
      <c r="AA23" s="6"/>
    </row>
    <row r="24" spans="1:39" ht="18.75" customHeight="1" thickTop="1">
      <c r="A24" s="6"/>
      <c r="B24" s="118"/>
      <c r="C24" s="146" t="s">
        <v>27</v>
      </c>
      <c r="D24" s="99"/>
      <c r="E24" s="99"/>
      <c r="F24" s="147"/>
      <c r="G24" s="22">
        <v>1</v>
      </c>
      <c r="H24" s="148"/>
      <c r="I24" s="149"/>
      <c r="J24" s="149"/>
      <c r="K24" s="149"/>
      <c r="L24" s="149"/>
      <c r="M24" s="149"/>
      <c r="N24" s="149"/>
      <c r="O24" s="149"/>
      <c r="P24" s="150"/>
      <c r="Q24" s="34"/>
      <c r="R24" s="31"/>
      <c r="S24" s="34"/>
      <c r="T24" s="151"/>
      <c r="U24" s="152"/>
      <c r="V24" s="63"/>
      <c r="W24" s="64"/>
      <c r="X24" s="151"/>
      <c r="Y24" s="152"/>
      <c r="Z24" s="153"/>
      <c r="AA24" s="6"/>
    </row>
    <row r="25" spans="1:39" ht="18.75" customHeight="1">
      <c r="A25" s="6"/>
      <c r="B25" s="118"/>
      <c r="C25" s="98"/>
      <c r="D25" s="99"/>
      <c r="E25" s="99"/>
      <c r="F25" s="147"/>
      <c r="G25" s="52">
        <v>2</v>
      </c>
      <c r="H25" s="71"/>
      <c r="I25" s="72"/>
      <c r="J25" s="72"/>
      <c r="K25" s="72"/>
      <c r="L25" s="72"/>
      <c r="M25" s="72"/>
      <c r="N25" s="72"/>
      <c r="O25" s="72"/>
      <c r="P25" s="73"/>
      <c r="Q25" s="49"/>
      <c r="R25" s="47"/>
      <c r="S25" s="53"/>
      <c r="T25" s="74"/>
      <c r="U25" s="75"/>
      <c r="V25" s="76"/>
      <c r="W25" s="77"/>
      <c r="X25" s="74"/>
      <c r="Y25" s="78"/>
      <c r="Z25" s="79"/>
      <c r="AA25" s="6"/>
    </row>
    <row r="26" spans="1:39" ht="20.25" customHeight="1">
      <c r="A26" s="6"/>
      <c r="B26" s="118"/>
      <c r="C26" s="98"/>
      <c r="D26" s="99"/>
      <c r="E26" s="99"/>
      <c r="F26" s="147"/>
      <c r="G26" s="23">
        <v>3</v>
      </c>
      <c r="H26" s="154"/>
      <c r="I26" s="154"/>
      <c r="J26" s="154"/>
      <c r="K26" s="154"/>
      <c r="L26" s="154"/>
      <c r="M26" s="154"/>
      <c r="N26" s="154"/>
      <c r="O26" s="154"/>
      <c r="P26" s="154"/>
      <c r="Q26" s="50"/>
      <c r="R26" s="50"/>
      <c r="S26" s="48"/>
      <c r="T26" s="80"/>
      <c r="U26" s="81"/>
      <c r="V26" s="76"/>
      <c r="W26" s="83"/>
      <c r="X26" s="80"/>
      <c r="Y26" s="81"/>
      <c r="Z26" s="82"/>
      <c r="AA26" s="6"/>
      <c r="AI26" s="2"/>
      <c r="AM26" s="6"/>
    </row>
    <row r="27" spans="1:39" ht="20.25" customHeight="1">
      <c r="A27" s="6"/>
      <c r="B27" s="118"/>
      <c r="C27" s="10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5"/>
      <c r="U27" s="59"/>
      <c r="V27" s="58" t="s">
        <v>11</v>
      </c>
      <c r="W27" s="59"/>
      <c r="X27" s="60"/>
      <c r="Y27" s="61"/>
      <c r="Z27" s="62"/>
      <c r="AA27" s="6"/>
      <c r="AI27" s="2"/>
      <c r="AM27" s="6"/>
    </row>
    <row r="28" spans="1:39" ht="20.25" customHeight="1">
      <c r="A28" s="6"/>
      <c r="B28" s="118"/>
      <c r="C28" s="98" t="s">
        <v>28</v>
      </c>
      <c r="D28" s="99"/>
      <c r="E28" s="99"/>
      <c r="F28" s="99"/>
      <c r="G28" s="22">
        <v>1</v>
      </c>
      <c r="H28" s="100"/>
      <c r="I28" s="100"/>
      <c r="J28" s="100"/>
      <c r="K28" s="100"/>
      <c r="L28" s="100"/>
      <c r="M28" s="100"/>
      <c r="N28" s="100"/>
      <c r="O28" s="100"/>
      <c r="P28" s="100"/>
      <c r="Q28" s="33"/>
      <c r="R28" s="33"/>
      <c r="S28" s="33"/>
      <c r="T28" s="84"/>
      <c r="U28" s="85"/>
      <c r="V28" s="63"/>
      <c r="W28" s="64"/>
      <c r="X28" s="87"/>
      <c r="Y28" s="88"/>
      <c r="Z28" s="89"/>
      <c r="AA28" s="16"/>
      <c r="AI28" s="2"/>
    </row>
    <row r="29" spans="1:39" ht="20.25" customHeight="1">
      <c r="A29" s="6"/>
      <c r="B29" s="118"/>
      <c r="C29" s="98"/>
      <c r="D29" s="99"/>
      <c r="E29" s="99"/>
      <c r="F29" s="99"/>
      <c r="G29" s="22">
        <v>2</v>
      </c>
      <c r="H29" s="100"/>
      <c r="I29" s="100"/>
      <c r="J29" s="100"/>
      <c r="K29" s="100"/>
      <c r="L29" s="100"/>
      <c r="M29" s="100"/>
      <c r="N29" s="100"/>
      <c r="O29" s="100"/>
      <c r="P29" s="100"/>
      <c r="Q29" s="33"/>
      <c r="R29" s="33"/>
      <c r="S29" s="33"/>
      <c r="T29" s="84"/>
      <c r="U29" s="85"/>
      <c r="V29" s="63"/>
      <c r="W29" s="64"/>
      <c r="X29" s="84"/>
      <c r="Y29" s="85"/>
      <c r="Z29" s="86"/>
      <c r="AA29" s="16"/>
      <c r="AI29" s="2"/>
    </row>
    <row r="30" spans="1:39" ht="20.25" customHeight="1">
      <c r="A30" s="6"/>
      <c r="B30" s="118"/>
      <c r="C30" s="98"/>
      <c r="D30" s="99"/>
      <c r="E30" s="99"/>
      <c r="F30" s="99"/>
      <c r="G30" s="23">
        <v>3</v>
      </c>
      <c r="H30" s="101"/>
      <c r="I30" s="101"/>
      <c r="J30" s="101"/>
      <c r="K30" s="101"/>
      <c r="L30" s="101"/>
      <c r="M30" s="101"/>
      <c r="N30" s="101"/>
      <c r="O30" s="101"/>
      <c r="P30" s="101"/>
      <c r="Q30" s="37"/>
      <c r="R30" s="32"/>
      <c r="S30" s="32"/>
      <c r="T30" s="74"/>
      <c r="U30" s="78"/>
      <c r="V30" s="76"/>
      <c r="W30" s="83"/>
      <c r="X30" s="74"/>
      <c r="Y30" s="78"/>
      <c r="Z30" s="79"/>
      <c r="AA30" s="2"/>
      <c r="AI30" s="17"/>
    </row>
    <row r="31" spans="1:39" ht="20.25" customHeight="1">
      <c r="A31" s="6"/>
      <c r="B31" s="118"/>
      <c r="C31" s="107"/>
      <c r="D31" s="108"/>
      <c r="E31" s="108"/>
      <c r="F31" s="108"/>
      <c r="G31" s="108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59"/>
      <c r="V31" s="58" t="s">
        <v>11</v>
      </c>
      <c r="W31" s="59"/>
      <c r="X31" s="60"/>
      <c r="Y31" s="61"/>
      <c r="Z31" s="62"/>
      <c r="AI31" s="2"/>
    </row>
    <row r="32" spans="1:39" ht="20.25" customHeight="1">
      <c r="A32" s="6"/>
      <c r="B32" s="118"/>
      <c r="C32" s="115" t="s">
        <v>29</v>
      </c>
      <c r="D32" s="116"/>
      <c r="E32" s="116"/>
      <c r="F32" s="116"/>
      <c r="G32" s="26">
        <v>1</v>
      </c>
      <c r="H32" s="92" t="s">
        <v>55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5">
        <v>57240</v>
      </c>
      <c r="U32" s="93"/>
      <c r="V32" s="63">
        <v>2</v>
      </c>
      <c r="W32" s="64"/>
      <c r="X32" s="87">
        <v>114480</v>
      </c>
      <c r="Y32" s="88"/>
      <c r="Z32" s="89"/>
      <c r="AI32" s="2"/>
    </row>
    <row r="33" spans="1:35" ht="20.25" customHeight="1">
      <c r="A33" s="6"/>
      <c r="B33" s="118"/>
      <c r="C33" s="98"/>
      <c r="D33" s="99"/>
      <c r="E33" s="99"/>
      <c r="F33" s="99"/>
      <c r="G33" s="21">
        <v>2</v>
      </c>
      <c r="H33" s="94" t="s">
        <v>56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0">
        <v>10800</v>
      </c>
      <c r="U33" s="91"/>
      <c r="V33" s="76">
        <v>12</v>
      </c>
      <c r="W33" s="83"/>
      <c r="X33" s="74">
        <f>T33*V33</f>
        <v>129600</v>
      </c>
      <c r="Y33" s="78"/>
      <c r="Z33" s="79"/>
      <c r="AI33" s="2"/>
    </row>
    <row r="34" spans="1:35" ht="20.25" customHeight="1">
      <c r="A34" s="6"/>
      <c r="B34" s="118"/>
      <c r="C34" s="98"/>
      <c r="D34" s="99"/>
      <c r="E34" s="99"/>
      <c r="F34" s="99"/>
      <c r="G34" s="21">
        <v>3</v>
      </c>
      <c r="H34" s="71" t="s">
        <v>57</v>
      </c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3"/>
      <c r="T34" s="96">
        <v>4980</v>
      </c>
      <c r="U34" s="102"/>
      <c r="V34" s="76">
        <v>6</v>
      </c>
      <c r="W34" s="77"/>
      <c r="X34" s="74">
        <f>T34*V34</f>
        <v>29880</v>
      </c>
      <c r="Y34" s="78"/>
      <c r="Z34" s="79"/>
      <c r="AI34" s="2"/>
    </row>
    <row r="35" spans="1:35" ht="20.25" customHeight="1">
      <c r="A35" s="6"/>
      <c r="B35" s="118"/>
      <c r="C35" s="98"/>
      <c r="D35" s="99"/>
      <c r="E35" s="99"/>
      <c r="F35" s="99"/>
      <c r="G35" s="26">
        <v>4</v>
      </c>
      <c r="H35" s="71" t="s">
        <v>58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3"/>
      <c r="T35" s="96">
        <v>21600</v>
      </c>
      <c r="U35" s="97"/>
      <c r="V35" s="76">
        <v>4</v>
      </c>
      <c r="W35" s="77"/>
      <c r="X35" s="74">
        <f t="shared" ref="X35:X37" si="0">T35*V35</f>
        <v>86400</v>
      </c>
      <c r="Y35" s="78"/>
      <c r="Z35" s="79"/>
      <c r="AI35" s="2"/>
    </row>
    <row r="36" spans="1:35" ht="20.25" customHeight="1">
      <c r="A36" s="6"/>
      <c r="B36" s="118"/>
      <c r="C36" s="98"/>
      <c r="D36" s="99"/>
      <c r="E36" s="99"/>
      <c r="F36" s="99"/>
      <c r="G36" s="21">
        <v>5</v>
      </c>
      <c r="H36" s="71" t="s">
        <v>59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3"/>
      <c r="T36" s="96">
        <v>3240</v>
      </c>
      <c r="U36" s="97"/>
      <c r="V36" s="76">
        <v>4</v>
      </c>
      <c r="W36" s="77"/>
      <c r="X36" s="74">
        <f t="shared" si="0"/>
        <v>12960</v>
      </c>
      <c r="Y36" s="78"/>
      <c r="Z36" s="79"/>
      <c r="AI36" s="2"/>
    </row>
    <row r="37" spans="1:35" ht="20.25" customHeight="1">
      <c r="A37" s="6"/>
      <c r="B37" s="118"/>
      <c r="C37" s="98"/>
      <c r="D37" s="99"/>
      <c r="E37" s="99"/>
      <c r="F37" s="99"/>
      <c r="G37" s="26">
        <v>6</v>
      </c>
      <c r="H37" s="71" t="s">
        <v>68</v>
      </c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3"/>
      <c r="T37" s="96">
        <v>41212</v>
      </c>
      <c r="U37" s="97"/>
      <c r="V37" s="76">
        <v>1</v>
      </c>
      <c r="W37" s="77"/>
      <c r="X37" s="74">
        <f t="shared" si="0"/>
        <v>41212</v>
      </c>
      <c r="Y37" s="78"/>
      <c r="Z37" s="79"/>
      <c r="AI37" s="2"/>
    </row>
    <row r="38" spans="1:35" ht="20.25" customHeight="1">
      <c r="A38" s="6"/>
      <c r="B38" s="118"/>
      <c r="C38" s="98"/>
      <c r="D38" s="99"/>
      <c r="E38" s="99"/>
      <c r="F38" s="99"/>
      <c r="G38" s="26">
        <v>7</v>
      </c>
      <c r="H38" s="71" t="s">
        <v>69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3"/>
      <c r="T38" s="96">
        <v>40824</v>
      </c>
      <c r="U38" s="97"/>
      <c r="V38" s="76">
        <v>1</v>
      </c>
      <c r="W38" s="77"/>
      <c r="X38" s="224">
        <v>40824</v>
      </c>
      <c r="Y38" s="225"/>
      <c r="Z38" s="226"/>
      <c r="AI38" s="2"/>
    </row>
    <row r="39" spans="1:35" ht="20.25" customHeight="1">
      <c r="A39" s="6"/>
      <c r="B39" s="118"/>
      <c r="C39" s="98"/>
      <c r="D39" s="99"/>
      <c r="E39" s="99"/>
      <c r="F39" s="99"/>
      <c r="G39" s="26">
        <v>8</v>
      </c>
      <c r="H39" s="71" t="s">
        <v>60</v>
      </c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3"/>
      <c r="T39" s="96">
        <v>5724</v>
      </c>
      <c r="U39" s="97"/>
      <c r="V39" s="76">
        <v>1</v>
      </c>
      <c r="W39" s="77"/>
      <c r="X39" s="74">
        <v>5724</v>
      </c>
      <c r="Y39" s="78"/>
      <c r="Z39" s="79"/>
      <c r="AI39" s="2"/>
    </row>
    <row r="40" spans="1:35" ht="20.25" customHeight="1">
      <c r="A40" s="6"/>
      <c r="B40" s="118"/>
      <c r="C40" s="98"/>
      <c r="D40" s="99"/>
      <c r="E40" s="99"/>
      <c r="F40" s="99"/>
      <c r="G40" s="26">
        <v>9</v>
      </c>
      <c r="H40" s="71" t="s">
        <v>61</v>
      </c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  <c r="T40" s="96" t="s">
        <v>84</v>
      </c>
      <c r="U40" s="97"/>
      <c r="V40" s="76">
        <v>1</v>
      </c>
      <c r="W40" s="77"/>
      <c r="X40" s="224">
        <v>228800</v>
      </c>
      <c r="Y40" s="225"/>
      <c r="Z40" s="226"/>
      <c r="AI40" s="2"/>
    </row>
    <row r="41" spans="1:35" ht="20.25" customHeight="1">
      <c r="A41" s="6"/>
      <c r="B41" s="118"/>
      <c r="C41" s="98"/>
      <c r="D41" s="99"/>
      <c r="E41" s="99"/>
      <c r="F41" s="99"/>
      <c r="G41" s="26">
        <v>10</v>
      </c>
      <c r="H41" s="71" t="s">
        <v>62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96" t="s">
        <v>84</v>
      </c>
      <c r="U41" s="97"/>
      <c r="V41" s="76">
        <v>4</v>
      </c>
      <c r="W41" s="77"/>
      <c r="X41" s="227"/>
      <c r="Y41" s="228"/>
      <c r="Z41" s="229"/>
      <c r="AI41" s="2"/>
    </row>
    <row r="42" spans="1:35" ht="20.25" customHeight="1">
      <c r="A42" s="6"/>
      <c r="B42" s="118"/>
      <c r="C42" s="98"/>
      <c r="D42" s="99"/>
      <c r="E42" s="99"/>
      <c r="F42" s="99"/>
      <c r="G42" s="26">
        <v>11</v>
      </c>
      <c r="H42" s="71" t="s">
        <v>63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3"/>
      <c r="T42" s="96" t="s">
        <v>84</v>
      </c>
      <c r="U42" s="97"/>
      <c r="V42" s="76">
        <v>4</v>
      </c>
      <c r="W42" s="77"/>
      <c r="X42" s="227"/>
      <c r="Y42" s="228"/>
      <c r="Z42" s="229"/>
      <c r="AI42" s="2"/>
    </row>
    <row r="43" spans="1:35" ht="20.25" customHeight="1">
      <c r="A43" s="6"/>
      <c r="B43" s="118"/>
      <c r="C43" s="98"/>
      <c r="D43" s="99"/>
      <c r="E43" s="99"/>
      <c r="F43" s="99"/>
      <c r="G43" s="26">
        <v>12</v>
      </c>
      <c r="H43" s="71" t="s">
        <v>64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96" t="s">
        <v>84</v>
      </c>
      <c r="U43" s="97"/>
      <c r="V43" s="76">
        <v>4</v>
      </c>
      <c r="W43" s="77"/>
      <c r="X43" s="227"/>
      <c r="Y43" s="228"/>
      <c r="Z43" s="229"/>
      <c r="AI43" s="2"/>
    </row>
    <row r="44" spans="1:35" ht="20.25" customHeight="1">
      <c r="A44" s="6"/>
      <c r="B44" s="118"/>
      <c r="C44" s="98"/>
      <c r="D44" s="99"/>
      <c r="E44" s="99"/>
      <c r="F44" s="99"/>
      <c r="G44" s="26">
        <v>13</v>
      </c>
      <c r="H44" s="71" t="s">
        <v>65</v>
      </c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3"/>
      <c r="T44" s="96" t="s">
        <v>84</v>
      </c>
      <c r="U44" s="97"/>
      <c r="V44" s="76">
        <v>6</v>
      </c>
      <c r="W44" s="77"/>
      <c r="X44" s="84"/>
      <c r="Y44" s="85"/>
      <c r="Z44" s="86"/>
      <c r="AI44" s="2"/>
    </row>
    <row r="45" spans="1:35" ht="20.25" customHeight="1">
      <c r="A45" s="6"/>
      <c r="B45" s="118"/>
      <c r="C45" s="98"/>
      <c r="D45" s="99"/>
      <c r="E45" s="99"/>
      <c r="F45" s="99"/>
      <c r="G45" s="26">
        <v>14</v>
      </c>
      <c r="H45" s="71" t="s">
        <v>66</v>
      </c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3"/>
      <c r="T45" s="96">
        <v>36729</v>
      </c>
      <c r="U45" s="97"/>
      <c r="V45" s="76">
        <v>1</v>
      </c>
      <c r="W45" s="77"/>
      <c r="X45" s="74">
        <f t="shared" ref="X45" si="1">T45*V45</f>
        <v>36729</v>
      </c>
      <c r="Y45" s="78"/>
      <c r="Z45" s="79"/>
      <c r="AI45" s="2"/>
    </row>
    <row r="46" spans="1:35" ht="20.25" customHeight="1">
      <c r="A46" s="6"/>
      <c r="B46" s="118"/>
      <c r="C46" s="98"/>
      <c r="D46" s="99"/>
      <c r="E46" s="99"/>
      <c r="F46" s="99"/>
      <c r="G46" s="26">
        <v>15</v>
      </c>
      <c r="H46" s="71" t="s">
        <v>67</v>
      </c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3"/>
      <c r="T46" s="96">
        <v>5060</v>
      </c>
      <c r="U46" s="97"/>
      <c r="V46" s="76">
        <v>5</v>
      </c>
      <c r="W46" s="77"/>
      <c r="X46" s="74">
        <f t="shared" ref="X46" si="2">T46*V46</f>
        <v>25300</v>
      </c>
      <c r="Y46" s="78"/>
      <c r="Z46" s="79"/>
      <c r="AI46" s="2"/>
    </row>
    <row r="47" spans="1:35" ht="20.25" customHeight="1">
      <c r="A47" s="6"/>
      <c r="B47" s="118"/>
      <c r="C47" s="222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59"/>
      <c r="V47" s="58" t="s">
        <v>11</v>
      </c>
      <c r="W47" s="59"/>
      <c r="X47" s="223">
        <f>SUM(X32:Z46)</f>
        <v>751909</v>
      </c>
      <c r="Y47" s="61"/>
      <c r="Z47" s="62"/>
    </row>
    <row r="48" spans="1:35" ht="20.25" customHeight="1">
      <c r="A48" s="6"/>
      <c r="B48" s="118"/>
      <c r="C48" s="115" t="s">
        <v>30</v>
      </c>
      <c r="D48" s="116"/>
      <c r="E48" s="116"/>
      <c r="F48" s="116"/>
      <c r="G48" s="26">
        <v>1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3"/>
      <c r="U48" s="93"/>
      <c r="V48" s="63"/>
      <c r="W48" s="64"/>
      <c r="X48" s="87"/>
      <c r="Y48" s="88"/>
      <c r="Z48" s="89"/>
    </row>
    <row r="49" spans="1:26" ht="20.25" customHeight="1">
      <c r="A49" s="6"/>
      <c r="B49" s="118"/>
      <c r="C49" s="98"/>
      <c r="D49" s="99"/>
      <c r="E49" s="99"/>
      <c r="F49" s="99"/>
      <c r="G49" s="21">
        <v>2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1"/>
      <c r="U49" s="91"/>
      <c r="V49" s="76"/>
      <c r="W49" s="83"/>
      <c r="X49" s="74"/>
      <c r="Y49" s="78"/>
      <c r="Z49" s="79"/>
    </row>
    <row r="50" spans="1:26" ht="20.25" customHeight="1">
      <c r="A50" s="6"/>
      <c r="B50" s="118"/>
      <c r="C50" s="98"/>
      <c r="D50" s="99"/>
      <c r="E50" s="99"/>
      <c r="F50" s="99"/>
      <c r="G50" s="54">
        <v>3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1"/>
      <c r="U50" s="91"/>
      <c r="V50" s="76"/>
      <c r="W50" s="83"/>
      <c r="X50" s="74"/>
      <c r="Y50" s="78"/>
      <c r="Z50" s="79"/>
    </row>
    <row r="51" spans="1:26" ht="20.25" customHeight="1">
      <c r="A51" s="6"/>
      <c r="B51" s="118"/>
      <c r="C51" s="107"/>
      <c r="D51" s="108"/>
      <c r="E51" s="108"/>
      <c r="F51" s="108"/>
      <c r="G51" s="108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59"/>
      <c r="V51" s="58" t="s">
        <v>11</v>
      </c>
      <c r="W51" s="59"/>
      <c r="X51" s="60"/>
      <c r="Y51" s="61"/>
      <c r="Z51" s="62"/>
    </row>
    <row r="52" spans="1:26" ht="20.25" customHeight="1">
      <c r="A52" s="6"/>
      <c r="B52" s="118"/>
      <c r="C52" s="109" t="s">
        <v>37</v>
      </c>
      <c r="D52" s="110"/>
      <c r="E52" s="110"/>
      <c r="F52" s="110"/>
      <c r="G52" s="39">
        <v>1</v>
      </c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  <c r="U52" s="93"/>
      <c r="V52" s="234"/>
      <c r="W52" s="235"/>
      <c r="X52" s="139"/>
      <c r="Y52" s="236"/>
      <c r="Z52" s="237"/>
    </row>
    <row r="53" spans="1:26" ht="20.25" customHeight="1">
      <c r="A53" s="6"/>
      <c r="B53" s="118"/>
      <c r="C53" s="111"/>
      <c r="D53" s="112"/>
      <c r="E53" s="112"/>
      <c r="F53" s="112"/>
      <c r="G53" s="55">
        <v>2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1"/>
      <c r="U53" s="91"/>
      <c r="V53" s="66"/>
      <c r="W53" s="128"/>
      <c r="X53" s="68"/>
      <c r="Y53" s="69"/>
      <c r="Z53" s="70"/>
    </row>
    <row r="54" spans="1:26" ht="20.25" customHeight="1">
      <c r="A54" s="6"/>
      <c r="B54" s="118"/>
      <c r="C54" s="45"/>
      <c r="D54" s="46"/>
      <c r="E54" s="46"/>
      <c r="F54" s="46"/>
      <c r="G54" s="23">
        <v>3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1"/>
      <c r="U54" s="91"/>
      <c r="V54" s="76"/>
      <c r="W54" s="83"/>
      <c r="X54" s="74"/>
      <c r="Y54" s="78"/>
      <c r="Z54" s="79"/>
    </row>
    <row r="55" spans="1:26" ht="20.25" customHeight="1">
      <c r="A55" s="6"/>
      <c r="B55" s="118"/>
      <c r="C55" s="107"/>
      <c r="D55" s="108"/>
      <c r="E55" s="108"/>
      <c r="F55" s="108"/>
      <c r="G55" s="108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59"/>
      <c r="V55" s="58" t="s">
        <v>11</v>
      </c>
      <c r="W55" s="59"/>
      <c r="X55" s="230"/>
      <c r="Y55" s="231"/>
      <c r="Z55" s="232"/>
    </row>
    <row r="56" spans="1:26" ht="20.25" customHeight="1">
      <c r="A56" s="6"/>
      <c r="B56" s="118"/>
      <c r="C56" s="109" t="s">
        <v>38</v>
      </c>
      <c r="D56" s="110"/>
      <c r="E56" s="110"/>
      <c r="F56" s="110"/>
      <c r="G56" s="42">
        <v>1</v>
      </c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3"/>
      <c r="U56" s="93"/>
      <c r="V56" s="239"/>
      <c r="W56" s="240"/>
      <c r="X56" s="243"/>
      <c r="Y56" s="140"/>
      <c r="Z56" s="141"/>
    </row>
    <row r="57" spans="1:26" ht="20.25" customHeight="1">
      <c r="A57" s="6"/>
      <c r="B57" s="118"/>
      <c r="C57" s="111"/>
      <c r="D57" s="112"/>
      <c r="E57" s="112"/>
      <c r="F57" s="112"/>
      <c r="G57" s="56">
        <v>2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1"/>
      <c r="U57" s="91"/>
      <c r="V57" s="241"/>
      <c r="W57" s="242"/>
      <c r="X57" s="244"/>
      <c r="Y57" s="142"/>
      <c r="Z57" s="143"/>
    </row>
    <row r="58" spans="1:26" ht="20.25" customHeight="1">
      <c r="A58" s="6"/>
      <c r="B58" s="118"/>
      <c r="C58" s="45"/>
      <c r="D58" s="46"/>
      <c r="E58" s="46"/>
      <c r="F58" s="46"/>
      <c r="G58" s="23">
        <v>3</v>
      </c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65"/>
      <c r="U58" s="65"/>
      <c r="V58" s="76"/>
      <c r="W58" s="83"/>
      <c r="X58" s="74"/>
      <c r="Y58" s="78"/>
      <c r="Z58" s="79"/>
    </row>
    <row r="59" spans="1:26" ht="20.25" customHeight="1">
      <c r="A59" s="6"/>
      <c r="B59" s="118"/>
      <c r="C59" s="107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50"/>
      <c r="V59" s="58" t="s">
        <v>36</v>
      </c>
      <c r="W59" s="245"/>
      <c r="X59" s="230"/>
      <c r="Y59" s="247"/>
      <c r="Z59" s="248"/>
    </row>
    <row r="60" spans="1:26" ht="20.25" customHeight="1">
      <c r="A60" s="6"/>
      <c r="B60" s="118"/>
      <c r="C60" s="109" t="s">
        <v>42</v>
      </c>
      <c r="D60" s="110"/>
      <c r="E60" s="110"/>
      <c r="F60" s="113"/>
      <c r="G60" s="43">
        <v>1</v>
      </c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3"/>
      <c r="U60" s="93"/>
      <c r="V60" s="144"/>
      <c r="W60" s="238"/>
      <c r="X60" s="139"/>
      <c r="Y60" s="236"/>
      <c r="Z60" s="237"/>
    </row>
    <row r="61" spans="1:26" ht="20.25" customHeight="1">
      <c r="A61" s="6"/>
      <c r="B61" s="118"/>
      <c r="C61" s="111"/>
      <c r="D61" s="112"/>
      <c r="E61" s="112"/>
      <c r="F61" s="114"/>
      <c r="G61" s="21">
        <v>2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1"/>
      <c r="U61" s="91"/>
      <c r="V61" s="76"/>
      <c r="W61" s="83"/>
      <c r="X61" s="74"/>
      <c r="Y61" s="78"/>
      <c r="Z61" s="79"/>
    </row>
    <row r="62" spans="1:26" ht="20.25" customHeight="1">
      <c r="A62" s="6"/>
      <c r="B62" s="118"/>
      <c r="C62" s="111"/>
      <c r="D62" s="112"/>
      <c r="E62" s="112"/>
      <c r="F62" s="114"/>
      <c r="G62" s="41">
        <v>3</v>
      </c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65"/>
      <c r="U62" s="65"/>
      <c r="V62" s="66"/>
      <c r="W62" s="67"/>
      <c r="X62" s="68"/>
      <c r="Y62" s="69"/>
      <c r="Z62" s="70"/>
    </row>
    <row r="63" spans="1:26" ht="20.25" customHeight="1">
      <c r="A63" s="6"/>
      <c r="B63" s="118"/>
      <c r="C63" s="107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246"/>
      <c r="V63" s="58" t="s">
        <v>11</v>
      </c>
      <c r="W63" s="59"/>
      <c r="X63" s="230"/>
      <c r="Y63" s="231"/>
      <c r="Z63" s="232"/>
    </row>
    <row r="64" spans="1:26" ht="20.25" customHeight="1">
      <c r="A64" s="6"/>
      <c r="B64" s="118"/>
      <c r="C64" s="109" t="s">
        <v>39</v>
      </c>
      <c r="D64" s="110"/>
      <c r="E64" s="110"/>
      <c r="F64" s="110"/>
      <c r="G64" s="39">
        <v>1</v>
      </c>
      <c r="H64" s="92" t="s">
        <v>52</v>
      </c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5">
        <v>249750</v>
      </c>
      <c r="U64" s="93"/>
      <c r="V64" s="234">
        <v>4</v>
      </c>
      <c r="W64" s="235"/>
      <c r="X64" s="139">
        <f>T64*V64</f>
        <v>999000</v>
      </c>
      <c r="Y64" s="236"/>
      <c r="Z64" s="237"/>
    </row>
    <row r="65" spans="1:44" s="4" customFormat="1" ht="20.25" customHeight="1">
      <c r="A65" s="6"/>
      <c r="B65" s="118"/>
      <c r="C65" s="111"/>
      <c r="D65" s="112"/>
      <c r="E65" s="112"/>
      <c r="F65" s="112"/>
      <c r="G65" s="40">
        <v>2</v>
      </c>
      <c r="H65" s="94" t="s">
        <v>46</v>
      </c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0">
        <v>506520</v>
      </c>
      <c r="U65" s="91"/>
      <c r="V65" s="66">
        <v>1</v>
      </c>
      <c r="W65" s="128"/>
      <c r="X65" s="68">
        <v>506520</v>
      </c>
      <c r="Y65" s="69"/>
      <c r="Z65" s="70"/>
      <c r="AB65" s="2"/>
      <c r="AC65" s="2"/>
      <c r="AD65" s="2"/>
      <c r="AE65" s="2"/>
      <c r="AF65" s="2"/>
      <c r="AG65" s="2"/>
      <c r="AH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s="4" customFormat="1" ht="20.25" customHeight="1">
      <c r="A66" s="6"/>
      <c r="B66" s="118"/>
      <c r="C66" s="111"/>
      <c r="D66" s="112"/>
      <c r="E66" s="112"/>
      <c r="F66" s="112"/>
      <c r="G66" s="39">
        <v>3</v>
      </c>
      <c r="H66" s="71" t="s">
        <v>53</v>
      </c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3"/>
      <c r="T66" s="96">
        <v>180360</v>
      </c>
      <c r="U66" s="97"/>
      <c r="V66" s="66">
        <v>1</v>
      </c>
      <c r="W66" s="67"/>
      <c r="X66" s="68">
        <v>180360</v>
      </c>
      <c r="Y66" s="69"/>
      <c r="Z66" s="70"/>
      <c r="AB66" s="2"/>
      <c r="AC66" s="2"/>
      <c r="AD66" s="2"/>
      <c r="AE66" s="2"/>
      <c r="AF66" s="2"/>
      <c r="AG66" s="2"/>
      <c r="AH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s="4" customFormat="1" ht="20.25" customHeight="1">
      <c r="A67" s="6"/>
      <c r="B67" s="118"/>
      <c r="C67" s="111"/>
      <c r="D67" s="112"/>
      <c r="E67" s="112"/>
      <c r="F67" s="112"/>
      <c r="G67" s="51">
        <v>4</v>
      </c>
      <c r="H67" s="71" t="s">
        <v>54</v>
      </c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3"/>
      <c r="T67" s="96">
        <v>104760</v>
      </c>
      <c r="U67" s="102"/>
      <c r="V67" s="66">
        <v>2</v>
      </c>
      <c r="W67" s="67"/>
      <c r="X67" s="68">
        <v>209520</v>
      </c>
      <c r="Y67" s="69"/>
      <c r="Z67" s="70"/>
      <c r="AB67" s="2"/>
      <c r="AC67" s="2"/>
      <c r="AD67" s="2"/>
      <c r="AE67" s="2"/>
      <c r="AF67" s="2"/>
      <c r="AG67" s="2"/>
      <c r="AH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s="4" customFormat="1" ht="20.25" customHeight="1">
      <c r="A68" s="6"/>
      <c r="B68" s="118"/>
      <c r="C68" s="107"/>
      <c r="D68" s="108"/>
      <c r="E68" s="108"/>
      <c r="F68" s="108"/>
      <c r="G68" s="108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59"/>
      <c r="V68" s="58" t="s">
        <v>11</v>
      </c>
      <c r="W68" s="59"/>
      <c r="X68" s="233">
        <f>SUM(X64:X67)</f>
        <v>1895400</v>
      </c>
      <c r="Y68" s="231"/>
      <c r="Z68" s="232"/>
      <c r="AB68" s="2"/>
      <c r="AC68" s="2"/>
      <c r="AD68" s="2"/>
      <c r="AE68" s="2"/>
      <c r="AF68" s="2"/>
      <c r="AG68" s="2"/>
      <c r="AH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s="4" customFormat="1" ht="20.25" customHeight="1">
      <c r="A69" s="6"/>
      <c r="B69" s="118"/>
      <c r="C69" s="109" t="s">
        <v>40</v>
      </c>
      <c r="D69" s="110"/>
      <c r="E69" s="110"/>
      <c r="F69" s="110"/>
      <c r="G69" s="39">
        <v>1</v>
      </c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3"/>
      <c r="U69" s="93"/>
      <c r="V69" s="234"/>
      <c r="W69" s="235"/>
      <c r="X69" s="139"/>
      <c r="Y69" s="236"/>
      <c r="Z69" s="237"/>
      <c r="AB69" s="2"/>
      <c r="AC69" s="2"/>
      <c r="AD69" s="2"/>
      <c r="AE69" s="2"/>
      <c r="AF69" s="2"/>
      <c r="AG69" s="2"/>
      <c r="AH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s="4" customFormat="1" ht="20.25" customHeight="1">
      <c r="A70" s="6"/>
      <c r="B70" s="118"/>
      <c r="C70" s="111"/>
      <c r="D70" s="112"/>
      <c r="E70" s="112"/>
      <c r="F70" s="112"/>
      <c r="G70" s="40">
        <v>2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1"/>
      <c r="U70" s="91"/>
      <c r="V70" s="66"/>
      <c r="W70" s="128"/>
      <c r="X70" s="68"/>
      <c r="Y70" s="69"/>
      <c r="Z70" s="70"/>
      <c r="AB70" s="2"/>
      <c r="AC70" s="2"/>
      <c r="AD70" s="2"/>
      <c r="AE70" s="2"/>
      <c r="AF70" s="2"/>
      <c r="AG70" s="2"/>
      <c r="AH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20.25" customHeight="1">
      <c r="A71" s="6"/>
      <c r="B71" s="118"/>
      <c r="C71" s="45"/>
      <c r="D71" s="46"/>
      <c r="E71" s="46"/>
      <c r="F71" s="46"/>
      <c r="G71" s="57">
        <v>3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65"/>
      <c r="U71" s="65"/>
      <c r="V71" s="66"/>
      <c r="W71" s="67"/>
      <c r="X71" s="68"/>
      <c r="Y71" s="69"/>
      <c r="Z71" s="70"/>
    </row>
    <row r="72" spans="1:44" s="4" customFormat="1" ht="20.25" customHeight="1">
      <c r="A72" s="2"/>
      <c r="B72" s="118"/>
      <c r="C72" s="103"/>
      <c r="D72" s="104"/>
      <c r="E72" s="104"/>
      <c r="F72" s="104"/>
      <c r="G72" s="104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59"/>
      <c r="V72" s="58" t="s">
        <v>11</v>
      </c>
      <c r="W72" s="59"/>
      <c r="X72" s="230"/>
      <c r="Y72" s="231"/>
      <c r="Z72" s="232"/>
      <c r="AB72" s="2"/>
      <c r="AC72" s="2"/>
      <c r="AD72" s="2"/>
      <c r="AE72" s="2"/>
      <c r="AF72" s="2"/>
      <c r="AG72" s="2"/>
      <c r="AH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s="4" customFormat="1" ht="20.25" customHeight="1">
      <c r="A73" s="2"/>
      <c r="B73" s="119"/>
      <c r="C73" s="109" t="s">
        <v>41</v>
      </c>
      <c r="D73" s="110"/>
      <c r="E73" s="110"/>
      <c r="F73" s="110"/>
      <c r="G73" s="43">
        <v>1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3"/>
      <c r="U73" s="93"/>
      <c r="V73" s="144"/>
      <c r="W73" s="140"/>
      <c r="X73" s="139"/>
      <c r="Y73" s="140"/>
      <c r="Z73" s="141"/>
      <c r="AB73" s="2"/>
      <c r="AC73" s="2"/>
      <c r="AD73" s="2"/>
      <c r="AE73" s="2"/>
      <c r="AF73" s="2"/>
      <c r="AG73" s="2"/>
      <c r="AH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9.5" customHeight="1">
      <c r="B74" s="119"/>
      <c r="C74" s="111"/>
      <c r="D74" s="112"/>
      <c r="E74" s="112"/>
      <c r="F74" s="112"/>
      <c r="G74" s="40">
        <v>2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1"/>
      <c r="U74" s="91"/>
      <c r="V74" s="66"/>
      <c r="W74" s="142"/>
      <c r="X74" s="68"/>
      <c r="Y74" s="142"/>
      <c r="Z74" s="143"/>
      <c r="AA74" s="29"/>
    </row>
    <row r="75" spans="1:44" ht="20.25" customHeight="1">
      <c r="A75" s="6"/>
      <c r="B75" s="119"/>
      <c r="C75" s="45"/>
      <c r="D75" s="46"/>
      <c r="E75" s="46"/>
      <c r="F75" s="46"/>
      <c r="G75" s="41">
        <v>3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65"/>
      <c r="U75" s="65"/>
      <c r="V75" s="66"/>
      <c r="W75" s="67"/>
      <c r="X75" s="68"/>
      <c r="Y75" s="69"/>
      <c r="Z75" s="70"/>
    </row>
    <row r="76" spans="1:44" ht="19.5" customHeight="1" thickBot="1">
      <c r="B76" s="119"/>
      <c r="C76" s="132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21" t="s">
        <v>33</v>
      </c>
      <c r="W76" s="122"/>
      <c r="X76" s="129"/>
      <c r="Y76" s="130"/>
      <c r="Z76" s="131"/>
      <c r="AA76" s="29"/>
    </row>
    <row r="77" spans="1:44" ht="19.5" customHeight="1" thickBot="1">
      <c r="B77" s="120"/>
      <c r="C77" s="24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35"/>
      <c r="V77" s="137" t="s">
        <v>10</v>
      </c>
      <c r="W77" s="138"/>
      <c r="X77" s="134">
        <f>SUM(X76,X72,X68,X51,X55,X63,X59,X47,X31,X27)</f>
        <v>2647309</v>
      </c>
      <c r="Y77" s="135"/>
      <c r="Z77" s="136"/>
      <c r="AA77" s="29"/>
    </row>
    <row r="78" spans="1:44" ht="19.5" customHeight="1">
      <c r="Y78" s="9"/>
      <c r="Z78" s="28"/>
    </row>
    <row r="79" spans="1:44" ht="20.25" customHeight="1"/>
  </sheetData>
  <mergeCells count="257">
    <mergeCell ref="X51:Z51"/>
    <mergeCell ref="C52:F53"/>
    <mergeCell ref="C63:U63"/>
    <mergeCell ref="V63:W63"/>
    <mergeCell ref="X63:Z63"/>
    <mergeCell ref="C64:F67"/>
    <mergeCell ref="V64:W64"/>
    <mergeCell ref="X64:Z64"/>
    <mergeCell ref="V62:W62"/>
    <mergeCell ref="X52:Z52"/>
    <mergeCell ref="H52:S52"/>
    <mergeCell ref="T52:U52"/>
    <mergeCell ref="H53:S53"/>
    <mergeCell ref="T53:U53"/>
    <mergeCell ref="X53:Z53"/>
    <mergeCell ref="V52:W52"/>
    <mergeCell ref="H60:S60"/>
    <mergeCell ref="T60:U60"/>
    <mergeCell ref="V54:W54"/>
    <mergeCell ref="X54:Z54"/>
    <mergeCell ref="X59:Z59"/>
    <mergeCell ref="C59:U59"/>
    <mergeCell ref="C55:U55"/>
    <mergeCell ref="V55:W55"/>
    <mergeCell ref="X55:Z55"/>
    <mergeCell ref="C56:F57"/>
    <mergeCell ref="V56:W56"/>
    <mergeCell ref="V57:W57"/>
    <mergeCell ref="X56:Z56"/>
    <mergeCell ref="X57:Z57"/>
    <mergeCell ref="V59:W59"/>
    <mergeCell ref="H56:S56"/>
    <mergeCell ref="T56:U56"/>
    <mergeCell ref="V58:W58"/>
    <mergeCell ref="X58:Z58"/>
    <mergeCell ref="X72:Z72"/>
    <mergeCell ref="V70:W70"/>
    <mergeCell ref="X70:Z70"/>
    <mergeCell ref="V68:W68"/>
    <mergeCell ref="X68:Z68"/>
    <mergeCell ref="V69:W69"/>
    <mergeCell ref="X69:Z69"/>
    <mergeCell ref="V60:W60"/>
    <mergeCell ref="X60:Z60"/>
    <mergeCell ref="X62:Z62"/>
    <mergeCell ref="V61:W61"/>
    <mergeCell ref="X61:Z61"/>
    <mergeCell ref="V65:W65"/>
    <mergeCell ref="X65:Z65"/>
    <mergeCell ref="V67:W67"/>
    <mergeCell ref="X67:Z67"/>
    <mergeCell ref="V66:W66"/>
    <mergeCell ref="X66:Z66"/>
    <mergeCell ref="X37:Z37"/>
    <mergeCell ref="X38:Z38"/>
    <mergeCell ref="X39:Z39"/>
    <mergeCell ref="V34:W34"/>
    <mergeCell ref="V35:W35"/>
    <mergeCell ref="H44:S44"/>
    <mergeCell ref="T44:U44"/>
    <mergeCell ref="V44:W44"/>
    <mergeCell ref="V42:W42"/>
    <mergeCell ref="V43:W43"/>
    <mergeCell ref="T43:U43"/>
    <mergeCell ref="V39:W39"/>
    <mergeCell ref="X40:Z44"/>
    <mergeCell ref="T37:U37"/>
    <mergeCell ref="V37:W37"/>
    <mergeCell ref="T38:U38"/>
    <mergeCell ref="V38:W38"/>
    <mergeCell ref="T39:U39"/>
    <mergeCell ref="T42:U42"/>
    <mergeCell ref="X32:Z32"/>
    <mergeCell ref="H32:S32"/>
    <mergeCell ref="T32:U32"/>
    <mergeCell ref="H33:S33"/>
    <mergeCell ref="T33:U33"/>
    <mergeCell ref="H34:S34"/>
    <mergeCell ref="H35:S35"/>
    <mergeCell ref="H36:S36"/>
    <mergeCell ref="T34:U34"/>
    <mergeCell ref="T35:U35"/>
    <mergeCell ref="T36:U36"/>
    <mergeCell ref="V36:W36"/>
    <mergeCell ref="V33:W33"/>
    <mergeCell ref="X33:Z33"/>
    <mergeCell ref="X34:Z34"/>
    <mergeCell ref="X35:Z35"/>
    <mergeCell ref="X36:Z36"/>
    <mergeCell ref="F18:Z18"/>
    <mergeCell ref="B20:G20"/>
    <mergeCell ref="H20:O20"/>
    <mergeCell ref="B22:L22"/>
    <mergeCell ref="U22:X22"/>
    <mergeCell ref="D14:E14"/>
    <mergeCell ref="F14:Z14"/>
    <mergeCell ref="C15:E15"/>
    <mergeCell ref="F15:Z15"/>
    <mergeCell ref="B16:C18"/>
    <mergeCell ref="D16:E16"/>
    <mergeCell ref="F16:Z16"/>
    <mergeCell ref="D17:E17"/>
    <mergeCell ref="F17:Z17"/>
    <mergeCell ref="D18:E18"/>
    <mergeCell ref="B10:B15"/>
    <mergeCell ref="C10:E10"/>
    <mergeCell ref="F10:Z10"/>
    <mergeCell ref="C11:C14"/>
    <mergeCell ref="D11:E11"/>
    <mergeCell ref="F11:Z11"/>
    <mergeCell ref="D12:E12"/>
    <mergeCell ref="O22:S22"/>
    <mergeCell ref="B4:E4"/>
    <mergeCell ref="F4:Z4"/>
    <mergeCell ref="B5:E5"/>
    <mergeCell ref="F5:Z5"/>
    <mergeCell ref="B1:Z1"/>
    <mergeCell ref="B2:Z2"/>
    <mergeCell ref="F12:Z12"/>
    <mergeCell ref="D13:E13"/>
    <mergeCell ref="F13:Z13"/>
    <mergeCell ref="B6:E6"/>
    <mergeCell ref="F6:Z6"/>
    <mergeCell ref="B7:Z7"/>
    <mergeCell ref="B8:E8"/>
    <mergeCell ref="F8:Z8"/>
    <mergeCell ref="B9:E9"/>
    <mergeCell ref="F9:Z9"/>
    <mergeCell ref="B3:E3"/>
    <mergeCell ref="F3:Z3"/>
    <mergeCell ref="X23:Z23"/>
    <mergeCell ref="C24:F26"/>
    <mergeCell ref="H24:P24"/>
    <mergeCell ref="T24:U24"/>
    <mergeCell ref="V24:W24"/>
    <mergeCell ref="X24:Z24"/>
    <mergeCell ref="H26:P26"/>
    <mergeCell ref="T26:U26"/>
    <mergeCell ref="V26:W26"/>
    <mergeCell ref="X76:Z76"/>
    <mergeCell ref="C76:U76"/>
    <mergeCell ref="X77:Z77"/>
    <mergeCell ref="V77:W77"/>
    <mergeCell ref="X73:Z73"/>
    <mergeCell ref="X74:Z74"/>
    <mergeCell ref="C73:F74"/>
    <mergeCell ref="V73:W73"/>
    <mergeCell ref="V74:W74"/>
    <mergeCell ref="H75:S75"/>
    <mergeCell ref="T75:U75"/>
    <mergeCell ref="V75:W75"/>
    <mergeCell ref="X75:Z75"/>
    <mergeCell ref="H73:S73"/>
    <mergeCell ref="T73:U73"/>
    <mergeCell ref="H74:S74"/>
    <mergeCell ref="T74:U74"/>
    <mergeCell ref="B23:B77"/>
    <mergeCell ref="V76:W76"/>
    <mergeCell ref="C23:F23"/>
    <mergeCell ref="H23:P23"/>
    <mergeCell ref="T23:U23"/>
    <mergeCell ref="V23:W23"/>
    <mergeCell ref="V50:W50"/>
    <mergeCell ref="H62:S62"/>
    <mergeCell ref="V72:W72"/>
    <mergeCell ref="H57:S57"/>
    <mergeCell ref="V53:W53"/>
    <mergeCell ref="T57:U57"/>
    <mergeCell ref="C51:U51"/>
    <mergeCell ref="V51:W51"/>
    <mergeCell ref="H29:P29"/>
    <mergeCell ref="T29:U29"/>
    <mergeCell ref="C27:U27"/>
    <mergeCell ref="C47:U47"/>
    <mergeCell ref="V47:W47"/>
    <mergeCell ref="C48:F50"/>
    <mergeCell ref="V48:W48"/>
    <mergeCell ref="H48:S48"/>
    <mergeCell ref="T48:U48"/>
    <mergeCell ref="H50:S50"/>
    <mergeCell ref="H67:S67"/>
    <mergeCell ref="T66:U66"/>
    <mergeCell ref="T67:U67"/>
    <mergeCell ref="C72:U72"/>
    <mergeCell ref="H71:S71"/>
    <mergeCell ref="T62:U62"/>
    <mergeCell ref="C68:U68"/>
    <mergeCell ref="C69:F70"/>
    <mergeCell ref="C60:F62"/>
    <mergeCell ref="H61:S61"/>
    <mergeCell ref="T61:U61"/>
    <mergeCell ref="H40:S40"/>
    <mergeCell ref="T40:U40"/>
    <mergeCell ref="V40:W40"/>
    <mergeCell ref="H41:S41"/>
    <mergeCell ref="T41:U41"/>
    <mergeCell ref="V41:W41"/>
    <mergeCell ref="C28:F30"/>
    <mergeCell ref="H28:P28"/>
    <mergeCell ref="T28:U28"/>
    <mergeCell ref="H30:P30"/>
    <mergeCell ref="T30:U30"/>
    <mergeCell ref="C31:U31"/>
    <mergeCell ref="C32:F46"/>
    <mergeCell ref="H37:S37"/>
    <mergeCell ref="H38:S38"/>
    <mergeCell ref="H39:S39"/>
    <mergeCell ref="H42:S42"/>
    <mergeCell ref="H43:S43"/>
    <mergeCell ref="H66:S66"/>
    <mergeCell ref="H64:S64"/>
    <mergeCell ref="T64:U64"/>
    <mergeCell ref="H65:S65"/>
    <mergeCell ref="V46:W46"/>
    <mergeCell ref="X46:Z46"/>
    <mergeCell ref="H45:S45"/>
    <mergeCell ref="T45:U45"/>
    <mergeCell ref="V45:W45"/>
    <mergeCell ref="X45:Z45"/>
    <mergeCell ref="H46:S46"/>
    <mergeCell ref="T46:U46"/>
    <mergeCell ref="T49:U49"/>
    <mergeCell ref="H49:S49"/>
    <mergeCell ref="H54:S54"/>
    <mergeCell ref="T54:U54"/>
    <mergeCell ref="H58:S58"/>
    <mergeCell ref="T58:U58"/>
    <mergeCell ref="X50:Z50"/>
    <mergeCell ref="X47:Z47"/>
    <mergeCell ref="X48:Z48"/>
    <mergeCell ref="T50:U50"/>
    <mergeCell ref="V49:W49"/>
    <mergeCell ref="X49:Z49"/>
    <mergeCell ref="V31:W31"/>
    <mergeCell ref="X31:Z31"/>
    <mergeCell ref="V32:W32"/>
    <mergeCell ref="T71:U71"/>
    <mergeCell ref="V71:W71"/>
    <mergeCell ref="X71:Z71"/>
    <mergeCell ref="H25:P25"/>
    <mergeCell ref="T25:U25"/>
    <mergeCell ref="V25:W25"/>
    <mergeCell ref="X25:Z25"/>
    <mergeCell ref="X26:Z26"/>
    <mergeCell ref="V30:W30"/>
    <mergeCell ref="X30:Z30"/>
    <mergeCell ref="V29:W29"/>
    <mergeCell ref="X29:Z29"/>
    <mergeCell ref="V27:W27"/>
    <mergeCell ref="X27:Z27"/>
    <mergeCell ref="V28:W28"/>
    <mergeCell ref="X28:Z28"/>
    <mergeCell ref="T65:U65"/>
    <mergeCell ref="H69:S69"/>
    <mergeCell ref="T69:U69"/>
    <mergeCell ref="H70:S70"/>
    <mergeCell ref="T70:U70"/>
  </mergeCells>
  <phoneticPr fontId="2"/>
  <dataValidations count="1">
    <dataValidation type="list" allowBlank="1" showInputMessage="1" showErrorMessage="1" sqref="T22 Y22">
      <formula1>"レ, "</formula1>
    </dataValidation>
  </dataValidations>
  <printOptions horizontalCentered="1"/>
  <pageMargins left="0.15748031496062992" right="0.15748031496062992" top="0.39370078740157483" bottom="0.15748031496062992" header="0.15748031496062992" footer="0.15748031496062992"/>
  <pageSetup paperSize="9" scale="65" orientation="portrait" r:id="rId1"/>
  <rowBreaks count="1" manualBreakCount="1">
    <brk id="18" min="1" max="25" man="1"/>
  </rowBreaks>
  <ignoredErrors>
    <ignoredError sqref="H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2020-07-04T00:34:36Z</dcterms:created>
  <dcterms:modified xsi:type="dcterms:W3CDTF">2020-08-06T08:26:01Z</dcterms:modified>
</cp:coreProperties>
</file>