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0\06学事・教務ｇ\580 教科書採択関係\R2\14_8月教育委員会会議\資料\"/>
    </mc:Choice>
  </mc:AlternateContent>
  <bookViews>
    <workbookView xWindow="13635" yWindow="-15" windowWidth="6870" windowHeight="8250"/>
  </bookViews>
  <sheets>
    <sheet name="合計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9" i="1" l="1"/>
  <c r="R7" i="1"/>
  <c r="R8" i="1" l="1"/>
  <c r="R10" i="1"/>
  <c r="R11" i="1" l="1"/>
  <c r="N11" i="1"/>
  <c r="K11" i="1"/>
  <c r="H11" i="1"/>
  <c r="E11" i="1"/>
  <c r="K12" i="1" l="1"/>
  <c r="M8" i="1"/>
  <c r="M7" i="1"/>
  <c r="M10" i="1"/>
  <c r="M9" i="1"/>
  <c r="P7" i="1"/>
  <c r="P10" i="1"/>
  <c r="P9" i="1"/>
  <c r="P8" i="1"/>
  <c r="J8" i="1"/>
  <c r="J7" i="1"/>
  <c r="J10" i="1"/>
  <c r="J9" i="1"/>
  <c r="G7" i="1"/>
  <c r="G9" i="1"/>
  <c r="G10" i="1"/>
  <c r="G8" i="1"/>
  <c r="T7" i="1"/>
  <c r="J165" i="2"/>
  <c r="J125" i="2"/>
  <c r="J85" i="2"/>
  <c r="J45" i="2"/>
  <c r="P11" i="1" l="1"/>
  <c r="Q10" i="1"/>
  <c r="Q9" i="1"/>
  <c r="Q8" i="1"/>
  <c r="Q7" i="1"/>
  <c r="M11" i="1"/>
  <c r="J11" i="1"/>
  <c r="G11" i="1"/>
  <c r="T8" i="1"/>
  <c r="T9" i="1"/>
  <c r="T10" i="1"/>
  <c r="T11" i="1" l="1"/>
  <c r="Q11" i="1"/>
</calcChain>
</file>

<file path=xl/sharedStrings.xml><?xml version="1.0" encoding="utf-8"?>
<sst xmlns="http://schemas.openxmlformats.org/spreadsheetml/2006/main" count="74" uniqueCount="26">
  <si>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</si>
  <si>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</si>
  <si>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</si>
  <si>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</si>
  <si>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</si>
  <si>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附則第９条本</t>
    <rPh sb="0" eb="2">
      <t>フソク</t>
    </rPh>
    <rPh sb="2" eb="3">
      <t>ダイ</t>
    </rPh>
    <rPh sb="4" eb="5">
      <t>ジョウ</t>
    </rPh>
    <rPh sb="5" eb="6">
      <t>ボン</t>
    </rPh>
    <phoneticPr fontId="1"/>
  </si>
  <si>
    <t>一般図書</t>
    <rPh sb="0" eb="2">
      <t>イッパン</t>
    </rPh>
    <rPh sb="2" eb="4">
      <t>トショ</t>
    </rPh>
    <phoneticPr fontId="1"/>
  </si>
  <si>
    <t>種類</t>
    <rPh sb="0" eb="2">
      <t>シュルイ</t>
    </rPh>
    <phoneticPr fontId="1"/>
  </si>
  <si>
    <t>計</t>
    <rPh sb="0" eb="1">
      <t>ケイ</t>
    </rPh>
    <phoneticPr fontId="1"/>
  </si>
  <si>
    <t>検定教科書</t>
    <rPh sb="0" eb="2">
      <t>ケンテイ</t>
    </rPh>
    <rPh sb="2" eb="5">
      <t>キョウカショ</t>
    </rPh>
    <phoneticPr fontId="1"/>
  </si>
  <si>
    <t>文科省著作教科書
（特別支援学校用）</t>
    <rPh sb="10" eb="12">
      <t>トクベツ</t>
    </rPh>
    <rPh sb="12" eb="14">
      <t>シエン</t>
    </rPh>
    <rPh sb="14" eb="17">
      <t>ガッコウヨウ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</si>
  <si>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</si>
  <si>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</si>
  <si>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</si>
  <si>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府立</t>
    <rPh sb="0" eb="2">
      <t>フリツ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</si>
  <si>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</si>
  <si>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</si>
  <si>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</si>
  <si>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</si>
  <si>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支援学校　（全体）</t>
    <rPh sb="0" eb="4">
      <t>シエンガッコウ</t>
    </rPh>
    <rPh sb="6" eb="8">
      <t>ゼンタイ</t>
    </rPh>
    <phoneticPr fontId="1"/>
  </si>
  <si>
    <t>一
般
図
書</t>
    <rPh sb="0" eb="1">
      <t>イチ</t>
    </rPh>
    <rPh sb="2" eb="3">
      <t>ハン</t>
    </rPh>
    <rPh sb="4" eb="5">
      <t>ハカル</t>
    </rPh>
    <rPh sb="6" eb="7">
      <t>ショ</t>
    </rPh>
    <phoneticPr fontId="1"/>
  </si>
  <si>
    <t>①検定教科書</t>
    <rPh sb="1" eb="3">
      <t>ケンテイ</t>
    </rPh>
    <rPh sb="3" eb="6">
      <t>キョウカショ</t>
    </rPh>
    <phoneticPr fontId="1"/>
  </si>
  <si>
    <t>②文科省著作教科書
（特別支援学校用）</t>
    <rPh sb="11" eb="13">
      <t>トクベツ</t>
    </rPh>
    <rPh sb="13" eb="15">
      <t>シエン</t>
    </rPh>
    <rPh sb="15" eb="18">
      <t>ガッコウヨウ</t>
    </rPh>
    <phoneticPr fontId="1"/>
  </si>
  <si>
    <t>令和３年度使用教科用図書採択冊数（種類数）</t>
    <rPh sb="0" eb="2">
      <t>レイワ</t>
    </rPh>
    <rPh sb="3" eb="4">
      <t>ネン</t>
    </rPh>
    <rPh sb="4" eb="5">
      <t>ド</t>
    </rPh>
    <rPh sb="5" eb="7">
      <t>シヨウ</t>
    </rPh>
    <rPh sb="7" eb="10">
      <t>キョウカヨウ</t>
    </rPh>
    <rPh sb="10" eb="12">
      <t>トショ</t>
    </rPh>
    <rPh sb="12" eb="14">
      <t>サイタク</t>
    </rPh>
    <rPh sb="14" eb="16">
      <t>サッスウ</t>
    </rPh>
    <rPh sb="17" eb="20">
      <t>シュルイスウ</t>
    </rPh>
    <phoneticPr fontId="1"/>
  </si>
  <si>
    <t>③附則第９条選定資料掲載</t>
    <rPh sb="1" eb="3">
      <t>フソク</t>
    </rPh>
    <rPh sb="3" eb="4">
      <t>ダイ</t>
    </rPh>
    <rPh sb="5" eb="6">
      <t>ジョウ</t>
    </rPh>
    <rPh sb="6" eb="8">
      <t>センテイ</t>
    </rPh>
    <rPh sb="8" eb="10">
      <t>シリョウ</t>
    </rPh>
    <rPh sb="10" eb="12">
      <t>ケイサイ</t>
    </rPh>
    <phoneticPr fontId="1"/>
  </si>
  <si>
    <t>④附則９条選定資料非掲載</t>
    <rPh sb="1" eb="3">
      <t>フソク</t>
    </rPh>
    <rPh sb="4" eb="5">
      <t>ジョウ</t>
    </rPh>
    <rPh sb="5" eb="7">
      <t>センテイ</t>
    </rPh>
    <rPh sb="7" eb="9">
      <t>シリョウ</t>
    </rPh>
    <rPh sb="9" eb="10">
      <t>ヒ</t>
    </rPh>
    <rPh sb="10" eb="12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</si>
</sst>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&lt;=999]000;[&lt;=9999]000\-00;000\-000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50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176" fontId="5" fillId="0" borderId="55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42" xfId="1" applyNumberFormat="1" applyFont="1" applyFill="1" applyBorder="1">
      <alignment vertical="center"/>
    </xf>
    <xf numFmtId="0" fontId="5" fillId="0" borderId="48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44" xfId="1" applyNumberFormat="1" applyFont="1" applyFill="1" applyBorder="1">
      <alignment vertical="center"/>
    </xf>
    <xf numFmtId="176" fontId="5" fillId="0" borderId="47" xfId="1" applyNumberFormat="1" applyFont="1" applyFill="1" applyBorder="1">
      <alignment vertical="center"/>
    </xf>
    <xf numFmtId="0" fontId="5" fillId="0" borderId="53" xfId="0" applyFont="1" applyFill="1" applyBorder="1">
      <alignment vertical="center"/>
    </xf>
    <xf numFmtId="0" fontId="5" fillId="0" borderId="32" xfId="0" applyFont="1" applyFill="1" applyBorder="1" applyAlignment="1">
      <alignment horizontal="center" vertical="center"/>
    </xf>
    <xf numFmtId="176" fontId="5" fillId="0" borderId="33" xfId="1" applyNumberFormat="1" applyFont="1" applyFill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176" fontId="5" fillId="0" borderId="30" xfId="1" applyNumberFormat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176" fontId="5" fillId="0" borderId="43" xfId="1" applyNumberFormat="1" applyFont="1" applyFill="1" applyBorder="1">
      <alignment vertical="center"/>
    </xf>
    <xf numFmtId="0" fontId="5" fillId="0" borderId="54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6" fontId="5" fillId="0" borderId="5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vertical="center"/>
    </xf>
    <xf numFmtId="177" fontId="5" fillId="0" borderId="0" xfId="0" applyNumberFormat="1" applyFont="1">
      <alignment vertical="center"/>
    </xf>
    <xf numFmtId="0" fontId="5" fillId="0" borderId="17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166693</xdr:rowOff>
    </xdr:from>
    <xdr:to>
      <xdr:col>0</xdr:col>
      <xdr:colOff>323849</xdr:colOff>
      <xdr:row>11</xdr:row>
      <xdr:rowOff>61918</xdr:rowOff>
    </xdr:to>
    <xdr:sp macro="" textlink="">
      <xdr:nvSpPr>
        <xdr:cNvPr id="3" name="テキスト ボックス 2"/>
        <xdr:cNvSpPr txBox="1"/>
      </xdr:nvSpPr>
      <xdr:spPr>
        <a:xfrm rot="5400000">
          <a:off x="-242889" y="3514731"/>
          <a:ext cx="8667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6 - 3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showWhiteSpace="0" view="pageLayout" topLeftCell="A4" zoomScaleNormal="100" workbookViewId="0">
      <selection activeCell="C11" sqref="C11:D11"/>
    </sheetView>
  </sheetViews>
  <sheetFormatPr defaultRowHeight="13.5"/>
  <cols>
    <col min="1" max="3" width="4.875" customWidth="1"/>
    <col min="4" max="4" width="17.625" customWidth="1"/>
    <col min="5" max="5" width="7.75" customWidth="1"/>
    <col min="6" max="6" width="5.25" customWidth="1"/>
    <col min="7" max="8" width="7.75" customWidth="1"/>
    <col min="9" max="9" width="5.25" customWidth="1"/>
    <col min="10" max="11" width="7.75" customWidth="1"/>
    <col min="12" max="12" width="5.25" customWidth="1"/>
    <col min="13" max="14" width="7.75" customWidth="1"/>
    <col min="15" max="15" width="5.25" customWidth="1"/>
    <col min="16" max="18" width="7.75" customWidth="1"/>
    <col min="19" max="19" width="5.25" customWidth="1"/>
    <col min="20" max="20" width="7.75" customWidth="1"/>
  </cols>
  <sheetData>
    <row r="1" spans="1:25" ht="36" customHeight="1">
      <c r="A1" s="100"/>
      <c r="B1" s="86"/>
      <c r="C1" s="82"/>
      <c r="D1" s="102" t="s">
        <v>23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5">
      <c r="A2" s="100"/>
      <c r="B2" s="86"/>
      <c r="C2" s="8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5">
      <c r="A3" s="100"/>
      <c r="B3" s="86"/>
      <c r="C3" s="82"/>
      <c r="D3" s="29"/>
      <c r="E3" s="29"/>
      <c r="F3" s="29"/>
      <c r="G3" s="29"/>
      <c r="H3" s="30"/>
      <c r="I3" s="31"/>
      <c r="J3" s="31"/>
      <c r="K3" s="103" t="s">
        <v>14</v>
      </c>
      <c r="L3" s="103"/>
      <c r="M3" s="103"/>
      <c r="N3" s="103"/>
      <c r="O3" s="103"/>
      <c r="P3" s="103"/>
      <c r="Q3" s="103"/>
      <c r="R3" s="116" t="s">
        <v>19</v>
      </c>
      <c r="S3" s="116"/>
      <c r="T3" s="116"/>
    </row>
    <row r="4" spans="1:25" ht="14.25" thickBot="1">
      <c r="A4" s="100"/>
      <c r="B4" s="86"/>
      <c r="C4" s="8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5" ht="24" customHeight="1">
      <c r="A5" s="100"/>
      <c r="B5" s="86"/>
      <c r="C5" s="30"/>
      <c r="D5" s="83"/>
      <c r="E5" s="87" t="s">
        <v>0</v>
      </c>
      <c r="F5" s="88"/>
      <c r="G5" s="109" t="s">
        <v>17</v>
      </c>
      <c r="H5" s="91" t="s">
        <v>1</v>
      </c>
      <c r="I5" s="88"/>
      <c r="J5" s="111" t="s">
        <v>17</v>
      </c>
      <c r="K5" s="112" t="s">
        <v>2</v>
      </c>
      <c r="L5" s="113"/>
      <c r="M5" s="113"/>
      <c r="N5" s="113"/>
      <c r="O5" s="113"/>
      <c r="P5" s="113"/>
      <c r="Q5" s="109" t="s">
        <v>18</v>
      </c>
      <c r="R5" s="91" t="s">
        <v>8</v>
      </c>
      <c r="S5" s="114"/>
      <c r="T5" s="107" t="s">
        <v>16</v>
      </c>
    </row>
    <row r="6" spans="1:25" ht="24" customHeight="1" thickBot="1">
      <c r="A6" s="100"/>
      <c r="B6" s="86"/>
      <c r="C6" s="30"/>
      <c r="D6" s="83"/>
      <c r="E6" s="89"/>
      <c r="F6" s="90"/>
      <c r="G6" s="110"/>
      <c r="H6" s="92"/>
      <c r="I6" s="90"/>
      <c r="J6" s="94"/>
      <c r="K6" s="89" t="s">
        <v>3</v>
      </c>
      <c r="L6" s="90"/>
      <c r="M6" s="78" t="s">
        <v>17</v>
      </c>
      <c r="N6" s="90" t="s">
        <v>4</v>
      </c>
      <c r="O6" s="94"/>
      <c r="P6" s="79" t="s">
        <v>15</v>
      </c>
      <c r="Q6" s="110"/>
      <c r="R6" s="92"/>
      <c r="S6" s="115"/>
      <c r="T6" s="108"/>
    </row>
    <row r="7" spans="1:25" s="27" customFormat="1" ht="38.25" customHeight="1">
      <c r="A7" s="100"/>
      <c r="B7" s="86"/>
      <c r="C7" s="95" t="s">
        <v>21</v>
      </c>
      <c r="D7" s="95"/>
      <c r="E7" s="32">
        <v>1093</v>
      </c>
      <c r="F7" s="33" t="s">
        <v>7</v>
      </c>
      <c r="G7" s="34">
        <f>SUM(E7)/E11</f>
        <v>0.41260853152132881</v>
      </c>
      <c r="H7" s="35">
        <v>901</v>
      </c>
      <c r="I7" s="33" t="s">
        <v>7</v>
      </c>
      <c r="J7" s="36">
        <f>SUM(H7)/H11</f>
        <v>0.5145631067961165</v>
      </c>
      <c r="K7" s="32">
        <v>475</v>
      </c>
      <c r="L7" s="33" t="s">
        <v>7</v>
      </c>
      <c r="M7" s="37">
        <f>SUM(K7)/K11</f>
        <v>0.45367717287488063</v>
      </c>
      <c r="N7" s="38">
        <v>16</v>
      </c>
      <c r="O7" s="33" t="s">
        <v>7</v>
      </c>
      <c r="P7" s="37">
        <f>SUM(N7)/N11</f>
        <v>9.4674556213017749E-2</v>
      </c>
      <c r="Q7" s="34">
        <f>SUM((K7)+N7)/K12</f>
        <v>0.40378289473684209</v>
      </c>
      <c r="R7" s="35">
        <f>SUM(E7)+H7+K7+N7</f>
        <v>2485</v>
      </c>
      <c r="S7" s="39" t="s">
        <v>7</v>
      </c>
      <c r="T7" s="40">
        <f>SUM(R7)/R11</f>
        <v>0.44248575498575499</v>
      </c>
    </row>
    <row r="8" spans="1:25" s="27" customFormat="1" ht="38.25" customHeight="1">
      <c r="A8" s="100"/>
      <c r="B8" s="86"/>
      <c r="C8" s="96" t="s">
        <v>22</v>
      </c>
      <c r="D8" s="97"/>
      <c r="E8" s="41">
        <v>237</v>
      </c>
      <c r="F8" s="42" t="s">
        <v>7</v>
      </c>
      <c r="G8" s="43">
        <f>SUM(E8)/E11</f>
        <v>8.9467723669309177E-2</v>
      </c>
      <c r="H8" s="44">
        <v>213</v>
      </c>
      <c r="I8" s="42" t="s">
        <v>7</v>
      </c>
      <c r="J8" s="45">
        <f>SUM(H8)/H11</f>
        <v>0.12164477441462021</v>
      </c>
      <c r="K8" s="41">
        <v>3</v>
      </c>
      <c r="L8" s="42" t="s">
        <v>7</v>
      </c>
      <c r="M8" s="46">
        <f>SUM(K8)/K11</f>
        <v>2.8653295128939827E-3</v>
      </c>
      <c r="N8" s="47">
        <v>0</v>
      </c>
      <c r="O8" s="42" t="s">
        <v>7</v>
      </c>
      <c r="P8" s="37">
        <f>SUM(N8)/N11</f>
        <v>0</v>
      </c>
      <c r="Q8" s="43">
        <f>SUM((K8)+N8)/K12</f>
        <v>2.4671052631578946E-3</v>
      </c>
      <c r="R8" s="35">
        <f t="shared" ref="R8:R10" si="0">SUM(E8)+H8+K8+N8</f>
        <v>453</v>
      </c>
      <c r="S8" s="48" t="s">
        <v>7</v>
      </c>
      <c r="T8" s="49">
        <f>SUM(R8)/R11</f>
        <v>8.0662393162393167E-2</v>
      </c>
      <c r="X8" s="28"/>
    </row>
    <row r="9" spans="1:25" s="27" customFormat="1" ht="38.25" customHeight="1">
      <c r="A9" s="100"/>
      <c r="B9" s="86"/>
      <c r="C9" s="98" t="s">
        <v>20</v>
      </c>
      <c r="D9" s="85" t="s">
        <v>24</v>
      </c>
      <c r="E9" s="41">
        <v>1302</v>
      </c>
      <c r="F9" s="42" t="s">
        <v>7</v>
      </c>
      <c r="G9" s="43">
        <f>SUM(E9)/E11</f>
        <v>0.49150622876557193</v>
      </c>
      <c r="H9" s="44">
        <v>622</v>
      </c>
      <c r="I9" s="42" t="s">
        <v>7</v>
      </c>
      <c r="J9" s="45">
        <f>SUM(H9)/H11</f>
        <v>0.35522558537978299</v>
      </c>
      <c r="K9" s="41">
        <v>63</v>
      </c>
      <c r="L9" s="42" t="s">
        <v>7</v>
      </c>
      <c r="M9" s="46">
        <f>SUM(K9)/K11</f>
        <v>6.0171919770773637E-2</v>
      </c>
      <c r="N9" s="47">
        <v>0</v>
      </c>
      <c r="O9" s="42" t="s">
        <v>7</v>
      </c>
      <c r="P9" s="37">
        <f>SUM(N9)/N11</f>
        <v>0</v>
      </c>
      <c r="Q9" s="43">
        <f>SUM((K9)+N9)/K12</f>
        <v>5.1809210526315791E-2</v>
      </c>
      <c r="R9" s="35">
        <f>SUM(E9)+H9+K9+N9</f>
        <v>1987</v>
      </c>
      <c r="S9" s="48" t="s">
        <v>7</v>
      </c>
      <c r="T9" s="50">
        <f>SUM(R9)/R11</f>
        <v>0.35381054131054129</v>
      </c>
    </row>
    <row r="10" spans="1:25" s="27" customFormat="1" ht="38.25" customHeight="1" thickBot="1">
      <c r="A10" s="100"/>
      <c r="B10" s="86"/>
      <c r="C10" s="99"/>
      <c r="D10" s="85" t="s">
        <v>25</v>
      </c>
      <c r="E10" s="51">
        <v>17</v>
      </c>
      <c r="F10" s="52" t="s">
        <v>7</v>
      </c>
      <c r="G10" s="53">
        <f>SUM(E10)/E11</f>
        <v>6.4175160437901094E-3</v>
      </c>
      <c r="H10" s="54">
        <v>15</v>
      </c>
      <c r="I10" s="52" t="s">
        <v>7</v>
      </c>
      <c r="J10" s="55">
        <f>SUM(H10)/H11</f>
        <v>8.5665334094802963E-3</v>
      </c>
      <c r="K10" s="51">
        <v>506</v>
      </c>
      <c r="L10" s="52" t="s">
        <v>7</v>
      </c>
      <c r="M10" s="56">
        <f>SUM(K10)/K11</f>
        <v>0.48328557784145176</v>
      </c>
      <c r="N10" s="57">
        <v>153</v>
      </c>
      <c r="O10" s="52" t="s">
        <v>7</v>
      </c>
      <c r="P10" s="56">
        <f>SUM(N10)/N11</f>
        <v>0.90532544378698221</v>
      </c>
      <c r="Q10" s="53">
        <f>SUM((K10)+N10)/K12</f>
        <v>0.54194078947368418</v>
      </c>
      <c r="R10" s="35">
        <f t="shared" si="0"/>
        <v>691</v>
      </c>
      <c r="S10" s="58" t="s">
        <v>7</v>
      </c>
      <c r="T10" s="59">
        <f>SUM(R10)/R11</f>
        <v>0.12304131054131054</v>
      </c>
    </row>
    <row r="11" spans="1:25" ht="38.25" customHeight="1" thickTop="1" thickBot="1">
      <c r="A11" s="100"/>
      <c r="B11" s="86"/>
      <c r="C11" s="93" t="s">
        <v>8</v>
      </c>
      <c r="D11" s="93"/>
      <c r="E11" s="60">
        <f>SUM(E7:E10)</f>
        <v>2649</v>
      </c>
      <c r="F11" s="61" t="s">
        <v>7</v>
      </c>
      <c r="G11" s="62">
        <f>SUM(G7:G10)</f>
        <v>1</v>
      </c>
      <c r="H11" s="63">
        <f>SUM(H7:H10)</f>
        <v>1751</v>
      </c>
      <c r="I11" s="61" t="s">
        <v>7</v>
      </c>
      <c r="J11" s="64">
        <f>SUM(J7:J10)</f>
        <v>1</v>
      </c>
      <c r="K11" s="60">
        <f>SUM(K7:K10)</f>
        <v>1047</v>
      </c>
      <c r="L11" s="61" t="s">
        <v>7</v>
      </c>
      <c r="M11" s="65">
        <f>SUM(M7:M10)</f>
        <v>1</v>
      </c>
      <c r="N11" s="66">
        <f>SUM(N7:N10)</f>
        <v>169</v>
      </c>
      <c r="O11" s="61" t="s">
        <v>7</v>
      </c>
      <c r="P11" s="65">
        <f>SUM(P7:P10)</f>
        <v>1</v>
      </c>
      <c r="Q11" s="62">
        <f>SUM(Q7:Q10)</f>
        <v>1</v>
      </c>
      <c r="R11" s="67">
        <f>SUM(R7:R10)</f>
        <v>5616</v>
      </c>
      <c r="S11" s="68" t="s">
        <v>7</v>
      </c>
      <c r="T11" s="69">
        <f>SUM(T7:T10)</f>
        <v>0.99999999999999989</v>
      </c>
    </row>
    <row r="12" spans="1:25" ht="38.25" customHeight="1" thickBot="1">
      <c r="A12" s="100"/>
      <c r="B12" s="86"/>
      <c r="C12" s="82"/>
      <c r="D12" s="70"/>
      <c r="E12" s="31"/>
      <c r="F12" s="70"/>
      <c r="G12" s="70"/>
      <c r="H12" s="31"/>
      <c r="I12" s="81"/>
      <c r="J12" s="70"/>
      <c r="K12" s="104">
        <f>SUM(K11)+N11</f>
        <v>1216</v>
      </c>
      <c r="L12" s="105"/>
      <c r="M12" s="105"/>
      <c r="N12" s="106"/>
      <c r="O12" s="71" t="s">
        <v>7</v>
      </c>
      <c r="P12" s="70"/>
      <c r="Q12" s="70"/>
      <c r="R12" s="72"/>
      <c r="S12" s="70"/>
      <c r="T12" s="31"/>
    </row>
    <row r="13" spans="1:25" ht="15.75" customHeight="1">
      <c r="A13" s="100"/>
      <c r="B13" s="86"/>
      <c r="C13" s="82"/>
      <c r="D13" s="70"/>
      <c r="E13" s="31"/>
      <c r="F13" s="70"/>
      <c r="G13" s="70"/>
      <c r="H13" s="31"/>
      <c r="I13" s="70"/>
      <c r="J13" s="70"/>
      <c r="K13" s="31"/>
      <c r="L13" s="81"/>
      <c r="M13" s="81"/>
      <c r="N13" s="72"/>
      <c r="O13" s="81"/>
      <c r="P13" s="70"/>
      <c r="Q13" s="70"/>
      <c r="R13" s="31"/>
      <c r="S13" s="70"/>
      <c r="T13" s="29"/>
    </row>
    <row r="14" spans="1:25" ht="20.25" customHeight="1">
      <c r="A14" s="100"/>
      <c r="B14" s="86"/>
      <c r="C14" s="82"/>
      <c r="D14" s="70"/>
      <c r="E14" s="31"/>
      <c r="F14" s="70"/>
      <c r="G14" s="70"/>
      <c r="H14" s="31"/>
      <c r="I14" s="70"/>
      <c r="J14" s="70"/>
      <c r="K14" s="70"/>
      <c r="L14" s="70"/>
      <c r="M14" s="70"/>
      <c r="N14" s="70"/>
      <c r="O14" s="70"/>
      <c r="P14" s="70"/>
      <c r="Q14" s="70"/>
      <c r="R14" s="31"/>
      <c r="S14" s="70"/>
      <c r="T14" s="29"/>
      <c r="Y14" s="26"/>
    </row>
    <row r="15" spans="1:25">
      <c r="A15" s="100"/>
      <c r="B15" s="86"/>
      <c r="C15" s="82"/>
      <c r="D15" s="29"/>
      <c r="E15" s="29"/>
      <c r="F15" s="29"/>
      <c r="G15" s="29"/>
      <c r="H15" s="29"/>
      <c r="I15" s="29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9"/>
    </row>
    <row r="16" spans="1:25" ht="14.25">
      <c r="A16" s="100"/>
      <c r="B16" s="86"/>
      <c r="C16" s="82"/>
      <c r="D16" s="75" t="s">
        <v>12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29"/>
      <c r="Q16" s="29"/>
      <c r="R16" s="29"/>
      <c r="S16" s="29"/>
      <c r="T16" s="29"/>
    </row>
    <row r="17" spans="1:21" ht="14.25">
      <c r="A17" s="100"/>
      <c r="B17" s="86"/>
      <c r="C17" s="82"/>
      <c r="D17" s="75" t="s">
        <v>11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29"/>
      <c r="Q17" s="29"/>
      <c r="R17" s="29"/>
      <c r="S17" s="29"/>
      <c r="T17" s="29"/>
    </row>
    <row r="18" spans="1:21" ht="14.25">
      <c r="A18" s="100"/>
      <c r="B18" s="86"/>
      <c r="C18" s="82"/>
      <c r="D18" s="75" t="s">
        <v>13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29"/>
      <c r="Q18" s="29"/>
      <c r="R18" s="29"/>
      <c r="S18" s="29"/>
      <c r="T18" s="29"/>
    </row>
    <row r="19" spans="1:21" ht="14.25">
      <c r="A19" s="100"/>
      <c r="B19" s="86"/>
      <c r="C19" s="82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29"/>
      <c r="Q19" s="29"/>
      <c r="R19" s="29"/>
      <c r="S19" s="29"/>
      <c r="T19" s="29"/>
    </row>
    <row r="20" spans="1:21" ht="14.25">
      <c r="A20" s="100"/>
      <c r="B20" s="86"/>
      <c r="C20" s="80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29"/>
      <c r="Q20" s="29"/>
      <c r="R20" s="29"/>
      <c r="S20" s="29"/>
      <c r="T20" s="29"/>
    </row>
    <row r="21" spans="1:21">
      <c r="A21" s="100"/>
      <c r="B21" s="86"/>
      <c r="C21" s="80"/>
      <c r="D21" s="73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1">
      <c r="A22" s="100"/>
      <c r="B22" s="86"/>
      <c r="C22" s="80"/>
      <c r="D22" s="29"/>
      <c r="E22" s="29"/>
      <c r="F22" s="29"/>
      <c r="G22" s="29"/>
      <c r="H22" s="29"/>
      <c r="I22" s="29"/>
      <c r="J22" s="29"/>
      <c r="K22" s="84"/>
      <c r="L22" s="29"/>
      <c r="M22" s="29"/>
      <c r="N22" s="29"/>
      <c r="O22" s="29"/>
      <c r="P22" s="29"/>
      <c r="Q22" s="29"/>
      <c r="R22" s="29"/>
      <c r="S22" s="29"/>
      <c r="T22" s="29"/>
    </row>
    <row r="23" spans="1:21">
      <c r="A23" s="100"/>
      <c r="B23" s="86"/>
      <c r="C23" s="80"/>
      <c r="D23" s="74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1" ht="14.25">
      <c r="A24" s="100"/>
      <c r="B24" s="86"/>
      <c r="C24" s="80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</row>
    <row r="26" spans="1:21">
      <c r="U26" s="26"/>
    </row>
  </sheetData>
  <mergeCells count="20">
    <mergeCell ref="A1:A24"/>
    <mergeCell ref="D24:T24"/>
    <mergeCell ref="D1:T2"/>
    <mergeCell ref="K3:Q3"/>
    <mergeCell ref="K12:N12"/>
    <mergeCell ref="T5:T6"/>
    <mergeCell ref="G5:G6"/>
    <mergeCell ref="J5:J6"/>
    <mergeCell ref="Q5:Q6"/>
    <mergeCell ref="K5:P5"/>
    <mergeCell ref="R5:S6"/>
    <mergeCell ref="R3:T3"/>
    <mergeCell ref="E5:F6"/>
    <mergeCell ref="H5:I6"/>
    <mergeCell ref="K6:L6"/>
    <mergeCell ref="C11:D11"/>
    <mergeCell ref="N6:O6"/>
    <mergeCell ref="C7:D7"/>
    <mergeCell ref="C8:D8"/>
    <mergeCell ref="C9:C10"/>
  </mergeCells>
  <phoneticPr fontId="1"/>
  <pageMargins left="0.51181102362204722" right="0.51181102362204722" top="0.74803149606299213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4:K166"/>
  <sheetViews>
    <sheetView workbookViewId="0">
      <selection activeCell="I12" sqref="I12"/>
    </sheetView>
  </sheetViews>
  <sheetFormatPr defaultRowHeight="13.5"/>
  <sheetData>
    <row r="44" spans="1:11" ht="14.25" thickBot="1"/>
    <row r="45" spans="1:11" ht="38.25" customHeight="1">
      <c r="A45" s="9" t="s">
        <v>9</v>
      </c>
      <c r="B45" s="7">
        <v>43</v>
      </c>
      <c r="C45" s="25" t="s">
        <v>7</v>
      </c>
      <c r="D45" s="7">
        <v>29</v>
      </c>
      <c r="E45" s="5" t="s">
        <v>7</v>
      </c>
      <c r="F45" s="14"/>
      <c r="G45" s="3" t="s">
        <v>7</v>
      </c>
      <c r="H45" s="6"/>
      <c r="I45" s="25" t="s">
        <v>7</v>
      </c>
      <c r="J45" s="7">
        <f>SUM(B45)+D45+F45+H45</f>
        <v>72</v>
      </c>
      <c r="K45" s="11" t="s">
        <v>7</v>
      </c>
    </row>
    <row r="85" spans="1:11" ht="38.25" customHeight="1">
      <c r="A85" s="24" t="s">
        <v>10</v>
      </c>
      <c r="B85" s="7">
        <v>0</v>
      </c>
      <c r="C85" s="13" t="s">
        <v>7</v>
      </c>
      <c r="D85" s="7">
        <v>0</v>
      </c>
      <c r="E85" s="4" t="s">
        <v>7</v>
      </c>
      <c r="F85" s="14"/>
      <c r="G85" s="2" t="s">
        <v>7</v>
      </c>
      <c r="H85" s="6"/>
      <c r="I85" s="13" t="s">
        <v>7</v>
      </c>
      <c r="J85" s="7">
        <f>SUM(B85)+D85+F85+H85</f>
        <v>0</v>
      </c>
      <c r="K85" s="12" t="s">
        <v>7</v>
      </c>
    </row>
    <row r="125" spans="1:11" ht="38.25" customHeight="1">
      <c r="A125" s="10" t="s">
        <v>5</v>
      </c>
      <c r="B125" s="8">
        <v>0</v>
      </c>
      <c r="C125" s="13" t="s">
        <v>7</v>
      </c>
      <c r="D125" s="8">
        <v>0</v>
      </c>
      <c r="E125" s="4" t="s">
        <v>7</v>
      </c>
      <c r="F125" s="15"/>
      <c r="G125" s="2" t="s">
        <v>7</v>
      </c>
      <c r="H125" s="1"/>
      <c r="I125" s="13" t="s">
        <v>7</v>
      </c>
      <c r="J125" s="7">
        <f>SUM(B125)+D125+F125+H125</f>
        <v>0</v>
      </c>
      <c r="K125" s="12" t="s">
        <v>7</v>
      </c>
    </row>
    <row r="165" spans="1:11" ht="38.25" customHeight="1" thickBot="1">
      <c r="A165" s="16" t="s">
        <v>6</v>
      </c>
      <c r="B165" s="17">
        <v>0</v>
      </c>
      <c r="C165" s="18" t="s">
        <v>7</v>
      </c>
      <c r="D165" s="17">
        <v>0</v>
      </c>
      <c r="E165" s="19" t="s">
        <v>7</v>
      </c>
      <c r="F165" s="20"/>
      <c r="G165" s="21" t="s">
        <v>7</v>
      </c>
      <c r="H165" s="22"/>
      <c r="I165" s="18" t="s">
        <v>7</v>
      </c>
      <c r="J165" s="20">
        <f t="shared" ref="J165" si="0">SUM(B165)+D165+F165+H165</f>
        <v>0</v>
      </c>
      <c r="K165" s="23" t="s">
        <v>7</v>
      </c>
    </row>
    <row r="166" spans="1:11" ht="14.25" thickTop="1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合計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2020-08-31T04:22:45Z</cp:lastPrinted>
  <dcterms:created xsi:type="dcterms:W3CDTF">2016-09-14T00:04:02Z</dcterms:created>
  <dcterms:modified xsi:type="dcterms:W3CDTF">2020-08-31T07:06:26Z</dcterms:modified>
</cp:coreProperties>
</file>