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か　感染症・家畜伝染病\し　新型コロナウイルス\【教育振興室・小中学校課】発出…マニュアル・ガイドライン・留意点…等\20220322 【振興室】0300：府立学校における今後の教育活動等について（通知）- 7改訂版\02　起案\"/>
    </mc:Choice>
  </mc:AlternateContent>
  <bookViews>
    <workbookView xWindow="0" yWindow="0" windowWidth="15345" windowHeight="4575"/>
  </bookViews>
  <sheets>
    <sheet name="報告" sheetId="1" r:id="rId1"/>
    <sheet name="報告(入力例)" sheetId="4" r:id="rId2"/>
    <sheet name="学校名" sheetId="2" r:id="rId3"/>
    <sheet name="教育庁作業用" sheetId="3" r:id="rId4"/>
  </sheets>
  <definedNames>
    <definedName name="_xlnm._FilterDatabase" localSheetId="2" hidden="1">学校名!$A$1:$B$151</definedName>
    <definedName name="_xlnm.Print_Area" localSheetId="0">報告!$A$1:$O$37</definedName>
    <definedName name="_xlnm.Print_Area" localSheetId="1">'報告(入力例)'!$A$1:$P$3</definedName>
    <definedName name="_xlnm.Print_Titles" localSheetId="0">報告!$1:$3</definedName>
    <definedName name="_xlnm.Print_Titles" localSheetId="1">'報告(入力例)'!$1:$3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3" i="4"/>
  <c r="R1" i="4"/>
  <c r="F17" i="3" l="1"/>
  <c r="F19" i="3"/>
  <c r="F21" i="3"/>
  <c r="F23" i="3"/>
  <c r="F25" i="3"/>
  <c r="F27" i="3"/>
  <c r="F29" i="3"/>
  <c r="F31" i="3"/>
  <c r="F33" i="3"/>
  <c r="F35" i="3"/>
  <c r="F18" i="3"/>
  <c r="F20" i="3"/>
  <c r="F22" i="3"/>
  <c r="F24" i="3"/>
  <c r="F26" i="3"/>
  <c r="F28" i="3"/>
  <c r="F30" i="3"/>
  <c r="F32" i="3"/>
  <c r="F34" i="3"/>
  <c r="P1" i="1"/>
  <c r="R1" i="1" l="1"/>
  <c r="H7" i="3" l="1"/>
  <c r="I7" i="3"/>
  <c r="J7" i="3"/>
  <c r="K7" i="3"/>
  <c r="L7" i="3"/>
  <c r="M7" i="3"/>
  <c r="N7" i="3"/>
  <c r="O7" i="3"/>
  <c r="P7" i="3"/>
  <c r="Q7" i="3"/>
  <c r="R7" i="3"/>
  <c r="S7" i="3"/>
  <c r="H8" i="3"/>
  <c r="I8" i="3"/>
  <c r="J8" i="3"/>
  <c r="K8" i="3"/>
  <c r="L8" i="3"/>
  <c r="M8" i="3"/>
  <c r="N8" i="3"/>
  <c r="O8" i="3"/>
  <c r="P8" i="3"/>
  <c r="Q8" i="3"/>
  <c r="R8" i="3"/>
  <c r="S8" i="3"/>
  <c r="H9" i="3"/>
  <c r="I9" i="3"/>
  <c r="J9" i="3"/>
  <c r="K9" i="3"/>
  <c r="L9" i="3"/>
  <c r="M9" i="3"/>
  <c r="N9" i="3"/>
  <c r="O9" i="3"/>
  <c r="F9" i="3" s="1"/>
  <c r="P9" i="3"/>
  <c r="Q9" i="3"/>
  <c r="R9" i="3"/>
  <c r="S9" i="3"/>
  <c r="H10" i="3"/>
  <c r="I10" i="3"/>
  <c r="J10" i="3"/>
  <c r="K10" i="3"/>
  <c r="L10" i="3"/>
  <c r="M10" i="3"/>
  <c r="N10" i="3"/>
  <c r="O10" i="3"/>
  <c r="P10" i="3"/>
  <c r="Q10" i="3"/>
  <c r="R10" i="3"/>
  <c r="S10" i="3"/>
  <c r="H11" i="3"/>
  <c r="I11" i="3"/>
  <c r="J11" i="3"/>
  <c r="K11" i="3"/>
  <c r="L11" i="3"/>
  <c r="M11" i="3"/>
  <c r="N11" i="3"/>
  <c r="O11" i="3"/>
  <c r="P11" i="3"/>
  <c r="Q11" i="3"/>
  <c r="R11" i="3"/>
  <c r="S11" i="3"/>
  <c r="H12" i="3"/>
  <c r="I12" i="3"/>
  <c r="J12" i="3"/>
  <c r="K12" i="3"/>
  <c r="L12" i="3"/>
  <c r="M12" i="3"/>
  <c r="N12" i="3"/>
  <c r="O12" i="3"/>
  <c r="P12" i="3"/>
  <c r="Q12" i="3"/>
  <c r="R12" i="3"/>
  <c r="S12" i="3"/>
  <c r="H13" i="3"/>
  <c r="I13" i="3"/>
  <c r="J13" i="3"/>
  <c r="K13" i="3"/>
  <c r="L13" i="3"/>
  <c r="M13" i="3"/>
  <c r="N13" i="3"/>
  <c r="O13" i="3"/>
  <c r="F13" i="3" s="1"/>
  <c r="P13" i="3"/>
  <c r="Q13" i="3"/>
  <c r="R13" i="3"/>
  <c r="S13" i="3"/>
  <c r="H14" i="3"/>
  <c r="I14" i="3"/>
  <c r="J14" i="3"/>
  <c r="K14" i="3"/>
  <c r="L14" i="3"/>
  <c r="M14" i="3"/>
  <c r="N14" i="3"/>
  <c r="O14" i="3"/>
  <c r="F14" i="3" s="1"/>
  <c r="P14" i="3"/>
  <c r="Q14" i="3"/>
  <c r="R14" i="3"/>
  <c r="S14" i="3"/>
  <c r="H15" i="3"/>
  <c r="I15" i="3"/>
  <c r="J15" i="3"/>
  <c r="K15" i="3"/>
  <c r="L15" i="3"/>
  <c r="M15" i="3"/>
  <c r="N15" i="3"/>
  <c r="O15" i="3"/>
  <c r="P15" i="3"/>
  <c r="Q15" i="3"/>
  <c r="R15" i="3"/>
  <c r="S15" i="3"/>
  <c r="H16" i="3"/>
  <c r="I16" i="3"/>
  <c r="J16" i="3"/>
  <c r="K16" i="3"/>
  <c r="L16" i="3"/>
  <c r="M16" i="3"/>
  <c r="N16" i="3"/>
  <c r="O16" i="3"/>
  <c r="P16" i="3"/>
  <c r="Q16" i="3"/>
  <c r="R16" i="3"/>
  <c r="S16" i="3"/>
  <c r="H17" i="3"/>
  <c r="I17" i="3"/>
  <c r="J17" i="3"/>
  <c r="K17" i="3"/>
  <c r="L17" i="3"/>
  <c r="M17" i="3"/>
  <c r="N17" i="3"/>
  <c r="O17" i="3"/>
  <c r="P17" i="3"/>
  <c r="Q17" i="3"/>
  <c r="R17" i="3"/>
  <c r="S17" i="3"/>
  <c r="H18" i="3"/>
  <c r="I18" i="3"/>
  <c r="J18" i="3"/>
  <c r="K18" i="3"/>
  <c r="L18" i="3"/>
  <c r="M18" i="3"/>
  <c r="N18" i="3"/>
  <c r="O18" i="3"/>
  <c r="P18" i="3"/>
  <c r="Q18" i="3"/>
  <c r="R18" i="3"/>
  <c r="S18" i="3"/>
  <c r="H19" i="3"/>
  <c r="I19" i="3"/>
  <c r="J19" i="3"/>
  <c r="K19" i="3"/>
  <c r="L19" i="3"/>
  <c r="M19" i="3"/>
  <c r="N19" i="3"/>
  <c r="O19" i="3"/>
  <c r="C19" i="3" s="1"/>
  <c r="P19" i="3"/>
  <c r="Q19" i="3"/>
  <c r="R19" i="3"/>
  <c r="S19" i="3"/>
  <c r="H20" i="3"/>
  <c r="I20" i="3"/>
  <c r="J20" i="3"/>
  <c r="K20" i="3"/>
  <c r="L20" i="3"/>
  <c r="M20" i="3"/>
  <c r="N20" i="3"/>
  <c r="O20" i="3"/>
  <c r="E20" i="3" s="1"/>
  <c r="G20" i="3" s="1"/>
  <c r="P20" i="3"/>
  <c r="Q20" i="3"/>
  <c r="R20" i="3"/>
  <c r="S20" i="3"/>
  <c r="H21" i="3"/>
  <c r="I21" i="3"/>
  <c r="J21" i="3"/>
  <c r="K21" i="3"/>
  <c r="L21" i="3"/>
  <c r="M21" i="3"/>
  <c r="N21" i="3"/>
  <c r="O21" i="3"/>
  <c r="P21" i="3"/>
  <c r="Q21" i="3"/>
  <c r="R21" i="3"/>
  <c r="S21" i="3"/>
  <c r="H22" i="3"/>
  <c r="I22" i="3"/>
  <c r="J22" i="3"/>
  <c r="K22" i="3"/>
  <c r="L22" i="3"/>
  <c r="M22" i="3"/>
  <c r="N22" i="3"/>
  <c r="O22" i="3"/>
  <c r="C22" i="3" s="1"/>
  <c r="P22" i="3"/>
  <c r="Q22" i="3"/>
  <c r="R22" i="3"/>
  <c r="S22" i="3"/>
  <c r="H23" i="3"/>
  <c r="I23" i="3"/>
  <c r="J23" i="3"/>
  <c r="K23" i="3"/>
  <c r="L23" i="3"/>
  <c r="M23" i="3"/>
  <c r="N23" i="3"/>
  <c r="O23" i="3"/>
  <c r="C23" i="3" s="1"/>
  <c r="P23" i="3"/>
  <c r="Q23" i="3"/>
  <c r="R23" i="3"/>
  <c r="S23" i="3"/>
  <c r="H24" i="3"/>
  <c r="I24" i="3"/>
  <c r="J24" i="3"/>
  <c r="K24" i="3"/>
  <c r="L24" i="3"/>
  <c r="M24" i="3"/>
  <c r="N24" i="3"/>
  <c r="O24" i="3"/>
  <c r="E24" i="3" s="1"/>
  <c r="G24" i="3" s="1"/>
  <c r="P24" i="3"/>
  <c r="Q24" i="3"/>
  <c r="R24" i="3"/>
  <c r="S24" i="3"/>
  <c r="H25" i="3"/>
  <c r="I25" i="3"/>
  <c r="J25" i="3"/>
  <c r="K25" i="3"/>
  <c r="L25" i="3"/>
  <c r="M25" i="3"/>
  <c r="N25" i="3"/>
  <c r="O25" i="3"/>
  <c r="P25" i="3"/>
  <c r="Q25" i="3"/>
  <c r="R25" i="3"/>
  <c r="S25" i="3"/>
  <c r="H26" i="3"/>
  <c r="I26" i="3"/>
  <c r="J26" i="3"/>
  <c r="K26" i="3"/>
  <c r="L26" i="3"/>
  <c r="M26" i="3"/>
  <c r="N26" i="3"/>
  <c r="O26" i="3"/>
  <c r="P26" i="3"/>
  <c r="Q26" i="3"/>
  <c r="R26" i="3"/>
  <c r="S26" i="3"/>
  <c r="H27" i="3"/>
  <c r="I27" i="3"/>
  <c r="J27" i="3"/>
  <c r="K27" i="3"/>
  <c r="L27" i="3"/>
  <c r="M27" i="3"/>
  <c r="N27" i="3"/>
  <c r="O27" i="3"/>
  <c r="C27" i="3" s="1"/>
  <c r="P27" i="3"/>
  <c r="Q27" i="3"/>
  <c r="R27" i="3"/>
  <c r="S27" i="3"/>
  <c r="H28" i="3"/>
  <c r="I28" i="3"/>
  <c r="J28" i="3"/>
  <c r="K28" i="3"/>
  <c r="L28" i="3"/>
  <c r="M28" i="3"/>
  <c r="N28" i="3"/>
  <c r="O28" i="3"/>
  <c r="E28" i="3" s="1"/>
  <c r="G28" i="3" s="1"/>
  <c r="P28" i="3"/>
  <c r="Q28" i="3"/>
  <c r="R28" i="3"/>
  <c r="S28" i="3"/>
  <c r="H29" i="3"/>
  <c r="I29" i="3"/>
  <c r="J29" i="3"/>
  <c r="K29" i="3"/>
  <c r="L29" i="3"/>
  <c r="M29" i="3"/>
  <c r="N29" i="3"/>
  <c r="O29" i="3"/>
  <c r="P29" i="3"/>
  <c r="Q29" i="3"/>
  <c r="R29" i="3"/>
  <c r="S29" i="3"/>
  <c r="H30" i="3"/>
  <c r="I30" i="3"/>
  <c r="J30" i="3"/>
  <c r="K30" i="3"/>
  <c r="L30" i="3"/>
  <c r="M30" i="3"/>
  <c r="N30" i="3"/>
  <c r="O30" i="3"/>
  <c r="C30" i="3" s="1"/>
  <c r="P30" i="3"/>
  <c r="Q30" i="3"/>
  <c r="R30" i="3"/>
  <c r="S30" i="3"/>
  <c r="H31" i="3"/>
  <c r="I31" i="3"/>
  <c r="J31" i="3"/>
  <c r="K31" i="3"/>
  <c r="L31" i="3"/>
  <c r="M31" i="3"/>
  <c r="N31" i="3"/>
  <c r="O31" i="3"/>
  <c r="C31" i="3" s="1"/>
  <c r="P31" i="3"/>
  <c r="Q31" i="3"/>
  <c r="R31" i="3"/>
  <c r="S31" i="3"/>
  <c r="H32" i="3"/>
  <c r="I32" i="3"/>
  <c r="J32" i="3"/>
  <c r="K32" i="3"/>
  <c r="L32" i="3"/>
  <c r="M32" i="3"/>
  <c r="N32" i="3"/>
  <c r="O32" i="3"/>
  <c r="E32" i="3" s="1"/>
  <c r="G32" i="3" s="1"/>
  <c r="P32" i="3"/>
  <c r="Q32" i="3"/>
  <c r="R32" i="3"/>
  <c r="S32" i="3"/>
  <c r="H33" i="3"/>
  <c r="I33" i="3"/>
  <c r="J33" i="3"/>
  <c r="K33" i="3"/>
  <c r="L33" i="3"/>
  <c r="M33" i="3"/>
  <c r="N33" i="3"/>
  <c r="O33" i="3"/>
  <c r="P33" i="3"/>
  <c r="Q33" i="3"/>
  <c r="R33" i="3"/>
  <c r="S33" i="3"/>
  <c r="H34" i="3"/>
  <c r="I34" i="3"/>
  <c r="J34" i="3"/>
  <c r="K34" i="3"/>
  <c r="L34" i="3"/>
  <c r="M34" i="3"/>
  <c r="N34" i="3"/>
  <c r="O34" i="3"/>
  <c r="C34" i="3" s="1"/>
  <c r="P34" i="3"/>
  <c r="Q34" i="3"/>
  <c r="R34" i="3"/>
  <c r="S34" i="3"/>
  <c r="H35" i="3"/>
  <c r="I35" i="3"/>
  <c r="J35" i="3"/>
  <c r="K35" i="3"/>
  <c r="L35" i="3"/>
  <c r="M35" i="3"/>
  <c r="N35" i="3"/>
  <c r="O35" i="3"/>
  <c r="C35" i="3" s="1"/>
  <c r="P35" i="3"/>
  <c r="Q35" i="3"/>
  <c r="R35" i="3"/>
  <c r="S35" i="3"/>
  <c r="H6" i="3"/>
  <c r="E16" i="3" l="1"/>
  <c r="G16" i="3" s="1"/>
  <c r="F16" i="3"/>
  <c r="C15" i="3"/>
  <c r="F15" i="3"/>
  <c r="E12" i="3"/>
  <c r="G12" i="3" s="1"/>
  <c r="F12" i="3"/>
  <c r="C11" i="3"/>
  <c r="F11" i="3"/>
  <c r="E8" i="3"/>
  <c r="G8" i="3" s="1"/>
  <c r="F8" i="3"/>
  <c r="C7" i="3"/>
  <c r="F7" i="3"/>
  <c r="C10" i="3"/>
  <c r="F10" i="3"/>
  <c r="E33" i="3"/>
  <c r="G33" i="3" s="1"/>
  <c r="C32" i="3"/>
  <c r="E27" i="3"/>
  <c r="G27" i="3" s="1"/>
  <c r="E21" i="3"/>
  <c r="G21" i="3" s="1"/>
  <c r="C16" i="3"/>
  <c r="E11" i="3"/>
  <c r="G11" i="3" s="1"/>
  <c r="C28" i="3"/>
  <c r="E23" i="3"/>
  <c r="G23" i="3" s="1"/>
  <c r="C12" i="3"/>
  <c r="E31" i="3"/>
  <c r="G31" i="3" s="1"/>
  <c r="E25" i="3"/>
  <c r="G25" i="3" s="1"/>
  <c r="C20" i="3"/>
  <c r="E15" i="3"/>
  <c r="G15" i="3" s="1"/>
  <c r="E9" i="3"/>
  <c r="G9" i="3" s="1"/>
  <c r="E17" i="3"/>
  <c r="G17" i="3" s="1"/>
  <c r="E35" i="3"/>
  <c r="G35" i="3" s="1"/>
  <c r="E29" i="3"/>
  <c r="G29" i="3" s="1"/>
  <c r="C24" i="3"/>
  <c r="E19" i="3"/>
  <c r="G19" i="3" s="1"/>
  <c r="E13" i="3"/>
  <c r="G13" i="3" s="1"/>
  <c r="C8" i="3"/>
  <c r="E34" i="3"/>
  <c r="G34" i="3" s="1"/>
  <c r="C33" i="3"/>
  <c r="E30" i="3"/>
  <c r="G30" i="3" s="1"/>
  <c r="C29" i="3"/>
  <c r="E26" i="3"/>
  <c r="G26" i="3" s="1"/>
  <c r="C25" i="3"/>
  <c r="E22" i="3"/>
  <c r="G22" i="3" s="1"/>
  <c r="C21" i="3"/>
  <c r="E18" i="3"/>
  <c r="G18" i="3" s="1"/>
  <c r="C17" i="3"/>
  <c r="E14" i="3"/>
  <c r="G14" i="3" s="1"/>
  <c r="C13" i="3"/>
  <c r="E10" i="3"/>
  <c r="G10" i="3" s="1"/>
  <c r="C9" i="3"/>
  <c r="C26" i="3"/>
  <c r="C18" i="3"/>
  <c r="C14" i="3"/>
  <c r="E7" i="3"/>
  <c r="G7" i="3" s="1"/>
  <c r="Q6" i="3" l="1"/>
  <c r="I6" i="3"/>
  <c r="J6" i="3"/>
  <c r="K6" i="3"/>
  <c r="L6" i="3"/>
  <c r="M6" i="3"/>
  <c r="N6" i="3"/>
  <c r="O6" i="3"/>
  <c r="P6" i="3"/>
  <c r="R6" i="3"/>
  <c r="S6" i="3"/>
  <c r="E6" i="3" l="1"/>
  <c r="G6" i="3" s="1"/>
  <c r="F6" i="3"/>
  <c r="C6" i="3"/>
</calcChain>
</file>

<file path=xl/sharedStrings.xml><?xml version="1.0" encoding="utf-8"?>
<sst xmlns="http://schemas.openxmlformats.org/spreadsheetml/2006/main" count="421" uniqueCount="316">
  <si>
    <t>申請日</t>
    <rPh sb="0" eb="3">
      <t>シンセイビ</t>
    </rPh>
    <phoneticPr fontId="1"/>
  </si>
  <si>
    <t>学校名</t>
    <rPh sb="0" eb="3">
      <t>ガッコウメイ</t>
    </rPh>
    <phoneticPr fontId="1"/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</si>
  <si>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</si>
  <si>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</si>
  <si>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</si>
  <si>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</si>
  <si>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</si>
  <si>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</si>
  <si>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</si>
  <si>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</si>
  <si>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</si>
  <si>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</si>
  <si>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</si>
  <si>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</si>
  <si>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</si>
  <si>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</si>
  <si>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</si>
  <si>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</si>
  <si>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</si>
  <si>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</si>
  <si>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</si>
  <si>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</si>
  <si>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</si>
  <si>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</si>
  <si>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</si>
  <si>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</si>
  <si>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</si>
  <si>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</si>
  <si>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</si>
  <si>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</si>
  <si>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</si>
  <si>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</si>
  <si>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</si>
  <si>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</si>
  <si>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</si>
  <si>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</si>
  <si>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</si>
  <si>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</si>
  <si>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S36B</t>
  </si>
  <si>
    <t>S37</t>
  </si>
  <si>
    <t>S38</t>
  </si>
  <si>
    <t>S39</t>
  </si>
  <si>
    <t>S40</t>
  </si>
  <si>
    <t>S41</t>
  </si>
  <si>
    <t>S42</t>
  </si>
  <si>
    <t>S43</t>
  </si>
  <si>
    <t>S44</t>
  </si>
  <si>
    <t>学校No</t>
    <rPh sb="0" eb="2">
      <t>ガッコウ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</si>
  <si>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</si>
  <si>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</si>
  <si>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在籍数</t>
    <rPh sb="0" eb="3">
      <t>ザイセキスウ</t>
    </rPh>
    <phoneticPr fontId="1"/>
  </si>
  <si>
    <t>陽性</t>
    <rPh sb="0" eb="2">
      <t>ヨウセイ</t>
    </rPh>
    <phoneticPr fontId="1"/>
  </si>
  <si>
    <t>濃厚接触者</t>
    <rPh sb="0" eb="5">
      <t>ノウコウセッショクシャ</t>
    </rPh>
    <phoneticPr fontId="1"/>
  </si>
  <si>
    <t>児童生徒等</t>
    <rPh sb="0" eb="5">
      <t>ジドウセイトナド</t>
    </rPh>
    <phoneticPr fontId="1"/>
  </si>
  <si>
    <t>教職員</t>
    <rPh sb="0" eb="3">
      <t>キョウショクイン</t>
    </rPh>
    <phoneticPr fontId="1"/>
  </si>
  <si>
    <t>開始日</t>
    <rPh sb="0" eb="3">
      <t>カイシビ</t>
    </rPh>
    <phoneticPr fontId="1"/>
  </si>
  <si>
    <t>終了予定日</t>
    <rPh sb="0" eb="2">
      <t>シュウリョウ</t>
    </rPh>
    <rPh sb="2" eb="5">
      <t>ヨテイビ</t>
    </rPh>
    <phoneticPr fontId="1"/>
  </si>
  <si>
    <t>備考</t>
    <rPh sb="0" eb="2">
      <t>ビコウ</t>
    </rPh>
    <phoneticPr fontId="1"/>
  </si>
  <si>
    <t>～</t>
    <phoneticPr fontId="1"/>
  </si>
  <si>
    <t>～</t>
  </si>
  <si>
    <t>学校
番号</t>
    <rPh sb="0" eb="2">
      <t>ガッコウ</t>
    </rPh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</si>
  <si>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</si>
  <si>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学部</t>
    <rPh sb="0" eb="2">
      <t>ガクブ</t>
    </rPh>
    <phoneticPr fontId="1"/>
  </si>
  <si>
    <t>幼</t>
    <phoneticPr fontId="1"/>
  </si>
  <si>
    <t>小</t>
    <phoneticPr fontId="1"/>
  </si>
  <si>
    <t>中</t>
    <phoneticPr fontId="1"/>
  </si>
  <si>
    <t>高</t>
    <phoneticPr fontId="1"/>
  </si>
  <si>
    <t>東淀川高等学校</t>
  </si>
  <si>
    <t>池田高等学校</t>
  </si>
  <si>
    <t>渋谷高等学校</t>
  </si>
  <si>
    <t>桜塚高等学校</t>
  </si>
  <si>
    <t>豊島高等学校</t>
  </si>
  <si>
    <t>刀根山高等学校</t>
  </si>
  <si>
    <t>箕面高等学校</t>
  </si>
  <si>
    <t>春日丘高等学校</t>
  </si>
  <si>
    <t>茨木西高等学校</t>
  </si>
  <si>
    <t>北摂つばさ高等学校</t>
  </si>
  <si>
    <t>吹田高等学校</t>
  </si>
  <si>
    <t>吹田東高等学校</t>
  </si>
  <si>
    <t>北千里高等学校</t>
  </si>
  <si>
    <t>山田高等学校</t>
  </si>
  <si>
    <t>三島高等学校</t>
  </si>
  <si>
    <t>高槻北高等学校</t>
  </si>
  <si>
    <t>芥川高等学校</t>
  </si>
  <si>
    <t>阿武野高等学校</t>
  </si>
  <si>
    <t>大冠高等学校</t>
  </si>
  <si>
    <t>摂津高等学校</t>
  </si>
  <si>
    <t>島本高等学校</t>
  </si>
  <si>
    <t>旭高等学校</t>
  </si>
  <si>
    <t>茨田高等学校</t>
  </si>
  <si>
    <t>港高等学校</t>
  </si>
  <si>
    <t>寝屋川高等学校</t>
  </si>
  <si>
    <t>北かわち皐が丘高等学校</t>
  </si>
  <si>
    <t>西寝屋川高等学校</t>
  </si>
  <si>
    <t>枚方高等学校</t>
  </si>
  <si>
    <t>長尾高等学校</t>
  </si>
  <si>
    <t>牧野高等学校</t>
  </si>
  <si>
    <t>香里丘高等学校</t>
  </si>
  <si>
    <t>枚方津田高等学校</t>
  </si>
  <si>
    <t>守口東高等学校</t>
  </si>
  <si>
    <t>門真西高等学校</t>
  </si>
  <si>
    <t>緑風冠高等学校</t>
  </si>
  <si>
    <t>野崎高等学校</t>
  </si>
  <si>
    <t>交野高等学校</t>
  </si>
  <si>
    <t>清水谷高等学校</t>
  </si>
  <si>
    <t>夕陽丘高等学校</t>
  </si>
  <si>
    <t>大阪わかば高等学校</t>
  </si>
  <si>
    <t>阿倍野高等学校</t>
  </si>
  <si>
    <t>東住吉高等学校</t>
  </si>
  <si>
    <t>平野高等学校</t>
  </si>
  <si>
    <t>阪南高等学校</t>
  </si>
  <si>
    <t>布施高等学校</t>
  </si>
  <si>
    <t>花園高等学校</t>
  </si>
  <si>
    <t>みどり清朋高等学校</t>
  </si>
  <si>
    <t>かわち野高等学校</t>
  </si>
  <si>
    <t>山本高等学校</t>
  </si>
  <si>
    <t>八尾高等学校</t>
  </si>
  <si>
    <t>八尾翠翔高等学校</t>
  </si>
  <si>
    <t>大塚高等学校</t>
  </si>
  <si>
    <t>河南高等学校</t>
  </si>
  <si>
    <t>富田林高等学校</t>
  </si>
  <si>
    <t>金剛高等学校</t>
  </si>
  <si>
    <t>懐風館高等学校</t>
  </si>
  <si>
    <t>長野高等学校</t>
  </si>
  <si>
    <t>藤井寺高等学校</t>
  </si>
  <si>
    <t>美原高等学校</t>
  </si>
  <si>
    <t>狭山高等学校</t>
  </si>
  <si>
    <t>登美丘高等学校</t>
  </si>
  <si>
    <t>泉陽高等学校</t>
  </si>
  <si>
    <t>金岡高等学校</t>
  </si>
  <si>
    <t>東百舌鳥高等学校</t>
  </si>
  <si>
    <t>堺西高等学校</t>
  </si>
  <si>
    <t>福泉高等学校</t>
  </si>
  <si>
    <t>堺上高等学校</t>
  </si>
  <si>
    <t>泉大津高等学校</t>
  </si>
  <si>
    <t>信太高等学校</t>
  </si>
  <si>
    <t>高石高等学校</t>
  </si>
  <si>
    <t>和泉高等学校</t>
  </si>
  <si>
    <t>久米田高等学校</t>
  </si>
  <si>
    <t>佐野高等学校</t>
  </si>
  <si>
    <t>日根野高等学校</t>
  </si>
  <si>
    <t>貝塚南高等学校</t>
  </si>
  <si>
    <t>りんくう翔南高等学校</t>
  </si>
  <si>
    <t>泉鳥取高等学校</t>
  </si>
  <si>
    <t>千里青雲高等学校</t>
  </si>
  <si>
    <t>柴島高等学校</t>
  </si>
  <si>
    <t>芦間高等学校</t>
  </si>
  <si>
    <t>枚岡樟風高等学校</t>
  </si>
  <si>
    <t>八尾北高等学校</t>
  </si>
  <si>
    <t>今宮高等学校</t>
  </si>
  <si>
    <t>松原高等学校</t>
  </si>
  <si>
    <t>堺東高等学校</t>
  </si>
  <si>
    <t>貝塚高等学校</t>
  </si>
  <si>
    <t>福井高等学校</t>
  </si>
  <si>
    <t>門真なみはや高等学校</t>
  </si>
  <si>
    <t>伯太高等学校</t>
  </si>
  <si>
    <t>大正白稜高等学校</t>
  </si>
  <si>
    <t>成美高等学校</t>
  </si>
  <si>
    <t>枚方なぎさ高等学校</t>
  </si>
  <si>
    <t>東住吉総合高等学校</t>
  </si>
  <si>
    <t>西成高等学校</t>
  </si>
  <si>
    <t>長吉高等学校</t>
  </si>
  <si>
    <t>箕面東高等学校</t>
  </si>
  <si>
    <t>成城高等学校</t>
  </si>
  <si>
    <t>岬高等学校</t>
  </si>
  <si>
    <t>布施北高等学校</t>
  </si>
  <si>
    <t>淀川清流高等学校</t>
  </si>
  <si>
    <t>和泉総合高等学校</t>
  </si>
  <si>
    <t>槻の木高等学校</t>
  </si>
  <si>
    <t>市岡高等学校</t>
  </si>
  <si>
    <t>鳳高等学校</t>
  </si>
  <si>
    <t>教育センター附属高等学校</t>
  </si>
  <si>
    <t>園芸高等学校</t>
  </si>
  <si>
    <t>農芸高等学校</t>
  </si>
  <si>
    <t>西野田工科高等学校</t>
  </si>
  <si>
    <t>淀川工科高等学校</t>
  </si>
  <si>
    <t>今宮工科高等学校</t>
  </si>
  <si>
    <t>茨木工科高等学校</t>
  </si>
  <si>
    <t>城東工科高等学校</t>
  </si>
  <si>
    <t>布施工科高等学校</t>
  </si>
  <si>
    <t>藤井寺工科高等学校</t>
  </si>
  <si>
    <t>堺工科高等学校</t>
  </si>
  <si>
    <t>佐野工科高等学校</t>
  </si>
  <si>
    <t>港南造形高等学校</t>
  </si>
  <si>
    <t>千里高等学校</t>
  </si>
  <si>
    <t>住吉高等学校</t>
  </si>
  <si>
    <t>泉北高等学校</t>
  </si>
  <si>
    <t>北野高等学校</t>
  </si>
  <si>
    <t>大手前高等学校</t>
  </si>
  <si>
    <t>高津高等学校</t>
  </si>
  <si>
    <t>天王寺高等学校</t>
  </si>
  <si>
    <t>豊中高等学校</t>
  </si>
  <si>
    <t>豊中高等学校能勢分校</t>
  </si>
  <si>
    <t>茨木高等学校</t>
  </si>
  <si>
    <t>四條畷高等学校</t>
  </si>
  <si>
    <t>生野高等学校</t>
  </si>
  <si>
    <t>三国丘高等学校</t>
  </si>
  <si>
    <t>岸和田高等学校</t>
  </si>
  <si>
    <t>大阪南視覚支援学校</t>
  </si>
  <si>
    <t>大阪北視覚支援学校</t>
  </si>
  <si>
    <t>生野聴覚支援学校</t>
  </si>
  <si>
    <t>堺聴覚支援学校</t>
  </si>
  <si>
    <t>だいせん聴覚高等支援学校</t>
  </si>
  <si>
    <t>中央聴覚支援学校</t>
  </si>
  <si>
    <t>高槻支援学校</t>
  </si>
  <si>
    <t>八尾支援学校</t>
  </si>
  <si>
    <t>富田林支援学校</t>
  </si>
  <si>
    <t>佐野支援学校</t>
  </si>
  <si>
    <t>豊中支援学校</t>
  </si>
  <si>
    <t>寝屋川支援学校</t>
  </si>
  <si>
    <t>和泉支援学校</t>
  </si>
  <si>
    <t>守口支援学校</t>
  </si>
  <si>
    <t>吹田支援学校</t>
  </si>
  <si>
    <t>泉北高等支援学校</t>
  </si>
  <si>
    <t>摂津支援学校</t>
  </si>
  <si>
    <t>泉南支援学校</t>
  </si>
  <si>
    <t>枚方支援学校</t>
  </si>
  <si>
    <t>西浦支援学校</t>
  </si>
  <si>
    <t>思斉支援学校</t>
  </si>
  <si>
    <t>難波支援学校</t>
  </si>
  <si>
    <t>生野支援学校</t>
  </si>
  <si>
    <t>住之江支援学校</t>
  </si>
  <si>
    <t>東淀川支援学校</t>
  </si>
  <si>
    <t>たまがわ高等支援学校</t>
  </si>
  <si>
    <t>とりかい高等支援学校</t>
  </si>
  <si>
    <t>すながわ高等支援学校</t>
  </si>
  <si>
    <t>むらの高等支援学校</t>
  </si>
  <si>
    <t>なにわ高等支援学校</t>
  </si>
  <si>
    <t>堺支援学校</t>
  </si>
  <si>
    <t>茨木支援学校</t>
  </si>
  <si>
    <t>東大阪支援学校</t>
  </si>
  <si>
    <t>岸和田支援学校</t>
  </si>
  <si>
    <t>藤井寺支援学校</t>
  </si>
  <si>
    <t>交野支援学校</t>
  </si>
  <si>
    <t>箕面支援学校</t>
  </si>
  <si>
    <t>中津支援学校</t>
  </si>
  <si>
    <t>光陽支援学校</t>
  </si>
  <si>
    <t>西淀川支援学校</t>
  </si>
  <si>
    <t>平野支援学校</t>
  </si>
  <si>
    <t>東住吉支援学校</t>
  </si>
  <si>
    <t>刀根山支援学校</t>
  </si>
  <si>
    <t>羽曳野支援学校</t>
  </si>
  <si>
    <t>学部</t>
    <rPh sb="0" eb="2">
      <t>ガクブ</t>
    </rPh>
    <phoneticPr fontId="1"/>
  </si>
  <si>
    <t>休業
実施
形態</t>
    <rPh sb="0" eb="2">
      <t>キュウギョウ</t>
    </rPh>
    <rPh sb="3" eb="5">
      <t>ジッシ</t>
    </rPh>
    <rPh sb="6" eb="8">
      <t>ケイタイ</t>
    </rPh>
    <phoneticPr fontId="1"/>
  </si>
  <si>
    <t>休業情報申請書</t>
    <rPh sb="0" eb="2">
      <t>キュウギョウ</t>
    </rPh>
    <rPh sb="2" eb="4">
      <t>ジョウホウ</t>
    </rPh>
    <rPh sb="4" eb="7">
      <t>シンセイショ</t>
    </rPh>
    <phoneticPr fontId="1"/>
  </si>
  <si>
    <t>児童生徒等</t>
    <rPh sb="0" eb="2">
      <t>ジドウ</t>
    </rPh>
    <rPh sb="2" eb="4">
      <t>セイト</t>
    </rPh>
    <rPh sb="4" eb="5">
      <t>ナド</t>
    </rPh>
    <phoneticPr fontId="1"/>
  </si>
  <si>
    <t>休業予定</t>
    <rPh sb="0" eb="2">
      <t>キュウギョウ</t>
    </rPh>
    <rPh sb="2" eb="4">
      <t>ヨテイ</t>
    </rPh>
    <phoneticPr fontId="1"/>
  </si>
  <si>
    <t>休業措置に関わる数</t>
    <rPh sb="0" eb="2">
      <t>キュウギョウ</t>
    </rPh>
    <rPh sb="2" eb="4">
      <t>ソチ</t>
    </rPh>
    <rPh sb="5" eb="6">
      <t>カカ</t>
    </rPh>
    <rPh sb="8" eb="9">
      <t>カズ</t>
    </rPh>
    <phoneticPr fontId="1"/>
  </si>
  <si>
    <t>桜宮高等学校</t>
  </si>
  <si>
    <t>東高等学校</t>
  </si>
  <si>
    <t>汎愛高等学校</t>
  </si>
  <si>
    <t>いちりつ高等学校</t>
  </si>
  <si>
    <t>扇町総合高等学校</t>
  </si>
  <si>
    <t>咲くやこの花高等学校</t>
  </si>
  <si>
    <t>3033B</t>
    <phoneticPr fontId="15"/>
  </si>
  <si>
    <t>桃谷高等学校</t>
  </si>
  <si>
    <t>中央高等学校</t>
  </si>
  <si>
    <t>東淀工業高等学校</t>
  </si>
  <si>
    <t>都島工業高等学校</t>
  </si>
  <si>
    <t>泉尾工業高等学校</t>
  </si>
  <si>
    <t>生野工業高等学校</t>
  </si>
  <si>
    <t>工芸高等学校</t>
  </si>
  <si>
    <t>淀商業高等学校</t>
  </si>
  <si>
    <t>鶴見商業高等学校</t>
  </si>
  <si>
    <t>大阪ビジネスフロンティア高等学校</t>
  </si>
  <si>
    <t>住吉商業高等学校</t>
  </si>
  <si>
    <t>水都国際高等学校</t>
  </si>
  <si>
    <t>南高等学校</t>
  </si>
  <si>
    <t>西高等学校</t>
  </si>
  <si>
    <t>桜和高等学校</t>
  </si>
  <si>
    <t>T0203</t>
    <phoneticPr fontId="15"/>
  </si>
  <si>
    <t>T0207</t>
    <phoneticPr fontId="15"/>
  </si>
  <si>
    <t>T0301</t>
    <phoneticPr fontId="15"/>
  </si>
  <si>
    <t>T0315</t>
    <phoneticPr fontId="15"/>
  </si>
  <si>
    <t>T1202</t>
    <phoneticPr fontId="15"/>
  </si>
  <si>
    <t>成城高等学校（定）</t>
  </si>
  <si>
    <t>T1207</t>
    <phoneticPr fontId="15"/>
  </si>
  <si>
    <t>和泉総合高等学校（定）</t>
  </si>
  <si>
    <t>T2101</t>
    <phoneticPr fontId="15"/>
  </si>
  <si>
    <t>桃谷高等学校（定）</t>
  </si>
  <si>
    <t>T3005</t>
    <phoneticPr fontId="15"/>
  </si>
  <si>
    <t>都島工業高等学校（定）</t>
  </si>
  <si>
    <t>T3005D</t>
    <phoneticPr fontId="15"/>
  </si>
  <si>
    <t>都島第二工業高等学校（定）</t>
  </si>
  <si>
    <t>T3006</t>
    <phoneticPr fontId="15"/>
  </si>
  <si>
    <t>西野田工科高等学校（定）</t>
  </si>
  <si>
    <t>T3009</t>
    <phoneticPr fontId="15"/>
  </si>
  <si>
    <t>今宮工科高等学校（定）</t>
  </si>
  <si>
    <t>T3010</t>
    <phoneticPr fontId="15"/>
  </si>
  <si>
    <t>工芸高等学校（定）</t>
  </si>
  <si>
    <t>T3010D</t>
    <phoneticPr fontId="15"/>
  </si>
  <si>
    <t>第二工芸高等学校（定）</t>
  </si>
  <si>
    <t>T3011</t>
    <phoneticPr fontId="15"/>
  </si>
  <si>
    <t>茨木工科高等学校（定）</t>
  </si>
  <si>
    <t>T3014</t>
    <phoneticPr fontId="15"/>
  </si>
  <si>
    <t>藤井寺工科高等学校（定）</t>
  </si>
  <si>
    <t>T3015</t>
    <phoneticPr fontId="15"/>
  </si>
  <si>
    <t>堺工科高等学校（定）</t>
  </si>
  <si>
    <t>T3016</t>
    <phoneticPr fontId="15"/>
  </si>
  <si>
    <t>佐野工科高等学校（定）</t>
  </si>
  <si>
    <t>T3030</t>
    <phoneticPr fontId="15"/>
  </si>
  <si>
    <t>大手前高等学校（定）</t>
  </si>
  <si>
    <t>T3037</t>
    <phoneticPr fontId="15"/>
  </si>
  <si>
    <t>三国丘高等学校（定）</t>
  </si>
  <si>
    <t>C2101</t>
    <phoneticPr fontId="15"/>
  </si>
  <si>
    <t>桃谷高等学校（通）</t>
    <rPh sb="7" eb="8">
      <t>ツウ</t>
    </rPh>
    <phoneticPr fontId="1"/>
  </si>
  <si>
    <t>S31B</t>
  </si>
  <si>
    <t>堺支援学校大手前分校</t>
    <rPh sb="0" eb="1">
      <t>サカイ</t>
    </rPh>
    <rPh sb="3" eb="5">
      <t>ガッコウ</t>
    </rPh>
    <rPh sb="5" eb="8">
      <t>オオテマエ</t>
    </rPh>
    <rPh sb="8" eb="9">
      <t>ブン</t>
    </rPh>
    <rPh sb="9" eb="10">
      <t>コウ</t>
    </rPh>
    <phoneticPr fontId="15"/>
  </si>
  <si>
    <t>交野支援学校四條畷校</t>
    <rPh sb="0" eb="2">
      <t>カタノ</t>
    </rPh>
    <rPh sb="4" eb="6">
      <t>ガッコウ</t>
    </rPh>
    <rPh sb="6" eb="9">
      <t>シジョウナワテ</t>
    </rPh>
    <rPh sb="9" eb="10">
      <t>コウ</t>
    </rPh>
    <phoneticPr fontId="15"/>
  </si>
  <si>
    <t>J0324</t>
    <phoneticPr fontId="15"/>
  </si>
  <si>
    <t>富田林中学校</t>
    <rPh sb="0" eb="3">
      <t>トンダバヤシ</t>
    </rPh>
    <rPh sb="3" eb="6">
      <t>チュウガッコウ</t>
    </rPh>
    <phoneticPr fontId="15"/>
  </si>
  <si>
    <t>J1003</t>
  </si>
  <si>
    <t>咲くやこの花中学校</t>
    <rPh sb="0" eb="1">
      <t>サ</t>
    </rPh>
    <rPh sb="5" eb="6">
      <t>ハナ</t>
    </rPh>
    <rPh sb="6" eb="9">
      <t>チュウガッコウ</t>
    </rPh>
    <phoneticPr fontId="15"/>
  </si>
  <si>
    <t>J3025</t>
  </si>
  <si>
    <t>水都国際中学校</t>
    <rPh sb="0" eb="2">
      <t>スイト</t>
    </rPh>
    <rPh sb="2" eb="4">
      <t>コクサイ</t>
    </rPh>
    <rPh sb="4" eb="7">
      <t>チュウガッコウ</t>
    </rPh>
    <phoneticPr fontId="15"/>
  </si>
  <si>
    <t>学級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</si>
</sst>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/m/d;@"/>
    <numFmt numFmtId="177" formatCode="[$-411]ge\.m\.d;@"/>
    <numFmt numFmtId="178" formatCode="m/d;@"/>
    <numFmt numFmtId="179" formatCode="m&quot;高等学校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0"/>
      <name val="游ゴシック"/>
      <family val="2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  <font>
      <sz val="9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9"/>
      <color theme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Alignment="1" applyProtection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vertical="center" shrinkToFit="1"/>
    </xf>
    <xf numFmtId="0" fontId="0" fillId="0" borderId="18" xfId="0" applyFill="1" applyBorder="1" applyAlignment="1" applyProtection="1">
      <alignment vertical="center" shrinkToFit="1"/>
    </xf>
    <xf numFmtId="0" fontId="0" fillId="0" borderId="19" xfId="0" applyFill="1" applyBorder="1" applyAlignment="1" applyProtection="1">
      <alignment vertical="center" shrinkToFit="1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177" fontId="0" fillId="0" borderId="2" xfId="0" applyNumberFormat="1" applyFill="1" applyBorder="1" applyAlignment="1" applyProtection="1">
      <alignment vertical="center" shrinkToFit="1"/>
    </xf>
    <xf numFmtId="177" fontId="0" fillId="0" borderId="4" xfId="0" applyNumberFormat="1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vertical="center" shrinkToFit="1"/>
    </xf>
    <xf numFmtId="178" fontId="0" fillId="0" borderId="0" xfId="0" applyNumberFormat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8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178" fontId="7" fillId="0" borderId="4" xfId="0" applyNumberFormat="1" applyFont="1" applyFill="1" applyBorder="1" applyAlignment="1" applyProtection="1">
      <alignment horizontal="center" vertical="center" shrinkToFit="1"/>
    </xf>
    <xf numFmtId="178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8" fontId="0" fillId="0" borderId="4" xfId="0" applyNumberFormat="1" applyBorder="1">
      <alignment vertical="center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17" xfId="0" applyFill="1" applyBorder="1" applyAlignment="1" applyProtection="1">
      <alignment vertical="center" shrinkToFit="1"/>
      <protection locked="0"/>
    </xf>
    <xf numFmtId="0" fontId="0" fillId="0" borderId="32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8" xfId="0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177" fontId="0" fillId="0" borderId="2" xfId="0" applyNumberFormat="1" applyFill="1" applyBorder="1" applyAlignment="1" applyProtection="1">
      <alignment vertical="center" shrinkToFit="1"/>
      <protection locked="0"/>
    </xf>
    <xf numFmtId="177" fontId="0" fillId="0" borderId="4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 shrinkToFit="1"/>
    </xf>
    <xf numFmtId="0" fontId="12" fillId="0" borderId="0" xfId="1" applyFont="1" applyFill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0" fillId="0" borderId="2" xfId="0" applyBorder="1">
      <alignment vertical="center"/>
    </xf>
    <xf numFmtId="0" fontId="0" fillId="0" borderId="2" xfId="0" applyBorder="1" applyProtection="1">
      <alignment vertical="center"/>
    </xf>
    <xf numFmtId="0" fontId="7" fillId="0" borderId="14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4" fillId="2" borderId="37" xfId="1" applyFont="1" applyFill="1" applyBorder="1" applyAlignment="1" applyProtection="1">
      <alignment horizontal="center" vertical="center" wrapText="1"/>
    </xf>
    <xf numFmtId="0" fontId="14" fillId="2" borderId="38" xfId="1" applyFont="1" applyFill="1" applyBorder="1" applyAlignment="1" applyProtection="1">
      <alignment horizontal="center" vertical="center" wrapText="1"/>
    </xf>
    <xf numFmtId="0" fontId="14" fillId="2" borderId="39" xfId="1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 shrinkToFit="1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20" xfId="0" applyFont="1" applyFill="1" applyBorder="1" applyAlignment="1" applyProtection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 shrinkToFit="1"/>
    </xf>
    <xf numFmtId="176" fontId="0" fillId="0" borderId="3" xfId="0" applyNumberFormat="1" applyFill="1" applyBorder="1" applyAlignment="1" applyProtection="1">
      <alignment horizontal="center" vertical="center"/>
    </xf>
    <xf numFmtId="176" fontId="0" fillId="0" borderId="4" xfId="0" applyNumberFormat="1" applyFill="1" applyBorder="1" applyAlignment="1" applyProtection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33" xfId="0" applyNumberFormat="1" applyBorder="1" applyAlignment="1">
      <alignment horizontal="center" vertical="center"/>
    </xf>
    <xf numFmtId="178" fontId="0" fillId="0" borderId="34" xfId="0" applyNumberFormat="1" applyBorder="1" applyAlignment="1">
      <alignment horizontal="center" vertical="center"/>
    </xf>
    <xf numFmtId="178" fontId="0" fillId="0" borderId="35" xfId="0" applyNumberForma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7">
    <dxf>
      <font>
        <color auto="1"/>
      </font>
      <border>
        <left style="thin">
          <color auto="1"/>
        </left>
        <right style="dotted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ont>
        <color auto="1"/>
      </font>
      <border>
        <left style="thin">
          <color auto="1"/>
        </left>
        <right style="dotted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0"/>
  <sheetViews>
    <sheetView tabSelected="1" zoomScale="145" zoomScaleNormal="145" zoomScaleSheetLayoutView="130" workbookViewId="0">
      <selection activeCell="J8" sqref="J8"/>
    </sheetView>
  </sheetViews>
  <sheetFormatPr defaultColWidth="0" defaultRowHeight="15" customHeight="1" zeroHeight="1" x14ac:dyDescent="0.4"/>
  <cols>
    <col min="1" max="1" width="1.5" style="3" customWidth="1"/>
    <col min="2" max="2" width="5.25" style="3" customWidth="1"/>
    <col min="3" max="4" width="5.25" style="5" customWidth="1"/>
    <col min="5" max="9" width="5.875" style="5" customWidth="1"/>
    <col min="10" max="10" width="5.5" style="5" customWidth="1"/>
    <col min="11" max="11" width="8.125" style="5" customWidth="1"/>
    <col min="12" max="12" width="3.375" style="5" bestFit="1" customWidth="1"/>
    <col min="13" max="13" width="8.125" style="4" customWidth="1"/>
    <col min="14" max="14" width="18.75" style="4" customWidth="1"/>
    <col min="15" max="15" width="1.5" style="4" customWidth="1"/>
    <col min="16" max="16" width="16.875" style="4" customWidth="1"/>
    <col min="17" max="17" width="1.125" style="3" customWidth="1"/>
    <col min="18" max="19" width="6.25" style="3" hidden="1" customWidth="1"/>
    <col min="20" max="16384" width="9" style="3" hidden="1"/>
  </cols>
  <sheetData>
    <row r="1" spans="1:18" ht="18.75" customHeight="1" x14ac:dyDescent="0.4">
      <c r="A1" s="80" t="s">
        <v>0</v>
      </c>
      <c r="B1" s="81"/>
      <c r="C1" s="82"/>
      <c r="D1" s="78"/>
      <c r="E1" s="78"/>
      <c r="F1" s="79"/>
      <c r="G1" s="2"/>
      <c r="H1" s="2"/>
      <c r="I1" s="2"/>
      <c r="J1" s="2"/>
      <c r="K1" s="2"/>
      <c r="L1" s="2"/>
      <c r="M1" s="93" t="s">
        <v>244</v>
      </c>
      <c r="N1" s="93"/>
      <c r="O1" s="6"/>
      <c r="P1" s="67" t="str">
        <f>HYPERLINK("mailto:kyoikushinko-g07@sbox.pref.osaka.lg.jp?subject=【コロナ休業】"&amp;D3&amp;"_"&amp;G3&amp;"&amp;body=保健体育課　担当者　あて%0D%0A%0D%0A標記について、別添のとおり送付します。%0D%0Aよろしくお願いします。%0D%0A%0D%0A-- %0D%0A学校名 ："&amp;G3&amp;"%0D%0A担当者 ：（役職）●●%0D%0A電話番号：●●-●●-●●●●%0D%0A-- ","こちらをクリックして作成されたメールに、
報告用Excelファイルを添付して送付ください")</f>
        <v>こちらをクリックして作成されたメールに、
報告用Excelファイルを添付して送付ください</v>
      </c>
      <c r="Q1" s="6"/>
      <c r="R1" s="3" t="str">
        <f>IF(LEFT(D3,1)="S","$R$4:$R$7","")</f>
        <v/>
      </c>
    </row>
    <row r="2" spans="1:18" ht="5.2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68"/>
    </row>
    <row r="3" spans="1:18" ht="18.75" customHeight="1" x14ac:dyDescent="0.4">
      <c r="B3" s="85" t="s">
        <v>47</v>
      </c>
      <c r="C3" s="85"/>
      <c r="D3" s="1"/>
      <c r="E3" s="83" t="s">
        <v>1</v>
      </c>
      <c r="F3" s="84"/>
      <c r="G3" s="63" t="str">
        <f>IFERROR(VLOOKUP(D3,学校名!$A$2:$B$899,2,FALSE),"")</f>
        <v/>
      </c>
      <c r="H3" s="63"/>
      <c r="I3" s="64"/>
      <c r="J3" s="2"/>
      <c r="K3" s="2"/>
      <c r="L3" s="2"/>
      <c r="M3" s="3"/>
      <c r="N3" s="3"/>
      <c r="O3" s="3"/>
      <c r="P3" s="68"/>
    </row>
    <row r="4" spans="1:18" ht="15" customHeight="1" x14ac:dyDescent="0.4">
      <c r="P4" s="68"/>
      <c r="R4" s="3" t="s">
        <v>63</v>
      </c>
    </row>
    <row r="5" spans="1:18" ht="13.5" customHeight="1" x14ac:dyDescent="0.4">
      <c r="B5" s="65" t="s">
        <v>62</v>
      </c>
      <c r="C5" s="70" t="s">
        <v>48</v>
      </c>
      <c r="D5" s="72" t="s">
        <v>49</v>
      </c>
      <c r="E5" s="75" t="s">
        <v>50</v>
      </c>
      <c r="F5" s="70" t="s">
        <v>247</v>
      </c>
      <c r="G5" s="94"/>
      <c r="H5" s="94"/>
      <c r="I5" s="95"/>
      <c r="J5" s="86" t="s">
        <v>243</v>
      </c>
      <c r="K5" s="87" t="s">
        <v>246</v>
      </c>
      <c r="L5" s="88"/>
      <c r="M5" s="89"/>
      <c r="N5" s="75" t="s">
        <v>57</v>
      </c>
      <c r="P5" s="68"/>
      <c r="R5" s="3" t="s">
        <v>64</v>
      </c>
    </row>
    <row r="6" spans="1:18" ht="13.5" customHeight="1" thickBot="1" x14ac:dyDescent="0.45">
      <c r="B6" s="66"/>
      <c r="C6" s="62"/>
      <c r="D6" s="73"/>
      <c r="E6" s="76"/>
      <c r="F6" s="62" t="s">
        <v>51</v>
      </c>
      <c r="G6" s="60"/>
      <c r="H6" s="60" t="s">
        <v>52</v>
      </c>
      <c r="I6" s="61"/>
      <c r="J6" s="76"/>
      <c r="K6" s="90"/>
      <c r="L6" s="91"/>
      <c r="M6" s="92"/>
      <c r="N6" s="76"/>
      <c r="P6" s="69"/>
      <c r="R6" s="3" t="s">
        <v>65</v>
      </c>
    </row>
    <row r="7" spans="1:18" ht="13.5" customHeight="1" x14ac:dyDescent="0.4">
      <c r="B7" s="66"/>
      <c r="C7" s="71"/>
      <c r="D7" s="74"/>
      <c r="E7" s="77"/>
      <c r="F7" s="46" t="s">
        <v>245</v>
      </c>
      <c r="G7" s="8" t="s">
        <v>54</v>
      </c>
      <c r="H7" s="8" t="s">
        <v>53</v>
      </c>
      <c r="I7" s="9" t="s">
        <v>54</v>
      </c>
      <c r="J7" s="77"/>
      <c r="K7" s="13" t="s">
        <v>55</v>
      </c>
      <c r="L7" s="15"/>
      <c r="M7" s="14" t="s">
        <v>56</v>
      </c>
      <c r="N7" s="77"/>
      <c r="R7" s="3" t="s">
        <v>66</v>
      </c>
    </row>
    <row r="8" spans="1:18" ht="15" customHeight="1" x14ac:dyDescent="0.4">
      <c r="B8" s="47"/>
      <c r="C8" s="34"/>
      <c r="D8" s="35"/>
      <c r="E8" s="36"/>
      <c r="F8" s="34"/>
      <c r="G8" s="37"/>
      <c r="H8" s="37"/>
      <c r="I8" s="38"/>
      <c r="J8" s="39"/>
      <c r="K8" s="40"/>
      <c r="L8" s="45" t="s">
        <v>59</v>
      </c>
      <c r="M8" s="41"/>
      <c r="N8" s="36"/>
    </row>
    <row r="9" spans="1:18" ht="15" customHeight="1" x14ac:dyDescent="0.4">
      <c r="B9" s="47"/>
      <c r="C9" s="34"/>
      <c r="D9" s="35"/>
      <c r="E9" s="36"/>
      <c r="F9" s="34"/>
      <c r="G9" s="37"/>
      <c r="H9" s="37"/>
      <c r="I9" s="38"/>
      <c r="J9" s="39"/>
      <c r="K9" s="40"/>
      <c r="L9" s="45" t="s">
        <v>58</v>
      </c>
      <c r="M9" s="41"/>
      <c r="N9" s="36"/>
    </row>
    <row r="10" spans="1:18" ht="15" customHeight="1" x14ac:dyDescent="0.4">
      <c r="B10" s="47"/>
      <c r="C10" s="34"/>
      <c r="D10" s="35"/>
      <c r="E10" s="36"/>
      <c r="F10" s="34"/>
      <c r="G10" s="37"/>
      <c r="H10" s="37"/>
      <c r="I10" s="38"/>
      <c r="J10" s="39"/>
      <c r="K10" s="40"/>
      <c r="L10" s="45" t="s">
        <v>58</v>
      </c>
      <c r="M10" s="41"/>
      <c r="N10" s="36"/>
    </row>
    <row r="11" spans="1:18" ht="15" customHeight="1" x14ac:dyDescent="0.4">
      <c r="B11" s="47"/>
      <c r="C11" s="34"/>
      <c r="D11" s="35"/>
      <c r="E11" s="36"/>
      <c r="F11" s="34"/>
      <c r="G11" s="37"/>
      <c r="H11" s="37"/>
      <c r="I11" s="38"/>
      <c r="J11" s="39"/>
      <c r="K11" s="40"/>
      <c r="L11" s="45" t="s">
        <v>58</v>
      </c>
      <c r="M11" s="41"/>
      <c r="N11" s="36"/>
    </row>
    <row r="12" spans="1:18" ht="15" customHeight="1" x14ac:dyDescent="0.4">
      <c r="B12" s="47"/>
      <c r="C12" s="34"/>
      <c r="D12" s="35"/>
      <c r="E12" s="36"/>
      <c r="F12" s="34"/>
      <c r="G12" s="37"/>
      <c r="H12" s="37"/>
      <c r="I12" s="38"/>
      <c r="J12" s="39"/>
      <c r="K12" s="40"/>
      <c r="L12" s="45" t="s">
        <v>58</v>
      </c>
      <c r="M12" s="41"/>
      <c r="N12" s="36"/>
    </row>
    <row r="13" spans="1:18" ht="15" customHeight="1" x14ac:dyDescent="0.4">
      <c r="B13" s="47"/>
      <c r="C13" s="34"/>
      <c r="D13" s="35"/>
      <c r="E13" s="36"/>
      <c r="F13" s="34"/>
      <c r="G13" s="37"/>
      <c r="H13" s="37"/>
      <c r="I13" s="38"/>
      <c r="J13" s="39"/>
      <c r="K13" s="40"/>
      <c r="L13" s="45" t="s">
        <v>58</v>
      </c>
      <c r="M13" s="41"/>
      <c r="N13" s="36"/>
    </row>
    <row r="14" spans="1:18" ht="15" customHeight="1" x14ac:dyDescent="0.4">
      <c r="B14" s="47"/>
      <c r="C14" s="34"/>
      <c r="D14" s="35"/>
      <c r="E14" s="36"/>
      <c r="F14" s="34"/>
      <c r="G14" s="37"/>
      <c r="H14" s="37"/>
      <c r="I14" s="38"/>
      <c r="J14" s="39"/>
      <c r="K14" s="40"/>
      <c r="L14" s="45" t="s">
        <v>58</v>
      </c>
      <c r="M14" s="41"/>
      <c r="N14" s="36"/>
    </row>
    <row r="15" spans="1:18" ht="15" customHeight="1" x14ac:dyDescent="0.4">
      <c r="B15" s="47"/>
      <c r="C15" s="34"/>
      <c r="D15" s="35"/>
      <c r="E15" s="36"/>
      <c r="F15" s="34"/>
      <c r="G15" s="37"/>
      <c r="H15" s="37"/>
      <c r="I15" s="38"/>
      <c r="J15" s="39"/>
      <c r="K15" s="40"/>
      <c r="L15" s="45" t="s">
        <v>58</v>
      </c>
      <c r="M15" s="41"/>
      <c r="N15" s="36"/>
    </row>
    <row r="16" spans="1:18" ht="15" customHeight="1" x14ac:dyDescent="0.4">
      <c r="B16" s="47"/>
      <c r="C16" s="34"/>
      <c r="D16" s="35"/>
      <c r="E16" s="36"/>
      <c r="F16" s="34"/>
      <c r="G16" s="37"/>
      <c r="H16" s="37"/>
      <c r="I16" s="38"/>
      <c r="J16" s="39"/>
      <c r="K16" s="40"/>
      <c r="L16" s="45" t="s">
        <v>58</v>
      </c>
      <c r="M16" s="41"/>
      <c r="N16" s="36"/>
    </row>
    <row r="17" spans="2:14" ht="15" customHeight="1" x14ac:dyDescent="0.4">
      <c r="B17" s="47"/>
      <c r="C17" s="34"/>
      <c r="D17" s="35"/>
      <c r="E17" s="36"/>
      <c r="F17" s="34"/>
      <c r="G17" s="37"/>
      <c r="H17" s="37"/>
      <c r="I17" s="38"/>
      <c r="J17" s="39"/>
      <c r="K17" s="40"/>
      <c r="L17" s="45" t="s">
        <v>58</v>
      </c>
      <c r="M17" s="41"/>
      <c r="N17" s="36"/>
    </row>
    <row r="18" spans="2:14" ht="15" customHeight="1" x14ac:dyDescent="0.4">
      <c r="B18" s="47"/>
      <c r="C18" s="34"/>
      <c r="D18" s="35"/>
      <c r="E18" s="36"/>
      <c r="F18" s="34"/>
      <c r="G18" s="37"/>
      <c r="H18" s="37"/>
      <c r="I18" s="38"/>
      <c r="J18" s="39"/>
      <c r="K18" s="40"/>
      <c r="L18" s="45" t="s">
        <v>58</v>
      </c>
      <c r="M18" s="41"/>
      <c r="N18" s="36"/>
    </row>
    <row r="19" spans="2:14" ht="15" customHeight="1" x14ac:dyDescent="0.4">
      <c r="B19" s="47"/>
      <c r="C19" s="34"/>
      <c r="D19" s="35"/>
      <c r="E19" s="36"/>
      <c r="F19" s="34"/>
      <c r="G19" s="37"/>
      <c r="H19" s="37"/>
      <c r="I19" s="38"/>
      <c r="J19" s="39"/>
      <c r="K19" s="40"/>
      <c r="L19" s="45" t="s">
        <v>58</v>
      </c>
      <c r="M19" s="41"/>
      <c r="N19" s="36"/>
    </row>
    <row r="20" spans="2:14" ht="15" customHeight="1" x14ac:dyDescent="0.4">
      <c r="B20" s="47"/>
      <c r="C20" s="34"/>
      <c r="D20" s="35"/>
      <c r="E20" s="36"/>
      <c r="F20" s="34"/>
      <c r="G20" s="37"/>
      <c r="H20" s="37"/>
      <c r="I20" s="38"/>
      <c r="J20" s="39"/>
      <c r="K20" s="40"/>
      <c r="L20" s="45" t="s">
        <v>58</v>
      </c>
      <c r="M20" s="41"/>
      <c r="N20" s="36"/>
    </row>
    <row r="21" spans="2:14" ht="15" customHeight="1" x14ac:dyDescent="0.4">
      <c r="B21" s="47"/>
      <c r="C21" s="34"/>
      <c r="D21" s="35"/>
      <c r="E21" s="36"/>
      <c r="F21" s="34"/>
      <c r="G21" s="37"/>
      <c r="H21" s="37"/>
      <c r="I21" s="38"/>
      <c r="J21" s="39"/>
      <c r="K21" s="40"/>
      <c r="L21" s="45" t="s">
        <v>58</v>
      </c>
      <c r="M21" s="41"/>
      <c r="N21" s="36"/>
    </row>
    <row r="22" spans="2:14" ht="15" customHeight="1" x14ac:dyDescent="0.4">
      <c r="B22" s="47"/>
      <c r="C22" s="34"/>
      <c r="D22" s="35"/>
      <c r="E22" s="36"/>
      <c r="F22" s="34"/>
      <c r="G22" s="37"/>
      <c r="H22" s="37"/>
      <c r="I22" s="38"/>
      <c r="J22" s="39"/>
      <c r="K22" s="40"/>
      <c r="L22" s="45" t="s">
        <v>58</v>
      </c>
      <c r="M22" s="41"/>
      <c r="N22" s="36"/>
    </row>
    <row r="23" spans="2:14" ht="15" customHeight="1" x14ac:dyDescent="0.4">
      <c r="B23" s="47"/>
      <c r="C23" s="34"/>
      <c r="D23" s="35"/>
      <c r="E23" s="36"/>
      <c r="F23" s="34"/>
      <c r="G23" s="37"/>
      <c r="H23" s="37"/>
      <c r="I23" s="38"/>
      <c r="J23" s="39"/>
      <c r="K23" s="40"/>
      <c r="L23" s="45" t="s">
        <v>58</v>
      </c>
      <c r="M23" s="41"/>
      <c r="N23" s="36"/>
    </row>
    <row r="24" spans="2:14" ht="15" customHeight="1" x14ac:dyDescent="0.4">
      <c r="B24" s="47"/>
      <c r="C24" s="34"/>
      <c r="D24" s="35"/>
      <c r="E24" s="36"/>
      <c r="F24" s="34"/>
      <c r="G24" s="37"/>
      <c r="H24" s="37"/>
      <c r="I24" s="38"/>
      <c r="J24" s="39"/>
      <c r="K24" s="40"/>
      <c r="L24" s="45" t="s">
        <v>58</v>
      </c>
      <c r="M24" s="41"/>
      <c r="N24" s="36"/>
    </row>
    <row r="25" spans="2:14" ht="15" customHeight="1" x14ac:dyDescent="0.4">
      <c r="B25" s="47"/>
      <c r="C25" s="34"/>
      <c r="D25" s="35"/>
      <c r="E25" s="36"/>
      <c r="F25" s="34"/>
      <c r="G25" s="37"/>
      <c r="H25" s="37"/>
      <c r="I25" s="38"/>
      <c r="J25" s="39"/>
      <c r="K25" s="40"/>
      <c r="L25" s="45" t="s">
        <v>58</v>
      </c>
      <c r="M25" s="41"/>
      <c r="N25" s="36"/>
    </row>
    <row r="26" spans="2:14" ht="15" customHeight="1" x14ac:dyDescent="0.4">
      <c r="B26" s="47"/>
      <c r="C26" s="34"/>
      <c r="D26" s="35"/>
      <c r="E26" s="36"/>
      <c r="F26" s="34"/>
      <c r="G26" s="37"/>
      <c r="H26" s="37"/>
      <c r="I26" s="38"/>
      <c r="J26" s="39"/>
      <c r="K26" s="40"/>
      <c r="L26" s="45" t="s">
        <v>58</v>
      </c>
      <c r="M26" s="41"/>
      <c r="N26" s="36"/>
    </row>
    <row r="27" spans="2:14" ht="15" customHeight="1" x14ac:dyDescent="0.4">
      <c r="B27" s="47"/>
      <c r="C27" s="34"/>
      <c r="D27" s="35"/>
      <c r="E27" s="36"/>
      <c r="F27" s="34"/>
      <c r="G27" s="37"/>
      <c r="H27" s="37"/>
      <c r="I27" s="38"/>
      <c r="J27" s="39"/>
      <c r="K27" s="40"/>
      <c r="L27" s="45" t="s">
        <v>58</v>
      </c>
      <c r="M27" s="41"/>
      <c r="N27" s="36"/>
    </row>
    <row r="28" spans="2:14" ht="15" customHeight="1" x14ac:dyDescent="0.4">
      <c r="B28" s="47"/>
      <c r="C28" s="34"/>
      <c r="D28" s="35"/>
      <c r="E28" s="36"/>
      <c r="F28" s="34"/>
      <c r="G28" s="37"/>
      <c r="H28" s="37"/>
      <c r="I28" s="38"/>
      <c r="J28" s="39"/>
      <c r="K28" s="40"/>
      <c r="L28" s="45" t="s">
        <v>58</v>
      </c>
      <c r="M28" s="41"/>
      <c r="N28" s="36"/>
    </row>
    <row r="29" spans="2:14" ht="15" customHeight="1" x14ac:dyDescent="0.4">
      <c r="B29" s="47"/>
      <c r="C29" s="34"/>
      <c r="D29" s="35"/>
      <c r="E29" s="36"/>
      <c r="F29" s="34"/>
      <c r="G29" s="37"/>
      <c r="H29" s="37"/>
      <c r="I29" s="38"/>
      <c r="J29" s="39"/>
      <c r="K29" s="40"/>
      <c r="L29" s="45" t="s">
        <v>58</v>
      </c>
      <c r="M29" s="41"/>
      <c r="N29" s="36"/>
    </row>
    <row r="30" spans="2:14" ht="15" customHeight="1" x14ac:dyDescent="0.4">
      <c r="B30" s="47"/>
      <c r="C30" s="34"/>
      <c r="D30" s="35"/>
      <c r="E30" s="36"/>
      <c r="F30" s="34"/>
      <c r="G30" s="37"/>
      <c r="H30" s="37"/>
      <c r="I30" s="38"/>
      <c r="J30" s="39"/>
      <c r="K30" s="40"/>
      <c r="L30" s="45" t="s">
        <v>58</v>
      </c>
      <c r="M30" s="41"/>
      <c r="N30" s="36"/>
    </row>
    <row r="31" spans="2:14" ht="15" customHeight="1" x14ac:dyDescent="0.4">
      <c r="B31" s="47"/>
      <c r="C31" s="34"/>
      <c r="D31" s="35"/>
      <c r="E31" s="36"/>
      <c r="F31" s="34"/>
      <c r="G31" s="37"/>
      <c r="H31" s="37"/>
      <c r="I31" s="38"/>
      <c r="J31" s="39"/>
      <c r="K31" s="40"/>
      <c r="L31" s="45" t="s">
        <v>58</v>
      </c>
      <c r="M31" s="41"/>
      <c r="N31" s="36"/>
    </row>
    <row r="32" spans="2:14" ht="15" customHeight="1" x14ac:dyDescent="0.4">
      <c r="B32" s="47"/>
      <c r="C32" s="34"/>
      <c r="D32" s="35"/>
      <c r="E32" s="36"/>
      <c r="F32" s="34"/>
      <c r="G32" s="37"/>
      <c r="H32" s="37"/>
      <c r="I32" s="38"/>
      <c r="J32" s="39"/>
      <c r="K32" s="40"/>
      <c r="L32" s="45" t="s">
        <v>58</v>
      </c>
      <c r="M32" s="41"/>
      <c r="N32" s="36"/>
    </row>
    <row r="33" spans="2:14" ht="15" customHeight="1" x14ac:dyDescent="0.4">
      <c r="B33" s="47"/>
      <c r="C33" s="34"/>
      <c r="D33" s="35"/>
      <c r="E33" s="36"/>
      <c r="F33" s="34"/>
      <c r="G33" s="37"/>
      <c r="H33" s="37"/>
      <c r="I33" s="38"/>
      <c r="J33" s="39"/>
      <c r="K33" s="40"/>
      <c r="L33" s="45" t="s">
        <v>58</v>
      </c>
      <c r="M33" s="41"/>
      <c r="N33" s="36"/>
    </row>
    <row r="34" spans="2:14" ht="15" customHeight="1" x14ac:dyDescent="0.4">
      <c r="B34" s="47"/>
      <c r="C34" s="34"/>
      <c r="D34" s="35"/>
      <c r="E34" s="36"/>
      <c r="F34" s="34"/>
      <c r="G34" s="37"/>
      <c r="H34" s="37"/>
      <c r="I34" s="38"/>
      <c r="J34" s="39"/>
      <c r="K34" s="40"/>
      <c r="L34" s="45" t="s">
        <v>58</v>
      </c>
      <c r="M34" s="41"/>
      <c r="N34" s="36"/>
    </row>
    <row r="35" spans="2:14" ht="15" customHeight="1" x14ac:dyDescent="0.4">
      <c r="B35" s="47"/>
      <c r="C35" s="34"/>
      <c r="D35" s="35"/>
      <c r="E35" s="36"/>
      <c r="F35" s="34"/>
      <c r="G35" s="37"/>
      <c r="H35" s="37"/>
      <c r="I35" s="38"/>
      <c r="J35" s="39"/>
      <c r="K35" s="40"/>
      <c r="L35" s="45" t="s">
        <v>58</v>
      </c>
      <c r="M35" s="41"/>
      <c r="N35" s="36"/>
    </row>
    <row r="36" spans="2:14" ht="15" customHeight="1" x14ac:dyDescent="0.4">
      <c r="B36" s="47"/>
      <c r="C36" s="34"/>
      <c r="D36" s="35"/>
      <c r="E36" s="36"/>
      <c r="F36" s="34"/>
      <c r="G36" s="37"/>
      <c r="H36" s="37"/>
      <c r="I36" s="38"/>
      <c r="J36" s="39"/>
      <c r="K36" s="40"/>
      <c r="L36" s="45" t="s">
        <v>58</v>
      </c>
      <c r="M36" s="41"/>
      <c r="N36" s="36"/>
    </row>
    <row r="37" spans="2:14" ht="15" customHeight="1" x14ac:dyDescent="0.4">
      <c r="B37" s="47"/>
      <c r="C37" s="34"/>
      <c r="D37" s="35"/>
      <c r="E37" s="36"/>
      <c r="F37" s="34"/>
      <c r="G37" s="37"/>
      <c r="H37" s="37"/>
      <c r="I37" s="38"/>
      <c r="J37" s="39"/>
      <c r="K37" s="40"/>
      <c r="L37" s="45" t="s">
        <v>58</v>
      </c>
      <c r="M37" s="41"/>
      <c r="N37" s="36"/>
    </row>
    <row r="38" spans="2:14" ht="15" customHeight="1" x14ac:dyDescent="0.4"/>
    <row r="39" spans="2:14" ht="15" customHeight="1" x14ac:dyDescent="0.4"/>
    <row r="40" spans="2:14" ht="15" customHeight="1" x14ac:dyDescent="0.4"/>
    <row r="41" spans="2:14" ht="15" customHeight="1" x14ac:dyDescent="0.4"/>
    <row r="42" spans="2:14" ht="15" customHeight="1" x14ac:dyDescent="0.4"/>
    <row r="43" spans="2:14" ht="15" customHeight="1" x14ac:dyDescent="0.4"/>
    <row r="44" spans="2:14" ht="15" customHeight="1" x14ac:dyDescent="0.4"/>
    <row r="45" spans="2:14" ht="15" customHeight="1" x14ac:dyDescent="0.4"/>
    <row r="46" spans="2:14" ht="15" customHeight="1" x14ac:dyDescent="0.4"/>
    <row r="47" spans="2:14" ht="15" customHeight="1" x14ac:dyDescent="0.4"/>
    <row r="48" spans="2:14" ht="15" customHeight="1" x14ac:dyDescent="0.4"/>
    <row r="49" ht="15" customHeight="1" x14ac:dyDescent="0.4"/>
    <row r="50" ht="15" customHeight="1" x14ac:dyDescent="0.4"/>
  </sheetData>
  <sheetProtection algorithmName="SHA-512" hashValue="Laeqs4Jqw/GleyIPuIn8PWuxXYUknulDqUUZdolYu4wyr5jmRFpLspEYIkgAWg77RYGLfEAFtXVil2UhZccIPA==" saltValue="ohRRvL5C8w5LclybgNkDpw==" spinCount="100000" sheet="1" objects="1" scenarios="1"/>
  <mergeCells count="17">
    <mergeCell ref="F5:I5"/>
    <mergeCell ref="H6:I6"/>
    <mergeCell ref="F6:G6"/>
    <mergeCell ref="G3:I3"/>
    <mergeCell ref="B5:B7"/>
    <mergeCell ref="P1:P6"/>
    <mergeCell ref="C5:C7"/>
    <mergeCell ref="D5:D7"/>
    <mergeCell ref="E5:E7"/>
    <mergeCell ref="D1:F1"/>
    <mergeCell ref="A1:C1"/>
    <mergeCell ref="E3:F3"/>
    <mergeCell ref="B3:C3"/>
    <mergeCell ref="J5:J7"/>
    <mergeCell ref="K5:M6"/>
    <mergeCell ref="N5:N7"/>
    <mergeCell ref="M1:N1"/>
  </mergeCells>
  <phoneticPr fontId="1"/>
  <conditionalFormatting sqref="G3 C8:N37">
    <cfRule type="containsBlanks" dxfId="6" priority="22">
      <formula>LEN(TRIM(C3))=0</formula>
    </cfRule>
  </conditionalFormatting>
  <conditionalFormatting sqref="B5:B37">
    <cfRule type="expression" dxfId="5" priority="2">
      <formula>IF(AND(LEFT($D$3,1)="S",B5=""),TRUE,FALSE)</formula>
    </cfRule>
    <cfRule type="expression" dxfId="4" priority="6">
      <formula>IF(LEFT($D$3,1)="S",TRUE,FALSE)</formula>
    </cfRule>
  </conditionalFormatting>
  <conditionalFormatting sqref="D1:F1 D3">
    <cfRule type="containsBlanks" dxfId="3" priority="1">
      <formula>LEN(TRIM(D1))=0</formula>
    </cfRule>
  </conditionalFormatting>
  <dataValidations count="3">
    <dataValidation imeMode="disabled" allowBlank="1" showInputMessage="1" showErrorMessage="1" sqref="D1:F1 D3 C8:I37 K8:K37 M8:M37"/>
    <dataValidation type="list" allowBlank="1" showInputMessage="1" showErrorMessage="1" sqref="J8:J37">
      <formula1>"学級,学年,学校"</formula1>
    </dataValidation>
    <dataValidation type="list" allowBlank="1" showInputMessage="1" showErrorMessage="1" sqref="B8:B37">
      <formula1>INDIRECT($R$1)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59999389629810485"/>
  </sheetPr>
  <dimension ref="A1:S50"/>
  <sheetViews>
    <sheetView zoomScale="145" zoomScaleNormal="145" zoomScaleSheetLayoutView="130" workbookViewId="0">
      <selection activeCell="J8" sqref="J8"/>
    </sheetView>
  </sheetViews>
  <sheetFormatPr defaultColWidth="0" defaultRowHeight="0" customHeight="1" zeroHeight="1" x14ac:dyDescent="0.4"/>
  <cols>
    <col min="1" max="1" width="1.5" style="3" customWidth="1"/>
    <col min="2" max="2" width="5.25" style="3" customWidth="1"/>
    <col min="3" max="4" width="5.25" style="5" customWidth="1"/>
    <col min="5" max="9" width="5.875" style="5" customWidth="1"/>
    <col min="10" max="10" width="5.5" style="5" customWidth="1"/>
    <col min="11" max="11" width="8.125" style="5" customWidth="1"/>
    <col min="12" max="12" width="3.375" style="5" bestFit="1" customWidth="1"/>
    <col min="13" max="13" width="8.125" style="4" customWidth="1"/>
    <col min="14" max="14" width="18.75" style="4" customWidth="1"/>
    <col min="15" max="15" width="1.5" style="4" customWidth="1"/>
    <col min="16" max="16" width="16.875" style="48" customWidth="1"/>
    <col min="17" max="17" width="1.125" style="3" customWidth="1"/>
    <col min="18" max="19" width="6.25" style="3" hidden="1" customWidth="1"/>
    <col min="20" max="16384" width="9" style="3" hidden="1"/>
  </cols>
  <sheetData>
    <row r="1" spans="1:18" ht="18.75" customHeight="1" x14ac:dyDescent="0.4">
      <c r="A1" s="80" t="s">
        <v>0</v>
      </c>
      <c r="B1" s="81"/>
      <c r="C1" s="82"/>
      <c r="D1" s="96">
        <v>44662</v>
      </c>
      <c r="E1" s="96"/>
      <c r="F1" s="97"/>
      <c r="G1" s="2"/>
      <c r="H1" s="2"/>
      <c r="I1" s="2"/>
      <c r="J1" s="2"/>
      <c r="K1" s="2"/>
      <c r="L1" s="2"/>
      <c r="M1" s="93" t="s">
        <v>244</v>
      </c>
      <c r="N1" s="93"/>
      <c r="O1" s="6"/>
      <c r="P1" s="49"/>
      <c r="Q1" s="6"/>
      <c r="R1" s="3" t="str">
        <f>IF(LEFT(D3,1)="S","$R$4:$R$7","")</f>
        <v/>
      </c>
    </row>
    <row r="2" spans="1:18" ht="5.25" customHeight="1" x14ac:dyDescent="0.4"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49"/>
    </row>
    <row r="3" spans="1:18" ht="18.75" customHeight="1" x14ac:dyDescent="0.4">
      <c r="B3" s="85" t="s">
        <v>47</v>
      </c>
      <c r="C3" s="85"/>
      <c r="D3" s="45">
        <v>101</v>
      </c>
      <c r="E3" s="83" t="s">
        <v>1</v>
      </c>
      <c r="F3" s="84"/>
      <c r="G3" s="63" t="str">
        <f>IFERROR(VLOOKUP(D3,学校名!$A$2:$B$899,2,FALSE),"")</f>
        <v>東淀川高等学校</v>
      </c>
      <c r="H3" s="63"/>
      <c r="I3" s="64"/>
      <c r="J3" s="2"/>
      <c r="K3" s="2"/>
      <c r="L3" s="2"/>
      <c r="M3" s="3"/>
      <c r="N3" s="3"/>
      <c r="O3" s="3"/>
      <c r="P3" s="49"/>
    </row>
    <row r="4" spans="1:18" ht="15" customHeight="1" x14ac:dyDescent="0.4">
      <c r="P4" s="49"/>
      <c r="R4" s="3" t="s">
        <v>63</v>
      </c>
    </row>
    <row r="5" spans="1:18" ht="13.5" customHeight="1" x14ac:dyDescent="0.4">
      <c r="B5" s="65" t="s">
        <v>62</v>
      </c>
      <c r="C5" s="70" t="s">
        <v>48</v>
      </c>
      <c r="D5" s="72" t="s">
        <v>49</v>
      </c>
      <c r="E5" s="75" t="s">
        <v>50</v>
      </c>
      <c r="F5" s="70" t="s">
        <v>247</v>
      </c>
      <c r="G5" s="94"/>
      <c r="H5" s="94"/>
      <c r="I5" s="95"/>
      <c r="J5" s="86" t="s">
        <v>243</v>
      </c>
      <c r="K5" s="87" t="s">
        <v>246</v>
      </c>
      <c r="L5" s="88"/>
      <c r="M5" s="89"/>
      <c r="N5" s="75" t="s">
        <v>57</v>
      </c>
      <c r="P5" s="49"/>
      <c r="R5" s="3" t="s">
        <v>64</v>
      </c>
    </row>
    <row r="6" spans="1:18" ht="13.5" customHeight="1" x14ac:dyDescent="0.4">
      <c r="B6" s="66"/>
      <c r="C6" s="62"/>
      <c r="D6" s="73"/>
      <c r="E6" s="76"/>
      <c r="F6" s="62" t="s">
        <v>51</v>
      </c>
      <c r="G6" s="60"/>
      <c r="H6" s="60" t="s">
        <v>52</v>
      </c>
      <c r="I6" s="61"/>
      <c r="J6" s="76"/>
      <c r="K6" s="90"/>
      <c r="L6" s="91"/>
      <c r="M6" s="92"/>
      <c r="N6" s="76"/>
      <c r="P6" s="49"/>
      <c r="R6" s="3" t="s">
        <v>65</v>
      </c>
    </row>
    <row r="7" spans="1:18" ht="13.5" customHeight="1" x14ac:dyDescent="0.4">
      <c r="B7" s="66"/>
      <c r="C7" s="71"/>
      <c r="D7" s="74"/>
      <c r="E7" s="77"/>
      <c r="F7" s="53" t="s">
        <v>245</v>
      </c>
      <c r="G7" s="8" t="s">
        <v>54</v>
      </c>
      <c r="H7" s="8" t="s">
        <v>53</v>
      </c>
      <c r="I7" s="9" t="s">
        <v>54</v>
      </c>
      <c r="J7" s="77"/>
      <c r="K7" s="13" t="s">
        <v>55</v>
      </c>
      <c r="L7" s="15"/>
      <c r="M7" s="14" t="s">
        <v>56</v>
      </c>
      <c r="N7" s="77"/>
      <c r="R7" s="3" t="s">
        <v>66</v>
      </c>
    </row>
    <row r="8" spans="1:18" ht="15" customHeight="1" x14ac:dyDescent="0.4">
      <c r="B8" s="44"/>
      <c r="C8" s="10">
        <v>2</v>
      </c>
      <c r="D8" s="19">
        <v>10</v>
      </c>
      <c r="E8" s="7">
        <v>40</v>
      </c>
      <c r="F8" s="10">
        <v>3</v>
      </c>
      <c r="G8" s="11"/>
      <c r="H8" s="11">
        <v>3</v>
      </c>
      <c r="I8" s="12"/>
      <c r="J8" s="16" t="s">
        <v>315</v>
      </c>
      <c r="K8" s="17">
        <v>44663</v>
      </c>
      <c r="L8" s="45" t="s">
        <v>59</v>
      </c>
      <c r="M8" s="18">
        <v>44665</v>
      </c>
      <c r="N8" s="7"/>
    </row>
    <row r="9" spans="1:18" ht="15" customHeight="1" x14ac:dyDescent="0.4">
      <c r="B9" s="44"/>
      <c r="C9" s="10"/>
      <c r="D9" s="19"/>
      <c r="E9" s="7"/>
      <c r="F9" s="10"/>
      <c r="G9" s="11"/>
      <c r="H9" s="11"/>
      <c r="I9" s="12"/>
      <c r="J9" s="16"/>
      <c r="K9" s="17"/>
      <c r="L9" s="45" t="s">
        <v>58</v>
      </c>
      <c r="M9" s="18"/>
      <c r="N9" s="7"/>
    </row>
    <row r="10" spans="1:18" ht="15" customHeight="1" x14ac:dyDescent="0.4">
      <c r="B10" s="44"/>
      <c r="C10" s="10"/>
      <c r="D10" s="19"/>
      <c r="E10" s="7"/>
      <c r="F10" s="10"/>
      <c r="G10" s="11"/>
      <c r="H10" s="11"/>
      <c r="I10" s="12"/>
      <c r="J10" s="16"/>
      <c r="K10" s="17"/>
      <c r="L10" s="45" t="s">
        <v>58</v>
      </c>
      <c r="M10" s="18"/>
      <c r="N10" s="7"/>
    </row>
    <row r="11" spans="1:18" ht="15" customHeight="1" x14ac:dyDescent="0.4">
      <c r="B11" s="44"/>
      <c r="C11" s="10"/>
      <c r="D11" s="19"/>
      <c r="E11" s="7"/>
      <c r="F11" s="10"/>
      <c r="G11" s="11"/>
      <c r="H11" s="11"/>
      <c r="I11" s="12"/>
      <c r="J11" s="16"/>
      <c r="K11" s="17"/>
      <c r="L11" s="45" t="s">
        <v>58</v>
      </c>
      <c r="M11" s="18"/>
      <c r="N11" s="7"/>
    </row>
    <row r="12" spans="1:18" ht="15" customHeight="1" x14ac:dyDescent="0.4">
      <c r="B12" s="44"/>
      <c r="C12" s="10"/>
      <c r="D12" s="19"/>
      <c r="E12" s="7"/>
      <c r="F12" s="10"/>
      <c r="G12" s="11"/>
      <c r="H12" s="11"/>
      <c r="I12" s="12"/>
      <c r="J12" s="16"/>
      <c r="K12" s="17"/>
      <c r="L12" s="45" t="s">
        <v>58</v>
      </c>
      <c r="M12" s="18"/>
      <c r="N12" s="7"/>
    </row>
    <row r="13" spans="1:18" ht="15" customHeight="1" x14ac:dyDescent="0.4">
      <c r="B13" s="44"/>
      <c r="C13" s="10"/>
      <c r="D13" s="19"/>
      <c r="E13" s="7"/>
      <c r="F13" s="10"/>
      <c r="G13" s="11"/>
      <c r="H13" s="11"/>
      <c r="I13" s="12"/>
      <c r="J13" s="16"/>
      <c r="K13" s="17"/>
      <c r="L13" s="45" t="s">
        <v>58</v>
      </c>
      <c r="M13" s="18"/>
      <c r="N13" s="7"/>
    </row>
    <row r="14" spans="1:18" ht="15" customHeight="1" x14ac:dyDescent="0.4">
      <c r="B14" s="44"/>
      <c r="C14" s="10"/>
      <c r="D14" s="19"/>
      <c r="E14" s="7"/>
      <c r="F14" s="10"/>
      <c r="G14" s="11"/>
      <c r="H14" s="11"/>
      <c r="I14" s="12"/>
      <c r="J14" s="16"/>
      <c r="K14" s="17"/>
      <c r="L14" s="45" t="s">
        <v>58</v>
      </c>
      <c r="M14" s="18"/>
      <c r="N14" s="7"/>
    </row>
    <row r="15" spans="1:18" ht="15" customHeight="1" x14ac:dyDescent="0.4">
      <c r="B15" s="44"/>
      <c r="C15" s="10"/>
      <c r="D15" s="19"/>
      <c r="E15" s="7"/>
      <c r="F15" s="10"/>
      <c r="G15" s="11"/>
      <c r="H15" s="11"/>
      <c r="I15" s="12"/>
      <c r="J15" s="16"/>
      <c r="K15" s="17"/>
      <c r="L15" s="45" t="s">
        <v>58</v>
      </c>
      <c r="M15" s="18"/>
      <c r="N15" s="7"/>
    </row>
    <row r="16" spans="1:18" ht="15" customHeight="1" x14ac:dyDescent="0.4">
      <c r="B16" s="44"/>
      <c r="C16" s="10"/>
      <c r="D16" s="19"/>
      <c r="E16" s="7"/>
      <c r="F16" s="10"/>
      <c r="G16" s="11"/>
      <c r="H16" s="11"/>
      <c r="I16" s="12"/>
      <c r="J16" s="16"/>
      <c r="K16" s="17"/>
      <c r="L16" s="45" t="s">
        <v>58</v>
      </c>
      <c r="M16" s="18"/>
      <c r="N16" s="7"/>
    </row>
    <row r="17" spans="2:14" ht="15" customHeight="1" x14ac:dyDescent="0.4">
      <c r="B17" s="44"/>
      <c r="C17" s="10"/>
      <c r="D17" s="19"/>
      <c r="E17" s="7"/>
      <c r="F17" s="10"/>
      <c r="G17" s="11"/>
      <c r="H17" s="11"/>
      <c r="I17" s="12"/>
      <c r="J17" s="16"/>
      <c r="K17" s="17"/>
      <c r="L17" s="45" t="s">
        <v>58</v>
      </c>
      <c r="M17" s="18"/>
      <c r="N17" s="7"/>
    </row>
    <row r="18" spans="2:14" ht="15" customHeight="1" x14ac:dyDescent="0.4">
      <c r="B18" s="44"/>
      <c r="C18" s="10"/>
      <c r="D18" s="19"/>
      <c r="E18" s="7"/>
      <c r="F18" s="10"/>
      <c r="G18" s="11"/>
      <c r="H18" s="11"/>
      <c r="I18" s="12"/>
      <c r="J18" s="16"/>
      <c r="K18" s="17"/>
      <c r="L18" s="45" t="s">
        <v>58</v>
      </c>
      <c r="M18" s="18"/>
      <c r="N18" s="7"/>
    </row>
    <row r="19" spans="2:14" ht="15" customHeight="1" x14ac:dyDescent="0.4">
      <c r="B19" s="44"/>
      <c r="C19" s="10"/>
      <c r="D19" s="19"/>
      <c r="E19" s="7"/>
      <c r="F19" s="10"/>
      <c r="G19" s="11"/>
      <c r="H19" s="11"/>
      <c r="I19" s="12"/>
      <c r="J19" s="16"/>
      <c r="K19" s="17"/>
      <c r="L19" s="45" t="s">
        <v>58</v>
      </c>
      <c r="M19" s="18"/>
      <c r="N19" s="7"/>
    </row>
    <row r="20" spans="2:14" ht="15" customHeight="1" x14ac:dyDescent="0.4">
      <c r="B20" s="44"/>
      <c r="C20" s="10"/>
      <c r="D20" s="19"/>
      <c r="E20" s="7"/>
      <c r="F20" s="10"/>
      <c r="G20" s="11"/>
      <c r="H20" s="11"/>
      <c r="I20" s="12"/>
      <c r="J20" s="16"/>
      <c r="K20" s="17"/>
      <c r="L20" s="45" t="s">
        <v>58</v>
      </c>
      <c r="M20" s="18"/>
      <c r="N20" s="7"/>
    </row>
    <row r="21" spans="2:14" ht="15" customHeight="1" x14ac:dyDescent="0.4">
      <c r="B21" s="44"/>
      <c r="C21" s="10"/>
      <c r="D21" s="19"/>
      <c r="E21" s="7"/>
      <c r="F21" s="10"/>
      <c r="G21" s="11"/>
      <c r="H21" s="11"/>
      <c r="I21" s="12"/>
      <c r="J21" s="16"/>
      <c r="K21" s="17"/>
      <c r="L21" s="45" t="s">
        <v>58</v>
      </c>
      <c r="M21" s="18"/>
      <c r="N21" s="7"/>
    </row>
    <row r="22" spans="2:14" ht="15" customHeight="1" x14ac:dyDescent="0.4">
      <c r="B22" s="44"/>
      <c r="C22" s="10"/>
      <c r="D22" s="19"/>
      <c r="E22" s="7"/>
      <c r="F22" s="10"/>
      <c r="G22" s="11"/>
      <c r="H22" s="11"/>
      <c r="I22" s="12"/>
      <c r="J22" s="16"/>
      <c r="K22" s="17"/>
      <c r="L22" s="45" t="s">
        <v>58</v>
      </c>
      <c r="M22" s="18"/>
      <c r="N22" s="7"/>
    </row>
    <row r="23" spans="2:14" ht="15" customHeight="1" x14ac:dyDescent="0.4">
      <c r="B23" s="44"/>
      <c r="C23" s="10"/>
      <c r="D23" s="19"/>
      <c r="E23" s="7"/>
      <c r="F23" s="10"/>
      <c r="G23" s="11"/>
      <c r="H23" s="11"/>
      <c r="I23" s="12"/>
      <c r="J23" s="16"/>
      <c r="K23" s="17"/>
      <c r="L23" s="45" t="s">
        <v>58</v>
      </c>
      <c r="M23" s="18"/>
      <c r="N23" s="7"/>
    </row>
    <row r="24" spans="2:14" ht="15" customHeight="1" x14ac:dyDescent="0.4">
      <c r="B24" s="44"/>
      <c r="C24" s="10"/>
      <c r="D24" s="19"/>
      <c r="E24" s="7"/>
      <c r="F24" s="10"/>
      <c r="G24" s="11"/>
      <c r="H24" s="11"/>
      <c r="I24" s="12"/>
      <c r="J24" s="16"/>
      <c r="K24" s="17"/>
      <c r="L24" s="45" t="s">
        <v>58</v>
      </c>
      <c r="M24" s="18"/>
      <c r="N24" s="7"/>
    </row>
    <row r="25" spans="2:14" ht="15" customHeight="1" x14ac:dyDescent="0.4">
      <c r="B25" s="44"/>
      <c r="C25" s="10"/>
      <c r="D25" s="19"/>
      <c r="E25" s="7"/>
      <c r="F25" s="10"/>
      <c r="G25" s="11"/>
      <c r="H25" s="11"/>
      <c r="I25" s="12"/>
      <c r="J25" s="16"/>
      <c r="K25" s="17"/>
      <c r="L25" s="45" t="s">
        <v>58</v>
      </c>
      <c r="M25" s="18"/>
      <c r="N25" s="7"/>
    </row>
    <row r="26" spans="2:14" ht="15" customHeight="1" x14ac:dyDescent="0.4">
      <c r="B26" s="44"/>
      <c r="C26" s="10"/>
      <c r="D26" s="19"/>
      <c r="E26" s="7"/>
      <c r="F26" s="10"/>
      <c r="G26" s="11"/>
      <c r="H26" s="11"/>
      <c r="I26" s="12"/>
      <c r="J26" s="16"/>
      <c r="K26" s="17"/>
      <c r="L26" s="45" t="s">
        <v>58</v>
      </c>
      <c r="M26" s="18"/>
      <c r="N26" s="7"/>
    </row>
    <row r="27" spans="2:14" ht="15" customHeight="1" x14ac:dyDescent="0.4">
      <c r="B27" s="44"/>
      <c r="C27" s="10"/>
      <c r="D27" s="19"/>
      <c r="E27" s="7"/>
      <c r="F27" s="10"/>
      <c r="G27" s="11"/>
      <c r="H27" s="11"/>
      <c r="I27" s="12"/>
      <c r="J27" s="16"/>
      <c r="K27" s="17"/>
      <c r="L27" s="45" t="s">
        <v>58</v>
      </c>
      <c r="M27" s="18"/>
      <c r="N27" s="7"/>
    </row>
    <row r="28" spans="2:14" ht="15" customHeight="1" x14ac:dyDescent="0.4">
      <c r="B28" s="44"/>
      <c r="C28" s="10"/>
      <c r="D28" s="19"/>
      <c r="E28" s="7"/>
      <c r="F28" s="10"/>
      <c r="G28" s="11"/>
      <c r="H28" s="11"/>
      <c r="I28" s="12"/>
      <c r="J28" s="16"/>
      <c r="K28" s="17"/>
      <c r="L28" s="45" t="s">
        <v>58</v>
      </c>
      <c r="M28" s="18"/>
      <c r="N28" s="7"/>
    </row>
    <row r="29" spans="2:14" ht="15" customHeight="1" x14ac:dyDescent="0.4">
      <c r="B29" s="44"/>
      <c r="C29" s="10"/>
      <c r="D29" s="19"/>
      <c r="E29" s="7"/>
      <c r="F29" s="10"/>
      <c r="G29" s="11"/>
      <c r="H29" s="11"/>
      <c r="I29" s="12"/>
      <c r="J29" s="16"/>
      <c r="K29" s="17"/>
      <c r="L29" s="45" t="s">
        <v>58</v>
      </c>
      <c r="M29" s="18"/>
      <c r="N29" s="7"/>
    </row>
    <row r="30" spans="2:14" ht="15" customHeight="1" x14ac:dyDescent="0.4">
      <c r="B30" s="44"/>
      <c r="C30" s="10"/>
      <c r="D30" s="19"/>
      <c r="E30" s="7"/>
      <c r="F30" s="10"/>
      <c r="G30" s="11"/>
      <c r="H30" s="11"/>
      <c r="I30" s="12"/>
      <c r="J30" s="16"/>
      <c r="K30" s="17"/>
      <c r="L30" s="45" t="s">
        <v>58</v>
      </c>
      <c r="M30" s="18"/>
      <c r="N30" s="7"/>
    </row>
    <row r="31" spans="2:14" ht="15" customHeight="1" x14ac:dyDescent="0.4">
      <c r="B31" s="44"/>
      <c r="C31" s="10"/>
      <c r="D31" s="19"/>
      <c r="E31" s="7"/>
      <c r="F31" s="10"/>
      <c r="G31" s="11"/>
      <c r="H31" s="11"/>
      <c r="I31" s="12"/>
      <c r="J31" s="16"/>
      <c r="K31" s="17"/>
      <c r="L31" s="45" t="s">
        <v>58</v>
      </c>
      <c r="M31" s="18"/>
      <c r="N31" s="7"/>
    </row>
    <row r="32" spans="2:14" ht="15" customHeight="1" x14ac:dyDescent="0.4">
      <c r="B32" s="44"/>
      <c r="C32" s="10"/>
      <c r="D32" s="19"/>
      <c r="E32" s="7"/>
      <c r="F32" s="10"/>
      <c r="G32" s="11"/>
      <c r="H32" s="11"/>
      <c r="I32" s="12"/>
      <c r="J32" s="16"/>
      <c r="K32" s="17"/>
      <c r="L32" s="45" t="s">
        <v>58</v>
      </c>
      <c r="M32" s="18"/>
      <c r="N32" s="7"/>
    </row>
    <row r="33" spans="2:14" ht="15" customHeight="1" x14ac:dyDescent="0.4">
      <c r="B33" s="44"/>
      <c r="C33" s="10"/>
      <c r="D33" s="19"/>
      <c r="E33" s="7"/>
      <c r="F33" s="10"/>
      <c r="G33" s="11"/>
      <c r="H33" s="11"/>
      <c r="I33" s="12"/>
      <c r="J33" s="16"/>
      <c r="K33" s="17"/>
      <c r="L33" s="45" t="s">
        <v>58</v>
      </c>
      <c r="M33" s="18"/>
      <c r="N33" s="7"/>
    </row>
    <row r="34" spans="2:14" ht="15" customHeight="1" x14ac:dyDescent="0.4">
      <c r="B34" s="44"/>
      <c r="C34" s="10"/>
      <c r="D34" s="19"/>
      <c r="E34" s="7"/>
      <c r="F34" s="10"/>
      <c r="G34" s="11"/>
      <c r="H34" s="11"/>
      <c r="I34" s="12"/>
      <c r="J34" s="16"/>
      <c r="K34" s="17"/>
      <c r="L34" s="45" t="s">
        <v>58</v>
      </c>
      <c r="M34" s="18"/>
      <c r="N34" s="7"/>
    </row>
    <row r="35" spans="2:14" ht="15" customHeight="1" x14ac:dyDescent="0.4">
      <c r="B35" s="44"/>
      <c r="C35" s="10"/>
      <c r="D35" s="19"/>
      <c r="E35" s="7"/>
      <c r="F35" s="10"/>
      <c r="G35" s="11"/>
      <c r="H35" s="11"/>
      <c r="I35" s="12"/>
      <c r="J35" s="16"/>
      <c r="K35" s="17"/>
      <c r="L35" s="45" t="s">
        <v>58</v>
      </c>
      <c r="M35" s="18"/>
      <c r="N35" s="7"/>
    </row>
    <row r="36" spans="2:14" ht="15" customHeight="1" x14ac:dyDescent="0.4">
      <c r="B36" s="44"/>
      <c r="C36" s="10"/>
      <c r="D36" s="19"/>
      <c r="E36" s="7"/>
      <c r="F36" s="10"/>
      <c r="G36" s="11"/>
      <c r="H36" s="11"/>
      <c r="I36" s="12"/>
      <c r="J36" s="16"/>
      <c r="K36" s="17"/>
      <c r="L36" s="45" t="s">
        <v>58</v>
      </c>
      <c r="M36" s="18"/>
      <c r="N36" s="7"/>
    </row>
    <row r="37" spans="2:14" ht="15" customHeight="1" x14ac:dyDescent="0.4">
      <c r="B37" s="44"/>
      <c r="C37" s="10"/>
      <c r="D37" s="19"/>
      <c r="E37" s="7"/>
      <c r="F37" s="10"/>
      <c r="G37" s="11"/>
      <c r="H37" s="11"/>
      <c r="I37" s="12"/>
      <c r="J37" s="16"/>
      <c r="K37" s="17"/>
      <c r="L37" s="45" t="s">
        <v>58</v>
      </c>
      <c r="M37" s="18"/>
      <c r="N37" s="7"/>
    </row>
    <row r="38" spans="2:14" ht="15" customHeight="1" x14ac:dyDescent="0.4"/>
    <row r="39" spans="2:14" ht="15" customHeight="1" x14ac:dyDescent="0.4"/>
    <row r="40" spans="2:14" ht="15" customHeight="1" x14ac:dyDescent="0.4"/>
    <row r="41" spans="2:14" ht="15" customHeight="1" x14ac:dyDescent="0.4"/>
    <row r="42" spans="2:14" ht="15" customHeight="1" x14ac:dyDescent="0.4"/>
    <row r="43" spans="2:14" ht="15" customHeight="1" x14ac:dyDescent="0.4"/>
    <row r="44" spans="2:14" ht="15" customHeight="1" x14ac:dyDescent="0.4"/>
    <row r="45" spans="2:14" ht="15" customHeight="1" x14ac:dyDescent="0.4"/>
    <row r="46" spans="2:14" ht="15" customHeight="1" x14ac:dyDescent="0.4"/>
    <row r="47" spans="2:14" ht="15" customHeight="1" x14ac:dyDescent="0.4"/>
    <row r="48" spans="2:14" ht="15" customHeight="1" x14ac:dyDescent="0.4"/>
    <row r="49" ht="15" customHeight="1" x14ac:dyDescent="0.4"/>
    <row r="50" ht="15" customHeight="1" x14ac:dyDescent="0.4"/>
  </sheetData>
  <mergeCells count="16">
    <mergeCell ref="B5:B7"/>
    <mergeCell ref="N5:N7"/>
    <mergeCell ref="F6:G6"/>
    <mergeCell ref="H6:I6"/>
    <mergeCell ref="C5:C7"/>
    <mergeCell ref="D5:D7"/>
    <mergeCell ref="E5:E7"/>
    <mergeCell ref="F5:I5"/>
    <mergeCell ref="J5:J7"/>
    <mergeCell ref="K5:M6"/>
    <mergeCell ref="A1:C1"/>
    <mergeCell ref="D1:F1"/>
    <mergeCell ref="M1:N1"/>
    <mergeCell ref="B3:C3"/>
    <mergeCell ref="E3:F3"/>
    <mergeCell ref="G3:I3"/>
  </mergeCells>
  <phoneticPr fontId="1"/>
  <conditionalFormatting sqref="D1 G3 D3 C8:N37">
    <cfRule type="containsBlanks" dxfId="2" priority="3">
      <formula>LEN(TRIM(C1))=0</formula>
    </cfRule>
  </conditionalFormatting>
  <conditionalFormatting sqref="B5:B37">
    <cfRule type="expression" dxfId="1" priority="1">
      <formula>IF(AND(LEFT($D$3,1)="S",B5=""),TRUE,FALSE)</formula>
    </cfRule>
    <cfRule type="expression" dxfId="0" priority="2">
      <formula>IF(LEFT($D$3,1)="S",TRUE,FALSE)</formula>
    </cfRule>
  </conditionalFormatting>
  <dataValidations count="3">
    <dataValidation type="list" allowBlank="1" showInputMessage="1" showErrorMessage="1" sqref="J8:J37">
      <formula1>"学級,学年,学校"</formula1>
    </dataValidation>
    <dataValidation imeMode="disabled" allowBlank="1" showInputMessage="1" showErrorMessage="1" sqref="D1:F1 D3 C8:I37 K8:K37 M8:M37"/>
    <dataValidation type="list" allowBlank="1" showInputMessage="1" showErrorMessage="1" sqref="B8:B37">
      <formula1>INDIRECT($R$1)</formula1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22"/>
  <sheetViews>
    <sheetView workbookViewId="0">
      <selection activeCell="A3" sqref="A3"/>
    </sheetView>
  </sheetViews>
  <sheetFormatPr defaultRowHeight="18.75" x14ac:dyDescent="0.4"/>
  <cols>
    <col min="1" max="1" width="6.75" style="43" bestFit="1" customWidth="1"/>
    <col min="2" max="2" width="25.5" bestFit="1" customWidth="1"/>
  </cols>
  <sheetData>
    <row r="1" spans="1:2" ht="37.5" x14ac:dyDescent="0.4">
      <c r="A1" s="42" t="s">
        <v>60</v>
      </c>
      <c r="B1" s="43" t="s">
        <v>61</v>
      </c>
    </row>
    <row r="2" spans="1:2" x14ac:dyDescent="0.4">
      <c r="A2" s="54">
        <v>101</v>
      </c>
      <c r="B2" s="55" t="s">
        <v>67</v>
      </c>
    </row>
    <row r="3" spans="1:2" x14ac:dyDescent="0.4">
      <c r="A3" s="54">
        <v>102</v>
      </c>
      <c r="B3" s="56" t="s">
        <v>88</v>
      </c>
    </row>
    <row r="4" spans="1:2" x14ac:dyDescent="0.4">
      <c r="A4" s="54">
        <v>103</v>
      </c>
      <c r="B4" s="56" t="s">
        <v>248</v>
      </c>
    </row>
    <row r="5" spans="1:2" x14ac:dyDescent="0.4">
      <c r="A5" s="54">
        <v>104</v>
      </c>
      <c r="B5" s="56" t="s">
        <v>249</v>
      </c>
    </row>
    <row r="6" spans="1:2" x14ac:dyDescent="0.4">
      <c r="A6" s="54">
        <v>105</v>
      </c>
      <c r="B6" s="56" t="s">
        <v>89</v>
      </c>
    </row>
    <row r="7" spans="1:2" x14ac:dyDescent="0.4">
      <c r="A7" s="54">
        <v>106</v>
      </c>
      <c r="B7" s="56" t="s">
        <v>250</v>
      </c>
    </row>
    <row r="8" spans="1:2" x14ac:dyDescent="0.4">
      <c r="A8" s="54">
        <v>107</v>
      </c>
      <c r="B8" s="56" t="s">
        <v>104</v>
      </c>
    </row>
    <row r="9" spans="1:2" x14ac:dyDescent="0.4">
      <c r="A9" s="54">
        <v>108</v>
      </c>
      <c r="B9" s="56" t="s">
        <v>105</v>
      </c>
    </row>
    <row r="10" spans="1:2" x14ac:dyDescent="0.4">
      <c r="A10" s="54">
        <v>109</v>
      </c>
      <c r="B10" s="56" t="s">
        <v>90</v>
      </c>
    </row>
    <row r="11" spans="1:2" x14ac:dyDescent="0.4">
      <c r="A11" s="54">
        <v>110</v>
      </c>
      <c r="B11" s="56" t="s">
        <v>107</v>
      </c>
    </row>
    <row r="12" spans="1:2" x14ac:dyDescent="0.4">
      <c r="A12" s="54">
        <v>111</v>
      </c>
      <c r="B12" s="56" t="s">
        <v>108</v>
      </c>
    </row>
    <row r="13" spans="1:2" x14ac:dyDescent="0.4">
      <c r="A13" s="54">
        <v>112</v>
      </c>
      <c r="B13" s="56" t="s">
        <v>109</v>
      </c>
    </row>
    <row r="14" spans="1:2" x14ac:dyDescent="0.4">
      <c r="A14" s="54">
        <v>113</v>
      </c>
      <c r="B14" s="56" t="s">
        <v>110</v>
      </c>
    </row>
    <row r="15" spans="1:2" x14ac:dyDescent="0.4">
      <c r="A15" s="54">
        <v>201</v>
      </c>
      <c r="B15" s="56" t="s">
        <v>68</v>
      </c>
    </row>
    <row r="16" spans="1:2" x14ac:dyDescent="0.4">
      <c r="A16" s="54">
        <v>202</v>
      </c>
      <c r="B16" s="56" t="s">
        <v>69</v>
      </c>
    </row>
    <row r="17" spans="1:2" x14ac:dyDescent="0.4">
      <c r="A17" s="54">
        <v>203</v>
      </c>
      <c r="B17" s="56" t="s">
        <v>70</v>
      </c>
    </row>
    <row r="18" spans="1:2" x14ac:dyDescent="0.4">
      <c r="A18" s="54">
        <v>204</v>
      </c>
      <c r="B18" s="56" t="s">
        <v>71</v>
      </c>
    </row>
    <row r="19" spans="1:2" x14ac:dyDescent="0.4">
      <c r="A19" s="54">
        <v>205</v>
      </c>
      <c r="B19" s="56" t="s">
        <v>72</v>
      </c>
    </row>
    <row r="20" spans="1:2" x14ac:dyDescent="0.4">
      <c r="A20" s="54">
        <v>206</v>
      </c>
      <c r="B20" s="56" t="s">
        <v>73</v>
      </c>
    </row>
    <row r="21" spans="1:2" x14ac:dyDescent="0.4">
      <c r="A21" s="54">
        <v>207</v>
      </c>
      <c r="B21" s="56" t="s">
        <v>74</v>
      </c>
    </row>
    <row r="22" spans="1:2" x14ac:dyDescent="0.4">
      <c r="A22" s="54">
        <v>208</v>
      </c>
      <c r="B22" s="56" t="s">
        <v>75</v>
      </c>
    </row>
    <row r="23" spans="1:2" x14ac:dyDescent="0.4">
      <c r="A23" s="54">
        <v>209</v>
      </c>
      <c r="B23" s="56" t="s">
        <v>76</v>
      </c>
    </row>
    <row r="24" spans="1:2" x14ac:dyDescent="0.4">
      <c r="A24" s="54">
        <v>210</v>
      </c>
      <c r="B24" s="56" t="s">
        <v>77</v>
      </c>
    </row>
    <row r="25" spans="1:2" x14ac:dyDescent="0.4">
      <c r="A25" s="54">
        <v>211</v>
      </c>
      <c r="B25" s="56" t="s">
        <v>78</v>
      </c>
    </row>
    <row r="26" spans="1:2" x14ac:dyDescent="0.4">
      <c r="A26" s="54">
        <v>212</v>
      </c>
      <c r="B26" s="56" t="s">
        <v>79</v>
      </c>
    </row>
    <row r="27" spans="1:2" x14ac:dyDescent="0.4">
      <c r="A27" s="54">
        <v>213</v>
      </c>
      <c r="B27" s="56" t="s">
        <v>80</v>
      </c>
    </row>
    <row r="28" spans="1:2" x14ac:dyDescent="0.4">
      <c r="A28" s="54">
        <v>214</v>
      </c>
      <c r="B28" s="56" t="s">
        <v>81</v>
      </c>
    </row>
    <row r="29" spans="1:2" x14ac:dyDescent="0.4">
      <c r="A29" s="54">
        <v>215</v>
      </c>
      <c r="B29" s="56" t="s">
        <v>82</v>
      </c>
    </row>
    <row r="30" spans="1:2" x14ac:dyDescent="0.4">
      <c r="A30" s="54">
        <v>216</v>
      </c>
      <c r="B30" s="56" t="s">
        <v>83</v>
      </c>
    </row>
    <row r="31" spans="1:2" x14ac:dyDescent="0.4">
      <c r="A31" s="54">
        <v>217</v>
      </c>
      <c r="B31" s="56" t="s">
        <v>84</v>
      </c>
    </row>
    <row r="32" spans="1:2" x14ac:dyDescent="0.4">
      <c r="A32" s="54">
        <v>218</v>
      </c>
      <c r="B32" s="56" t="s">
        <v>85</v>
      </c>
    </row>
    <row r="33" spans="1:2" x14ac:dyDescent="0.4">
      <c r="A33" s="54">
        <v>219</v>
      </c>
      <c r="B33" s="56" t="s">
        <v>86</v>
      </c>
    </row>
    <row r="34" spans="1:2" x14ac:dyDescent="0.4">
      <c r="A34" s="54">
        <v>220</v>
      </c>
      <c r="B34" s="56" t="s">
        <v>87</v>
      </c>
    </row>
    <row r="35" spans="1:2" x14ac:dyDescent="0.4">
      <c r="A35" s="54">
        <v>301</v>
      </c>
      <c r="B35" s="56" t="s">
        <v>91</v>
      </c>
    </row>
    <row r="36" spans="1:2" x14ac:dyDescent="0.4">
      <c r="A36" s="54">
        <v>302</v>
      </c>
      <c r="B36" s="56" t="s">
        <v>93</v>
      </c>
    </row>
    <row r="37" spans="1:2" x14ac:dyDescent="0.4">
      <c r="A37" s="54">
        <v>303</v>
      </c>
      <c r="B37" s="56" t="s">
        <v>92</v>
      </c>
    </row>
    <row r="38" spans="1:2" x14ac:dyDescent="0.4">
      <c r="A38" s="54">
        <v>304</v>
      </c>
      <c r="B38" s="56" t="s">
        <v>94</v>
      </c>
    </row>
    <row r="39" spans="1:2" x14ac:dyDescent="0.4">
      <c r="A39" s="54">
        <v>305</v>
      </c>
      <c r="B39" s="56" t="s">
        <v>95</v>
      </c>
    </row>
    <row r="40" spans="1:2" x14ac:dyDescent="0.4">
      <c r="A40" s="54">
        <v>306</v>
      </c>
      <c r="B40" s="56" t="s">
        <v>96</v>
      </c>
    </row>
    <row r="41" spans="1:2" x14ac:dyDescent="0.4">
      <c r="A41" s="54">
        <v>307</v>
      </c>
      <c r="B41" s="56" t="s">
        <v>97</v>
      </c>
    </row>
    <row r="42" spans="1:2" x14ac:dyDescent="0.4">
      <c r="A42" s="54">
        <v>308</v>
      </c>
      <c r="B42" s="56" t="s">
        <v>98</v>
      </c>
    </row>
    <row r="43" spans="1:2" x14ac:dyDescent="0.4">
      <c r="A43" s="54">
        <v>309</v>
      </c>
      <c r="B43" s="56" t="s">
        <v>251</v>
      </c>
    </row>
    <row r="44" spans="1:2" x14ac:dyDescent="0.4">
      <c r="A44" s="54">
        <v>310</v>
      </c>
      <c r="B44" s="56" t="s">
        <v>99</v>
      </c>
    </row>
    <row r="45" spans="1:2" x14ac:dyDescent="0.4">
      <c r="A45" s="54">
        <v>311</v>
      </c>
      <c r="B45" s="56" t="s">
        <v>100</v>
      </c>
    </row>
    <row r="46" spans="1:2" x14ac:dyDescent="0.4">
      <c r="A46" s="54">
        <v>312</v>
      </c>
      <c r="B46" s="56" t="s">
        <v>102</v>
      </c>
    </row>
    <row r="47" spans="1:2" x14ac:dyDescent="0.4">
      <c r="A47" s="54">
        <v>313</v>
      </c>
      <c r="B47" s="56" t="s">
        <v>101</v>
      </c>
    </row>
    <row r="48" spans="1:2" x14ac:dyDescent="0.4">
      <c r="A48" s="54">
        <v>314</v>
      </c>
      <c r="B48" s="56" t="s">
        <v>103</v>
      </c>
    </row>
    <row r="49" spans="1:2" x14ac:dyDescent="0.4">
      <c r="A49" s="54">
        <v>315</v>
      </c>
      <c r="B49" s="56" t="s">
        <v>111</v>
      </c>
    </row>
    <row r="50" spans="1:2" x14ac:dyDescent="0.4">
      <c r="A50" s="54">
        <v>316</v>
      </c>
      <c r="B50" s="56" t="s">
        <v>112</v>
      </c>
    </row>
    <row r="51" spans="1:2" x14ac:dyDescent="0.4">
      <c r="A51" s="54">
        <v>317</v>
      </c>
      <c r="B51" s="56" t="s">
        <v>114</v>
      </c>
    </row>
    <row r="52" spans="1:2" x14ac:dyDescent="0.4">
      <c r="A52" s="54">
        <v>318</v>
      </c>
      <c r="B52" s="56" t="s">
        <v>113</v>
      </c>
    </row>
    <row r="53" spans="1:2" x14ac:dyDescent="0.4">
      <c r="A53" s="54">
        <v>319</v>
      </c>
      <c r="B53" s="56" t="s">
        <v>115</v>
      </c>
    </row>
    <row r="54" spans="1:2" x14ac:dyDescent="0.4">
      <c r="A54" s="54">
        <v>320</v>
      </c>
      <c r="B54" s="56" t="s">
        <v>116</v>
      </c>
    </row>
    <row r="55" spans="1:2" x14ac:dyDescent="0.4">
      <c r="A55" s="54">
        <v>321</v>
      </c>
      <c r="B55" s="56" t="s">
        <v>117</v>
      </c>
    </row>
    <row r="56" spans="1:2" x14ac:dyDescent="0.4">
      <c r="A56" s="54">
        <v>322</v>
      </c>
      <c r="B56" s="56" t="s">
        <v>118</v>
      </c>
    </row>
    <row r="57" spans="1:2" x14ac:dyDescent="0.4">
      <c r="A57" s="54">
        <v>323</v>
      </c>
      <c r="B57" s="56" t="s">
        <v>119</v>
      </c>
    </row>
    <row r="58" spans="1:2" x14ac:dyDescent="0.4">
      <c r="A58" s="54">
        <v>324</v>
      </c>
      <c r="B58" s="56" t="s">
        <v>120</v>
      </c>
    </row>
    <row r="59" spans="1:2" x14ac:dyDescent="0.4">
      <c r="A59" s="54">
        <v>325</v>
      </c>
      <c r="B59" s="56" t="s">
        <v>121</v>
      </c>
    </row>
    <row r="60" spans="1:2" x14ac:dyDescent="0.4">
      <c r="A60" s="54">
        <v>326</v>
      </c>
      <c r="B60" s="56" t="s">
        <v>122</v>
      </c>
    </row>
    <row r="61" spans="1:2" x14ac:dyDescent="0.4">
      <c r="A61" s="54">
        <v>327</v>
      </c>
      <c r="B61" s="56" t="s">
        <v>123</v>
      </c>
    </row>
    <row r="62" spans="1:2" x14ac:dyDescent="0.4">
      <c r="A62" s="54">
        <v>328</v>
      </c>
      <c r="B62" s="56" t="s">
        <v>124</v>
      </c>
    </row>
    <row r="63" spans="1:2" x14ac:dyDescent="0.4">
      <c r="A63" s="54">
        <v>329</v>
      </c>
      <c r="B63" s="56" t="s">
        <v>126</v>
      </c>
    </row>
    <row r="64" spans="1:2" x14ac:dyDescent="0.4">
      <c r="A64" s="54">
        <v>401</v>
      </c>
      <c r="B64" s="56" t="s">
        <v>127</v>
      </c>
    </row>
    <row r="65" spans="1:2" x14ac:dyDescent="0.4">
      <c r="A65" s="54">
        <v>402</v>
      </c>
      <c r="B65" s="56" t="s">
        <v>128</v>
      </c>
    </row>
    <row r="66" spans="1:2" x14ac:dyDescent="0.4">
      <c r="A66" s="54">
        <v>403</v>
      </c>
      <c r="B66" s="56" t="s">
        <v>129</v>
      </c>
    </row>
    <row r="67" spans="1:2" x14ac:dyDescent="0.4">
      <c r="A67" s="54">
        <v>404</v>
      </c>
      <c r="B67" s="56" t="s">
        <v>130</v>
      </c>
    </row>
    <row r="68" spans="1:2" x14ac:dyDescent="0.4">
      <c r="A68" s="54">
        <v>405</v>
      </c>
      <c r="B68" s="56" t="s">
        <v>131</v>
      </c>
    </row>
    <row r="69" spans="1:2" x14ac:dyDescent="0.4">
      <c r="A69" s="54">
        <v>406</v>
      </c>
      <c r="B69" s="56" t="s">
        <v>132</v>
      </c>
    </row>
    <row r="70" spans="1:2" x14ac:dyDescent="0.4">
      <c r="A70" s="54">
        <v>407</v>
      </c>
      <c r="B70" s="56" t="s">
        <v>133</v>
      </c>
    </row>
    <row r="71" spans="1:2" x14ac:dyDescent="0.4">
      <c r="A71" s="54">
        <v>408</v>
      </c>
      <c r="B71" s="56" t="s">
        <v>125</v>
      </c>
    </row>
    <row r="72" spans="1:2" x14ac:dyDescent="0.4">
      <c r="A72" s="54">
        <v>409</v>
      </c>
      <c r="B72" s="56" t="s">
        <v>134</v>
      </c>
    </row>
    <row r="73" spans="1:2" x14ac:dyDescent="0.4">
      <c r="A73" s="54">
        <v>410</v>
      </c>
      <c r="B73" s="56" t="s">
        <v>135</v>
      </c>
    </row>
    <row r="74" spans="1:2" x14ac:dyDescent="0.4">
      <c r="A74" s="54">
        <v>411</v>
      </c>
      <c r="B74" s="56" t="s">
        <v>136</v>
      </c>
    </row>
    <row r="75" spans="1:2" x14ac:dyDescent="0.4">
      <c r="A75" s="54">
        <v>412</v>
      </c>
      <c r="B75" s="56" t="s">
        <v>137</v>
      </c>
    </row>
    <row r="76" spans="1:2" x14ac:dyDescent="0.4">
      <c r="A76" s="54">
        <v>413</v>
      </c>
      <c r="B76" s="56" t="s">
        <v>138</v>
      </c>
    </row>
    <row r="77" spans="1:2" x14ac:dyDescent="0.4">
      <c r="A77" s="54">
        <v>414</v>
      </c>
      <c r="B77" s="56" t="s">
        <v>139</v>
      </c>
    </row>
    <row r="78" spans="1:2" x14ac:dyDescent="0.4">
      <c r="A78" s="54">
        <v>415</v>
      </c>
      <c r="B78" s="56" t="s">
        <v>140</v>
      </c>
    </row>
    <row r="79" spans="1:2" x14ac:dyDescent="0.4">
      <c r="A79" s="54">
        <v>416</v>
      </c>
      <c r="B79" s="56" t="s">
        <v>141</v>
      </c>
    </row>
    <row r="80" spans="1:2" x14ac:dyDescent="0.4">
      <c r="A80" s="54">
        <v>417</v>
      </c>
      <c r="B80" s="56" t="s">
        <v>142</v>
      </c>
    </row>
    <row r="81" spans="1:2" x14ac:dyDescent="0.4">
      <c r="A81" s="54">
        <v>418</v>
      </c>
      <c r="B81" s="56" t="s">
        <v>143</v>
      </c>
    </row>
    <row r="82" spans="1:2" x14ac:dyDescent="0.4">
      <c r="A82" s="54">
        <v>1001</v>
      </c>
      <c r="B82" s="56" t="s">
        <v>145</v>
      </c>
    </row>
    <row r="83" spans="1:2" x14ac:dyDescent="0.4">
      <c r="A83" s="54">
        <v>1002</v>
      </c>
      <c r="B83" s="56" t="s">
        <v>252</v>
      </c>
    </row>
    <row r="84" spans="1:2" x14ac:dyDescent="0.4">
      <c r="A84" s="54">
        <v>1003</v>
      </c>
      <c r="B84" s="56" t="s">
        <v>253</v>
      </c>
    </row>
    <row r="85" spans="1:2" x14ac:dyDescent="0.4">
      <c r="A85" s="54">
        <v>1004</v>
      </c>
      <c r="B85" s="56" t="s">
        <v>156</v>
      </c>
    </row>
    <row r="86" spans="1:2" x14ac:dyDescent="0.4">
      <c r="A86" s="54">
        <v>1005</v>
      </c>
      <c r="B86" s="56" t="s">
        <v>149</v>
      </c>
    </row>
    <row r="87" spans="1:2" x14ac:dyDescent="0.4">
      <c r="A87" s="54">
        <v>1006</v>
      </c>
      <c r="B87" s="56" t="s">
        <v>144</v>
      </c>
    </row>
    <row r="88" spans="1:2" x14ac:dyDescent="0.4">
      <c r="A88" s="54">
        <v>1007</v>
      </c>
      <c r="B88" s="56" t="s">
        <v>153</v>
      </c>
    </row>
    <row r="89" spans="1:2" x14ac:dyDescent="0.4">
      <c r="A89" s="54">
        <v>1008</v>
      </c>
      <c r="B89" s="56" t="s">
        <v>158</v>
      </c>
    </row>
    <row r="90" spans="1:2" x14ac:dyDescent="0.4">
      <c r="A90" s="54">
        <v>1009</v>
      </c>
      <c r="B90" s="56" t="s">
        <v>146</v>
      </c>
    </row>
    <row r="91" spans="1:2" x14ac:dyDescent="0.4">
      <c r="A91" s="54">
        <v>1010</v>
      </c>
      <c r="B91" s="56" t="s">
        <v>154</v>
      </c>
    </row>
    <row r="92" spans="1:2" x14ac:dyDescent="0.4">
      <c r="A92" s="54">
        <v>1011</v>
      </c>
      <c r="B92" s="56" t="s">
        <v>147</v>
      </c>
    </row>
    <row r="93" spans="1:2" x14ac:dyDescent="0.4">
      <c r="A93" s="54">
        <v>1012</v>
      </c>
      <c r="B93" s="56" t="s">
        <v>148</v>
      </c>
    </row>
    <row r="94" spans="1:2" x14ac:dyDescent="0.4">
      <c r="A94" s="54">
        <v>1013</v>
      </c>
      <c r="B94" s="56" t="s">
        <v>150</v>
      </c>
    </row>
    <row r="95" spans="1:2" x14ac:dyDescent="0.4">
      <c r="A95" s="54">
        <v>1014</v>
      </c>
      <c r="B95" s="56" t="s">
        <v>151</v>
      </c>
    </row>
    <row r="96" spans="1:2" x14ac:dyDescent="0.4">
      <c r="A96" s="54">
        <v>1015</v>
      </c>
      <c r="B96" s="56" t="s">
        <v>157</v>
      </c>
    </row>
    <row r="97" spans="1:2" x14ac:dyDescent="0.4">
      <c r="A97" s="54">
        <v>1016</v>
      </c>
      <c r="B97" s="56" t="s">
        <v>155</v>
      </c>
    </row>
    <row r="98" spans="1:2" x14ac:dyDescent="0.4">
      <c r="A98" s="54">
        <v>1017</v>
      </c>
      <c r="B98" s="56" t="s">
        <v>152</v>
      </c>
    </row>
    <row r="99" spans="1:2" x14ac:dyDescent="0.4">
      <c r="A99" s="54">
        <v>1101</v>
      </c>
      <c r="B99" s="56" t="s">
        <v>159</v>
      </c>
    </row>
    <row r="100" spans="1:2" x14ac:dyDescent="0.4">
      <c r="A100" s="54">
        <v>1201</v>
      </c>
      <c r="B100" s="56" t="s">
        <v>166</v>
      </c>
    </row>
    <row r="101" spans="1:2" x14ac:dyDescent="0.4">
      <c r="A101" s="54">
        <v>1202</v>
      </c>
      <c r="B101" s="56" t="s">
        <v>163</v>
      </c>
    </row>
    <row r="102" spans="1:2" x14ac:dyDescent="0.4">
      <c r="A102" s="54">
        <v>1203</v>
      </c>
      <c r="B102" s="56" t="s">
        <v>160</v>
      </c>
    </row>
    <row r="103" spans="1:2" x14ac:dyDescent="0.4">
      <c r="A103" s="54">
        <v>1204</v>
      </c>
      <c r="B103" s="56" t="s">
        <v>161</v>
      </c>
    </row>
    <row r="104" spans="1:2" x14ac:dyDescent="0.4">
      <c r="A104" s="54">
        <v>1205</v>
      </c>
      <c r="B104" s="56" t="s">
        <v>162</v>
      </c>
    </row>
    <row r="105" spans="1:2" x14ac:dyDescent="0.4">
      <c r="A105" s="54">
        <v>1206</v>
      </c>
      <c r="B105" s="56" t="s">
        <v>165</v>
      </c>
    </row>
    <row r="106" spans="1:2" x14ac:dyDescent="0.4">
      <c r="A106" s="54">
        <v>1207</v>
      </c>
      <c r="B106" s="56" t="s">
        <v>167</v>
      </c>
    </row>
    <row r="107" spans="1:2" x14ac:dyDescent="0.4">
      <c r="A107" s="54">
        <v>1208</v>
      </c>
      <c r="B107" s="56" t="s">
        <v>164</v>
      </c>
    </row>
    <row r="108" spans="1:2" x14ac:dyDescent="0.4">
      <c r="A108" s="54" t="s">
        <v>254</v>
      </c>
      <c r="B108" s="56" t="s">
        <v>192</v>
      </c>
    </row>
    <row r="109" spans="1:2" x14ac:dyDescent="0.4">
      <c r="A109" s="54">
        <v>2001</v>
      </c>
      <c r="B109" s="56" t="s">
        <v>169</v>
      </c>
    </row>
    <row r="110" spans="1:2" x14ac:dyDescent="0.4">
      <c r="A110" s="54">
        <v>2002</v>
      </c>
      <c r="B110" s="56" t="s">
        <v>171</v>
      </c>
    </row>
    <row r="111" spans="1:2" x14ac:dyDescent="0.4">
      <c r="A111" s="54">
        <v>2003</v>
      </c>
      <c r="B111" s="56" t="s">
        <v>168</v>
      </c>
    </row>
    <row r="112" spans="1:2" x14ac:dyDescent="0.4">
      <c r="A112" s="54">
        <v>2004</v>
      </c>
      <c r="B112" s="56" t="s">
        <v>170</v>
      </c>
    </row>
    <row r="113" spans="1:2" x14ac:dyDescent="0.4">
      <c r="A113" s="54">
        <v>2101</v>
      </c>
      <c r="B113" s="56" t="s">
        <v>255</v>
      </c>
    </row>
    <row r="114" spans="1:2" x14ac:dyDescent="0.4">
      <c r="A114" s="54">
        <v>2102</v>
      </c>
      <c r="B114" s="56" t="s">
        <v>106</v>
      </c>
    </row>
    <row r="115" spans="1:2" x14ac:dyDescent="0.4">
      <c r="A115" s="54">
        <v>2201</v>
      </c>
      <c r="B115" s="56" t="s">
        <v>256</v>
      </c>
    </row>
    <row r="116" spans="1:2" x14ac:dyDescent="0.4">
      <c r="A116" s="54">
        <v>3001</v>
      </c>
      <c r="B116" s="56" t="s">
        <v>172</v>
      </c>
    </row>
    <row r="117" spans="1:2" x14ac:dyDescent="0.4">
      <c r="A117" s="54">
        <v>3002</v>
      </c>
      <c r="B117" s="56" t="s">
        <v>173</v>
      </c>
    </row>
    <row r="118" spans="1:2" x14ac:dyDescent="0.4">
      <c r="A118" s="54">
        <v>3003</v>
      </c>
      <c r="B118" s="56" t="s">
        <v>257</v>
      </c>
    </row>
    <row r="119" spans="1:2" x14ac:dyDescent="0.4">
      <c r="A119" s="54">
        <v>3004</v>
      </c>
      <c r="B119" s="56" t="s">
        <v>175</v>
      </c>
    </row>
    <row r="120" spans="1:2" x14ac:dyDescent="0.4">
      <c r="A120" s="54">
        <v>3005</v>
      </c>
      <c r="B120" s="56" t="s">
        <v>258</v>
      </c>
    </row>
    <row r="121" spans="1:2" x14ac:dyDescent="0.4">
      <c r="A121" s="54">
        <v>3006</v>
      </c>
      <c r="B121" s="56" t="s">
        <v>174</v>
      </c>
    </row>
    <row r="122" spans="1:2" x14ac:dyDescent="0.4">
      <c r="A122" s="54">
        <v>3007</v>
      </c>
      <c r="B122" s="56" t="s">
        <v>259</v>
      </c>
    </row>
    <row r="123" spans="1:2" x14ac:dyDescent="0.4">
      <c r="A123" s="54">
        <v>3008</v>
      </c>
      <c r="B123" s="56" t="s">
        <v>260</v>
      </c>
    </row>
    <row r="124" spans="1:2" x14ac:dyDescent="0.4">
      <c r="A124" s="54">
        <v>3009</v>
      </c>
      <c r="B124" s="56" t="s">
        <v>176</v>
      </c>
    </row>
    <row r="125" spans="1:2" x14ac:dyDescent="0.4">
      <c r="A125" s="54">
        <v>3010</v>
      </c>
      <c r="B125" s="56" t="s">
        <v>261</v>
      </c>
    </row>
    <row r="126" spans="1:2" x14ac:dyDescent="0.4">
      <c r="A126" s="54">
        <v>3011</v>
      </c>
      <c r="B126" s="56" t="s">
        <v>177</v>
      </c>
    </row>
    <row r="127" spans="1:2" x14ac:dyDescent="0.4">
      <c r="A127" s="54">
        <v>3012</v>
      </c>
      <c r="B127" s="56" t="s">
        <v>178</v>
      </c>
    </row>
    <row r="128" spans="1:2" x14ac:dyDescent="0.4">
      <c r="A128" s="54">
        <v>3013</v>
      </c>
      <c r="B128" s="56" t="s">
        <v>179</v>
      </c>
    </row>
    <row r="129" spans="1:2" x14ac:dyDescent="0.4">
      <c r="A129" s="54">
        <v>3014</v>
      </c>
      <c r="B129" s="56" t="s">
        <v>180</v>
      </c>
    </row>
    <row r="130" spans="1:2" x14ac:dyDescent="0.4">
      <c r="A130" s="54">
        <v>3015</v>
      </c>
      <c r="B130" s="56" t="s">
        <v>181</v>
      </c>
    </row>
    <row r="131" spans="1:2" x14ac:dyDescent="0.4">
      <c r="A131" s="54">
        <v>3016</v>
      </c>
      <c r="B131" s="56" t="s">
        <v>182</v>
      </c>
    </row>
    <row r="132" spans="1:2" x14ac:dyDescent="0.4">
      <c r="A132" s="54">
        <v>3017</v>
      </c>
      <c r="B132" s="56" t="s">
        <v>183</v>
      </c>
    </row>
    <row r="133" spans="1:2" x14ac:dyDescent="0.4">
      <c r="A133" s="54">
        <v>3018</v>
      </c>
      <c r="B133" s="56" t="s">
        <v>262</v>
      </c>
    </row>
    <row r="134" spans="1:2" x14ac:dyDescent="0.4">
      <c r="A134" s="54">
        <v>3019</v>
      </c>
      <c r="B134" s="56" t="s">
        <v>263</v>
      </c>
    </row>
    <row r="135" spans="1:2" x14ac:dyDescent="0.4">
      <c r="A135" s="54">
        <v>3020</v>
      </c>
      <c r="B135" s="56" t="s">
        <v>264</v>
      </c>
    </row>
    <row r="136" spans="1:2" x14ac:dyDescent="0.4">
      <c r="A136" s="54">
        <v>3021</v>
      </c>
      <c r="B136" s="56" t="s">
        <v>265</v>
      </c>
    </row>
    <row r="137" spans="1:2" x14ac:dyDescent="0.4">
      <c r="A137" s="54">
        <v>3022</v>
      </c>
      <c r="B137" s="56" t="s">
        <v>185</v>
      </c>
    </row>
    <row r="138" spans="1:2" x14ac:dyDescent="0.4">
      <c r="A138" s="54">
        <v>3023</v>
      </c>
      <c r="B138" s="56" t="s">
        <v>184</v>
      </c>
    </row>
    <row r="139" spans="1:2" x14ac:dyDescent="0.4">
      <c r="A139" s="54">
        <v>3024</v>
      </c>
      <c r="B139" s="56" t="s">
        <v>186</v>
      </c>
    </row>
    <row r="140" spans="1:2" x14ac:dyDescent="0.4">
      <c r="A140" s="54">
        <v>3025</v>
      </c>
      <c r="B140" s="56" t="s">
        <v>266</v>
      </c>
    </row>
    <row r="141" spans="1:2" x14ac:dyDescent="0.4">
      <c r="A141" s="54">
        <v>3026</v>
      </c>
      <c r="B141" s="56" t="s">
        <v>267</v>
      </c>
    </row>
    <row r="142" spans="1:2" x14ac:dyDescent="0.4">
      <c r="A142" s="54">
        <v>3027</v>
      </c>
      <c r="B142" s="56" t="s">
        <v>268</v>
      </c>
    </row>
    <row r="143" spans="1:2" x14ac:dyDescent="0.4">
      <c r="A143" s="54">
        <v>3028</v>
      </c>
      <c r="B143" s="56" t="s">
        <v>269</v>
      </c>
    </row>
    <row r="144" spans="1:2" x14ac:dyDescent="0.4">
      <c r="A144" s="54">
        <v>3029</v>
      </c>
      <c r="B144" s="56" t="s">
        <v>187</v>
      </c>
    </row>
    <row r="145" spans="1:2" x14ac:dyDescent="0.4">
      <c r="A145" s="54">
        <v>3030</v>
      </c>
      <c r="B145" s="56" t="s">
        <v>188</v>
      </c>
    </row>
    <row r="146" spans="1:2" x14ac:dyDescent="0.4">
      <c r="A146" s="54">
        <v>3031</v>
      </c>
      <c r="B146" s="56" t="s">
        <v>189</v>
      </c>
    </row>
    <row r="147" spans="1:2" x14ac:dyDescent="0.4">
      <c r="A147" s="54">
        <v>3032</v>
      </c>
      <c r="B147" s="56" t="s">
        <v>190</v>
      </c>
    </row>
    <row r="148" spans="1:2" x14ac:dyDescent="0.4">
      <c r="A148" s="54">
        <v>3033</v>
      </c>
      <c r="B148" s="56" t="s">
        <v>191</v>
      </c>
    </row>
    <row r="149" spans="1:2" x14ac:dyDescent="0.4">
      <c r="A149" s="54">
        <v>3034</v>
      </c>
      <c r="B149" s="56" t="s">
        <v>193</v>
      </c>
    </row>
    <row r="150" spans="1:2" x14ac:dyDescent="0.4">
      <c r="A150" s="54">
        <v>3035</v>
      </c>
      <c r="B150" s="56" t="s">
        <v>194</v>
      </c>
    </row>
    <row r="151" spans="1:2" x14ac:dyDescent="0.4">
      <c r="A151" s="54">
        <v>3036</v>
      </c>
      <c r="B151" s="56" t="s">
        <v>195</v>
      </c>
    </row>
    <row r="152" spans="1:2" x14ac:dyDescent="0.4">
      <c r="A152" s="54">
        <v>3037</v>
      </c>
      <c r="B152" s="56" t="s">
        <v>196</v>
      </c>
    </row>
    <row r="153" spans="1:2" x14ac:dyDescent="0.4">
      <c r="A153" s="54">
        <v>3038</v>
      </c>
      <c r="B153" s="56" t="s">
        <v>197</v>
      </c>
    </row>
    <row r="154" spans="1:2" x14ac:dyDescent="0.4">
      <c r="A154" s="54" t="s">
        <v>270</v>
      </c>
      <c r="B154" s="57" t="s">
        <v>70</v>
      </c>
    </row>
    <row r="155" spans="1:2" x14ac:dyDescent="0.4">
      <c r="A155" s="54" t="s">
        <v>271</v>
      </c>
      <c r="B155" s="57" t="s">
        <v>74</v>
      </c>
    </row>
    <row r="156" spans="1:2" x14ac:dyDescent="0.4">
      <c r="A156" s="54" t="s">
        <v>272</v>
      </c>
      <c r="B156" s="57" t="s">
        <v>91</v>
      </c>
    </row>
    <row r="157" spans="1:2" x14ac:dyDescent="0.4">
      <c r="A157" s="54" t="s">
        <v>273</v>
      </c>
      <c r="B157" s="57" t="s">
        <v>111</v>
      </c>
    </row>
    <row r="158" spans="1:2" x14ac:dyDescent="0.4">
      <c r="A158" s="54" t="s">
        <v>274</v>
      </c>
      <c r="B158" s="56" t="s">
        <v>275</v>
      </c>
    </row>
    <row r="159" spans="1:2" x14ac:dyDescent="0.4">
      <c r="A159" s="54" t="s">
        <v>276</v>
      </c>
      <c r="B159" s="56" t="s">
        <v>277</v>
      </c>
    </row>
    <row r="160" spans="1:2" x14ac:dyDescent="0.4">
      <c r="A160" s="54" t="s">
        <v>278</v>
      </c>
      <c r="B160" s="56" t="s">
        <v>279</v>
      </c>
    </row>
    <row r="161" spans="1:2" x14ac:dyDescent="0.4">
      <c r="A161" s="54" t="s">
        <v>280</v>
      </c>
      <c r="B161" s="56" t="s">
        <v>281</v>
      </c>
    </row>
    <row r="162" spans="1:2" x14ac:dyDescent="0.4">
      <c r="A162" s="54" t="s">
        <v>282</v>
      </c>
      <c r="B162" s="56" t="s">
        <v>283</v>
      </c>
    </row>
    <row r="163" spans="1:2" x14ac:dyDescent="0.4">
      <c r="A163" s="54" t="s">
        <v>284</v>
      </c>
      <c r="B163" s="57" t="s">
        <v>285</v>
      </c>
    </row>
    <row r="164" spans="1:2" x14ac:dyDescent="0.4">
      <c r="A164" s="54" t="s">
        <v>286</v>
      </c>
      <c r="B164" s="57" t="s">
        <v>287</v>
      </c>
    </row>
    <row r="165" spans="1:2" x14ac:dyDescent="0.4">
      <c r="A165" s="54" t="s">
        <v>288</v>
      </c>
      <c r="B165" s="57" t="s">
        <v>289</v>
      </c>
    </row>
    <row r="166" spans="1:2" x14ac:dyDescent="0.4">
      <c r="A166" s="54" t="s">
        <v>290</v>
      </c>
      <c r="B166" s="57" t="s">
        <v>291</v>
      </c>
    </row>
    <row r="167" spans="1:2" x14ac:dyDescent="0.4">
      <c r="A167" s="54" t="s">
        <v>292</v>
      </c>
      <c r="B167" s="57" t="s">
        <v>293</v>
      </c>
    </row>
    <row r="168" spans="1:2" x14ac:dyDescent="0.4">
      <c r="A168" s="54" t="s">
        <v>294</v>
      </c>
      <c r="B168" s="57" t="s">
        <v>295</v>
      </c>
    </row>
    <row r="169" spans="1:2" x14ac:dyDescent="0.4">
      <c r="A169" s="54" t="s">
        <v>296</v>
      </c>
      <c r="B169" s="57" t="s">
        <v>297</v>
      </c>
    </row>
    <row r="170" spans="1:2" x14ac:dyDescent="0.4">
      <c r="A170" s="54" t="s">
        <v>298</v>
      </c>
      <c r="B170" s="57" t="s">
        <v>299</v>
      </c>
    </row>
    <row r="171" spans="1:2" x14ac:dyDescent="0.4">
      <c r="A171" s="54" t="s">
        <v>300</v>
      </c>
      <c r="B171" s="57" t="s">
        <v>301</v>
      </c>
    </row>
    <row r="172" spans="1:2" x14ac:dyDescent="0.4">
      <c r="A172" s="54" t="s">
        <v>302</v>
      </c>
      <c r="B172" s="57" t="s">
        <v>303</v>
      </c>
    </row>
    <row r="173" spans="1:2" x14ac:dyDescent="0.4">
      <c r="A173" s="54" t="s">
        <v>304</v>
      </c>
      <c r="B173" s="57" t="s">
        <v>305</v>
      </c>
    </row>
    <row r="174" spans="1:2" x14ac:dyDescent="0.4">
      <c r="A174" s="54" t="s">
        <v>2</v>
      </c>
      <c r="B174" s="56" t="s">
        <v>198</v>
      </c>
    </row>
    <row r="175" spans="1:2" x14ac:dyDescent="0.4">
      <c r="A175" s="54" t="s">
        <v>3</v>
      </c>
      <c r="B175" s="56" t="s">
        <v>199</v>
      </c>
    </row>
    <row r="176" spans="1:2" x14ac:dyDescent="0.4">
      <c r="A176" s="54" t="s">
        <v>4</v>
      </c>
      <c r="B176" s="56" t="s">
        <v>200</v>
      </c>
    </row>
    <row r="177" spans="1:2" x14ac:dyDescent="0.4">
      <c r="A177" s="54" t="s">
        <v>5</v>
      </c>
      <c r="B177" s="56" t="s">
        <v>201</v>
      </c>
    </row>
    <row r="178" spans="1:2" x14ac:dyDescent="0.4">
      <c r="A178" s="54" t="s">
        <v>6</v>
      </c>
      <c r="B178" s="58" t="s">
        <v>202</v>
      </c>
    </row>
    <row r="179" spans="1:2" x14ac:dyDescent="0.4">
      <c r="A179" s="54" t="s">
        <v>7</v>
      </c>
      <c r="B179" s="58" t="s">
        <v>203</v>
      </c>
    </row>
    <row r="180" spans="1:2" x14ac:dyDescent="0.4">
      <c r="A180" s="54" t="s">
        <v>8</v>
      </c>
      <c r="B180" s="56" t="s">
        <v>204</v>
      </c>
    </row>
    <row r="181" spans="1:2" x14ac:dyDescent="0.4">
      <c r="A181" s="54" t="s">
        <v>9</v>
      </c>
      <c r="B181" s="56" t="s">
        <v>205</v>
      </c>
    </row>
    <row r="182" spans="1:2" x14ac:dyDescent="0.4">
      <c r="A182" s="54" t="s">
        <v>10</v>
      </c>
      <c r="B182" s="56" t="s">
        <v>206</v>
      </c>
    </row>
    <row r="183" spans="1:2" x14ac:dyDescent="0.4">
      <c r="A183" s="54" t="s">
        <v>11</v>
      </c>
      <c r="B183" s="56" t="s">
        <v>207</v>
      </c>
    </row>
    <row r="184" spans="1:2" x14ac:dyDescent="0.4">
      <c r="A184" s="54" t="s">
        <v>12</v>
      </c>
      <c r="B184" s="56" t="s">
        <v>208</v>
      </c>
    </row>
    <row r="185" spans="1:2" x14ac:dyDescent="0.4">
      <c r="A185" s="54" t="s">
        <v>13</v>
      </c>
      <c r="B185" s="56" t="s">
        <v>209</v>
      </c>
    </row>
    <row r="186" spans="1:2" x14ac:dyDescent="0.4">
      <c r="A186" s="54" t="s">
        <v>14</v>
      </c>
      <c r="B186" s="56" t="s">
        <v>210</v>
      </c>
    </row>
    <row r="187" spans="1:2" x14ac:dyDescent="0.4">
      <c r="A187" s="54" t="s">
        <v>15</v>
      </c>
      <c r="B187" s="56" t="s">
        <v>211</v>
      </c>
    </row>
    <row r="188" spans="1:2" x14ac:dyDescent="0.4">
      <c r="A188" s="54" t="s">
        <v>16</v>
      </c>
      <c r="B188" s="56" t="s">
        <v>212</v>
      </c>
    </row>
    <row r="189" spans="1:2" x14ac:dyDescent="0.4">
      <c r="A189" s="54" t="s">
        <v>17</v>
      </c>
      <c r="B189" s="56" t="s">
        <v>213</v>
      </c>
    </row>
    <row r="190" spans="1:2" x14ac:dyDescent="0.4">
      <c r="A190" s="54" t="s">
        <v>18</v>
      </c>
      <c r="B190" s="56" t="s">
        <v>214</v>
      </c>
    </row>
    <row r="191" spans="1:2" x14ac:dyDescent="0.4">
      <c r="A191" s="54" t="s">
        <v>19</v>
      </c>
      <c r="B191" s="56" t="s">
        <v>215</v>
      </c>
    </row>
    <row r="192" spans="1:2" x14ac:dyDescent="0.4">
      <c r="A192" s="54" t="s">
        <v>20</v>
      </c>
      <c r="B192" s="56" t="s">
        <v>216</v>
      </c>
    </row>
    <row r="193" spans="1:2" x14ac:dyDescent="0.4">
      <c r="A193" s="54" t="s">
        <v>21</v>
      </c>
      <c r="B193" s="56" t="s">
        <v>217</v>
      </c>
    </row>
    <row r="194" spans="1:2" x14ac:dyDescent="0.4">
      <c r="A194" s="54" t="s">
        <v>22</v>
      </c>
      <c r="B194" s="56" t="s">
        <v>218</v>
      </c>
    </row>
    <row r="195" spans="1:2" x14ac:dyDescent="0.4">
      <c r="A195" s="54" t="s">
        <v>23</v>
      </c>
      <c r="B195" s="58" t="s">
        <v>219</v>
      </c>
    </row>
    <row r="196" spans="1:2" x14ac:dyDescent="0.4">
      <c r="A196" s="54" t="s">
        <v>24</v>
      </c>
      <c r="B196" s="56" t="s">
        <v>220</v>
      </c>
    </row>
    <row r="197" spans="1:2" x14ac:dyDescent="0.4">
      <c r="A197" s="54" t="s">
        <v>25</v>
      </c>
      <c r="B197" s="56" t="s">
        <v>221</v>
      </c>
    </row>
    <row r="198" spans="1:2" x14ac:dyDescent="0.4">
      <c r="A198" s="54" t="s">
        <v>26</v>
      </c>
      <c r="B198" s="56" t="s">
        <v>222</v>
      </c>
    </row>
    <row r="199" spans="1:2" x14ac:dyDescent="0.4">
      <c r="A199" s="54" t="s">
        <v>27</v>
      </c>
      <c r="B199" s="56" t="s">
        <v>223</v>
      </c>
    </row>
    <row r="200" spans="1:2" x14ac:dyDescent="0.4">
      <c r="A200" s="54" t="s">
        <v>28</v>
      </c>
      <c r="B200" s="56" t="s">
        <v>224</v>
      </c>
    </row>
    <row r="201" spans="1:2" x14ac:dyDescent="0.4">
      <c r="A201" s="54" t="s">
        <v>29</v>
      </c>
      <c r="B201" s="56" t="s">
        <v>225</v>
      </c>
    </row>
    <row r="202" spans="1:2" x14ac:dyDescent="0.4">
      <c r="A202" s="54" t="s">
        <v>30</v>
      </c>
      <c r="B202" s="56" t="s">
        <v>226</v>
      </c>
    </row>
    <row r="203" spans="1:2" x14ac:dyDescent="0.4">
      <c r="A203" s="54" t="s">
        <v>31</v>
      </c>
      <c r="B203" s="56" t="s">
        <v>227</v>
      </c>
    </row>
    <row r="204" spans="1:2" x14ac:dyDescent="0.4">
      <c r="A204" s="54" t="s">
        <v>32</v>
      </c>
      <c r="B204" s="56" t="s">
        <v>228</v>
      </c>
    </row>
    <row r="205" spans="1:2" x14ac:dyDescent="0.4">
      <c r="A205" s="54" t="s">
        <v>33</v>
      </c>
      <c r="B205" s="56" t="s">
        <v>229</v>
      </c>
    </row>
    <row r="206" spans="1:2" x14ac:dyDescent="0.4">
      <c r="A206" s="54" t="s">
        <v>34</v>
      </c>
      <c r="B206" s="56" t="s">
        <v>230</v>
      </c>
    </row>
    <row r="207" spans="1:2" x14ac:dyDescent="0.4">
      <c r="A207" s="54" t="s">
        <v>35</v>
      </c>
      <c r="B207" s="56" t="s">
        <v>231</v>
      </c>
    </row>
    <row r="208" spans="1:2" x14ac:dyDescent="0.4">
      <c r="A208" s="54" t="s">
        <v>36</v>
      </c>
      <c r="B208" s="56" t="s">
        <v>232</v>
      </c>
    </row>
    <row r="209" spans="1:2" x14ac:dyDescent="0.4">
      <c r="A209" s="54" t="s">
        <v>37</v>
      </c>
      <c r="B209" s="56" t="s">
        <v>233</v>
      </c>
    </row>
    <row r="210" spans="1:2" x14ac:dyDescent="0.4">
      <c r="A210" s="54" t="s">
        <v>39</v>
      </c>
      <c r="B210" s="56" t="s">
        <v>234</v>
      </c>
    </row>
    <row r="211" spans="1:2" x14ac:dyDescent="0.4">
      <c r="A211" s="54" t="s">
        <v>40</v>
      </c>
      <c r="B211" s="56" t="s">
        <v>235</v>
      </c>
    </row>
    <row r="212" spans="1:2" x14ac:dyDescent="0.4">
      <c r="A212" s="54" t="s">
        <v>41</v>
      </c>
      <c r="B212" s="56" t="s">
        <v>236</v>
      </c>
    </row>
    <row r="213" spans="1:2" x14ac:dyDescent="0.4">
      <c r="A213" s="54" t="s">
        <v>42</v>
      </c>
      <c r="B213" s="56" t="s">
        <v>237</v>
      </c>
    </row>
    <row r="214" spans="1:2" x14ac:dyDescent="0.4">
      <c r="A214" s="54" t="s">
        <v>43</v>
      </c>
      <c r="B214" s="56" t="s">
        <v>238</v>
      </c>
    </row>
    <row r="215" spans="1:2" x14ac:dyDescent="0.4">
      <c r="A215" s="54" t="s">
        <v>44</v>
      </c>
      <c r="B215" s="56" t="s">
        <v>239</v>
      </c>
    </row>
    <row r="216" spans="1:2" x14ac:dyDescent="0.4">
      <c r="A216" s="54" t="s">
        <v>45</v>
      </c>
      <c r="B216" s="56" t="s">
        <v>240</v>
      </c>
    </row>
    <row r="217" spans="1:2" x14ac:dyDescent="0.4">
      <c r="A217" s="54" t="s">
        <v>46</v>
      </c>
      <c r="B217" s="56" t="s">
        <v>241</v>
      </c>
    </row>
    <row r="218" spans="1:2" x14ac:dyDescent="0.4">
      <c r="A218" s="54" t="s">
        <v>306</v>
      </c>
      <c r="B218" s="56" t="s">
        <v>307</v>
      </c>
    </row>
    <row r="219" spans="1:2" x14ac:dyDescent="0.4">
      <c r="A219" s="54" t="s">
        <v>38</v>
      </c>
      <c r="B219" s="58" t="s">
        <v>308</v>
      </c>
    </row>
    <row r="220" spans="1:2" x14ac:dyDescent="0.4">
      <c r="A220" s="54" t="s">
        <v>309</v>
      </c>
      <c r="B220" s="59" t="s">
        <v>310</v>
      </c>
    </row>
    <row r="221" spans="1:2" x14ac:dyDescent="0.4">
      <c r="A221" s="54" t="s">
        <v>311</v>
      </c>
      <c r="B221" s="56" t="s">
        <v>312</v>
      </c>
    </row>
    <row r="222" spans="1:2" x14ac:dyDescent="0.4">
      <c r="A222" s="54" t="s">
        <v>313</v>
      </c>
      <c r="B222" s="56" t="s">
        <v>314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S35"/>
  <sheetViews>
    <sheetView workbookViewId="0">
      <selection activeCell="O6" sqref="O6"/>
    </sheetView>
  </sheetViews>
  <sheetFormatPr defaultRowHeight="15" customHeight="1" x14ac:dyDescent="0.4"/>
  <cols>
    <col min="1" max="1" width="5.75" customWidth="1"/>
    <col min="2" max="2" width="5.875" customWidth="1"/>
    <col min="3" max="3" width="7.125" style="20" bestFit="1" customWidth="1"/>
    <col min="4" max="4" width="7.125" style="20" customWidth="1"/>
    <col min="5" max="5" width="7.625" bestFit="1" customWidth="1"/>
    <col min="6" max="6" width="21.375" customWidth="1"/>
    <col min="7" max="7" width="5.25" bestFit="1" customWidth="1"/>
    <col min="8" max="9" width="2.875" bestFit="1" customWidth="1"/>
    <col min="10" max="10" width="5.625" bestFit="1" customWidth="1"/>
    <col min="15" max="15" width="5.25" bestFit="1" customWidth="1"/>
    <col min="16" max="16" width="8.75" style="20" customWidth="1"/>
    <col min="17" max="17" width="3.375" bestFit="1" customWidth="1"/>
    <col min="18" max="18" width="8.75" style="20" customWidth="1"/>
    <col min="19" max="19" width="31" customWidth="1"/>
  </cols>
  <sheetData>
    <row r="3" spans="2:19" ht="15" customHeight="1" x14ac:dyDescent="0.4">
      <c r="B3" s="98"/>
      <c r="C3" s="98" t="s">
        <v>0</v>
      </c>
      <c r="D3" s="99"/>
      <c r="E3" s="105" t="s">
        <v>47</v>
      </c>
      <c r="F3" s="105" t="s">
        <v>1</v>
      </c>
      <c r="G3" s="113" t="s">
        <v>242</v>
      </c>
      <c r="H3" s="106" t="s">
        <v>48</v>
      </c>
      <c r="I3" s="107" t="s">
        <v>49</v>
      </c>
      <c r="J3" s="104" t="s">
        <v>50</v>
      </c>
      <c r="K3" s="108" t="s">
        <v>247</v>
      </c>
      <c r="L3" s="102"/>
      <c r="M3" s="102"/>
      <c r="N3" s="102"/>
      <c r="O3" s="109" t="s">
        <v>243</v>
      </c>
      <c r="P3" s="110" t="s">
        <v>246</v>
      </c>
      <c r="Q3" s="111"/>
      <c r="R3" s="112"/>
      <c r="S3" s="102" t="s">
        <v>57</v>
      </c>
    </row>
    <row r="4" spans="2:19" ht="15" customHeight="1" x14ac:dyDescent="0.4">
      <c r="B4" s="98"/>
      <c r="C4" s="98"/>
      <c r="D4" s="100"/>
      <c r="E4" s="105"/>
      <c r="F4" s="105"/>
      <c r="G4" s="114"/>
      <c r="H4" s="103"/>
      <c r="I4" s="107"/>
      <c r="J4" s="104"/>
      <c r="K4" s="103" t="s">
        <v>51</v>
      </c>
      <c r="L4" s="104"/>
      <c r="M4" s="103" t="s">
        <v>52</v>
      </c>
      <c r="N4" s="104"/>
      <c r="O4" s="102"/>
      <c r="P4" s="110"/>
      <c r="Q4" s="111"/>
      <c r="R4" s="112"/>
      <c r="S4" s="102"/>
    </row>
    <row r="5" spans="2:19" ht="15" customHeight="1" x14ac:dyDescent="0.4">
      <c r="B5" s="98"/>
      <c r="C5" s="98"/>
      <c r="D5" s="101"/>
      <c r="E5" s="105"/>
      <c r="F5" s="105"/>
      <c r="G5" s="115"/>
      <c r="H5" s="103"/>
      <c r="I5" s="107"/>
      <c r="J5" s="104"/>
      <c r="K5" s="29" t="s">
        <v>53</v>
      </c>
      <c r="L5" s="30" t="s">
        <v>54</v>
      </c>
      <c r="M5" s="29" t="s">
        <v>53</v>
      </c>
      <c r="N5" s="30" t="s">
        <v>54</v>
      </c>
      <c r="O5" s="102"/>
      <c r="P5" s="23" t="s">
        <v>55</v>
      </c>
      <c r="Q5" s="24"/>
      <c r="R5" s="25" t="s">
        <v>56</v>
      </c>
      <c r="S5" s="102"/>
    </row>
    <row r="6" spans="2:19" ht="15" customHeight="1" x14ac:dyDescent="0.4">
      <c r="B6" s="21"/>
      <c r="C6" s="21" t="str">
        <f>IF(OR(O6="",報告!$D$1=""),"",報告!$D$1)</f>
        <v/>
      </c>
      <c r="D6" s="21"/>
      <c r="E6" s="22" t="str">
        <f>IF(OR(O6="",報告!$D$3=""),"",報告!$D$3)</f>
        <v/>
      </c>
      <c r="F6" s="22" t="str">
        <f>IF(OR(O6="",報告!$G$3=""),"",報告!$G$3)</f>
        <v/>
      </c>
      <c r="G6" s="51" t="str">
        <f>IF(OR(O6="",報告!$G$3="",LEFT(E6,1)&lt;&gt;"S"),"",報告!$B8)</f>
        <v/>
      </c>
      <c r="H6" s="31" t="str">
        <f>IF(報告!C8="","",報告!C8)</f>
        <v/>
      </c>
      <c r="I6" s="33" t="str">
        <f>IF(報告!D8="","",報告!D8)</f>
        <v/>
      </c>
      <c r="J6" s="32" t="str">
        <f>IF(報告!E8="","",報告!E8)</f>
        <v/>
      </c>
      <c r="K6" s="31" t="str">
        <f>IF(報告!F8="","",報告!F8)</f>
        <v/>
      </c>
      <c r="L6" s="32" t="str">
        <f>IF(報告!G8="","",報告!G8)</f>
        <v/>
      </c>
      <c r="M6" s="31" t="str">
        <f>IF(報告!H8="","",報告!H8)</f>
        <v/>
      </c>
      <c r="N6" s="32" t="str">
        <f>IF(報告!I8="","",報告!I8)</f>
        <v/>
      </c>
      <c r="O6" s="22" t="str">
        <f>IF(報告!J8="","",報告!J8)</f>
        <v/>
      </c>
      <c r="P6" s="26" t="str">
        <f>IF(報告!K8="","",報告!K8)</f>
        <v/>
      </c>
      <c r="Q6" s="27" t="str">
        <f>IF(報告!K8="","",報告!L8)</f>
        <v/>
      </c>
      <c r="R6" s="28" t="str">
        <f>IF(報告!M8="","",報告!M8)</f>
        <v/>
      </c>
      <c r="S6" s="22" t="str">
        <f>IF(報告!N8="","",報告!N8)</f>
        <v/>
      </c>
    </row>
    <row r="7" spans="2:19" ht="15" customHeight="1" x14ac:dyDescent="0.4">
      <c r="B7" s="21"/>
      <c r="C7" s="21" t="str">
        <f>IF(OR(O7="",報告!$D$1=""),"",報告!$D$1)</f>
        <v/>
      </c>
      <c r="D7" s="21"/>
      <c r="E7" s="22" t="str">
        <f>IF(OR(O7="",報告!$D$3=""),"",報告!$D$3)</f>
        <v/>
      </c>
      <c r="F7" s="50" t="str">
        <f>IF(OR(O7="",報告!$G$3=""),"",報告!$G$3)</f>
        <v/>
      </c>
      <c r="G7" s="52" t="str">
        <f>IF(OR(O7="",報告!$G$3="",LEFT(E7,1)&lt;&gt;"S"),"",報告!$B9)</f>
        <v/>
      </c>
      <c r="H7" s="31" t="str">
        <f>IF(報告!C9="","",報告!C9)</f>
        <v/>
      </c>
      <c r="I7" s="33" t="str">
        <f>IF(報告!D9="","",報告!D9)</f>
        <v/>
      </c>
      <c r="J7" s="32" t="str">
        <f>IF(報告!E9="","",報告!E9)</f>
        <v/>
      </c>
      <c r="K7" s="31" t="str">
        <f>IF(報告!F9="","",報告!F9)</f>
        <v/>
      </c>
      <c r="L7" s="32" t="str">
        <f>IF(報告!G9="","",報告!G9)</f>
        <v/>
      </c>
      <c r="M7" s="31" t="str">
        <f>IF(報告!H9="","",報告!H9)</f>
        <v/>
      </c>
      <c r="N7" s="32" t="str">
        <f>IF(報告!I9="","",報告!I9)</f>
        <v/>
      </c>
      <c r="O7" s="22" t="str">
        <f>IF(報告!J9="","",報告!J9)</f>
        <v/>
      </c>
      <c r="P7" s="26" t="str">
        <f>IF(報告!K9="","",報告!K9)</f>
        <v/>
      </c>
      <c r="Q7" s="27" t="str">
        <f>IF(報告!K9="","",報告!L9)</f>
        <v/>
      </c>
      <c r="R7" s="28" t="str">
        <f>IF(報告!M9="","",報告!M9)</f>
        <v/>
      </c>
      <c r="S7" s="22" t="str">
        <f>IF(報告!N9="","",報告!N9)</f>
        <v/>
      </c>
    </row>
    <row r="8" spans="2:19" ht="15" customHeight="1" x14ac:dyDescent="0.4">
      <c r="B8" s="21"/>
      <c r="C8" s="21" t="str">
        <f>IF(OR(O8="",報告!$D$1=""),"",報告!$D$1)</f>
        <v/>
      </c>
      <c r="D8" s="21"/>
      <c r="E8" s="22" t="str">
        <f>IF(OR(O8="",報告!$D$3=""),"",報告!$D$3)</f>
        <v/>
      </c>
      <c r="F8" s="22" t="str">
        <f>IF(OR(O8="",報告!$G$3=""),"",報告!$G$3)</f>
        <v/>
      </c>
      <c r="G8" s="51" t="str">
        <f>IF(OR(O8="",報告!$G$3="",LEFT(E8,1)&lt;&gt;"S"),"",報告!$B10)</f>
        <v/>
      </c>
      <c r="H8" s="31" t="str">
        <f>IF(報告!C10="","",報告!C10)</f>
        <v/>
      </c>
      <c r="I8" s="33" t="str">
        <f>IF(報告!D10="","",報告!D10)</f>
        <v/>
      </c>
      <c r="J8" s="32" t="str">
        <f>IF(報告!E10="","",報告!E10)</f>
        <v/>
      </c>
      <c r="K8" s="31" t="str">
        <f>IF(報告!F10="","",報告!F10)</f>
        <v/>
      </c>
      <c r="L8" s="32" t="str">
        <f>IF(報告!G10="","",報告!G10)</f>
        <v/>
      </c>
      <c r="M8" s="31" t="str">
        <f>IF(報告!H10="","",報告!H10)</f>
        <v/>
      </c>
      <c r="N8" s="32" t="str">
        <f>IF(報告!I10="","",報告!I10)</f>
        <v/>
      </c>
      <c r="O8" s="22" t="str">
        <f>IF(報告!J10="","",報告!J10)</f>
        <v/>
      </c>
      <c r="P8" s="26" t="str">
        <f>IF(報告!K10="","",報告!K10)</f>
        <v/>
      </c>
      <c r="Q8" s="27" t="str">
        <f>IF(報告!K10="","",報告!L10)</f>
        <v/>
      </c>
      <c r="R8" s="28" t="str">
        <f>IF(報告!M10="","",報告!M10)</f>
        <v/>
      </c>
      <c r="S8" s="22" t="str">
        <f>IF(報告!N10="","",報告!N10)</f>
        <v/>
      </c>
    </row>
    <row r="9" spans="2:19" ht="15" customHeight="1" x14ac:dyDescent="0.4">
      <c r="B9" s="21"/>
      <c r="C9" s="21" t="str">
        <f>IF(OR(O9="",報告!$D$1=""),"",報告!$D$1)</f>
        <v/>
      </c>
      <c r="D9" s="21"/>
      <c r="E9" s="22" t="str">
        <f>IF(OR(O9="",報告!$D$3=""),"",報告!$D$3)</f>
        <v/>
      </c>
      <c r="F9" s="22" t="str">
        <f>IF(OR(O9="",報告!$G$3=""),"",報告!$G$3)</f>
        <v/>
      </c>
      <c r="G9" s="51" t="str">
        <f>IF(OR(O9="",報告!$G$3="",LEFT(E9,1)&lt;&gt;"S"),"",報告!$B11)</f>
        <v/>
      </c>
      <c r="H9" s="31" t="str">
        <f>IF(報告!C11="","",報告!C11)</f>
        <v/>
      </c>
      <c r="I9" s="33" t="str">
        <f>IF(報告!D11="","",報告!D11)</f>
        <v/>
      </c>
      <c r="J9" s="32" t="str">
        <f>IF(報告!E11="","",報告!E11)</f>
        <v/>
      </c>
      <c r="K9" s="31" t="str">
        <f>IF(報告!F11="","",報告!F11)</f>
        <v/>
      </c>
      <c r="L9" s="32" t="str">
        <f>IF(報告!G11="","",報告!G11)</f>
        <v/>
      </c>
      <c r="M9" s="31" t="str">
        <f>IF(報告!H11="","",報告!H11)</f>
        <v/>
      </c>
      <c r="N9" s="32" t="str">
        <f>IF(報告!I11="","",報告!I11)</f>
        <v/>
      </c>
      <c r="O9" s="22" t="str">
        <f>IF(報告!J11="","",報告!J11)</f>
        <v/>
      </c>
      <c r="P9" s="26" t="str">
        <f>IF(報告!K11="","",報告!K11)</f>
        <v/>
      </c>
      <c r="Q9" s="27" t="str">
        <f>IF(報告!K11="","",報告!L11)</f>
        <v/>
      </c>
      <c r="R9" s="28" t="str">
        <f>IF(報告!M11="","",報告!M11)</f>
        <v/>
      </c>
      <c r="S9" s="22" t="str">
        <f>IF(報告!N11="","",報告!N11)</f>
        <v/>
      </c>
    </row>
    <row r="10" spans="2:19" ht="15" customHeight="1" x14ac:dyDescent="0.4">
      <c r="B10" s="21"/>
      <c r="C10" s="21" t="str">
        <f>IF(OR(O10="",報告!$D$1=""),"",報告!$D$1)</f>
        <v/>
      </c>
      <c r="D10" s="21"/>
      <c r="E10" s="22" t="str">
        <f>IF(OR(O10="",報告!$D$3=""),"",報告!$D$3)</f>
        <v/>
      </c>
      <c r="F10" s="22" t="str">
        <f>IF(OR(O10="",報告!$G$3=""),"",報告!$G$3)</f>
        <v/>
      </c>
      <c r="G10" s="51" t="str">
        <f>IF(OR(O10="",報告!$G$3="",LEFT(E10,1)&lt;&gt;"S"),"",報告!$B12)</f>
        <v/>
      </c>
      <c r="H10" s="31" t="str">
        <f>IF(報告!C12="","",報告!C12)</f>
        <v/>
      </c>
      <c r="I10" s="33" t="str">
        <f>IF(報告!D12="","",報告!D12)</f>
        <v/>
      </c>
      <c r="J10" s="32" t="str">
        <f>IF(報告!E12="","",報告!E12)</f>
        <v/>
      </c>
      <c r="K10" s="31" t="str">
        <f>IF(報告!F12="","",報告!F12)</f>
        <v/>
      </c>
      <c r="L10" s="32" t="str">
        <f>IF(報告!G12="","",報告!G12)</f>
        <v/>
      </c>
      <c r="M10" s="31" t="str">
        <f>IF(報告!H12="","",報告!H12)</f>
        <v/>
      </c>
      <c r="N10" s="32" t="str">
        <f>IF(報告!I12="","",報告!I12)</f>
        <v/>
      </c>
      <c r="O10" s="22" t="str">
        <f>IF(報告!J12="","",報告!J12)</f>
        <v/>
      </c>
      <c r="P10" s="26" t="str">
        <f>IF(報告!K12="","",報告!K12)</f>
        <v/>
      </c>
      <c r="Q10" s="27" t="str">
        <f>IF(報告!K12="","",報告!L12)</f>
        <v/>
      </c>
      <c r="R10" s="28" t="str">
        <f>IF(報告!M12="","",報告!M12)</f>
        <v/>
      </c>
      <c r="S10" s="22" t="str">
        <f>IF(報告!N12="","",報告!N12)</f>
        <v/>
      </c>
    </row>
    <row r="11" spans="2:19" ht="15" customHeight="1" x14ac:dyDescent="0.4">
      <c r="B11" s="21"/>
      <c r="C11" s="21" t="str">
        <f>IF(OR(O11="",報告!$D$1=""),"",報告!$D$1)</f>
        <v/>
      </c>
      <c r="D11" s="21"/>
      <c r="E11" s="22" t="str">
        <f>IF(OR(O11="",報告!$D$3=""),"",報告!$D$3)</f>
        <v/>
      </c>
      <c r="F11" s="22" t="str">
        <f>IF(OR(O11="",報告!$G$3=""),"",報告!$G$3)</f>
        <v/>
      </c>
      <c r="G11" s="51" t="str">
        <f>IF(OR(O11="",報告!$G$3="",LEFT(E11,1)&lt;&gt;"S"),"",報告!$B13)</f>
        <v/>
      </c>
      <c r="H11" s="31" t="str">
        <f>IF(報告!C13="","",報告!C13)</f>
        <v/>
      </c>
      <c r="I11" s="33" t="str">
        <f>IF(報告!D13="","",報告!D13)</f>
        <v/>
      </c>
      <c r="J11" s="32" t="str">
        <f>IF(報告!E13="","",報告!E13)</f>
        <v/>
      </c>
      <c r="K11" s="31" t="str">
        <f>IF(報告!F13="","",報告!F13)</f>
        <v/>
      </c>
      <c r="L11" s="32" t="str">
        <f>IF(報告!G13="","",報告!G13)</f>
        <v/>
      </c>
      <c r="M11" s="31" t="str">
        <f>IF(報告!H13="","",報告!H13)</f>
        <v/>
      </c>
      <c r="N11" s="32" t="str">
        <f>IF(報告!I13="","",報告!I13)</f>
        <v/>
      </c>
      <c r="O11" s="22" t="str">
        <f>IF(報告!J13="","",報告!J13)</f>
        <v/>
      </c>
      <c r="P11" s="26" t="str">
        <f>IF(報告!K13="","",報告!K13)</f>
        <v/>
      </c>
      <c r="Q11" s="27" t="str">
        <f>IF(報告!K13="","",報告!L13)</f>
        <v/>
      </c>
      <c r="R11" s="28" t="str">
        <f>IF(報告!M13="","",報告!M13)</f>
        <v/>
      </c>
      <c r="S11" s="22" t="str">
        <f>IF(報告!N13="","",報告!N13)</f>
        <v/>
      </c>
    </row>
    <row r="12" spans="2:19" ht="15" customHeight="1" x14ac:dyDescent="0.4">
      <c r="B12" s="21"/>
      <c r="C12" s="21" t="str">
        <f>IF(OR(O12="",報告!$D$1=""),"",報告!$D$1)</f>
        <v/>
      </c>
      <c r="D12" s="21"/>
      <c r="E12" s="22" t="str">
        <f>IF(OR(O12="",報告!$D$3=""),"",報告!$D$3)</f>
        <v/>
      </c>
      <c r="F12" s="22" t="str">
        <f>IF(OR(O12="",報告!$G$3=""),"",報告!$G$3)</f>
        <v/>
      </c>
      <c r="G12" s="51" t="str">
        <f>IF(OR(O12="",報告!$G$3="",LEFT(E12,1)&lt;&gt;"S"),"",報告!$B14)</f>
        <v/>
      </c>
      <c r="H12" s="31" t="str">
        <f>IF(報告!C14="","",報告!C14)</f>
        <v/>
      </c>
      <c r="I12" s="33" t="str">
        <f>IF(報告!D14="","",報告!D14)</f>
        <v/>
      </c>
      <c r="J12" s="32" t="str">
        <f>IF(報告!E14="","",報告!E14)</f>
        <v/>
      </c>
      <c r="K12" s="31" t="str">
        <f>IF(報告!F14="","",報告!F14)</f>
        <v/>
      </c>
      <c r="L12" s="32" t="str">
        <f>IF(報告!G14="","",報告!G14)</f>
        <v/>
      </c>
      <c r="M12" s="31" t="str">
        <f>IF(報告!H14="","",報告!H14)</f>
        <v/>
      </c>
      <c r="N12" s="32" t="str">
        <f>IF(報告!I14="","",報告!I14)</f>
        <v/>
      </c>
      <c r="O12" s="22" t="str">
        <f>IF(報告!J14="","",報告!J14)</f>
        <v/>
      </c>
      <c r="P12" s="26" t="str">
        <f>IF(報告!K14="","",報告!K14)</f>
        <v/>
      </c>
      <c r="Q12" s="27" t="str">
        <f>IF(報告!K14="","",報告!L14)</f>
        <v/>
      </c>
      <c r="R12" s="28" t="str">
        <f>IF(報告!M14="","",報告!M14)</f>
        <v/>
      </c>
      <c r="S12" s="22" t="str">
        <f>IF(報告!N14="","",報告!N14)</f>
        <v/>
      </c>
    </row>
    <row r="13" spans="2:19" ht="15" customHeight="1" x14ac:dyDescent="0.4">
      <c r="B13" s="21"/>
      <c r="C13" s="21" t="str">
        <f>IF(OR(O13="",報告!$D$1=""),"",報告!$D$1)</f>
        <v/>
      </c>
      <c r="D13" s="21"/>
      <c r="E13" s="22" t="str">
        <f>IF(OR(O13="",報告!$D$3=""),"",報告!$D$3)</f>
        <v/>
      </c>
      <c r="F13" s="22" t="str">
        <f>IF(OR(O13="",報告!$G$3=""),"",報告!$G$3)</f>
        <v/>
      </c>
      <c r="G13" s="51" t="str">
        <f>IF(OR(O13="",報告!$G$3="",LEFT(E13,1)&lt;&gt;"S"),"",報告!$B15)</f>
        <v/>
      </c>
      <c r="H13" s="31" t="str">
        <f>IF(報告!C15="","",報告!C15)</f>
        <v/>
      </c>
      <c r="I13" s="33" t="str">
        <f>IF(報告!D15="","",報告!D15)</f>
        <v/>
      </c>
      <c r="J13" s="32" t="str">
        <f>IF(報告!E15="","",報告!E15)</f>
        <v/>
      </c>
      <c r="K13" s="31" t="str">
        <f>IF(報告!F15="","",報告!F15)</f>
        <v/>
      </c>
      <c r="L13" s="32" t="str">
        <f>IF(報告!G15="","",報告!G15)</f>
        <v/>
      </c>
      <c r="M13" s="31" t="str">
        <f>IF(報告!H15="","",報告!H15)</f>
        <v/>
      </c>
      <c r="N13" s="32" t="str">
        <f>IF(報告!I15="","",報告!I15)</f>
        <v/>
      </c>
      <c r="O13" s="22" t="str">
        <f>IF(報告!J15="","",報告!J15)</f>
        <v/>
      </c>
      <c r="P13" s="26" t="str">
        <f>IF(報告!K15="","",報告!K15)</f>
        <v/>
      </c>
      <c r="Q13" s="27" t="str">
        <f>IF(報告!K15="","",報告!L15)</f>
        <v/>
      </c>
      <c r="R13" s="28" t="str">
        <f>IF(報告!M15="","",報告!M15)</f>
        <v/>
      </c>
      <c r="S13" s="22" t="str">
        <f>IF(報告!N15="","",報告!N15)</f>
        <v/>
      </c>
    </row>
    <row r="14" spans="2:19" ht="15" customHeight="1" x14ac:dyDescent="0.4">
      <c r="B14" s="21"/>
      <c r="C14" s="21" t="str">
        <f>IF(OR(O14="",報告!$D$1=""),"",報告!$D$1)</f>
        <v/>
      </c>
      <c r="D14" s="21"/>
      <c r="E14" s="22" t="str">
        <f>IF(OR(O14="",報告!$D$3=""),"",報告!$D$3)</f>
        <v/>
      </c>
      <c r="F14" s="22" t="str">
        <f>IF(OR(O14="",報告!$G$3=""),"",報告!$G$3)</f>
        <v/>
      </c>
      <c r="G14" s="51" t="str">
        <f>IF(OR(O14="",報告!$G$3="",LEFT(E14,1)&lt;&gt;"S"),"",報告!$B16)</f>
        <v/>
      </c>
      <c r="H14" s="31" t="str">
        <f>IF(報告!C16="","",報告!C16)</f>
        <v/>
      </c>
      <c r="I14" s="33" t="str">
        <f>IF(報告!D16="","",報告!D16)</f>
        <v/>
      </c>
      <c r="J14" s="32" t="str">
        <f>IF(報告!E16="","",報告!E16)</f>
        <v/>
      </c>
      <c r="K14" s="31" t="str">
        <f>IF(報告!F16="","",報告!F16)</f>
        <v/>
      </c>
      <c r="L14" s="32" t="str">
        <f>IF(報告!G16="","",報告!G16)</f>
        <v/>
      </c>
      <c r="M14" s="31" t="str">
        <f>IF(報告!H16="","",報告!H16)</f>
        <v/>
      </c>
      <c r="N14" s="32" t="str">
        <f>IF(報告!I16="","",報告!I16)</f>
        <v/>
      </c>
      <c r="O14" s="22" t="str">
        <f>IF(報告!J16="","",報告!J16)</f>
        <v/>
      </c>
      <c r="P14" s="26" t="str">
        <f>IF(報告!K16="","",報告!K16)</f>
        <v/>
      </c>
      <c r="Q14" s="27" t="str">
        <f>IF(報告!K16="","",報告!L16)</f>
        <v/>
      </c>
      <c r="R14" s="28" t="str">
        <f>IF(報告!M16="","",報告!M16)</f>
        <v/>
      </c>
      <c r="S14" s="22" t="str">
        <f>IF(報告!N16="","",報告!N16)</f>
        <v/>
      </c>
    </row>
    <row r="15" spans="2:19" ht="15" customHeight="1" x14ac:dyDescent="0.4">
      <c r="B15" s="21"/>
      <c r="C15" s="21" t="str">
        <f>IF(OR(O15="",報告!$D$1=""),"",報告!$D$1)</f>
        <v/>
      </c>
      <c r="D15" s="21"/>
      <c r="E15" s="22" t="str">
        <f>IF(OR(O15="",報告!$D$3=""),"",報告!$D$3)</f>
        <v/>
      </c>
      <c r="F15" s="22" t="str">
        <f>IF(OR(O15="",報告!$G$3=""),"",報告!$G$3)</f>
        <v/>
      </c>
      <c r="G15" s="51" t="str">
        <f>IF(OR(O15="",報告!$G$3="",LEFT(E15,1)&lt;&gt;"S"),"",報告!$B17)</f>
        <v/>
      </c>
      <c r="H15" s="31" t="str">
        <f>IF(報告!C17="","",報告!C17)</f>
        <v/>
      </c>
      <c r="I15" s="33" t="str">
        <f>IF(報告!D17="","",報告!D17)</f>
        <v/>
      </c>
      <c r="J15" s="32" t="str">
        <f>IF(報告!E17="","",報告!E17)</f>
        <v/>
      </c>
      <c r="K15" s="31" t="str">
        <f>IF(報告!F17="","",報告!F17)</f>
        <v/>
      </c>
      <c r="L15" s="32" t="str">
        <f>IF(報告!G17="","",報告!G17)</f>
        <v/>
      </c>
      <c r="M15" s="31" t="str">
        <f>IF(報告!H17="","",報告!H17)</f>
        <v/>
      </c>
      <c r="N15" s="32" t="str">
        <f>IF(報告!I17="","",報告!I17)</f>
        <v/>
      </c>
      <c r="O15" s="22" t="str">
        <f>IF(報告!J17="","",報告!J17)</f>
        <v/>
      </c>
      <c r="P15" s="26" t="str">
        <f>IF(報告!K17="","",報告!K17)</f>
        <v/>
      </c>
      <c r="Q15" s="27" t="str">
        <f>IF(報告!K17="","",報告!L17)</f>
        <v/>
      </c>
      <c r="R15" s="28" t="str">
        <f>IF(報告!M17="","",報告!M17)</f>
        <v/>
      </c>
      <c r="S15" s="22" t="str">
        <f>IF(報告!N17="","",報告!N17)</f>
        <v/>
      </c>
    </row>
    <row r="16" spans="2:19" ht="15" customHeight="1" x14ac:dyDescent="0.4">
      <c r="B16" s="21"/>
      <c r="C16" s="21" t="str">
        <f>IF(OR(O16="",報告!$D$1=""),"",報告!$D$1)</f>
        <v/>
      </c>
      <c r="D16" s="21"/>
      <c r="E16" s="22" t="str">
        <f>IF(OR(O16="",報告!$D$3=""),"",報告!$D$3)</f>
        <v/>
      </c>
      <c r="F16" s="22" t="str">
        <f>IF(OR(O16="",報告!$G$3=""),"",報告!$G$3)</f>
        <v/>
      </c>
      <c r="G16" s="51" t="str">
        <f>IF(OR(O16="",報告!$G$3="",LEFT(E16,1)&lt;&gt;"S"),"",報告!$B18)</f>
        <v/>
      </c>
      <c r="H16" s="31" t="str">
        <f>IF(報告!C18="","",報告!C18)</f>
        <v/>
      </c>
      <c r="I16" s="33" t="str">
        <f>IF(報告!D18="","",報告!D18)</f>
        <v/>
      </c>
      <c r="J16" s="32" t="str">
        <f>IF(報告!E18="","",報告!E18)</f>
        <v/>
      </c>
      <c r="K16" s="31" t="str">
        <f>IF(報告!F18="","",報告!F18)</f>
        <v/>
      </c>
      <c r="L16" s="32" t="str">
        <f>IF(報告!G18="","",報告!G18)</f>
        <v/>
      </c>
      <c r="M16" s="31" t="str">
        <f>IF(報告!H18="","",報告!H18)</f>
        <v/>
      </c>
      <c r="N16" s="32" t="str">
        <f>IF(報告!I18="","",報告!I18)</f>
        <v/>
      </c>
      <c r="O16" s="22" t="str">
        <f>IF(報告!J18="","",報告!J18)</f>
        <v/>
      </c>
      <c r="P16" s="26" t="str">
        <f>IF(報告!K18="","",報告!K18)</f>
        <v/>
      </c>
      <c r="Q16" s="27" t="str">
        <f>IF(報告!K18="","",報告!L18)</f>
        <v/>
      </c>
      <c r="R16" s="28" t="str">
        <f>IF(報告!M18="","",報告!M18)</f>
        <v/>
      </c>
      <c r="S16" s="22" t="str">
        <f>IF(報告!N18="","",報告!N18)</f>
        <v/>
      </c>
    </row>
    <row r="17" spans="2:19" ht="15" customHeight="1" x14ac:dyDescent="0.4">
      <c r="B17" s="21"/>
      <c r="C17" s="21" t="str">
        <f>IF(OR(O17="",報告!$D$1=""),"",報告!$D$1)</f>
        <v/>
      </c>
      <c r="D17" s="21"/>
      <c r="E17" s="22" t="str">
        <f>IF(OR(O17="",報告!$D$3=""),"",報告!$D$3)</f>
        <v/>
      </c>
      <c r="F17" s="22" t="str">
        <f>IF(OR(O17="",報告!$G$3=""),"",報告!$G$3)</f>
        <v/>
      </c>
      <c r="G17" s="51" t="str">
        <f>IF(OR(O17="",報告!$G$3="",LEFT(E17,1)&lt;&gt;"S"),"",報告!$B19)</f>
        <v/>
      </c>
      <c r="H17" s="31" t="str">
        <f>IF(報告!C19="","",報告!C19)</f>
        <v/>
      </c>
      <c r="I17" s="33" t="str">
        <f>IF(報告!D19="","",報告!D19)</f>
        <v/>
      </c>
      <c r="J17" s="32" t="str">
        <f>IF(報告!E19="","",報告!E19)</f>
        <v/>
      </c>
      <c r="K17" s="31" t="str">
        <f>IF(報告!F19="","",報告!F19)</f>
        <v/>
      </c>
      <c r="L17" s="32" t="str">
        <f>IF(報告!G19="","",報告!G19)</f>
        <v/>
      </c>
      <c r="M17" s="31" t="str">
        <f>IF(報告!H19="","",報告!H19)</f>
        <v/>
      </c>
      <c r="N17" s="32" t="str">
        <f>IF(報告!I19="","",報告!I19)</f>
        <v/>
      </c>
      <c r="O17" s="22" t="str">
        <f>IF(報告!J19="","",報告!J19)</f>
        <v/>
      </c>
      <c r="P17" s="26" t="str">
        <f>IF(報告!K19="","",報告!K19)</f>
        <v/>
      </c>
      <c r="Q17" s="27" t="str">
        <f>IF(報告!K19="","",報告!L19)</f>
        <v/>
      </c>
      <c r="R17" s="28" t="str">
        <f>IF(報告!M19="","",報告!M19)</f>
        <v/>
      </c>
      <c r="S17" s="22" t="str">
        <f>IF(報告!N19="","",報告!N19)</f>
        <v/>
      </c>
    </row>
    <row r="18" spans="2:19" ht="15" customHeight="1" x14ac:dyDescent="0.4">
      <c r="B18" s="21"/>
      <c r="C18" s="21" t="str">
        <f>IF(OR(O18="",報告!$D$1=""),"",報告!$D$1)</f>
        <v/>
      </c>
      <c r="D18" s="21"/>
      <c r="E18" s="22" t="str">
        <f>IF(OR(O18="",報告!$D$3=""),"",報告!$D$3)</f>
        <v/>
      </c>
      <c r="F18" s="22" t="str">
        <f>IF(OR(O18="",報告!$G$3=""),"",報告!$G$3)</f>
        <v/>
      </c>
      <c r="G18" s="51" t="str">
        <f>IF(OR(O18="",報告!$G$3="",LEFT(E18,1)&lt;&gt;"S"),"",報告!$B20)</f>
        <v/>
      </c>
      <c r="H18" s="31" t="str">
        <f>IF(報告!C20="","",報告!C20)</f>
        <v/>
      </c>
      <c r="I18" s="33" t="str">
        <f>IF(報告!D20="","",報告!D20)</f>
        <v/>
      </c>
      <c r="J18" s="32" t="str">
        <f>IF(報告!E20="","",報告!E20)</f>
        <v/>
      </c>
      <c r="K18" s="31" t="str">
        <f>IF(報告!F20="","",報告!F20)</f>
        <v/>
      </c>
      <c r="L18" s="32" t="str">
        <f>IF(報告!G20="","",報告!G20)</f>
        <v/>
      </c>
      <c r="M18" s="31" t="str">
        <f>IF(報告!H20="","",報告!H20)</f>
        <v/>
      </c>
      <c r="N18" s="32" t="str">
        <f>IF(報告!I20="","",報告!I20)</f>
        <v/>
      </c>
      <c r="O18" s="22" t="str">
        <f>IF(報告!J20="","",報告!J20)</f>
        <v/>
      </c>
      <c r="P18" s="26" t="str">
        <f>IF(報告!K20="","",報告!K20)</f>
        <v/>
      </c>
      <c r="Q18" s="27" t="str">
        <f>IF(報告!K20="","",報告!L20)</f>
        <v/>
      </c>
      <c r="R18" s="28" t="str">
        <f>IF(報告!M20="","",報告!M20)</f>
        <v/>
      </c>
      <c r="S18" s="22" t="str">
        <f>IF(報告!N20="","",報告!N20)</f>
        <v/>
      </c>
    </row>
    <row r="19" spans="2:19" ht="15" customHeight="1" x14ac:dyDescent="0.4">
      <c r="B19" s="21"/>
      <c r="C19" s="21" t="str">
        <f>IF(OR(O19="",報告!$D$1=""),"",報告!$D$1)</f>
        <v/>
      </c>
      <c r="D19" s="21"/>
      <c r="E19" s="22" t="str">
        <f>IF(OR(O19="",報告!$D$3=""),"",報告!$D$3)</f>
        <v/>
      </c>
      <c r="F19" s="22" t="str">
        <f>IF(OR(O19="",報告!$G$3=""),"",報告!$G$3)</f>
        <v/>
      </c>
      <c r="G19" s="51" t="str">
        <f>IF(OR(O19="",報告!$G$3="",LEFT(E19,1)&lt;&gt;"S"),"",報告!$B21)</f>
        <v/>
      </c>
      <c r="H19" s="31" t="str">
        <f>IF(報告!C21="","",報告!C21)</f>
        <v/>
      </c>
      <c r="I19" s="33" t="str">
        <f>IF(報告!D21="","",報告!D21)</f>
        <v/>
      </c>
      <c r="J19" s="32" t="str">
        <f>IF(報告!E21="","",報告!E21)</f>
        <v/>
      </c>
      <c r="K19" s="31" t="str">
        <f>IF(報告!F21="","",報告!F21)</f>
        <v/>
      </c>
      <c r="L19" s="32" t="str">
        <f>IF(報告!G21="","",報告!G21)</f>
        <v/>
      </c>
      <c r="M19" s="31" t="str">
        <f>IF(報告!H21="","",報告!H21)</f>
        <v/>
      </c>
      <c r="N19" s="32" t="str">
        <f>IF(報告!I21="","",報告!I21)</f>
        <v/>
      </c>
      <c r="O19" s="22" t="str">
        <f>IF(報告!J21="","",報告!J21)</f>
        <v/>
      </c>
      <c r="P19" s="26" t="str">
        <f>IF(報告!K21="","",報告!K21)</f>
        <v/>
      </c>
      <c r="Q19" s="27" t="str">
        <f>IF(報告!K21="","",報告!L21)</f>
        <v/>
      </c>
      <c r="R19" s="28" t="str">
        <f>IF(報告!M21="","",報告!M21)</f>
        <v/>
      </c>
      <c r="S19" s="22" t="str">
        <f>IF(報告!N21="","",報告!N21)</f>
        <v/>
      </c>
    </row>
    <row r="20" spans="2:19" ht="15" customHeight="1" x14ac:dyDescent="0.4">
      <c r="B20" s="21"/>
      <c r="C20" s="21" t="str">
        <f>IF(OR(O20="",報告!$D$1=""),"",報告!$D$1)</f>
        <v/>
      </c>
      <c r="D20" s="21"/>
      <c r="E20" s="22" t="str">
        <f>IF(OR(O20="",報告!$D$3=""),"",報告!$D$3)</f>
        <v/>
      </c>
      <c r="F20" s="22" t="str">
        <f>IF(OR(O20="",報告!$G$3=""),"",報告!$G$3)</f>
        <v/>
      </c>
      <c r="G20" s="51" t="str">
        <f>IF(OR(O20="",報告!$G$3="",LEFT(E20,1)&lt;&gt;"S"),"",報告!$B22)</f>
        <v/>
      </c>
      <c r="H20" s="31" t="str">
        <f>IF(報告!C22="","",報告!C22)</f>
        <v/>
      </c>
      <c r="I20" s="33" t="str">
        <f>IF(報告!D22="","",報告!D22)</f>
        <v/>
      </c>
      <c r="J20" s="32" t="str">
        <f>IF(報告!E22="","",報告!E22)</f>
        <v/>
      </c>
      <c r="K20" s="31" t="str">
        <f>IF(報告!F22="","",報告!F22)</f>
        <v/>
      </c>
      <c r="L20" s="32" t="str">
        <f>IF(報告!G22="","",報告!G22)</f>
        <v/>
      </c>
      <c r="M20" s="31" t="str">
        <f>IF(報告!H22="","",報告!H22)</f>
        <v/>
      </c>
      <c r="N20" s="32" t="str">
        <f>IF(報告!I22="","",報告!I22)</f>
        <v/>
      </c>
      <c r="O20" s="22" t="str">
        <f>IF(報告!J22="","",報告!J22)</f>
        <v/>
      </c>
      <c r="P20" s="26" t="str">
        <f>IF(報告!K22="","",報告!K22)</f>
        <v/>
      </c>
      <c r="Q20" s="27" t="str">
        <f>IF(報告!K22="","",報告!L22)</f>
        <v/>
      </c>
      <c r="R20" s="28" t="str">
        <f>IF(報告!M22="","",報告!M22)</f>
        <v/>
      </c>
      <c r="S20" s="22" t="str">
        <f>IF(報告!N22="","",報告!N22)</f>
        <v/>
      </c>
    </row>
    <row r="21" spans="2:19" ht="15" customHeight="1" x14ac:dyDescent="0.4">
      <c r="B21" s="21"/>
      <c r="C21" s="21" t="str">
        <f>IF(OR(O21="",報告!$D$1=""),"",報告!$D$1)</f>
        <v/>
      </c>
      <c r="D21" s="21"/>
      <c r="E21" s="22" t="str">
        <f>IF(OR(O21="",報告!$D$3=""),"",報告!$D$3)</f>
        <v/>
      </c>
      <c r="F21" s="22" t="str">
        <f>IF(OR(O21="",報告!$G$3=""),"",報告!$G$3)</f>
        <v/>
      </c>
      <c r="G21" s="51" t="str">
        <f>IF(OR(O21="",報告!$G$3="",LEFT(E21,1)&lt;&gt;"S"),"",報告!$B23)</f>
        <v/>
      </c>
      <c r="H21" s="31" t="str">
        <f>IF(報告!C23="","",報告!C23)</f>
        <v/>
      </c>
      <c r="I21" s="33" t="str">
        <f>IF(報告!D23="","",報告!D23)</f>
        <v/>
      </c>
      <c r="J21" s="32" t="str">
        <f>IF(報告!E23="","",報告!E23)</f>
        <v/>
      </c>
      <c r="K21" s="31" t="str">
        <f>IF(報告!F23="","",報告!F23)</f>
        <v/>
      </c>
      <c r="L21" s="32" t="str">
        <f>IF(報告!G23="","",報告!G23)</f>
        <v/>
      </c>
      <c r="M21" s="31" t="str">
        <f>IF(報告!H23="","",報告!H23)</f>
        <v/>
      </c>
      <c r="N21" s="32" t="str">
        <f>IF(報告!I23="","",報告!I23)</f>
        <v/>
      </c>
      <c r="O21" s="22" t="str">
        <f>IF(報告!J23="","",報告!J23)</f>
        <v/>
      </c>
      <c r="P21" s="26" t="str">
        <f>IF(報告!K23="","",報告!K23)</f>
        <v/>
      </c>
      <c r="Q21" s="27" t="str">
        <f>IF(報告!K23="","",報告!L23)</f>
        <v/>
      </c>
      <c r="R21" s="28" t="str">
        <f>IF(報告!M23="","",報告!M23)</f>
        <v/>
      </c>
      <c r="S21" s="22" t="str">
        <f>IF(報告!N23="","",報告!N23)</f>
        <v/>
      </c>
    </row>
    <row r="22" spans="2:19" ht="15" customHeight="1" x14ac:dyDescent="0.4">
      <c r="B22" s="21"/>
      <c r="C22" s="21" t="str">
        <f>IF(OR(O22="",報告!$D$1=""),"",報告!$D$1)</f>
        <v/>
      </c>
      <c r="D22" s="21"/>
      <c r="E22" s="22" t="str">
        <f>IF(OR(O22="",報告!$D$3=""),"",報告!$D$3)</f>
        <v/>
      </c>
      <c r="F22" s="22" t="str">
        <f>IF(OR(O22="",報告!$G$3=""),"",報告!$G$3)</f>
        <v/>
      </c>
      <c r="G22" s="51" t="str">
        <f>IF(OR(O22="",報告!$G$3="",LEFT(E22,1)&lt;&gt;"S"),"",報告!$B24)</f>
        <v/>
      </c>
      <c r="H22" s="31" t="str">
        <f>IF(報告!C24="","",報告!C24)</f>
        <v/>
      </c>
      <c r="I22" s="33" t="str">
        <f>IF(報告!D24="","",報告!D24)</f>
        <v/>
      </c>
      <c r="J22" s="32" t="str">
        <f>IF(報告!E24="","",報告!E24)</f>
        <v/>
      </c>
      <c r="K22" s="31" t="str">
        <f>IF(報告!F24="","",報告!F24)</f>
        <v/>
      </c>
      <c r="L22" s="32" t="str">
        <f>IF(報告!G24="","",報告!G24)</f>
        <v/>
      </c>
      <c r="M22" s="31" t="str">
        <f>IF(報告!H24="","",報告!H24)</f>
        <v/>
      </c>
      <c r="N22" s="32" t="str">
        <f>IF(報告!I24="","",報告!I24)</f>
        <v/>
      </c>
      <c r="O22" s="22" t="str">
        <f>IF(報告!J24="","",報告!J24)</f>
        <v/>
      </c>
      <c r="P22" s="26" t="str">
        <f>IF(報告!K24="","",報告!K24)</f>
        <v/>
      </c>
      <c r="Q22" s="27" t="str">
        <f>IF(報告!K24="","",報告!L24)</f>
        <v/>
      </c>
      <c r="R22" s="28" t="str">
        <f>IF(報告!M24="","",報告!M24)</f>
        <v/>
      </c>
      <c r="S22" s="22" t="str">
        <f>IF(報告!N24="","",報告!N24)</f>
        <v/>
      </c>
    </row>
    <row r="23" spans="2:19" ht="15" customHeight="1" x14ac:dyDescent="0.4">
      <c r="B23" s="21"/>
      <c r="C23" s="21" t="str">
        <f>IF(OR(O23="",報告!$D$1=""),"",報告!$D$1)</f>
        <v/>
      </c>
      <c r="D23" s="21"/>
      <c r="E23" s="22" t="str">
        <f>IF(OR(O23="",報告!$D$3=""),"",報告!$D$3)</f>
        <v/>
      </c>
      <c r="F23" s="22" t="str">
        <f>IF(OR(O23="",報告!$G$3=""),"",報告!$G$3)</f>
        <v/>
      </c>
      <c r="G23" s="51" t="str">
        <f>IF(OR(O23="",報告!$G$3="",LEFT(E23,1)&lt;&gt;"S"),"",報告!$B25)</f>
        <v/>
      </c>
      <c r="H23" s="31" t="str">
        <f>IF(報告!C25="","",報告!C25)</f>
        <v/>
      </c>
      <c r="I23" s="33" t="str">
        <f>IF(報告!D25="","",報告!D25)</f>
        <v/>
      </c>
      <c r="J23" s="32" t="str">
        <f>IF(報告!E25="","",報告!E25)</f>
        <v/>
      </c>
      <c r="K23" s="31" t="str">
        <f>IF(報告!F25="","",報告!F25)</f>
        <v/>
      </c>
      <c r="L23" s="32" t="str">
        <f>IF(報告!G25="","",報告!G25)</f>
        <v/>
      </c>
      <c r="M23" s="31" t="str">
        <f>IF(報告!H25="","",報告!H25)</f>
        <v/>
      </c>
      <c r="N23" s="32" t="str">
        <f>IF(報告!I25="","",報告!I25)</f>
        <v/>
      </c>
      <c r="O23" s="22" t="str">
        <f>IF(報告!J25="","",報告!J25)</f>
        <v/>
      </c>
      <c r="P23" s="26" t="str">
        <f>IF(報告!K25="","",報告!K25)</f>
        <v/>
      </c>
      <c r="Q23" s="27" t="str">
        <f>IF(報告!K25="","",報告!L25)</f>
        <v/>
      </c>
      <c r="R23" s="28" t="str">
        <f>IF(報告!M25="","",報告!M25)</f>
        <v/>
      </c>
      <c r="S23" s="22" t="str">
        <f>IF(報告!N25="","",報告!N25)</f>
        <v/>
      </c>
    </row>
    <row r="24" spans="2:19" ht="15" customHeight="1" x14ac:dyDescent="0.4">
      <c r="B24" s="21"/>
      <c r="C24" s="21" t="str">
        <f>IF(OR(O24="",報告!$D$1=""),"",報告!$D$1)</f>
        <v/>
      </c>
      <c r="D24" s="21"/>
      <c r="E24" s="22" t="str">
        <f>IF(OR(O24="",報告!$D$3=""),"",報告!$D$3)</f>
        <v/>
      </c>
      <c r="F24" s="22" t="str">
        <f>IF(OR(O24="",報告!$G$3=""),"",報告!$G$3)</f>
        <v/>
      </c>
      <c r="G24" s="51" t="str">
        <f>IF(OR(O24="",報告!$G$3="",LEFT(E24,1)&lt;&gt;"S"),"",報告!$B26)</f>
        <v/>
      </c>
      <c r="H24" s="31" t="str">
        <f>IF(報告!C26="","",報告!C26)</f>
        <v/>
      </c>
      <c r="I24" s="33" t="str">
        <f>IF(報告!D26="","",報告!D26)</f>
        <v/>
      </c>
      <c r="J24" s="32" t="str">
        <f>IF(報告!E26="","",報告!E26)</f>
        <v/>
      </c>
      <c r="K24" s="31" t="str">
        <f>IF(報告!F26="","",報告!F26)</f>
        <v/>
      </c>
      <c r="L24" s="32" t="str">
        <f>IF(報告!G26="","",報告!G26)</f>
        <v/>
      </c>
      <c r="M24" s="31" t="str">
        <f>IF(報告!H26="","",報告!H26)</f>
        <v/>
      </c>
      <c r="N24" s="32" t="str">
        <f>IF(報告!I26="","",報告!I26)</f>
        <v/>
      </c>
      <c r="O24" s="22" t="str">
        <f>IF(報告!J26="","",報告!J26)</f>
        <v/>
      </c>
      <c r="P24" s="26" t="str">
        <f>IF(報告!K26="","",報告!K26)</f>
        <v/>
      </c>
      <c r="Q24" s="27" t="str">
        <f>IF(報告!K26="","",報告!L26)</f>
        <v/>
      </c>
      <c r="R24" s="28" t="str">
        <f>IF(報告!M26="","",報告!M26)</f>
        <v/>
      </c>
      <c r="S24" s="22" t="str">
        <f>IF(報告!N26="","",報告!N26)</f>
        <v/>
      </c>
    </row>
    <row r="25" spans="2:19" ht="15" customHeight="1" x14ac:dyDescent="0.4">
      <c r="B25" s="21"/>
      <c r="C25" s="21" t="str">
        <f>IF(OR(O25="",報告!$D$1=""),"",報告!$D$1)</f>
        <v/>
      </c>
      <c r="D25" s="21"/>
      <c r="E25" s="22" t="str">
        <f>IF(OR(O25="",報告!$D$3=""),"",報告!$D$3)</f>
        <v/>
      </c>
      <c r="F25" s="22" t="str">
        <f>IF(OR(O25="",報告!$G$3=""),"",報告!$G$3)</f>
        <v/>
      </c>
      <c r="G25" s="51" t="str">
        <f>IF(OR(O25="",報告!$G$3="",LEFT(E25,1)&lt;&gt;"S"),"",報告!$B27)</f>
        <v/>
      </c>
      <c r="H25" s="31" t="str">
        <f>IF(報告!C27="","",報告!C27)</f>
        <v/>
      </c>
      <c r="I25" s="33" t="str">
        <f>IF(報告!D27="","",報告!D27)</f>
        <v/>
      </c>
      <c r="J25" s="32" t="str">
        <f>IF(報告!E27="","",報告!E27)</f>
        <v/>
      </c>
      <c r="K25" s="31" t="str">
        <f>IF(報告!F27="","",報告!F27)</f>
        <v/>
      </c>
      <c r="L25" s="32" t="str">
        <f>IF(報告!G27="","",報告!G27)</f>
        <v/>
      </c>
      <c r="M25" s="31" t="str">
        <f>IF(報告!H27="","",報告!H27)</f>
        <v/>
      </c>
      <c r="N25" s="32" t="str">
        <f>IF(報告!I27="","",報告!I27)</f>
        <v/>
      </c>
      <c r="O25" s="22" t="str">
        <f>IF(報告!J27="","",報告!J27)</f>
        <v/>
      </c>
      <c r="P25" s="26" t="str">
        <f>IF(報告!K27="","",報告!K27)</f>
        <v/>
      </c>
      <c r="Q25" s="27" t="str">
        <f>IF(報告!K27="","",報告!L27)</f>
        <v/>
      </c>
      <c r="R25" s="28" t="str">
        <f>IF(報告!M27="","",報告!M27)</f>
        <v/>
      </c>
      <c r="S25" s="22" t="str">
        <f>IF(報告!N27="","",報告!N27)</f>
        <v/>
      </c>
    </row>
    <row r="26" spans="2:19" ht="15" customHeight="1" x14ac:dyDescent="0.4">
      <c r="B26" s="21"/>
      <c r="C26" s="21" t="str">
        <f>IF(OR(O26="",報告!$D$1=""),"",報告!$D$1)</f>
        <v/>
      </c>
      <c r="D26" s="21"/>
      <c r="E26" s="22" t="str">
        <f>IF(OR(O26="",報告!$D$3=""),"",報告!$D$3)</f>
        <v/>
      </c>
      <c r="F26" s="22" t="str">
        <f>IF(OR(O26="",報告!$G$3=""),"",報告!$G$3)</f>
        <v/>
      </c>
      <c r="G26" s="51" t="str">
        <f>IF(OR(O26="",報告!$G$3="",LEFT(E26,1)&lt;&gt;"S"),"",報告!$B28)</f>
        <v/>
      </c>
      <c r="H26" s="31" t="str">
        <f>IF(報告!C28="","",報告!C28)</f>
        <v/>
      </c>
      <c r="I26" s="33" t="str">
        <f>IF(報告!D28="","",報告!D28)</f>
        <v/>
      </c>
      <c r="J26" s="32" t="str">
        <f>IF(報告!E28="","",報告!E28)</f>
        <v/>
      </c>
      <c r="K26" s="31" t="str">
        <f>IF(報告!F28="","",報告!F28)</f>
        <v/>
      </c>
      <c r="L26" s="32" t="str">
        <f>IF(報告!G28="","",報告!G28)</f>
        <v/>
      </c>
      <c r="M26" s="31" t="str">
        <f>IF(報告!H28="","",報告!H28)</f>
        <v/>
      </c>
      <c r="N26" s="32" t="str">
        <f>IF(報告!I28="","",報告!I28)</f>
        <v/>
      </c>
      <c r="O26" s="22" t="str">
        <f>IF(報告!J28="","",報告!J28)</f>
        <v/>
      </c>
      <c r="P26" s="26" t="str">
        <f>IF(報告!K28="","",報告!K28)</f>
        <v/>
      </c>
      <c r="Q26" s="27" t="str">
        <f>IF(報告!K28="","",報告!L28)</f>
        <v/>
      </c>
      <c r="R26" s="28" t="str">
        <f>IF(報告!M28="","",報告!M28)</f>
        <v/>
      </c>
      <c r="S26" s="22" t="str">
        <f>IF(報告!N28="","",報告!N28)</f>
        <v/>
      </c>
    </row>
    <row r="27" spans="2:19" ht="15" customHeight="1" x14ac:dyDescent="0.4">
      <c r="B27" s="21"/>
      <c r="C27" s="21" t="str">
        <f>IF(OR(O27="",報告!$D$1=""),"",報告!$D$1)</f>
        <v/>
      </c>
      <c r="D27" s="21"/>
      <c r="E27" s="22" t="str">
        <f>IF(OR(O27="",報告!$D$3=""),"",報告!$D$3)</f>
        <v/>
      </c>
      <c r="F27" s="22" t="str">
        <f>IF(OR(O27="",報告!$G$3=""),"",報告!$G$3)</f>
        <v/>
      </c>
      <c r="G27" s="51" t="str">
        <f>IF(OR(O27="",報告!$G$3="",LEFT(E27,1)&lt;&gt;"S"),"",報告!$B29)</f>
        <v/>
      </c>
      <c r="H27" s="31" t="str">
        <f>IF(報告!C29="","",報告!C29)</f>
        <v/>
      </c>
      <c r="I27" s="33" t="str">
        <f>IF(報告!D29="","",報告!D29)</f>
        <v/>
      </c>
      <c r="J27" s="32" t="str">
        <f>IF(報告!E29="","",報告!E29)</f>
        <v/>
      </c>
      <c r="K27" s="31" t="str">
        <f>IF(報告!F29="","",報告!F29)</f>
        <v/>
      </c>
      <c r="L27" s="32" t="str">
        <f>IF(報告!G29="","",報告!G29)</f>
        <v/>
      </c>
      <c r="M27" s="31" t="str">
        <f>IF(報告!H29="","",報告!H29)</f>
        <v/>
      </c>
      <c r="N27" s="32" t="str">
        <f>IF(報告!I29="","",報告!I29)</f>
        <v/>
      </c>
      <c r="O27" s="22" t="str">
        <f>IF(報告!J29="","",報告!J29)</f>
        <v/>
      </c>
      <c r="P27" s="26" t="str">
        <f>IF(報告!K29="","",報告!K29)</f>
        <v/>
      </c>
      <c r="Q27" s="27" t="str">
        <f>IF(報告!K29="","",報告!L29)</f>
        <v/>
      </c>
      <c r="R27" s="28" t="str">
        <f>IF(報告!M29="","",報告!M29)</f>
        <v/>
      </c>
      <c r="S27" s="22" t="str">
        <f>IF(報告!N29="","",報告!N29)</f>
        <v/>
      </c>
    </row>
    <row r="28" spans="2:19" ht="15" customHeight="1" x14ac:dyDescent="0.4">
      <c r="B28" s="21"/>
      <c r="C28" s="21" t="str">
        <f>IF(OR(O28="",報告!$D$1=""),"",報告!$D$1)</f>
        <v/>
      </c>
      <c r="D28" s="21"/>
      <c r="E28" s="22" t="str">
        <f>IF(OR(O28="",報告!$D$3=""),"",報告!$D$3)</f>
        <v/>
      </c>
      <c r="F28" s="22" t="str">
        <f>IF(OR(O28="",報告!$G$3=""),"",報告!$G$3)</f>
        <v/>
      </c>
      <c r="G28" s="51" t="str">
        <f>IF(OR(O28="",報告!$G$3="",LEFT(E28,1)&lt;&gt;"S"),"",報告!$B30)</f>
        <v/>
      </c>
      <c r="H28" s="31" t="str">
        <f>IF(報告!C30="","",報告!C30)</f>
        <v/>
      </c>
      <c r="I28" s="33" t="str">
        <f>IF(報告!D30="","",報告!D30)</f>
        <v/>
      </c>
      <c r="J28" s="32" t="str">
        <f>IF(報告!E30="","",報告!E30)</f>
        <v/>
      </c>
      <c r="K28" s="31" t="str">
        <f>IF(報告!F30="","",報告!F30)</f>
        <v/>
      </c>
      <c r="L28" s="32" t="str">
        <f>IF(報告!G30="","",報告!G30)</f>
        <v/>
      </c>
      <c r="M28" s="31" t="str">
        <f>IF(報告!H30="","",報告!H30)</f>
        <v/>
      </c>
      <c r="N28" s="32" t="str">
        <f>IF(報告!I30="","",報告!I30)</f>
        <v/>
      </c>
      <c r="O28" s="22" t="str">
        <f>IF(報告!J30="","",報告!J30)</f>
        <v/>
      </c>
      <c r="P28" s="26" t="str">
        <f>IF(報告!K30="","",報告!K30)</f>
        <v/>
      </c>
      <c r="Q28" s="27" t="str">
        <f>IF(報告!K30="","",報告!L30)</f>
        <v/>
      </c>
      <c r="R28" s="28" t="str">
        <f>IF(報告!M30="","",報告!M30)</f>
        <v/>
      </c>
      <c r="S28" s="22" t="str">
        <f>IF(報告!N30="","",報告!N30)</f>
        <v/>
      </c>
    </row>
    <row r="29" spans="2:19" ht="15" customHeight="1" x14ac:dyDescent="0.4">
      <c r="B29" s="21"/>
      <c r="C29" s="21" t="str">
        <f>IF(OR(O29="",報告!$D$1=""),"",報告!$D$1)</f>
        <v/>
      </c>
      <c r="D29" s="21"/>
      <c r="E29" s="22" t="str">
        <f>IF(OR(O29="",報告!$D$3=""),"",報告!$D$3)</f>
        <v/>
      </c>
      <c r="F29" s="22" t="str">
        <f>IF(OR(O29="",報告!$G$3=""),"",報告!$G$3)</f>
        <v/>
      </c>
      <c r="G29" s="51" t="str">
        <f>IF(OR(O29="",報告!$G$3="",LEFT(E29,1)&lt;&gt;"S"),"",報告!$B31)</f>
        <v/>
      </c>
      <c r="H29" s="31" t="str">
        <f>IF(報告!C31="","",報告!C31)</f>
        <v/>
      </c>
      <c r="I29" s="33" t="str">
        <f>IF(報告!D31="","",報告!D31)</f>
        <v/>
      </c>
      <c r="J29" s="32" t="str">
        <f>IF(報告!E31="","",報告!E31)</f>
        <v/>
      </c>
      <c r="K29" s="31" t="str">
        <f>IF(報告!F31="","",報告!F31)</f>
        <v/>
      </c>
      <c r="L29" s="32" t="str">
        <f>IF(報告!G31="","",報告!G31)</f>
        <v/>
      </c>
      <c r="M29" s="31" t="str">
        <f>IF(報告!H31="","",報告!H31)</f>
        <v/>
      </c>
      <c r="N29" s="32" t="str">
        <f>IF(報告!I31="","",報告!I31)</f>
        <v/>
      </c>
      <c r="O29" s="22" t="str">
        <f>IF(報告!J31="","",報告!J31)</f>
        <v/>
      </c>
      <c r="P29" s="26" t="str">
        <f>IF(報告!K31="","",報告!K31)</f>
        <v/>
      </c>
      <c r="Q29" s="27" t="str">
        <f>IF(報告!K31="","",報告!L31)</f>
        <v/>
      </c>
      <c r="R29" s="28" t="str">
        <f>IF(報告!M31="","",報告!M31)</f>
        <v/>
      </c>
      <c r="S29" s="22" t="str">
        <f>IF(報告!N31="","",報告!N31)</f>
        <v/>
      </c>
    </row>
    <row r="30" spans="2:19" ht="15" customHeight="1" x14ac:dyDescent="0.4">
      <c r="B30" s="21"/>
      <c r="C30" s="21" t="str">
        <f>IF(OR(O30="",報告!$D$1=""),"",報告!$D$1)</f>
        <v/>
      </c>
      <c r="D30" s="21"/>
      <c r="E30" s="22" t="str">
        <f>IF(OR(O30="",報告!$D$3=""),"",報告!$D$3)</f>
        <v/>
      </c>
      <c r="F30" s="22" t="str">
        <f>IF(OR(O30="",報告!$G$3=""),"",報告!$G$3)</f>
        <v/>
      </c>
      <c r="G30" s="51" t="str">
        <f>IF(OR(O30="",報告!$G$3="",LEFT(E30,1)&lt;&gt;"S"),"",報告!$B32)</f>
        <v/>
      </c>
      <c r="H30" s="31" t="str">
        <f>IF(報告!C32="","",報告!C32)</f>
        <v/>
      </c>
      <c r="I30" s="33" t="str">
        <f>IF(報告!D32="","",報告!D32)</f>
        <v/>
      </c>
      <c r="J30" s="32" t="str">
        <f>IF(報告!E32="","",報告!E32)</f>
        <v/>
      </c>
      <c r="K30" s="31" t="str">
        <f>IF(報告!F32="","",報告!F32)</f>
        <v/>
      </c>
      <c r="L30" s="32" t="str">
        <f>IF(報告!G32="","",報告!G32)</f>
        <v/>
      </c>
      <c r="M30" s="31" t="str">
        <f>IF(報告!H32="","",報告!H32)</f>
        <v/>
      </c>
      <c r="N30" s="32" t="str">
        <f>IF(報告!I32="","",報告!I32)</f>
        <v/>
      </c>
      <c r="O30" s="22" t="str">
        <f>IF(報告!J32="","",報告!J32)</f>
        <v/>
      </c>
      <c r="P30" s="26" t="str">
        <f>IF(報告!K32="","",報告!K32)</f>
        <v/>
      </c>
      <c r="Q30" s="27" t="str">
        <f>IF(報告!K32="","",報告!L32)</f>
        <v/>
      </c>
      <c r="R30" s="28" t="str">
        <f>IF(報告!M32="","",報告!M32)</f>
        <v/>
      </c>
      <c r="S30" s="22" t="str">
        <f>IF(報告!N32="","",報告!N32)</f>
        <v/>
      </c>
    </row>
    <row r="31" spans="2:19" ht="15" customHeight="1" x14ac:dyDescent="0.4">
      <c r="B31" s="21"/>
      <c r="C31" s="21" t="str">
        <f>IF(OR(O31="",報告!$D$1=""),"",報告!$D$1)</f>
        <v/>
      </c>
      <c r="D31" s="21"/>
      <c r="E31" s="22" t="str">
        <f>IF(OR(O31="",報告!$D$3=""),"",報告!$D$3)</f>
        <v/>
      </c>
      <c r="F31" s="22" t="str">
        <f>IF(OR(O31="",報告!$G$3=""),"",報告!$G$3)</f>
        <v/>
      </c>
      <c r="G31" s="51" t="str">
        <f>IF(OR(O31="",報告!$G$3="",LEFT(E31,1)&lt;&gt;"S"),"",報告!$B33)</f>
        <v/>
      </c>
      <c r="H31" s="31" t="str">
        <f>IF(報告!C33="","",報告!C33)</f>
        <v/>
      </c>
      <c r="I31" s="33" t="str">
        <f>IF(報告!D33="","",報告!D33)</f>
        <v/>
      </c>
      <c r="J31" s="32" t="str">
        <f>IF(報告!E33="","",報告!E33)</f>
        <v/>
      </c>
      <c r="K31" s="31" t="str">
        <f>IF(報告!F33="","",報告!F33)</f>
        <v/>
      </c>
      <c r="L31" s="32" t="str">
        <f>IF(報告!G33="","",報告!G33)</f>
        <v/>
      </c>
      <c r="M31" s="31" t="str">
        <f>IF(報告!H33="","",報告!H33)</f>
        <v/>
      </c>
      <c r="N31" s="32" t="str">
        <f>IF(報告!I33="","",報告!I33)</f>
        <v/>
      </c>
      <c r="O31" s="22" t="str">
        <f>IF(報告!J33="","",報告!J33)</f>
        <v/>
      </c>
      <c r="P31" s="26" t="str">
        <f>IF(報告!K33="","",報告!K33)</f>
        <v/>
      </c>
      <c r="Q31" s="27" t="str">
        <f>IF(報告!K33="","",報告!L33)</f>
        <v/>
      </c>
      <c r="R31" s="28" t="str">
        <f>IF(報告!M33="","",報告!M33)</f>
        <v/>
      </c>
      <c r="S31" s="22" t="str">
        <f>IF(報告!N33="","",報告!N33)</f>
        <v/>
      </c>
    </row>
    <row r="32" spans="2:19" ht="15" customHeight="1" x14ac:dyDescent="0.4">
      <c r="B32" s="21"/>
      <c r="C32" s="21" t="str">
        <f>IF(OR(O32="",報告!$D$1=""),"",報告!$D$1)</f>
        <v/>
      </c>
      <c r="D32" s="21"/>
      <c r="E32" s="22" t="str">
        <f>IF(OR(O32="",報告!$D$3=""),"",報告!$D$3)</f>
        <v/>
      </c>
      <c r="F32" s="22" t="str">
        <f>IF(OR(O32="",報告!$G$3=""),"",報告!$G$3)</f>
        <v/>
      </c>
      <c r="G32" s="51" t="str">
        <f>IF(OR(O32="",報告!$G$3="",LEFT(E32,1)&lt;&gt;"S"),"",報告!$B34)</f>
        <v/>
      </c>
      <c r="H32" s="31" t="str">
        <f>IF(報告!C34="","",報告!C34)</f>
        <v/>
      </c>
      <c r="I32" s="33" t="str">
        <f>IF(報告!D34="","",報告!D34)</f>
        <v/>
      </c>
      <c r="J32" s="32" t="str">
        <f>IF(報告!E34="","",報告!E34)</f>
        <v/>
      </c>
      <c r="K32" s="31" t="str">
        <f>IF(報告!F34="","",報告!F34)</f>
        <v/>
      </c>
      <c r="L32" s="32" t="str">
        <f>IF(報告!G34="","",報告!G34)</f>
        <v/>
      </c>
      <c r="M32" s="31" t="str">
        <f>IF(報告!H34="","",報告!H34)</f>
        <v/>
      </c>
      <c r="N32" s="32" t="str">
        <f>IF(報告!I34="","",報告!I34)</f>
        <v/>
      </c>
      <c r="O32" s="22" t="str">
        <f>IF(報告!J34="","",報告!J34)</f>
        <v/>
      </c>
      <c r="P32" s="26" t="str">
        <f>IF(報告!K34="","",報告!K34)</f>
        <v/>
      </c>
      <c r="Q32" s="27" t="str">
        <f>IF(報告!K34="","",報告!L34)</f>
        <v/>
      </c>
      <c r="R32" s="28" t="str">
        <f>IF(報告!M34="","",報告!M34)</f>
        <v/>
      </c>
      <c r="S32" s="22" t="str">
        <f>IF(報告!N34="","",報告!N34)</f>
        <v/>
      </c>
    </row>
    <row r="33" spans="2:19" ht="15" customHeight="1" x14ac:dyDescent="0.4">
      <c r="B33" s="21"/>
      <c r="C33" s="21" t="str">
        <f>IF(OR(O33="",報告!$D$1=""),"",報告!$D$1)</f>
        <v/>
      </c>
      <c r="D33" s="21"/>
      <c r="E33" s="22" t="str">
        <f>IF(OR(O33="",報告!$D$3=""),"",報告!$D$3)</f>
        <v/>
      </c>
      <c r="F33" s="22" t="str">
        <f>IF(OR(O33="",報告!$G$3=""),"",報告!$G$3)</f>
        <v/>
      </c>
      <c r="G33" s="51" t="str">
        <f>IF(OR(O33="",報告!$G$3="",LEFT(E33,1)&lt;&gt;"S"),"",報告!$B35)</f>
        <v/>
      </c>
      <c r="H33" s="31" t="str">
        <f>IF(報告!C35="","",報告!C35)</f>
        <v/>
      </c>
      <c r="I33" s="33" t="str">
        <f>IF(報告!D35="","",報告!D35)</f>
        <v/>
      </c>
      <c r="J33" s="32" t="str">
        <f>IF(報告!E35="","",報告!E35)</f>
        <v/>
      </c>
      <c r="K33" s="31" t="str">
        <f>IF(報告!F35="","",報告!F35)</f>
        <v/>
      </c>
      <c r="L33" s="32" t="str">
        <f>IF(報告!G35="","",報告!G35)</f>
        <v/>
      </c>
      <c r="M33" s="31" t="str">
        <f>IF(報告!H35="","",報告!H35)</f>
        <v/>
      </c>
      <c r="N33" s="32" t="str">
        <f>IF(報告!I35="","",報告!I35)</f>
        <v/>
      </c>
      <c r="O33" s="22" t="str">
        <f>IF(報告!J35="","",報告!J35)</f>
        <v/>
      </c>
      <c r="P33" s="26" t="str">
        <f>IF(報告!K35="","",報告!K35)</f>
        <v/>
      </c>
      <c r="Q33" s="27" t="str">
        <f>IF(報告!K35="","",報告!L35)</f>
        <v/>
      </c>
      <c r="R33" s="28" t="str">
        <f>IF(報告!M35="","",報告!M35)</f>
        <v/>
      </c>
      <c r="S33" s="22" t="str">
        <f>IF(報告!N35="","",報告!N35)</f>
        <v/>
      </c>
    </row>
    <row r="34" spans="2:19" ht="15" customHeight="1" x14ac:dyDescent="0.4">
      <c r="B34" s="21"/>
      <c r="C34" s="21" t="str">
        <f>IF(OR(O34="",報告!$D$1=""),"",報告!$D$1)</f>
        <v/>
      </c>
      <c r="D34" s="21"/>
      <c r="E34" s="22" t="str">
        <f>IF(OR(O34="",報告!$D$3=""),"",報告!$D$3)</f>
        <v/>
      </c>
      <c r="F34" s="22" t="str">
        <f>IF(OR(O34="",報告!$G$3=""),"",報告!$G$3)</f>
        <v/>
      </c>
      <c r="G34" s="51" t="str">
        <f>IF(OR(O34="",報告!$G$3="",LEFT(E34,1)&lt;&gt;"S"),"",報告!$B36)</f>
        <v/>
      </c>
      <c r="H34" s="31" t="str">
        <f>IF(報告!C36="","",報告!C36)</f>
        <v/>
      </c>
      <c r="I34" s="33" t="str">
        <f>IF(報告!D36="","",報告!D36)</f>
        <v/>
      </c>
      <c r="J34" s="32" t="str">
        <f>IF(報告!E36="","",報告!E36)</f>
        <v/>
      </c>
      <c r="K34" s="31" t="str">
        <f>IF(報告!F36="","",報告!F36)</f>
        <v/>
      </c>
      <c r="L34" s="32" t="str">
        <f>IF(報告!G36="","",報告!G36)</f>
        <v/>
      </c>
      <c r="M34" s="31" t="str">
        <f>IF(報告!H36="","",報告!H36)</f>
        <v/>
      </c>
      <c r="N34" s="32" t="str">
        <f>IF(報告!I36="","",報告!I36)</f>
        <v/>
      </c>
      <c r="O34" s="22" t="str">
        <f>IF(報告!J36="","",報告!J36)</f>
        <v/>
      </c>
      <c r="P34" s="26" t="str">
        <f>IF(報告!K36="","",報告!K36)</f>
        <v/>
      </c>
      <c r="Q34" s="27" t="str">
        <f>IF(報告!K36="","",報告!L36)</f>
        <v/>
      </c>
      <c r="R34" s="28" t="str">
        <f>IF(報告!M36="","",報告!M36)</f>
        <v/>
      </c>
      <c r="S34" s="22" t="str">
        <f>IF(報告!N36="","",報告!N36)</f>
        <v/>
      </c>
    </row>
    <row r="35" spans="2:19" ht="15" customHeight="1" x14ac:dyDescent="0.4">
      <c r="B35" s="21"/>
      <c r="C35" s="21" t="str">
        <f>IF(OR(O35="",報告!$D$1=""),"",報告!$D$1)</f>
        <v/>
      </c>
      <c r="D35" s="21"/>
      <c r="E35" s="22" t="str">
        <f>IF(OR(O35="",報告!$D$3=""),"",報告!$D$3)</f>
        <v/>
      </c>
      <c r="F35" s="22" t="str">
        <f>IF(OR(O35="",報告!$G$3=""),"",報告!$G$3)</f>
        <v/>
      </c>
      <c r="G35" s="51" t="str">
        <f>IF(OR(O35="",報告!$G$3="",LEFT(E35,1)&lt;&gt;"S"),"",報告!$B37)</f>
        <v/>
      </c>
      <c r="H35" s="31" t="str">
        <f>IF(報告!C37="","",報告!C37)</f>
        <v/>
      </c>
      <c r="I35" s="33" t="str">
        <f>IF(報告!D37="","",報告!D37)</f>
        <v/>
      </c>
      <c r="J35" s="32" t="str">
        <f>IF(報告!E37="","",報告!E37)</f>
        <v/>
      </c>
      <c r="K35" s="31" t="str">
        <f>IF(報告!F37="","",報告!F37)</f>
        <v/>
      </c>
      <c r="L35" s="32" t="str">
        <f>IF(報告!G37="","",報告!G37)</f>
        <v/>
      </c>
      <c r="M35" s="31" t="str">
        <f>IF(報告!H37="","",報告!H37)</f>
        <v/>
      </c>
      <c r="N35" s="32" t="str">
        <f>IF(報告!I37="","",報告!I37)</f>
        <v/>
      </c>
      <c r="O35" s="22" t="str">
        <f>IF(報告!J37="","",報告!J37)</f>
        <v/>
      </c>
      <c r="P35" s="26" t="str">
        <f>IF(報告!K37="","",報告!K37)</f>
        <v/>
      </c>
      <c r="Q35" s="27" t="str">
        <f>IF(報告!K37="","",報告!L37)</f>
        <v/>
      </c>
      <c r="R35" s="28" t="str">
        <f>IF(報告!M37="","",報告!M37)</f>
        <v/>
      </c>
      <c r="S35" s="22" t="str">
        <f>IF(報告!N37="","",報告!N37)</f>
        <v/>
      </c>
    </row>
  </sheetData>
  <sheetProtection algorithmName="SHA-512" hashValue="kgYoTna8lAQgLMg4eEXk4wsv1+YPJkWIa4aFdHeO0lhGh1J4lpxGI7p9ahv2nXvbsmv+y2G6VMg8ET415WQyQg==" saltValue="fO7pGSQepIeG3Dy5OWbdEw==" spinCount="100000" sheet="1" objects="1" scenarios="1"/>
  <mergeCells count="15">
    <mergeCell ref="B3:B5"/>
    <mergeCell ref="D3:D5"/>
    <mergeCell ref="C3:C5"/>
    <mergeCell ref="S3:S5"/>
    <mergeCell ref="K4:L4"/>
    <mergeCell ref="M4:N4"/>
    <mergeCell ref="F3:F5"/>
    <mergeCell ref="E3:E5"/>
    <mergeCell ref="H3:H5"/>
    <mergeCell ref="I3:I5"/>
    <mergeCell ref="J3:J5"/>
    <mergeCell ref="K3:N3"/>
    <mergeCell ref="O3:O5"/>
    <mergeCell ref="P3:R4"/>
    <mergeCell ref="G3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</vt:lpstr>
      <vt:lpstr>報告(入力例)</vt:lpstr>
      <vt:lpstr>学校名</vt:lpstr>
      <vt:lpstr>教育庁作業用</vt:lpstr>
      <vt:lpstr>報告!Print_Area</vt:lpstr>
      <vt:lpstr>'報告(入力例)'!Print_Area</vt:lpstr>
      <vt:lpstr>報告!Print_Titles</vt:lpstr>
      <vt:lpstr>'報告(入力例)'!Print_Titles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2022-04-05T07:13:30Z</cp:lastPrinted>
  <dcterms:created xsi:type="dcterms:W3CDTF">2022-02-07T09:11:37Z</dcterms:created>
  <dcterms:modified xsi:type="dcterms:W3CDTF">2022-04-05T07:13:34Z</dcterms:modified>
</cp:coreProperties>
</file>