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8.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drawings/drawing9.xml" ContentType="application/vnd.openxmlformats-officedocument.drawing+xml"/>
  <Override PartName="/xl/comments21.xml" ContentType="application/vnd.openxmlformats-officedocument.spreadsheetml.comments+xml"/>
  <Override PartName="/xl/drawings/drawing10.xml" ContentType="application/vnd.openxmlformats-officedocument.drawing+xml"/>
  <Override PartName="/xl/comments22.xml" ContentType="application/vnd.openxmlformats-officedocument.spreadsheetml.comments+xml"/>
  <Override PartName="/xl/comments23.xml" ContentType="application/vnd.openxmlformats-officedocument.spreadsheetml.comments+xml"/>
  <Override PartName="/xl/drawings/drawing11.xml" ContentType="application/vnd.openxmlformats-officedocument.drawing+xml"/>
  <Override PartName="/xl/comments2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5.xml" ContentType="application/vnd.openxmlformats-officedocument.spreadsheetml.comments+xml"/>
  <Override PartName="/xl/drawings/drawing14.xml" ContentType="application/vnd.openxmlformats-officedocument.drawing+xml"/>
  <Override PartName="/xl/comments26.xml" ContentType="application/vnd.openxmlformats-officedocument.spreadsheetml.comments+xml"/>
  <Override PartName="/xl/drawings/drawing15.xml" ContentType="application/vnd.openxmlformats-officedocument.drawing+xml"/>
  <Override PartName="/xl/comments27.xml" ContentType="application/vnd.openxmlformats-officedocument.spreadsheetml.comments+xml"/>
  <Override PartName="/xl/drawings/drawing16.xml" ContentType="application/vnd.openxmlformats-officedocument.drawing+xml"/>
  <Override PartName="/xl/comments28.xml" ContentType="application/vnd.openxmlformats-officedocument.spreadsheetml.comments+xml"/>
  <Override PartName="/xl/drawings/drawing17.xml" ContentType="application/vnd.openxmlformats-officedocument.drawing+xml"/>
  <Override PartName="/xl/comments29.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A526CE0A-DFF4-4926-9FA7-8259FD9545FF}" xr6:coauthVersionLast="47" xr6:coauthVersionMax="47" xr10:uidLastSave="{00000000-0000-0000-0000-000000000000}"/>
  <bookViews>
    <workbookView xWindow="-108" yWindow="-108" windowWidth="23256" windowHeight="14160" tabRatio="853" xr2:uid="{00000000-000D-0000-FFFF-FFFF00000000}"/>
  </bookViews>
  <sheets>
    <sheet name="様式7" sheetId="37" r:id="rId1"/>
    <sheet name="様式8-1" sheetId="36" r:id="rId2"/>
    <sheet name="様式8-2" sheetId="50" r:id="rId3"/>
    <sheet name="様式9-1" sheetId="1" r:id="rId4"/>
    <sheet name="様式9-2" sheetId="59" r:id="rId5"/>
    <sheet name="様式9-3" sheetId="39" r:id="rId6"/>
    <sheet name="様式9-4" sheetId="40" r:id="rId7"/>
    <sheet name="様式9-5" sheetId="41" r:id="rId8"/>
    <sheet name="様式9-6" sheetId="10" r:id="rId9"/>
    <sheet name="様式10-1" sheetId="12" r:id="rId10"/>
    <sheet name="様式10-2-1" sheetId="13" r:id="rId11"/>
    <sheet name="様式10-2-2" sheetId="14" r:id="rId12"/>
    <sheet name="様式10-2-3" sheetId="15" r:id="rId13"/>
    <sheet name="様式10-2-4" sheetId="16" r:id="rId14"/>
    <sheet name="様式10-2-5" sheetId="68" r:id="rId15"/>
    <sheet name="様式10-2-6" sheetId="69" r:id="rId16"/>
    <sheet name="様式10-2-7" sheetId="17" r:id="rId17"/>
    <sheet name="様式10-2-8" sheetId="42" r:id="rId18"/>
    <sheet name="様式10-2-9" sheetId="43" r:id="rId19"/>
    <sheet name="様式10-2-10" sheetId="44" r:id="rId20"/>
    <sheet name="様式10-3-1" sheetId="26" r:id="rId21"/>
    <sheet name="様式10-3-2" sheetId="52" r:id="rId22"/>
    <sheet name="様式10-4" sheetId="60" r:id="rId23"/>
    <sheet name="様式11 " sheetId="45" r:id="rId24"/>
    <sheet name="様式11-1" sheetId="70" r:id="rId25"/>
    <sheet name="様式11-2" sheetId="33" r:id="rId26"/>
    <sheet name="様式12" sheetId="46" r:id="rId27"/>
    <sheet name="様式13" sheetId="47" r:id="rId28"/>
    <sheet name="様式14" sheetId="48" r:id="rId29"/>
    <sheet name="様式15" sheetId="76" r:id="rId30"/>
    <sheet name=" 様式16" sheetId="77" r:id="rId31"/>
    <sheet name="参考1）消費電力量計算シート" sheetId="64" r:id="rId32"/>
  </sheets>
  <definedNames>
    <definedName name="_xlnm._FilterDatabase" localSheetId="31" hidden="1">'参考1）消費電力量計算シート'!$B$8:$S$508</definedName>
    <definedName name="_xlnm.Print_Area" localSheetId="30">' 様式16'!$A$1:$F$57</definedName>
    <definedName name="_xlnm.Print_Area" localSheetId="31">'参考1）消費電力量計算シート'!$A$1:$O$509</definedName>
    <definedName name="_xlnm.Print_Area" localSheetId="9">'様式10-1'!$A$1:$O$42</definedName>
    <definedName name="_xlnm.Print_Area" localSheetId="10">'様式10-2-1'!$A$1:$J$39</definedName>
    <definedName name="_xlnm.Print_Area" localSheetId="19">'様式10-2-10'!$A$1:$M$35</definedName>
    <definedName name="_xlnm.Print_Area" localSheetId="11">'様式10-2-2'!$A$1:$L$40</definedName>
    <definedName name="_xlnm.Print_Area" localSheetId="12">'様式10-2-3'!$A$1:$J$37</definedName>
    <definedName name="_xlnm.Print_Area" localSheetId="14">'様式10-2-5'!$A$1:$I$37</definedName>
    <definedName name="_xlnm.Print_Area" localSheetId="15">'様式10-2-6'!$A$1:$J$37</definedName>
    <definedName name="_xlnm.Print_Area" localSheetId="16">'様式10-2-7'!$A$1:$I$33</definedName>
    <definedName name="_xlnm.Print_Area" localSheetId="17">'様式10-2-8'!$A$1:$M$50</definedName>
    <definedName name="_xlnm.Print_Area" localSheetId="18">'様式10-2-9'!$A$1:$D$46</definedName>
    <definedName name="_xlnm.Print_Area" localSheetId="20">'様式10-3-1'!$A$1:$H$75</definedName>
    <definedName name="_xlnm.Print_Area" localSheetId="21">'様式10-3-2'!$A$1:$F$65</definedName>
    <definedName name="_xlnm.Print_Area" localSheetId="22">'様式10-4'!$A$1:$AI$72</definedName>
    <definedName name="_xlnm.Print_Area" localSheetId="23">'様式11 '!$A$1:$D$40</definedName>
    <definedName name="_xlnm.Print_Area" localSheetId="24">'様式11-1'!$A$1:$G$48</definedName>
    <definedName name="_xlnm.Print_Area" localSheetId="25">'様式11-2'!$A$1:$G$45</definedName>
    <definedName name="_xlnm.Print_Area" localSheetId="26">様式12!$A$1:$D$37</definedName>
    <definedName name="_xlnm.Print_Area" localSheetId="27">様式13!$A$1:$D$40</definedName>
    <definedName name="_xlnm.Print_Area" localSheetId="28">様式14!$A$1:$D$40</definedName>
    <definedName name="_xlnm.Print_Area" localSheetId="29">様式15!$A$1:$F$59</definedName>
    <definedName name="_xlnm.Print_Area" localSheetId="0">様式7!$A$1:$X$40</definedName>
    <definedName name="_xlnm.Print_Area" localSheetId="1">'様式8-1'!$A$1:$P$42</definedName>
    <definedName name="_xlnm.Print_Area" localSheetId="2">'様式8-2'!$A$1:$P$42</definedName>
    <definedName name="_xlnm.Print_Area" localSheetId="3">'様式9-1'!$A$1:$P$45</definedName>
    <definedName name="_xlnm.Print_Area" localSheetId="4">'様式9-2'!$A$1:$F$29</definedName>
    <definedName name="_xlnm.Print_Area" localSheetId="5">'様式9-3'!$A$1:$F$30</definedName>
    <definedName name="_xlnm.Print_Area" localSheetId="6">'様式9-4'!$A$1:$G$29</definedName>
    <definedName name="_xlnm.Print_Area" localSheetId="7">'様式9-5'!$A$1:$H$29</definedName>
    <definedName name="_xlnm.Print_Area" localSheetId="8">'様式9-6'!$A$1:$L$67</definedName>
    <definedName name="_xlnm.Print_Titles" localSheetId="31">'参考1）消費電力量計算シート'!$3:$7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70" l="1"/>
  <c r="D40" i="45"/>
  <c r="D23" i="76"/>
  <c r="F57" i="77" l="1"/>
  <c r="F58" i="76"/>
  <c r="C19" i="76"/>
  <c r="C22" i="76"/>
  <c r="C18" i="76"/>
  <c r="D40" i="48"/>
  <c r="C17" i="45" l="1"/>
  <c r="C16" i="45" l="1"/>
  <c r="I37" i="69" l="1"/>
  <c r="I37" i="68"/>
  <c r="D4" i="42" l="1"/>
  <c r="K43" i="42" l="1"/>
  <c r="J43" i="42"/>
  <c r="K42" i="42" l="1"/>
  <c r="J42" i="42"/>
  <c r="K41" i="42"/>
  <c r="J41" i="42"/>
  <c r="K40" i="42"/>
  <c r="J40" i="42"/>
  <c r="K39" i="42"/>
  <c r="J39" i="42"/>
  <c r="K38" i="42"/>
  <c r="J38" i="42"/>
  <c r="K37" i="42"/>
  <c r="J37" i="42"/>
  <c r="K36" i="42"/>
  <c r="J36" i="42"/>
  <c r="I44" i="42"/>
  <c r="H44" i="42"/>
  <c r="G44" i="42"/>
  <c r="F44" i="42"/>
  <c r="J44" i="42" l="1"/>
  <c r="K44" i="42"/>
  <c r="AG5" i="60" l="1"/>
  <c r="E17" i="60" l="1"/>
  <c r="G507" i="64" l="1"/>
  <c r="M507" i="64" s="1"/>
  <c r="G506" i="64"/>
  <c r="M506" i="64" s="1"/>
  <c r="G505" i="64"/>
  <c r="L505" i="64" s="1"/>
  <c r="G504" i="64"/>
  <c r="M504" i="64" s="1"/>
  <c r="G503" i="64"/>
  <c r="M503" i="64" s="1"/>
  <c r="G502" i="64"/>
  <c r="L502" i="64" s="1"/>
  <c r="G501" i="64"/>
  <c r="M501" i="64" s="1"/>
  <c r="G500" i="64"/>
  <c r="M500" i="64" s="1"/>
  <c r="G499" i="64"/>
  <c r="L499" i="64" s="1"/>
  <c r="G498" i="64"/>
  <c r="M498" i="64" s="1"/>
  <c r="G497" i="64"/>
  <c r="M497" i="64" s="1"/>
  <c r="G496" i="64"/>
  <c r="L496" i="64" s="1"/>
  <c r="G495" i="64"/>
  <c r="M495" i="64" s="1"/>
  <c r="G494" i="64"/>
  <c r="M494" i="64" s="1"/>
  <c r="G493" i="64"/>
  <c r="L493" i="64" s="1"/>
  <c r="G492" i="64"/>
  <c r="M492" i="64" s="1"/>
  <c r="G491" i="64"/>
  <c r="M491" i="64" s="1"/>
  <c r="G490" i="64"/>
  <c r="L490" i="64" s="1"/>
  <c r="G489" i="64"/>
  <c r="M489" i="64" s="1"/>
  <c r="G488" i="64"/>
  <c r="M488" i="64" s="1"/>
  <c r="G487" i="64"/>
  <c r="L487" i="64" s="1"/>
  <c r="G486" i="64"/>
  <c r="M486" i="64" s="1"/>
  <c r="G485" i="64"/>
  <c r="M485" i="64" s="1"/>
  <c r="G484" i="64"/>
  <c r="L484" i="64" s="1"/>
  <c r="G483" i="64"/>
  <c r="M483" i="64" s="1"/>
  <c r="G482" i="64"/>
  <c r="M482" i="64" s="1"/>
  <c r="G481" i="64"/>
  <c r="L481" i="64" s="1"/>
  <c r="G480" i="64"/>
  <c r="M480" i="64" s="1"/>
  <c r="G479" i="64"/>
  <c r="M479" i="64" s="1"/>
  <c r="G478" i="64"/>
  <c r="L478" i="64" s="1"/>
  <c r="G477" i="64"/>
  <c r="M477" i="64" s="1"/>
  <c r="G476" i="64"/>
  <c r="M476" i="64" s="1"/>
  <c r="G475" i="64"/>
  <c r="L475" i="64" s="1"/>
  <c r="G474" i="64"/>
  <c r="M474" i="64" s="1"/>
  <c r="G473" i="64"/>
  <c r="M473" i="64" s="1"/>
  <c r="G472" i="64"/>
  <c r="L472" i="64" s="1"/>
  <c r="G471" i="64"/>
  <c r="M471" i="64" s="1"/>
  <c r="G470" i="64"/>
  <c r="M470" i="64" s="1"/>
  <c r="G469" i="64"/>
  <c r="L469" i="64" s="1"/>
  <c r="G468" i="64"/>
  <c r="M468" i="64" s="1"/>
  <c r="G467" i="64"/>
  <c r="M467" i="64" s="1"/>
  <c r="G466" i="64"/>
  <c r="L466" i="64" s="1"/>
  <c r="G465" i="64"/>
  <c r="M465" i="64" s="1"/>
  <c r="G464" i="64"/>
  <c r="M464" i="64" s="1"/>
  <c r="G463" i="64"/>
  <c r="L463" i="64" s="1"/>
  <c r="G462" i="64"/>
  <c r="M462" i="64" s="1"/>
  <c r="G461" i="64"/>
  <c r="M461" i="64" s="1"/>
  <c r="G460" i="64"/>
  <c r="L460" i="64" s="1"/>
  <c r="G459" i="64"/>
  <c r="M459" i="64" s="1"/>
  <c r="G458" i="64"/>
  <c r="M458" i="64" s="1"/>
  <c r="G457" i="64"/>
  <c r="L457" i="64" s="1"/>
  <c r="G456" i="64"/>
  <c r="M456" i="64" s="1"/>
  <c r="G455" i="64"/>
  <c r="M455" i="64" s="1"/>
  <c r="G454" i="64"/>
  <c r="L454" i="64" s="1"/>
  <c r="G453" i="64"/>
  <c r="M453" i="64" s="1"/>
  <c r="G452" i="64"/>
  <c r="M452" i="64" s="1"/>
  <c r="G451" i="64"/>
  <c r="L451" i="64" s="1"/>
  <c r="G450" i="64"/>
  <c r="M450" i="64" s="1"/>
  <c r="G449" i="64"/>
  <c r="M449" i="64" s="1"/>
  <c r="G448" i="64"/>
  <c r="L448" i="64" s="1"/>
  <c r="G447" i="64"/>
  <c r="M447" i="64" s="1"/>
  <c r="G446" i="64"/>
  <c r="M446" i="64" s="1"/>
  <c r="G445" i="64"/>
  <c r="L445" i="64" s="1"/>
  <c r="G444" i="64"/>
  <c r="M444" i="64" s="1"/>
  <c r="G443" i="64"/>
  <c r="M443" i="64" s="1"/>
  <c r="G442" i="64"/>
  <c r="L442" i="64" s="1"/>
  <c r="G441" i="64"/>
  <c r="M441" i="64" s="1"/>
  <c r="G440" i="64"/>
  <c r="M440" i="64" s="1"/>
  <c r="G439" i="64"/>
  <c r="L439" i="64" s="1"/>
  <c r="G438" i="64"/>
  <c r="M438" i="64" s="1"/>
  <c r="G437" i="64"/>
  <c r="M437" i="64" s="1"/>
  <c r="G436" i="64"/>
  <c r="L436" i="64" s="1"/>
  <c r="G435" i="64"/>
  <c r="M435" i="64" s="1"/>
  <c r="G434" i="64"/>
  <c r="M434" i="64" s="1"/>
  <c r="G433" i="64"/>
  <c r="L433" i="64" s="1"/>
  <c r="G432" i="64"/>
  <c r="M432" i="64" s="1"/>
  <c r="G431" i="64"/>
  <c r="M431" i="64" s="1"/>
  <c r="G430" i="64"/>
  <c r="L430" i="64" s="1"/>
  <c r="G429" i="64"/>
  <c r="M429" i="64" s="1"/>
  <c r="G428" i="64"/>
  <c r="M428" i="64" s="1"/>
  <c r="G427" i="64"/>
  <c r="L427" i="64" s="1"/>
  <c r="G426" i="64"/>
  <c r="M426" i="64" s="1"/>
  <c r="G425" i="64"/>
  <c r="M425" i="64" s="1"/>
  <c r="G424" i="64"/>
  <c r="L424" i="64" s="1"/>
  <c r="G423" i="64"/>
  <c r="M423" i="64" s="1"/>
  <c r="G422" i="64"/>
  <c r="M422" i="64" s="1"/>
  <c r="G421" i="64"/>
  <c r="L421" i="64" s="1"/>
  <c r="G420" i="64"/>
  <c r="M420" i="64" s="1"/>
  <c r="G419" i="64"/>
  <c r="G418" i="64"/>
  <c r="L418" i="64" s="1"/>
  <c r="G417" i="64"/>
  <c r="M417" i="64" s="1"/>
  <c r="G416" i="64"/>
  <c r="G415" i="64"/>
  <c r="L415" i="64" s="1"/>
  <c r="G414" i="64"/>
  <c r="G413" i="64"/>
  <c r="G412" i="64"/>
  <c r="L412" i="64" s="1"/>
  <c r="G411" i="64"/>
  <c r="G410" i="64"/>
  <c r="G409" i="64"/>
  <c r="L409" i="64" s="1"/>
  <c r="G408" i="64"/>
  <c r="G407" i="64"/>
  <c r="G406" i="64"/>
  <c r="L406" i="64" s="1"/>
  <c r="G405" i="64"/>
  <c r="G404" i="64"/>
  <c r="G403" i="64"/>
  <c r="L403" i="64" s="1"/>
  <c r="G402" i="64"/>
  <c r="G401" i="64"/>
  <c r="G400" i="64"/>
  <c r="L400" i="64" s="1"/>
  <c r="G399" i="64"/>
  <c r="G398" i="64"/>
  <c r="G397" i="64"/>
  <c r="L397" i="64" s="1"/>
  <c r="G396" i="64"/>
  <c r="G395" i="64"/>
  <c r="G394" i="64"/>
  <c r="L394" i="64" s="1"/>
  <c r="G393" i="64"/>
  <c r="G392" i="64"/>
  <c r="G391" i="64"/>
  <c r="L391" i="64" s="1"/>
  <c r="G390" i="64"/>
  <c r="G389" i="64"/>
  <c r="G388" i="64"/>
  <c r="L388" i="64" s="1"/>
  <c r="G387" i="64"/>
  <c r="G386" i="64"/>
  <c r="G385" i="64"/>
  <c r="L385" i="64" s="1"/>
  <c r="G384" i="64"/>
  <c r="G383" i="64"/>
  <c r="G382" i="64"/>
  <c r="L382" i="64" s="1"/>
  <c r="G381" i="64"/>
  <c r="G380" i="64"/>
  <c r="G379" i="64"/>
  <c r="L379" i="64" s="1"/>
  <c r="G378" i="64"/>
  <c r="G377" i="64"/>
  <c r="G376" i="64"/>
  <c r="L376" i="64" s="1"/>
  <c r="G375" i="64"/>
  <c r="G374" i="64"/>
  <c r="G373" i="64"/>
  <c r="L373" i="64" s="1"/>
  <c r="G372" i="64"/>
  <c r="G371" i="64"/>
  <c r="G370" i="64"/>
  <c r="L370" i="64" s="1"/>
  <c r="G369" i="64"/>
  <c r="G368" i="64"/>
  <c r="G367" i="64"/>
  <c r="L367" i="64" s="1"/>
  <c r="G366" i="64"/>
  <c r="G365" i="64"/>
  <c r="G364" i="64"/>
  <c r="L364" i="64" s="1"/>
  <c r="G363" i="64"/>
  <c r="G362" i="64"/>
  <c r="G361" i="64"/>
  <c r="L361" i="64" s="1"/>
  <c r="G360" i="64"/>
  <c r="G359" i="64"/>
  <c r="G358" i="64"/>
  <c r="L358" i="64" s="1"/>
  <c r="G357" i="64"/>
  <c r="G356" i="64"/>
  <c r="M355" i="64"/>
  <c r="G355" i="64"/>
  <c r="L355" i="64" s="1"/>
  <c r="G354" i="64"/>
  <c r="G353" i="64"/>
  <c r="G352" i="64"/>
  <c r="L352" i="64" s="1"/>
  <c r="G351" i="64"/>
  <c r="G350" i="64"/>
  <c r="G349" i="64"/>
  <c r="L349" i="64" s="1"/>
  <c r="G348" i="64"/>
  <c r="G347" i="64"/>
  <c r="G346" i="64"/>
  <c r="L346" i="64" s="1"/>
  <c r="G345" i="64"/>
  <c r="G344" i="64"/>
  <c r="G343" i="64"/>
  <c r="L343" i="64" s="1"/>
  <c r="G342" i="64"/>
  <c r="G341" i="64"/>
  <c r="G340" i="64"/>
  <c r="L340" i="64" s="1"/>
  <c r="G339" i="64"/>
  <c r="G338" i="64"/>
  <c r="G337" i="64"/>
  <c r="L337" i="64" s="1"/>
  <c r="G336" i="64"/>
  <c r="G335" i="64"/>
  <c r="G334" i="64"/>
  <c r="L334" i="64" s="1"/>
  <c r="G333" i="64"/>
  <c r="G332" i="64"/>
  <c r="G331" i="64"/>
  <c r="L331" i="64" s="1"/>
  <c r="G330" i="64"/>
  <c r="G329" i="64"/>
  <c r="G328" i="64"/>
  <c r="L328" i="64" s="1"/>
  <c r="G327" i="64"/>
  <c r="G326" i="64"/>
  <c r="G325" i="64"/>
  <c r="L325" i="64" s="1"/>
  <c r="G324" i="64"/>
  <c r="G323" i="64"/>
  <c r="G322" i="64"/>
  <c r="G321" i="64"/>
  <c r="G320" i="64"/>
  <c r="G319" i="64"/>
  <c r="L319" i="64" s="1"/>
  <c r="G318" i="64"/>
  <c r="G317" i="64"/>
  <c r="G316" i="64"/>
  <c r="L316" i="64" s="1"/>
  <c r="G315" i="64"/>
  <c r="G314" i="64"/>
  <c r="G313" i="64"/>
  <c r="L313" i="64" s="1"/>
  <c r="G312" i="64"/>
  <c r="G311" i="64"/>
  <c r="G310" i="64"/>
  <c r="L310" i="64" s="1"/>
  <c r="G309" i="64"/>
  <c r="G308" i="64"/>
  <c r="G307" i="64"/>
  <c r="L307" i="64" s="1"/>
  <c r="G306" i="64"/>
  <c r="G305" i="64"/>
  <c r="G304" i="64"/>
  <c r="L304" i="64" s="1"/>
  <c r="G303" i="64"/>
  <c r="G302" i="64"/>
  <c r="G301" i="64"/>
  <c r="L301" i="64" s="1"/>
  <c r="G300" i="64"/>
  <c r="G299" i="64"/>
  <c r="G298" i="64"/>
  <c r="L298" i="64" s="1"/>
  <c r="G297" i="64"/>
  <c r="G296" i="64"/>
  <c r="G295" i="64"/>
  <c r="L295" i="64" s="1"/>
  <c r="G294" i="64"/>
  <c r="G293" i="64"/>
  <c r="G292" i="64"/>
  <c r="L292" i="64" s="1"/>
  <c r="G291" i="64"/>
  <c r="G290" i="64"/>
  <c r="G289" i="64"/>
  <c r="L289" i="64" s="1"/>
  <c r="G288" i="64"/>
  <c r="G287" i="64"/>
  <c r="G286" i="64"/>
  <c r="G285" i="64"/>
  <c r="G284" i="64"/>
  <c r="G283" i="64"/>
  <c r="L283" i="64" s="1"/>
  <c r="G282" i="64"/>
  <c r="G281" i="64"/>
  <c r="G280" i="64"/>
  <c r="L280" i="64" s="1"/>
  <c r="G279" i="64"/>
  <c r="G278" i="64"/>
  <c r="G277" i="64"/>
  <c r="L277" i="64" s="1"/>
  <c r="G276" i="64"/>
  <c r="G275" i="64"/>
  <c r="G274" i="64"/>
  <c r="L274" i="64" s="1"/>
  <c r="G273" i="64"/>
  <c r="G272" i="64"/>
  <c r="G271" i="64"/>
  <c r="L271" i="64" s="1"/>
  <c r="G270" i="64"/>
  <c r="G269" i="64"/>
  <c r="G268" i="64"/>
  <c r="L268" i="64" s="1"/>
  <c r="G267" i="64"/>
  <c r="G266" i="64"/>
  <c r="G265" i="64"/>
  <c r="L265" i="64" s="1"/>
  <c r="G264" i="64"/>
  <c r="G263" i="64"/>
  <c r="L263" i="64" s="1"/>
  <c r="G262" i="64"/>
  <c r="L262" i="64" s="1"/>
  <c r="G261" i="64"/>
  <c r="G260" i="64"/>
  <c r="L260" i="64" s="1"/>
  <c r="G259" i="64"/>
  <c r="L259" i="64" s="1"/>
  <c r="G258" i="64"/>
  <c r="G257" i="64"/>
  <c r="L257" i="64" s="1"/>
  <c r="G256" i="64"/>
  <c r="L256" i="64" s="1"/>
  <c r="G255" i="64"/>
  <c r="L255" i="64" s="1"/>
  <c r="G254" i="64"/>
  <c r="L254" i="64" s="1"/>
  <c r="G253" i="64"/>
  <c r="G252" i="64"/>
  <c r="M252" i="64" s="1"/>
  <c r="G251" i="64"/>
  <c r="M251" i="64" s="1"/>
  <c r="G250" i="64"/>
  <c r="G249" i="64"/>
  <c r="M249" i="64" s="1"/>
  <c r="M248" i="64"/>
  <c r="G248" i="64"/>
  <c r="L248" i="64" s="1"/>
  <c r="N248" i="64" s="1"/>
  <c r="G247" i="64"/>
  <c r="G246" i="64"/>
  <c r="M246" i="64" s="1"/>
  <c r="G245" i="64"/>
  <c r="M245" i="64" s="1"/>
  <c r="G244" i="64"/>
  <c r="G243" i="64"/>
  <c r="M243" i="64" s="1"/>
  <c r="M242" i="64"/>
  <c r="G242" i="64"/>
  <c r="L242" i="64" s="1"/>
  <c r="N242" i="64" s="1"/>
  <c r="G241" i="64"/>
  <c r="G240" i="64"/>
  <c r="M240" i="64" s="1"/>
  <c r="G239" i="64"/>
  <c r="M239" i="64" s="1"/>
  <c r="G238" i="64"/>
  <c r="G237" i="64"/>
  <c r="M237" i="64" s="1"/>
  <c r="M236" i="64"/>
  <c r="G236" i="64"/>
  <c r="L236" i="64" s="1"/>
  <c r="N236" i="64" s="1"/>
  <c r="G235" i="64"/>
  <c r="G234" i="64"/>
  <c r="M234" i="64" s="1"/>
  <c r="G233" i="64"/>
  <c r="M233" i="64" s="1"/>
  <c r="G232" i="64"/>
  <c r="G231" i="64"/>
  <c r="M231" i="64" s="1"/>
  <c r="M230" i="64"/>
  <c r="G230" i="64"/>
  <c r="L230" i="64" s="1"/>
  <c r="N230" i="64" s="1"/>
  <c r="G229" i="64"/>
  <c r="G228" i="64"/>
  <c r="M228" i="64" s="1"/>
  <c r="G227" i="64"/>
  <c r="M227" i="64" s="1"/>
  <c r="G226" i="64"/>
  <c r="G225" i="64"/>
  <c r="M225" i="64" s="1"/>
  <c r="M224" i="64"/>
  <c r="G224" i="64"/>
  <c r="L224" i="64" s="1"/>
  <c r="N224" i="64" s="1"/>
  <c r="G223" i="64"/>
  <c r="G222" i="64"/>
  <c r="M222" i="64" s="1"/>
  <c r="G221" i="64"/>
  <c r="M221" i="64" s="1"/>
  <c r="G220" i="64"/>
  <c r="G219" i="64"/>
  <c r="M219" i="64" s="1"/>
  <c r="G218" i="64"/>
  <c r="M218" i="64" s="1"/>
  <c r="G217" i="64"/>
  <c r="G216" i="64"/>
  <c r="M216" i="64" s="1"/>
  <c r="G215" i="64"/>
  <c r="M215" i="64" s="1"/>
  <c r="G214" i="64"/>
  <c r="L213" i="64"/>
  <c r="G213" i="64"/>
  <c r="M213" i="64" s="1"/>
  <c r="G212" i="64"/>
  <c r="M212" i="64" s="1"/>
  <c r="G211" i="64"/>
  <c r="G210" i="64"/>
  <c r="M210" i="64" s="1"/>
  <c r="M209" i="64"/>
  <c r="L209" i="64"/>
  <c r="G209" i="64"/>
  <c r="G208" i="64"/>
  <c r="G207" i="64"/>
  <c r="M207" i="64" s="1"/>
  <c r="G206" i="64"/>
  <c r="M206" i="64" s="1"/>
  <c r="G205" i="64"/>
  <c r="G204" i="64"/>
  <c r="M204" i="64" s="1"/>
  <c r="M203" i="64"/>
  <c r="L203" i="64"/>
  <c r="G203" i="64"/>
  <c r="G202" i="64"/>
  <c r="G201" i="64"/>
  <c r="M201" i="64" s="1"/>
  <c r="G200" i="64"/>
  <c r="M200" i="64" s="1"/>
  <c r="G199" i="64"/>
  <c r="G198" i="64"/>
  <c r="M198" i="64" s="1"/>
  <c r="G197" i="64"/>
  <c r="M197" i="64" s="1"/>
  <c r="G196" i="64"/>
  <c r="G195" i="64"/>
  <c r="M195" i="64" s="1"/>
  <c r="G194" i="64"/>
  <c r="M194" i="64" s="1"/>
  <c r="G193" i="64"/>
  <c r="G192" i="64"/>
  <c r="M192" i="64" s="1"/>
  <c r="G191" i="64"/>
  <c r="M191" i="64" s="1"/>
  <c r="G190" i="64"/>
  <c r="G189" i="64"/>
  <c r="M189" i="64" s="1"/>
  <c r="G188" i="64"/>
  <c r="M188" i="64" s="1"/>
  <c r="G187" i="64"/>
  <c r="G186" i="64"/>
  <c r="M186" i="64" s="1"/>
  <c r="G185" i="64"/>
  <c r="M185" i="64" s="1"/>
  <c r="G184" i="64"/>
  <c r="G183" i="64"/>
  <c r="M183" i="64" s="1"/>
  <c r="M182" i="64"/>
  <c r="G182" i="64"/>
  <c r="L182" i="64" s="1"/>
  <c r="G181" i="64"/>
  <c r="G180" i="64"/>
  <c r="M180" i="64" s="1"/>
  <c r="G179" i="64"/>
  <c r="M179" i="64" s="1"/>
  <c r="G178" i="64"/>
  <c r="G177" i="64"/>
  <c r="M177" i="64" s="1"/>
  <c r="G176" i="64"/>
  <c r="M176" i="64" s="1"/>
  <c r="G175" i="64"/>
  <c r="G174" i="64"/>
  <c r="M174" i="64" s="1"/>
  <c r="G173" i="64"/>
  <c r="M173" i="64" s="1"/>
  <c r="G172" i="64"/>
  <c r="G171" i="64"/>
  <c r="M171" i="64" s="1"/>
  <c r="G170" i="64"/>
  <c r="L170" i="64" s="1"/>
  <c r="G169" i="64"/>
  <c r="L168" i="64"/>
  <c r="N168" i="64" s="1"/>
  <c r="G168" i="64"/>
  <c r="M168" i="64" s="1"/>
  <c r="G167" i="64"/>
  <c r="M167" i="64" s="1"/>
  <c r="G166" i="64"/>
  <c r="G165" i="64"/>
  <c r="M165" i="64" s="1"/>
  <c r="M164" i="64"/>
  <c r="L164" i="64"/>
  <c r="N164" i="64" s="1"/>
  <c r="G164" i="64"/>
  <c r="G163" i="64"/>
  <c r="G162" i="64"/>
  <c r="M162" i="64" s="1"/>
  <c r="G161" i="64"/>
  <c r="M161" i="64" s="1"/>
  <c r="G160" i="64"/>
  <c r="G159" i="64"/>
  <c r="M159" i="64" s="1"/>
  <c r="G158" i="64"/>
  <c r="L158" i="64" s="1"/>
  <c r="G157" i="64"/>
  <c r="G156" i="64"/>
  <c r="M156" i="64" s="1"/>
  <c r="G155" i="64"/>
  <c r="M155" i="64" s="1"/>
  <c r="G154" i="64"/>
  <c r="G153" i="64"/>
  <c r="M153" i="64" s="1"/>
  <c r="G152" i="64"/>
  <c r="M152" i="64" s="1"/>
  <c r="G151" i="64"/>
  <c r="G150" i="64"/>
  <c r="M150" i="64" s="1"/>
  <c r="G149" i="64"/>
  <c r="M149" i="64" s="1"/>
  <c r="G148" i="64"/>
  <c r="G147" i="64"/>
  <c r="M147" i="64" s="1"/>
  <c r="G146" i="64"/>
  <c r="M146" i="64" s="1"/>
  <c r="G145" i="64"/>
  <c r="G144" i="64"/>
  <c r="M144" i="64" s="1"/>
  <c r="G143" i="64"/>
  <c r="L143" i="64" s="1"/>
  <c r="G142" i="64"/>
  <c r="G141" i="64"/>
  <c r="M141" i="64" s="1"/>
  <c r="G140" i="64"/>
  <c r="M140" i="64" s="1"/>
  <c r="G139" i="64"/>
  <c r="G138" i="64"/>
  <c r="M138" i="64" s="1"/>
  <c r="G137" i="64"/>
  <c r="M137" i="64" s="1"/>
  <c r="G136" i="64"/>
  <c r="G135" i="64"/>
  <c r="M135" i="64" s="1"/>
  <c r="G134" i="64"/>
  <c r="L134" i="64" s="1"/>
  <c r="G133" i="64"/>
  <c r="G132" i="64"/>
  <c r="M132" i="64" s="1"/>
  <c r="G131" i="64"/>
  <c r="M131" i="64" s="1"/>
  <c r="G130" i="64"/>
  <c r="G129" i="64"/>
  <c r="M129" i="64" s="1"/>
  <c r="M128" i="64"/>
  <c r="G128" i="64"/>
  <c r="L128" i="64" s="1"/>
  <c r="G127" i="64"/>
  <c r="L126" i="64"/>
  <c r="N126" i="64" s="1"/>
  <c r="G126" i="64"/>
  <c r="M126" i="64" s="1"/>
  <c r="G125" i="64"/>
  <c r="L125" i="64" s="1"/>
  <c r="G124" i="64"/>
  <c r="G123" i="64"/>
  <c r="M123" i="64" s="1"/>
  <c r="G122" i="64"/>
  <c r="M122" i="64" s="1"/>
  <c r="G121" i="64"/>
  <c r="G120" i="64"/>
  <c r="M120" i="64" s="1"/>
  <c r="M119" i="64"/>
  <c r="G119" i="64"/>
  <c r="L119" i="64" s="1"/>
  <c r="N119" i="64" s="1"/>
  <c r="G118" i="64"/>
  <c r="G117" i="64"/>
  <c r="M117" i="64" s="1"/>
  <c r="G116" i="64"/>
  <c r="L116" i="64" s="1"/>
  <c r="G115" i="64"/>
  <c r="G114" i="64"/>
  <c r="M114" i="64" s="1"/>
  <c r="G113" i="64"/>
  <c r="M113" i="64" s="1"/>
  <c r="G112" i="64"/>
  <c r="G111" i="64"/>
  <c r="M111" i="64" s="1"/>
  <c r="G110" i="64"/>
  <c r="M110" i="64" s="1"/>
  <c r="G109" i="64"/>
  <c r="G108" i="64"/>
  <c r="M108" i="64" s="1"/>
  <c r="G107" i="64"/>
  <c r="L107" i="64" s="1"/>
  <c r="G106" i="64"/>
  <c r="G105" i="64"/>
  <c r="M105" i="64" s="1"/>
  <c r="G104" i="64"/>
  <c r="M104" i="64" s="1"/>
  <c r="G103" i="64"/>
  <c r="G102" i="64"/>
  <c r="M102" i="64" s="1"/>
  <c r="G101" i="64"/>
  <c r="M101" i="64" s="1"/>
  <c r="G100" i="64"/>
  <c r="G99" i="64"/>
  <c r="M99" i="64" s="1"/>
  <c r="G98" i="64"/>
  <c r="L98" i="64" s="1"/>
  <c r="G97" i="64"/>
  <c r="G96" i="64"/>
  <c r="M96" i="64" s="1"/>
  <c r="G95" i="64"/>
  <c r="M95" i="64" s="1"/>
  <c r="G94" i="64"/>
  <c r="G93" i="64"/>
  <c r="M93" i="64" s="1"/>
  <c r="M92" i="64"/>
  <c r="G92" i="64"/>
  <c r="L92" i="64" s="1"/>
  <c r="G91" i="64"/>
  <c r="L90" i="64"/>
  <c r="N90" i="64" s="1"/>
  <c r="G90" i="64"/>
  <c r="M90" i="64" s="1"/>
  <c r="G89" i="64"/>
  <c r="L89" i="64" s="1"/>
  <c r="G88" i="64"/>
  <c r="G87" i="64"/>
  <c r="M87" i="64" s="1"/>
  <c r="G86" i="64"/>
  <c r="M86" i="64" s="1"/>
  <c r="G85" i="64"/>
  <c r="G84" i="64"/>
  <c r="M84" i="64" s="1"/>
  <c r="M83" i="64"/>
  <c r="G83" i="64"/>
  <c r="L83" i="64" s="1"/>
  <c r="G82" i="64"/>
  <c r="G81" i="64"/>
  <c r="M81" i="64" s="1"/>
  <c r="G80" i="64"/>
  <c r="L80" i="64" s="1"/>
  <c r="G79" i="64"/>
  <c r="G78" i="64"/>
  <c r="M78" i="64" s="1"/>
  <c r="M77" i="64"/>
  <c r="G77" i="64"/>
  <c r="L77" i="64" s="1"/>
  <c r="G76" i="64"/>
  <c r="G75" i="64"/>
  <c r="L75" i="64" s="1"/>
  <c r="G74" i="64"/>
  <c r="M74" i="64" s="1"/>
  <c r="G73" i="64"/>
  <c r="G72" i="64"/>
  <c r="M72" i="64" s="1"/>
  <c r="M71" i="64"/>
  <c r="G71" i="64"/>
  <c r="L71" i="64" s="1"/>
  <c r="G70" i="64"/>
  <c r="G69" i="64"/>
  <c r="M69" i="64" s="1"/>
  <c r="G68" i="64"/>
  <c r="L68" i="64" s="1"/>
  <c r="G67" i="64"/>
  <c r="G66" i="64"/>
  <c r="M66" i="64" s="1"/>
  <c r="G65" i="64"/>
  <c r="L65" i="64" s="1"/>
  <c r="G64" i="64"/>
  <c r="G63" i="64"/>
  <c r="L63" i="64" s="1"/>
  <c r="G62" i="64"/>
  <c r="M62" i="64" s="1"/>
  <c r="G61" i="64"/>
  <c r="M60" i="64"/>
  <c r="G60" i="64"/>
  <c r="L60" i="64" s="1"/>
  <c r="G59" i="64"/>
  <c r="M59" i="64" s="1"/>
  <c r="G58" i="64"/>
  <c r="G57" i="64"/>
  <c r="L57" i="64" s="1"/>
  <c r="G56" i="64"/>
  <c r="L56" i="64" s="1"/>
  <c r="G55" i="64"/>
  <c r="G54" i="64"/>
  <c r="L54" i="64" s="1"/>
  <c r="M53" i="64"/>
  <c r="G53" i="64"/>
  <c r="L53" i="64" s="1"/>
  <c r="G52" i="64"/>
  <c r="G51" i="64"/>
  <c r="M51" i="64" s="1"/>
  <c r="G50" i="64"/>
  <c r="L50" i="64" s="1"/>
  <c r="G49" i="64"/>
  <c r="G48" i="64"/>
  <c r="M48" i="64" s="1"/>
  <c r="G47" i="64"/>
  <c r="L47" i="64" s="1"/>
  <c r="G46" i="64"/>
  <c r="G45" i="64"/>
  <c r="L45" i="64" s="1"/>
  <c r="G44" i="64"/>
  <c r="M44" i="64" s="1"/>
  <c r="G43" i="64"/>
  <c r="M42" i="64"/>
  <c r="G42" i="64"/>
  <c r="L42" i="64" s="1"/>
  <c r="N42" i="64" s="1"/>
  <c r="G41" i="64"/>
  <c r="M41" i="64" s="1"/>
  <c r="G40" i="64"/>
  <c r="G39" i="64"/>
  <c r="L39" i="64" s="1"/>
  <c r="G38" i="64"/>
  <c r="L38" i="64" s="1"/>
  <c r="G37" i="64"/>
  <c r="G36" i="64"/>
  <c r="L36" i="64" s="1"/>
  <c r="G35" i="64"/>
  <c r="L35" i="64" s="1"/>
  <c r="G34" i="64"/>
  <c r="L34" i="64" s="1"/>
  <c r="M33" i="64"/>
  <c r="G33" i="64"/>
  <c r="L33" i="64" s="1"/>
  <c r="G32" i="64"/>
  <c r="M32" i="64" s="1"/>
  <c r="G31" i="64"/>
  <c r="L31" i="64" s="1"/>
  <c r="G30" i="64"/>
  <c r="M30" i="64" s="1"/>
  <c r="G29" i="64"/>
  <c r="L29" i="64" s="1"/>
  <c r="G28" i="64"/>
  <c r="L28" i="64" s="1"/>
  <c r="L27" i="64"/>
  <c r="G27" i="64"/>
  <c r="M27" i="64" s="1"/>
  <c r="G26" i="64"/>
  <c r="M26" i="64" s="1"/>
  <c r="M25" i="64"/>
  <c r="G25" i="64"/>
  <c r="L25" i="64" s="1"/>
  <c r="G24" i="64"/>
  <c r="M24" i="64" s="1"/>
  <c r="G23" i="64"/>
  <c r="M23" i="64" s="1"/>
  <c r="G22" i="64"/>
  <c r="L22" i="64" s="1"/>
  <c r="M21" i="64"/>
  <c r="G21" i="64"/>
  <c r="L21" i="64" s="1"/>
  <c r="N21" i="64" s="1"/>
  <c r="G20" i="64"/>
  <c r="M20" i="64" s="1"/>
  <c r="G19" i="64"/>
  <c r="L19" i="64" s="1"/>
  <c r="M18" i="64"/>
  <c r="L18" i="64"/>
  <c r="N18" i="64" s="1"/>
  <c r="G18" i="64"/>
  <c r="G17" i="64"/>
  <c r="M17" i="64" s="1"/>
  <c r="G16" i="64"/>
  <c r="L16" i="64" s="1"/>
  <c r="L15" i="64"/>
  <c r="G15" i="64"/>
  <c r="M15" i="64" s="1"/>
  <c r="G14" i="64"/>
  <c r="M14" i="64" s="1"/>
  <c r="M13" i="64"/>
  <c r="G13" i="64"/>
  <c r="L13" i="64" s="1"/>
  <c r="G12" i="64"/>
  <c r="L12" i="64" s="1"/>
  <c r="G11" i="64"/>
  <c r="M11" i="64" s="1"/>
  <c r="G10" i="64"/>
  <c r="L10" i="64" s="1"/>
  <c r="G9" i="64"/>
  <c r="M9" i="64" s="1"/>
  <c r="G8" i="64"/>
  <c r="M8" i="64" s="1"/>
  <c r="N15" i="64" l="1"/>
  <c r="M19" i="64"/>
  <c r="N75" i="64"/>
  <c r="M80" i="64"/>
  <c r="M107" i="64"/>
  <c r="L114" i="64"/>
  <c r="N114" i="64" s="1"/>
  <c r="L185" i="64"/>
  <c r="N185" i="64" s="1"/>
  <c r="L219" i="64"/>
  <c r="M301" i="64"/>
  <c r="N301" i="64" s="1"/>
  <c r="M352" i="64"/>
  <c r="N27" i="64"/>
  <c r="L24" i="64"/>
  <c r="N24" i="64" s="1"/>
  <c r="N35" i="64"/>
  <c r="L48" i="64"/>
  <c r="M75" i="64"/>
  <c r="N128" i="64"/>
  <c r="L173" i="64"/>
  <c r="N173" i="64" s="1"/>
  <c r="L204" i="64"/>
  <c r="M265" i="64"/>
  <c r="N265" i="64" s="1"/>
  <c r="M280" i="64"/>
  <c r="M307" i="64"/>
  <c r="M12" i="64"/>
  <c r="N12" i="64" s="1"/>
  <c r="M16" i="64"/>
  <c r="M35" i="64"/>
  <c r="M391" i="64"/>
  <c r="L9" i="64"/>
  <c r="N9" i="64" s="1"/>
  <c r="N77" i="64"/>
  <c r="L95" i="64"/>
  <c r="M143" i="64"/>
  <c r="N182" i="64"/>
  <c r="L194" i="64"/>
  <c r="N194" i="64" s="1"/>
  <c r="L212" i="64"/>
  <c r="N212" i="64" s="1"/>
  <c r="L152" i="64"/>
  <c r="M158" i="64"/>
  <c r="N158" i="64" s="1"/>
  <c r="M170" i="64"/>
  <c r="N170" i="64" s="1"/>
  <c r="L218" i="64"/>
  <c r="N218" i="64" s="1"/>
  <c r="M283" i="64"/>
  <c r="N283" i="64" s="1"/>
  <c r="M304" i="64"/>
  <c r="N304" i="64" s="1"/>
  <c r="M310" i="64"/>
  <c r="N310" i="64" s="1"/>
  <c r="M10" i="64"/>
  <c r="M22" i="64"/>
  <c r="N22" i="64" s="1"/>
  <c r="N33" i="64"/>
  <c r="N53" i="64"/>
  <c r="N60" i="64"/>
  <c r="L66" i="64"/>
  <c r="N92" i="64"/>
  <c r="L131" i="64"/>
  <c r="N203" i="64"/>
  <c r="M388" i="64"/>
  <c r="N25" i="64"/>
  <c r="N10" i="64"/>
  <c r="N16" i="64"/>
  <c r="L74" i="64"/>
  <c r="N74" i="64" s="1"/>
  <c r="L86" i="64"/>
  <c r="M98" i="64"/>
  <c r="N98" i="64" s="1"/>
  <c r="L105" i="64"/>
  <c r="N105" i="64" s="1"/>
  <c r="L110" i="64"/>
  <c r="N110" i="64" s="1"/>
  <c r="L117" i="64"/>
  <c r="N117" i="64" s="1"/>
  <c r="L122" i="64"/>
  <c r="N122" i="64" s="1"/>
  <c r="M134" i="64"/>
  <c r="L141" i="64"/>
  <c r="N141" i="64" s="1"/>
  <c r="L146" i="64"/>
  <c r="N146" i="64" s="1"/>
  <c r="L150" i="64"/>
  <c r="N150" i="64" s="1"/>
  <c r="N152" i="64"/>
  <c r="L161" i="64"/>
  <c r="N161" i="64" s="1"/>
  <c r="L162" i="64"/>
  <c r="N162" i="64" s="1"/>
  <c r="L167" i="64"/>
  <c r="N167" i="64" s="1"/>
  <c r="L176" i="64"/>
  <c r="N176" i="64" s="1"/>
  <c r="L188" i="64"/>
  <c r="N188" i="64" s="1"/>
  <c r="L192" i="64"/>
  <c r="N192" i="64" s="1"/>
  <c r="L197" i="64"/>
  <c r="N197" i="64" s="1"/>
  <c r="L201" i="64"/>
  <c r="N201" i="64" s="1"/>
  <c r="L216" i="64"/>
  <c r="L222" i="64"/>
  <c r="L228" i="64"/>
  <c r="N228" i="64" s="1"/>
  <c r="L234" i="64"/>
  <c r="L240" i="64"/>
  <c r="N240" i="64" s="1"/>
  <c r="L246" i="64"/>
  <c r="N246" i="64" s="1"/>
  <c r="L252" i="64"/>
  <c r="M260" i="64"/>
  <c r="M263" i="64"/>
  <c r="M268" i="64"/>
  <c r="N268" i="64" s="1"/>
  <c r="M271" i="64"/>
  <c r="N271" i="64" s="1"/>
  <c r="M274" i="64"/>
  <c r="N274" i="64" s="1"/>
  <c r="M343" i="64"/>
  <c r="M346" i="64"/>
  <c r="M379" i="64"/>
  <c r="M382" i="64"/>
  <c r="M415" i="64"/>
  <c r="M418" i="64"/>
  <c r="M421" i="64"/>
  <c r="N421" i="64" s="1"/>
  <c r="M424" i="64"/>
  <c r="M427" i="64"/>
  <c r="M430" i="64"/>
  <c r="N430" i="64" s="1"/>
  <c r="M433" i="64"/>
  <c r="M436" i="64"/>
  <c r="M439" i="64"/>
  <c r="N439" i="64" s="1"/>
  <c r="M442" i="64"/>
  <c r="M445" i="64"/>
  <c r="N445" i="64" s="1"/>
  <c r="M448" i="64"/>
  <c r="N448" i="64" s="1"/>
  <c r="M451" i="64"/>
  <c r="M454" i="64"/>
  <c r="M457" i="64"/>
  <c r="N457" i="64" s="1"/>
  <c r="M460" i="64"/>
  <c r="M463" i="64"/>
  <c r="M466" i="64"/>
  <c r="N466" i="64" s="1"/>
  <c r="M469" i="64"/>
  <c r="N469" i="64" s="1"/>
  <c r="M472" i="64"/>
  <c r="M475" i="64"/>
  <c r="N475" i="64" s="1"/>
  <c r="M478" i="64"/>
  <c r="M481" i="64"/>
  <c r="M484" i="64"/>
  <c r="N484" i="64" s="1"/>
  <c r="M487" i="64"/>
  <c r="M490" i="64"/>
  <c r="M493" i="64"/>
  <c r="N493" i="64" s="1"/>
  <c r="M496" i="64"/>
  <c r="M499" i="64"/>
  <c r="M502" i="64"/>
  <c r="N502" i="64" s="1"/>
  <c r="M505" i="64"/>
  <c r="N13" i="64"/>
  <c r="N19" i="64"/>
  <c r="N71" i="64"/>
  <c r="N134" i="64"/>
  <c r="L59" i="64"/>
  <c r="N59" i="64" s="1"/>
  <c r="L11" i="64"/>
  <c r="L17" i="64"/>
  <c r="L20" i="64"/>
  <c r="N20" i="64" s="1"/>
  <c r="L23" i="64"/>
  <c r="M36" i="64"/>
  <c r="N36" i="64" s="1"/>
  <c r="M47" i="64"/>
  <c r="N47" i="64" s="1"/>
  <c r="M54" i="64"/>
  <c r="N54" i="64" s="1"/>
  <c r="M57" i="64"/>
  <c r="N57" i="64" s="1"/>
  <c r="M65" i="64"/>
  <c r="L72" i="64"/>
  <c r="L84" i="64"/>
  <c r="M89" i="64"/>
  <c r="N89" i="64" s="1"/>
  <c r="L96" i="64"/>
  <c r="N96" i="64" s="1"/>
  <c r="L101" i="64"/>
  <c r="N101" i="64" s="1"/>
  <c r="L108" i="64"/>
  <c r="N108" i="64" s="1"/>
  <c r="L113" i="64"/>
  <c r="M125" i="64"/>
  <c r="N125" i="64" s="1"/>
  <c r="L132" i="64"/>
  <c r="N132" i="64" s="1"/>
  <c r="L137" i="64"/>
  <c r="N137" i="64" s="1"/>
  <c r="L144" i="64"/>
  <c r="N144" i="64" s="1"/>
  <c r="L149" i="64"/>
  <c r="N149" i="64" s="1"/>
  <c r="L155" i="64"/>
  <c r="N155" i="64" s="1"/>
  <c r="L159" i="64"/>
  <c r="N159" i="64" s="1"/>
  <c r="L179" i="64"/>
  <c r="N179" i="64" s="1"/>
  <c r="L191" i="64"/>
  <c r="N191" i="64" s="1"/>
  <c r="L200" i="64"/>
  <c r="N200" i="64" s="1"/>
  <c r="L206" i="64"/>
  <c r="N206" i="64" s="1"/>
  <c r="L215" i="64"/>
  <c r="N215" i="64" s="1"/>
  <c r="L221" i="64"/>
  <c r="N221" i="64" s="1"/>
  <c r="L227" i="64"/>
  <c r="N227" i="64" s="1"/>
  <c r="L233" i="64"/>
  <c r="N233" i="64" s="1"/>
  <c r="L239" i="64"/>
  <c r="N239" i="64" s="1"/>
  <c r="L245" i="64"/>
  <c r="N245" i="64" s="1"/>
  <c r="L251" i="64"/>
  <c r="N251" i="64" s="1"/>
  <c r="M259" i="64"/>
  <c r="N259" i="64" s="1"/>
  <c r="M328" i="64"/>
  <c r="N328" i="64" s="1"/>
  <c r="M334" i="64"/>
  <c r="M337" i="64"/>
  <c r="M370" i="64"/>
  <c r="N370" i="64" s="1"/>
  <c r="M373" i="64"/>
  <c r="M406" i="64"/>
  <c r="M409" i="64"/>
  <c r="N11" i="64"/>
  <c r="N17" i="64"/>
  <c r="N23" i="64"/>
  <c r="N39" i="64"/>
  <c r="L41" i="64"/>
  <c r="N41" i="64" s="1"/>
  <c r="N65" i="64"/>
  <c r="L8" i="64"/>
  <c r="N8" i="64" s="1"/>
  <c r="L14" i="64"/>
  <c r="N14" i="64" s="1"/>
  <c r="L26" i="64"/>
  <c r="N26" i="64" s="1"/>
  <c r="M29" i="64"/>
  <c r="N29" i="64" s="1"/>
  <c r="M39" i="64"/>
  <c r="M28" i="64"/>
  <c r="N28" i="64" s="1"/>
  <c r="M50" i="64"/>
  <c r="N50" i="64" s="1"/>
  <c r="M68" i="64"/>
  <c r="N68" i="64" s="1"/>
  <c r="N80" i="64"/>
  <c r="N83" i="64"/>
  <c r="L87" i="64"/>
  <c r="N87" i="64" s="1"/>
  <c r="L99" i="64"/>
  <c r="N99" i="64" s="1"/>
  <c r="L104" i="64"/>
  <c r="N107" i="64"/>
  <c r="M116" i="64"/>
  <c r="N116" i="64" s="1"/>
  <c r="L123" i="64"/>
  <c r="N123" i="64" s="1"/>
  <c r="L135" i="64"/>
  <c r="N135" i="64" s="1"/>
  <c r="L140" i="64"/>
  <c r="N143" i="64"/>
  <c r="L153" i="64"/>
  <c r="N153" i="64" s="1"/>
  <c r="N204" i="64"/>
  <c r="N209" i="64"/>
  <c r="L225" i="64"/>
  <c r="N225" i="64" s="1"/>
  <c r="L231" i="64"/>
  <c r="L237" i="64"/>
  <c r="N237" i="64" s="1"/>
  <c r="L243" i="64"/>
  <c r="L249" i="64"/>
  <c r="M257" i="64"/>
  <c r="N280" i="64"/>
  <c r="M292" i="64"/>
  <c r="N292" i="64" s="1"/>
  <c r="M298" i="64"/>
  <c r="N298" i="64" s="1"/>
  <c r="M316" i="64"/>
  <c r="N316" i="64" s="1"/>
  <c r="M319" i="64"/>
  <c r="N319" i="64" s="1"/>
  <c r="M361" i="64"/>
  <c r="M364" i="64"/>
  <c r="M397" i="64"/>
  <c r="M400" i="64"/>
  <c r="N113" i="64"/>
  <c r="N48" i="64"/>
  <c r="N86" i="64"/>
  <c r="N66" i="64"/>
  <c r="N95" i="64"/>
  <c r="N131" i="64"/>
  <c r="N104" i="64"/>
  <c r="N140" i="64"/>
  <c r="M38" i="64"/>
  <c r="N38" i="64" s="1"/>
  <c r="M45" i="64"/>
  <c r="N45" i="64" s="1"/>
  <c r="M49" i="64"/>
  <c r="L49" i="64"/>
  <c r="M56" i="64"/>
  <c r="N56" i="64" s="1"/>
  <c r="M63" i="64"/>
  <c r="N63" i="64" s="1"/>
  <c r="M67" i="64"/>
  <c r="L67" i="64"/>
  <c r="M79" i="64"/>
  <c r="L79" i="64"/>
  <c r="L183" i="64"/>
  <c r="N183" i="64" s="1"/>
  <c r="M199" i="64"/>
  <c r="L199" i="64"/>
  <c r="N219" i="64"/>
  <c r="M235" i="64"/>
  <c r="L235" i="64"/>
  <c r="M258" i="64"/>
  <c r="L258" i="64"/>
  <c r="L32" i="64"/>
  <c r="N32" i="64" s="1"/>
  <c r="M46" i="64"/>
  <c r="L46" i="64"/>
  <c r="M64" i="64"/>
  <c r="L64" i="64"/>
  <c r="M88" i="64"/>
  <c r="L88" i="64"/>
  <c r="N88" i="64" s="1"/>
  <c r="M97" i="64"/>
  <c r="L97" i="64"/>
  <c r="N97" i="64" s="1"/>
  <c r="M106" i="64"/>
  <c r="L106" i="64"/>
  <c r="M115" i="64"/>
  <c r="L115" i="64"/>
  <c r="M124" i="64"/>
  <c r="L124" i="64"/>
  <c r="N124" i="64" s="1"/>
  <c r="M133" i="64"/>
  <c r="L133" i="64"/>
  <c r="N133" i="64" s="1"/>
  <c r="M142" i="64"/>
  <c r="L142" i="64"/>
  <c r="M151" i="64"/>
  <c r="L151" i="64"/>
  <c r="N151" i="64" s="1"/>
  <c r="M160" i="64"/>
  <c r="L160" i="64"/>
  <c r="N160" i="64" s="1"/>
  <c r="M169" i="64"/>
  <c r="L169" i="64"/>
  <c r="N169" i="64" s="1"/>
  <c r="L189" i="64"/>
  <c r="N189" i="64" s="1"/>
  <c r="M205" i="64"/>
  <c r="L205" i="64"/>
  <c r="M241" i="64"/>
  <c r="L241" i="64"/>
  <c r="N241" i="64" s="1"/>
  <c r="M76" i="64"/>
  <c r="L76" i="64"/>
  <c r="N76" i="64" s="1"/>
  <c r="L174" i="64"/>
  <c r="N174" i="64" s="1"/>
  <c r="M190" i="64"/>
  <c r="L190" i="64"/>
  <c r="L210" i="64"/>
  <c r="N210" i="64" s="1"/>
  <c r="M226" i="64"/>
  <c r="L226" i="64"/>
  <c r="N226" i="64" s="1"/>
  <c r="L322" i="64"/>
  <c r="M322" i="64"/>
  <c r="M43" i="64"/>
  <c r="L43" i="64"/>
  <c r="M61" i="64"/>
  <c r="L61" i="64"/>
  <c r="N61" i="64" s="1"/>
  <c r="N72" i="64"/>
  <c r="N84" i="64"/>
  <c r="M175" i="64"/>
  <c r="L175" i="64"/>
  <c r="N175" i="64" s="1"/>
  <c r="L195" i="64"/>
  <c r="N195" i="64" s="1"/>
  <c r="M211" i="64"/>
  <c r="L211" i="64"/>
  <c r="N231" i="64"/>
  <c r="M247" i="64"/>
  <c r="L247" i="64"/>
  <c r="N247" i="64" s="1"/>
  <c r="L286" i="64"/>
  <c r="M286" i="64"/>
  <c r="M314" i="64"/>
  <c r="L314" i="64"/>
  <c r="L93" i="64"/>
  <c r="N93" i="64" s="1"/>
  <c r="L102" i="64"/>
  <c r="N102" i="64" s="1"/>
  <c r="L111" i="64"/>
  <c r="N111" i="64" s="1"/>
  <c r="L120" i="64"/>
  <c r="N120" i="64" s="1"/>
  <c r="L129" i="64"/>
  <c r="N129" i="64" s="1"/>
  <c r="L138" i="64"/>
  <c r="N138" i="64" s="1"/>
  <c r="L147" i="64"/>
  <c r="N147" i="64" s="1"/>
  <c r="L156" i="64"/>
  <c r="N156" i="64" s="1"/>
  <c r="L165" i="64"/>
  <c r="N165" i="64" s="1"/>
  <c r="L180" i="64"/>
  <c r="N180" i="64" s="1"/>
  <c r="M196" i="64"/>
  <c r="L196" i="64"/>
  <c r="N216" i="64"/>
  <c r="M232" i="64"/>
  <c r="L232" i="64"/>
  <c r="N252" i="64"/>
  <c r="M278" i="64"/>
  <c r="L278" i="64"/>
  <c r="N278" i="64" s="1"/>
  <c r="M40" i="64"/>
  <c r="L40" i="64"/>
  <c r="M58" i="64"/>
  <c r="L58" i="64"/>
  <c r="M73" i="64"/>
  <c r="L73" i="64"/>
  <c r="M85" i="64"/>
  <c r="L85" i="64"/>
  <c r="M94" i="64"/>
  <c r="L94" i="64"/>
  <c r="M103" i="64"/>
  <c r="L103" i="64"/>
  <c r="N103" i="64" s="1"/>
  <c r="M112" i="64"/>
  <c r="L112" i="64"/>
  <c r="M121" i="64"/>
  <c r="L121" i="64"/>
  <c r="M130" i="64"/>
  <c r="L130" i="64"/>
  <c r="M139" i="64"/>
  <c r="L139" i="64"/>
  <c r="M148" i="64"/>
  <c r="L148" i="64"/>
  <c r="M157" i="64"/>
  <c r="L157" i="64"/>
  <c r="N157" i="64" s="1"/>
  <c r="M166" i="64"/>
  <c r="L166" i="64"/>
  <c r="M181" i="64"/>
  <c r="L181" i="64"/>
  <c r="M217" i="64"/>
  <c r="L217" i="64"/>
  <c r="L253" i="64"/>
  <c r="M253" i="64"/>
  <c r="M184" i="64"/>
  <c r="L184" i="64"/>
  <c r="N184" i="64" s="1"/>
  <c r="L30" i="64"/>
  <c r="N30" i="64" s="1"/>
  <c r="L44" i="64"/>
  <c r="N44" i="64" s="1"/>
  <c r="L51" i="64"/>
  <c r="N51" i="64" s="1"/>
  <c r="L62" i="64"/>
  <c r="N62" i="64" s="1"/>
  <c r="L69" i="64"/>
  <c r="N69" i="64" s="1"/>
  <c r="L81" i="64"/>
  <c r="N81" i="64" s="1"/>
  <c r="L186" i="64"/>
  <c r="N186" i="64" s="1"/>
  <c r="M202" i="64"/>
  <c r="L202" i="64"/>
  <c r="N222" i="64"/>
  <c r="M238" i="64"/>
  <c r="L238" i="64"/>
  <c r="N307" i="64"/>
  <c r="M37" i="64"/>
  <c r="L37" i="64"/>
  <c r="M55" i="64"/>
  <c r="L55" i="64"/>
  <c r="L171" i="64"/>
  <c r="N171" i="64" s="1"/>
  <c r="M187" i="64"/>
  <c r="L187" i="64"/>
  <c r="L207" i="64"/>
  <c r="N207" i="64" s="1"/>
  <c r="M223" i="64"/>
  <c r="L223" i="64"/>
  <c r="N243" i="64"/>
  <c r="M70" i="64"/>
  <c r="L70" i="64"/>
  <c r="M82" i="64"/>
  <c r="L82" i="64"/>
  <c r="M172" i="64"/>
  <c r="L172" i="64"/>
  <c r="M208" i="64"/>
  <c r="L208" i="64"/>
  <c r="M244" i="64"/>
  <c r="L244" i="64"/>
  <c r="M300" i="64"/>
  <c r="L300" i="64"/>
  <c r="M220" i="64"/>
  <c r="L220" i="64"/>
  <c r="M34" i="64"/>
  <c r="N34" i="64" s="1"/>
  <c r="M52" i="64"/>
  <c r="L52" i="64"/>
  <c r="N52" i="64" s="1"/>
  <c r="L78" i="64"/>
  <c r="N78" i="64" s="1"/>
  <c r="M91" i="64"/>
  <c r="L91" i="64"/>
  <c r="M100" i="64"/>
  <c r="L100" i="64"/>
  <c r="M109" i="64"/>
  <c r="L109" i="64"/>
  <c r="M118" i="64"/>
  <c r="L118" i="64"/>
  <c r="M127" i="64"/>
  <c r="L127" i="64"/>
  <c r="M136" i="64"/>
  <c r="L136" i="64"/>
  <c r="M145" i="64"/>
  <c r="L145" i="64"/>
  <c r="M154" i="64"/>
  <c r="L154" i="64"/>
  <c r="M163" i="64"/>
  <c r="L163" i="64"/>
  <c r="L177" i="64"/>
  <c r="N177" i="64" s="1"/>
  <c r="M193" i="64"/>
  <c r="L193" i="64"/>
  <c r="N193" i="64" s="1"/>
  <c r="N213" i="64"/>
  <c r="M229" i="64"/>
  <c r="L229" i="64"/>
  <c r="N249" i="64"/>
  <c r="M264" i="64"/>
  <c r="L264" i="64"/>
  <c r="M31" i="64"/>
  <c r="N31" i="64" s="1"/>
  <c r="M178" i="64"/>
  <c r="L178" i="64"/>
  <c r="L198" i="64"/>
  <c r="N198" i="64" s="1"/>
  <c r="M214" i="64"/>
  <c r="L214" i="64"/>
  <c r="N234" i="64"/>
  <c r="M250" i="64"/>
  <c r="L250" i="64"/>
  <c r="M285" i="64"/>
  <c r="L285" i="64"/>
  <c r="M299" i="64"/>
  <c r="L299" i="64"/>
  <c r="M321" i="64"/>
  <c r="L321" i="64"/>
  <c r="N337" i="64"/>
  <c r="N346" i="64"/>
  <c r="N355" i="64"/>
  <c r="N364" i="64"/>
  <c r="N373" i="64"/>
  <c r="N382" i="64"/>
  <c r="N391" i="64"/>
  <c r="N400" i="64"/>
  <c r="N409" i="64"/>
  <c r="N418" i="64"/>
  <c r="N427" i="64"/>
  <c r="N436" i="64"/>
  <c r="N454" i="64"/>
  <c r="N463" i="64"/>
  <c r="N472" i="64"/>
  <c r="N481" i="64"/>
  <c r="N490" i="64"/>
  <c r="N499" i="64"/>
  <c r="M279" i="64"/>
  <c r="L279" i="64"/>
  <c r="N279" i="64" s="1"/>
  <c r="M293" i="64"/>
  <c r="L293" i="64"/>
  <c r="M315" i="64"/>
  <c r="L315" i="64"/>
  <c r="N315" i="64" s="1"/>
  <c r="M329" i="64"/>
  <c r="L329" i="64"/>
  <c r="N329" i="64" s="1"/>
  <c r="M338" i="64"/>
  <c r="L338" i="64"/>
  <c r="N338" i="64" s="1"/>
  <c r="M347" i="64"/>
  <c r="L347" i="64"/>
  <c r="M356" i="64"/>
  <c r="L356" i="64"/>
  <c r="N356" i="64" s="1"/>
  <c r="M365" i="64"/>
  <c r="L365" i="64"/>
  <c r="N365" i="64" s="1"/>
  <c r="M374" i="64"/>
  <c r="L374" i="64"/>
  <c r="N374" i="64" s="1"/>
  <c r="M383" i="64"/>
  <c r="L383" i="64"/>
  <c r="M392" i="64"/>
  <c r="L392" i="64"/>
  <c r="N392" i="64" s="1"/>
  <c r="M401" i="64"/>
  <c r="L401" i="64"/>
  <c r="M410" i="64"/>
  <c r="L410" i="64"/>
  <c r="N410" i="64" s="1"/>
  <c r="M419" i="64"/>
  <c r="L419" i="64"/>
  <c r="M272" i="64"/>
  <c r="L272" i="64"/>
  <c r="N272" i="64" s="1"/>
  <c r="M294" i="64"/>
  <c r="L294" i="64"/>
  <c r="N294" i="64" s="1"/>
  <c r="M308" i="64"/>
  <c r="L308" i="64"/>
  <c r="N308" i="64" s="1"/>
  <c r="M330" i="64"/>
  <c r="L330" i="64"/>
  <c r="M339" i="64"/>
  <c r="L339" i="64"/>
  <c r="N339" i="64" s="1"/>
  <c r="M348" i="64"/>
  <c r="L348" i="64"/>
  <c r="N348" i="64" s="1"/>
  <c r="M357" i="64"/>
  <c r="L357" i="64"/>
  <c r="N357" i="64" s="1"/>
  <c r="M366" i="64"/>
  <c r="L366" i="64"/>
  <c r="M375" i="64"/>
  <c r="L375" i="64"/>
  <c r="N375" i="64" s="1"/>
  <c r="M384" i="64"/>
  <c r="L384" i="64"/>
  <c r="M393" i="64"/>
  <c r="L393" i="64"/>
  <c r="N393" i="64" s="1"/>
  <c r="M402" i="64"/>
  <c r="L402" i="64"/>
  <c r="M411" i="64"/>
  <c r="L411" i="64"/>
  <c r="N411" i="64" s="1"/>
  <c r="M273" i="64"/>
  <c r="L273" i="64"/>
  <c r="N273" i="64" s="1"/>
  <c r="M287" i="64"/>
  <c r="L287" i="64"/>
  <c r="N287" i="64" s="1"/>
  <c r="M309" i="64"/>
  <c r="L309" i="64"/>
  <c r="M323" i="64"/>
  <c r="L323" i="64"/>
  <c r="N323" i="64" s="1"/>
  <c r="M254" i="64"/>
  <c r="N254" i="64" s="1"/>
  <c r="N260" i="64"/>
  <c r="M266" i="64"/>
  <c r="L266" i="64"/>
  <c r="M288" i="64"/>
  <c r="L288" i="64"/>
  <c r="M295" i="64"/>
  <c r="N295" i="64" s="1"/>
  <c r="M302" i="64"/>
  <c r="L302" i="64"/>
  <c r="M324" i="64"/>
  <c r="L324" i="64"/>
  <c r="M331" i="64"/>
  <c r="N331" i="64" s="1"/>
  <c r="M340" i="64"/>
  <c r="N340" i="64" s="1"/>
  <c r="M349" i="64"/>
  <c r="N349" i="64" s="1"/>
  <c r="M358" i="64"/>
  <c r="N358" i="64" s="1"/>
  <c r="M367" i="64"/>
  <c r="N367" i="64" s="1"/>
  <c r="M376" i="64"/>
  <c r="N376" i="64" s="1"/>
  <c r="M385" i="64"/>
  <c r="N385" i="64" s="1"/>
  <c r="M394" i="64"/>
  <c r="N394" i="64" s="1"/>
  <c r="M403" i="64"/>
  <c r="N403" i="64" s="1"/>
  <c r="M412" i="64"/>
  <c r="N412" i="64" s="1"/>
  <c r="M267" i="64"/>
  <c r="L267" i="64"/>
  <c r="M281" i="64"/>
  <c r="L281" i="64"/>
  <c r="M303" i="64"/>
  <c r="L303" i="64"/>
  <c r="M317" i="64"/>
  <c r="L317" i="64"/>
  <c r="M332" i="64"/>
  <c r="L332" i="64"/>
  <c r="N332" i="64" s="1"/>
  <c r="M341" i="64"/>
  <c r="L341" i="64"/>
  <c r="M350" i="64"/>
  <c r="L350" i="64"/>
  <c r="M359" i="64"/>
  <c r="L359" i="64"/>
  <c r="M368" i="64"/>
  <c r="L368" i="64"/>
  <c r="N368" i="64" s="1"/>
  <c r="M377" i="64"/>
  <c r="L377" i="64"/>
  <c r="M386" i="64"/>
  <c r="L386" i="64"/>
  <c r="M395" i="64"/>
  <c r="L395" i="64"/>
  <c r="M404" i="64"/>
  <c r="L404" i="64"/>
  <c r="M413" i="64"/>
  <c r="L413" i="64"/>
  <c r="M255" i="64"/>
  <c r="N255" i="64" s="1"/>
  <c r="M261" i="64"/>
  <c r="L261" i="64"/>
  <c r="M282" i="64"/>
  <c r="L282" i="64"/>
  <c r="M289" i="64"/>
  <c r="N289" i="64" s="1"/>
  <c r="M296" i="64"/>
  <c r="L296" i="64"/>
  <c r="M318" i="64"/>
  <c r="L318" i="64"/>
  <c r="M325" i="64"/>
  <c r="N325" i="64" s="1"/>
  <c r="M333" i="64"/>
  <c r="L333" i="64"/>
  <c r="M342" i="64"/>
  <c r="L342" i="64"/>
  <c r="M351" i="64"/>
  <c r="L351" i="64"/>
  <c r="M360" i="64"/>
  <c r="L360" i="64"/>
  <c r="M369" i="64"/>
  <c r="L369" i="64"/>
  <c r="M378" i="64"/>
  <c r="L378" i="64"/>
  <c r="M387" i="64"/>
  <c r="L387" i="64"/>
  <c r="M396" i="64"/>
  <c r="L396" i="64"/>
  <c r="M405" i="64"/>
  <c r="L405" i="64"/>
  <c r="M414" i="64"/>
  <c r="L414" i="64"/>
  <c r="M275" i="64"/>
  <c r="L275" i="64"/>
  <c r="M297" i="64"/>
  <c r="L297" i="64"/>
  <c r="M311" i="64"/>
  <c r="L311" i="64"/>
  <c r="N334" i="64"/>
  <c r="N343" i="64"/>
  <c r="N352" i="64"/>
  <c r="N361" i="64"/>
  <c r="N379" i="64"/>
  <c r="N388" i="64"/>
  <c r="N397" i="64"/>
  <c r="N406" i="64"/>
  <c r="N415" i="64"/>
  <c r="N424" i="64"/>
  <c r="N433" i="64"/>
  <c r="N442" i="64"/>
  <c r="N451" i="64"/>
  <c r="N460" i="64"/>
  <c r="N478" i="64"/>
  <c r="N487" i="64"/>
  <c r="N496" i="64"/>
  <c r="N505" i="64"/>
  <c r="M256" i="64"/>
  <c r="N256" i="64" s="1"/>
  <c r="M262" i="64"/>
  <c r="N262" i="64" s="1"/>
  <c r="M276" i="64"/>
  <c r="L276" i="64"/>
  <c r="M290" i="64"/>
  <c r="L290" i="64"/>
  <c r="M312" i="64"/>
  <c r="L312" i="64"/>
  <c r="M326" i="64"/>
  <c r="L326" i="64"/>
  <c r="M269" i="64"/>
  <c r="L269" i="64"/>
  <c r="M291" i="64"/>
  <c r="L291" i="64"/>
  <c r="M305" i="64"/>
  <c r="L305" i="64"/>
  <c r="M327" i="64"/>
  <c r="L327" i="64"/>
  <c r="M335" i="64"/>
  <c r="L335" i="64"/>
  <c r="M344" i="64"/>
  <c r="L344" i="64"/>
  <c r="M353" i="64"/>
  <c r="L353" i="64"/>
  <c r="M362" i="64"/>
  <c r="L362" i="64"/>
  <c r="M371" i="64"/>
  <c r="L371" i="64"/>
  <c r="M380" i="64"/>
  <c r="L380" i="64"/>
  <c r="M389" i="64"/>
  <c r="L389" i="64"/>
  <c r="M398" i="64"/>
  <c r="L398" i="64"/>
  <c r="M407" i="64"/>
  <c r="L407" i="64"/>
  <c r="M416" i="64"/>
  <c r="L416" i="64"/>
  <c r="N257" i="64"/>
  <c r="N263" i="64"/>
  <c r="M270" i="64"/>
  <c r="L270" i="64"/>
  <c r="M277" i="64"/>
  <c r="N277" i="64" s="1"/>
  <c r="M284" i="64"/>
  <c r="L284" i="64"/>
  <c r="N284" i="64" s="1"/>
  <c r="M306" i="64"/>
  <c r="L306" i="64"/>
  <c r="M313" i="64"/>
  <c r="N313" i="64" s="1"/>
  <c r="M320" i="64"/>
  <c r="L320" i="64"/>
  <c r="M336" i="64"/>
  <c r="L336" i="64"/>
  <c r="M345" i="64"/>
  <c r="L345" i="64"/>
  <c r="M354" i="64"/>
  <c r="L354" i="64"/>
  <c r="M363" i="64"/>
  <c r="L363" i="64"/>
  <c r="M372" i="64"/>
  <c r="L372" i="64"/>
  <c r="M381" i="64"/>
  <c r="L381" i="64"/>
  <c r="M390" i="64"/>
  <c r="L390" i="64"/>
  <c r="M399" i="64"/>
  <c r="L399" i="64"/>
  <c r="M408" i="64"/>
  <c r="L408" i="64"/>
  <c r="L422" i="64"/>
  <c r="N422" i="64" s="1"/>
  <c r="L425" i="64"/>
  <c r="N425" i="64" s="1"/>
  <c r="L428" i="64"/>
  <c r="N428" i="64" s="1"/>
  <c r="L431" i="64"/>
  <c r="N431" i="64" s="1"/>
  <c r="L434" i="64"/>
  <c r="N434" i="64" s="1"/>
  <c r="L437" i="64"/>
  <c r="N437" i="64" s="1"/>
  <c r="L440" i="64"/>
  <c r="N440" i="64" s="1"/>
  <c r="L443" i="64"/>
  <c r="N443" i="64" s="1"/>
  <c r="L446" i="64"/>
  <c r="N446" i="64" s="1"/>
  <c r="L449" i="64"/>
  <c r="N449" i="64" s="1"/>
  <c r="L452" i="64"/>
  <c r="N452" i="64" s="1"/>
  <c r="L455" i="64"/>
  <c r="N455" i="64" s="1"/>
  <c r="L458" i="64"/>
  <c r="N458" i="64" s="1"/>
  <c r="L461" i="64"/>
  <c r="N461" i="64" s="1"/>
  <c r="L464" i="64"/>
  <c r="N464" i="64" s="1"/>
  <c r="L467" i="64"/>
  <c r="N467" i="64" s="1"/>
  <c r="L470" i="64"/>
  <c r="N470" i="64" s="1"/>
  <c r="L473" i="64"/>
  <c r="N473" i="64" s="1"/>
  <c r="L476" i="64"/>
  <c r="N476" i="64" s="1"/>
  <c r="L479" i="64"/>
  <c r="N479" i="64" s="1"/>
  <c r="L482" i="64"/>
  <c r="N482" i="64" s="1"/>
  <c r="L485" i="64"/>
  <c r="N485" i="64" s="1"/>
  <c r="L488" i="64"/>
  <c r="N488" i="64" s="1"/>
  <c r="L491" i="64"/>
  <c r="N491" i="64" s="1"/>
  <c r="L494" i="64"/>
  <c r="N494" i="64" s="1"/>
  <c r="L497" i="64"/>
  <c r="N497" i="64" s="1"/>
  <c r="L500" i="64"/>
  <c r="N500" i="64" s="1"/>
  <c r="L503" i="64"/>
  <c r="N503" i="64" s="1"/>
  <c r="L506" i="64"/>
  <c r="N506" i="64" s="1"/>
  <c r="L417" i="64"/>
  <c r="N417" i="64" s="1"/>
  <c r="L420" i="64"/>
  <c r="N420" i="64" s="1"/>
  <c r="L423" i="64"/>
  <c r="N423" i="64" s="1"/>
  <c r="L426" i="64"/>
  <c r="N426" i="64" s="1"/>
  <c r="L429" i="64"/>
  <c r="N429" i="64" s="1"/>
  <c r="L432" i="64"/>
  <c r="N432" i="64" s="1"/>
  <c r="L435" i="64"/>
  <c r="N435" i="64" s="1"/>
  <c r="L438" i="64"/>
  <c r="N438" i="64" s="1"/>
  <c r="L441" i="64"/>
  <c r="N441" i="64" s="1"/>
  <c r="L444" i="64"/>
  <c r="N444" i="64" s="1"/>
  <c r="L447" i="64"/>
  <c r="N447" i="64" s="1"/>
  <c r="L450" i="64"/>
  <c r="N450" i="64" s="1"/>
  <c r="L453" i="64"/>
  <c r="N453" i="64" s="1"/>
  <c r="L456" i="64"/>
  <c r="N456" i="64" s="1"/>
  <c r="L459" i="64"/>
  <c r="N459" i="64" s="1"/>
  <c r="L462" i="64"/>
  <c r="N462" i="64" s="1"/>
  <c r="L465" i="64"/>
  <c r="N465" i="64" s="1"/>
  <c r="L468" i="64"/>
  <c r="N468" i="64" s="1"/>
  <c r="L471" i="64"/>
  <c r="N471" i="64" s="1"/>
  <c r="L474" i="64"/>
  <c r="N474" i="64" s="1"/>
  <c r="L477" i="64"/>
  <c r="N477" i="64" s="1"/>
  <c r="L480" i="64"/>
  <c r="N480" i="64" s="1"/>
  <c r="L483" i="64"/>
  <c r="N483" i="64" s="1"/>
  <c r="L486" i="64"/>
  <c r="N486" i="64" s="1"/>
  <c r="L489" i="64"/>
  <c r="N489" i="64" s="1"/>
  <c r="L492" i="64"/>
  <c r="N492" i="64" s="1"/>
  <c r="L495" i="64"/>
  <c r="N495" i="64" s="1"/>
  <c r="L498" i="64"/>
  <c r="N498" i="64" s="1"/>
  <c r="L501" i="64"/>
  <c r="N501" i="64" s="1"/>
  <c r="L504" i="64"/>
  <c r="N504" i="64" s="1"/>
  <c r="L507" i="64"/>
  <c r="N507" i="64" s="1"/>
  <c r="N115" i="64" l="1"/>
  <c r="N64" i="64"/>
  <c r="N395" i="64"/>
  <c r="N359" i="64"/>
  <c r="N317" i="64"/>
  <c r="N288" i="64"/>
  <c r="N321" i="64"/>
  <c r="N163" i="64"/>
  <c r="N399" i="64"/>
  <c r="N402" i="64"/>
  <c r="N366" i="64"/>
  <c r="N419" i="64"/>
  <c r="N383" i="64"/>
  <c r="N293" i="64"/>
  <c r="N214" i="64"/>
  <c r="N238" i="64"/>
  <c r="N43" i="64"/>
  <c r="N142" i="64"/>
  <c r="N106" i="64"/>
  <c r="N46" i="64"/>
  <c r="N199" i="64"/>
  <c r="N386" i="64"/>
  <c r="N303" i="64"/>
  <c r="N266" i="64"/>
  <c r="N306" i="64"/>
  <c r="N296" i="64"/>
  <c r="N413" i="64"/>
  <c r="N377" i="64"/>
  <c r="N341" i="64"/>
  <c r="N281" i="64"/>
  <c r="N178" i="64"/>
  <c r="N109" i="64"/>
  <c r="N345" i="64"/>
  <c r="N270" i="64"/>
  <c r="N380" i="64"/>
  <c r="N327" i="64"/>
  <c r="N253" i="64"/>
  <c r="N286" i="64"/>
  <c r="N390" i="64"/>
  <c r="N372" i="64"/>
  <c r="N336" i="64"/>
  <c r="N407" i="64"/>
  <c r="N371" i="64"/>
  <c r="N353" i="64"/>
  <c r="N305" i="64"/>
  <c r="N276" i="64"/>
  <c r="N311" i="64"/>
  <c r="N387" i="64"/>
  <c r="N333" i="64"/>
  <c r="N299" i="64"/>
  <c r="N250" i="64"/>
  <c r="N229" i="64"/>
  <c r="N154" i="64"/>
  <c r="N136" i="64"/>
  <c r="N100" i="64"/>
  <c r="N244" i="64"/>
  <c r="N223" i="64"/>
  <c r="N235" i="64"/>
  <c r="N49" i="64"/>
  <c r="N363" i="64"/>
  <c r="N398" i="64"/>
  <c r="N344" i="64"/>
  <c r="N326" i="64"/>
  <c r="N414" i="64"/>
  <c r="N360" i="64"/>
  <c r="N302" i="64"/>
  <c r="N127" i="64"/>
  <c r="N82" i="64"/>
  <c r="N55" i="64"/>
  <c r="N217" i="64"/>
  <c r="N130" i="64"/>
  <c r="N73" i="64"/>
  <c r="N196" i="64"/>
  <c r="N314" i="64"/>
  <c r="N67" i="64"/>
  <c r="N408" i="64"/>
  <c r="N354" i="64"/>
  <c r="N389" i="64"/>
  <c r="N335" i="64"/>
  <c r="N312" i="64"/>
  <c r="N405" i="64"/>
  <c r="N351" i="64"/>
  <c r="N282" i="64"/>
  <c r="N118" i="64"/>
  <c r="N220" i="64"/>
  <c r="N70" i="64"/>
  <c r="N37" i="64"/>
  <c r="N181" i="64"/>
  <c r="N121" i="64"/>
  <c r="N58" i="64"/>
  <c r="N190" i="64"/>
  <c r="N258" i="64"/>
  <c r="N290" i="64"/>
  <c r="N396" i="64"/>
  <c r="N342" i="64"/>
  <c r="N261" i="64"/>
  <c r="N300" i="64"/>
  <c r="N166" i="64"/>
  <c r="N112" i="64"/>
  <c r="N40" i="64"/>
  <c r="N264" i="64"/>
  <c r="N381" i="64"/>
  <c r="N320" i="64"/>
  <c r="N416" i="64"/>
  <c r="N362" i="64"/>
  <c r="N291" i="64"/>
  <c r="N297" i="64"/>
  <c r="N378" i="64"/>
  <c r="N285" i="64"/>
  <c r="N145" i="64"/>
  <c r="N91" i="64"/>
  <c r="N208" i="64"/>
  <c r="N148" i="64"/>
  <c r="N94" i="64"/>
  <c r="N211" i="64"/>
  <c r="N322" i="64"/>
  <c r="N318" i="64"/>
  <c r="N404" i="64"/>
  <c r="N350" i="64"/>
  <c r="N267" i="64"/>
  <c r="N309" i="64"/>
  <c r="N384" i="64"/>
  <c r="N330" i="64"/>
  <c r="N401" i="64"/>
  <c r="N347" i="64"/>
  <c r="N187" i="64"/>
  <c r="N232" i="64"/>
  <c r="N269" i="64"/>
  <c r="N275" i="64"/>
  <c r="N369" i="64"/>
  <c r="N324" i="64"/>
  <c r="N172" i="64"/>
  <c r="N202" i="64"/>
  <c r="N139" i="64"/>
  <c r="N85" i="64"/>
  <c r="N205" i="64"/>
  <c r="N79" i="64"/>
  <c r="N508" i="64" l="1"/>
  <c r="AH68" i="60" l="1"/>
  <c r="AO61" i="60" l="1"/>
  <c r="AO57" i="60"/>
  <c r="AO53" i="60"/>
  <c r="AO49" i="60"/>
  <c r="AO45" i="60"/>
  <c r="AO41" i="60"/>
  <c r="AO37" i="60"/>
  <c r="AO33" i="60"/>
  <c r="AO29" i="60"/>
  <c r="AO25" i="60"/>
  <c r="K7" i="60"/>
  <c r="BD66" i="60"/>
  <c r="BB62" i="60"/>
  <c r="AZ62" i="60"/>
  <c r="AX62" i="60"/>
  <c r="AV62" i="60"/>
  <c r="AT62" i="60"/>
  <c r="AR62" i="60"/>
  <c r="BB61" i="60"/>
  <c r="AZ61" i="60"/>
  <c r="AX61" i="60"/>
  <c r="AV61" i="60"/>
  <c r="AT61" i="60"/>
  <c r="AR61" i="60"/>
  <c r="BD61" i="60" s="1"/>
  <c r="BB58" i="60"/>
  <c r="AZ58" i="60"/>
  <c r="AX58" i="60"/>
  <c r="AV58" i="60"/>
  <c r="AT58" i="60"/>
  <c r="AR58" i="60"/>
  <c r="BB57" i="60"/>
  <c r="AZ57" i="60"/>
  <c r="AX57" i="60"/>
  <c r="AV57" i="60"/>
  <c r="AT57" i="60"/>
  <c r="AR57" i="60"/>
  <c r="BB54" i="60"/>
  <c r="AZ54" i="60"/>
  <c r="AX54" i="60"/>
  <c r="AV54" i="60"/>
  <c r="AT54" i="60"/>
  <c r="AR54" i="60"/>
  <c r="BB53" i="60"/>
  <c r="AZ53" i="60"/>
  <c r="AX53" i="60"/>
  <c r="AV53" i="60"/>
  <c r="AT53" i="60"/>
  <c r="AR53" i="60"/>
  <c r="BB50" i="60"/>
  <c r="AZ50" i="60"/>
  <c r="AX50" i="60"/>
  <c r="AV50" i="60"/>
  <c r="AT50" i="60"/>
  <c r="AR50" i="60"/>
  <c r="BB49" i="60"/>
  <c r="AZ49" i="60"/>
  <c r="AX49" i="60"/>
  <c r="AV49" i="60"/>
  <c r="AT49" i="60"/>
  <c r="AR49" i="60"/>
  <c r="BB46" i="60"/>
  <c r="AZ46" i="60"/>
  <c r="AX46" i="60"/>
  <c r="AV46" i="60"/>
  <c r="AT46" i="60"/>
  <c r="AR46" i="60"/>
  <c r="BB45" i="60"/>
  <c r="AZ45" i="60"/>
  <c r="AX45" i="60"/>
  <c r="AV45" i="60"/>
  <c r="AT45" i="60"/>
  <c r="AR45" i="60"/>
  <c r="BB42" i="60"/>
  <c r="AZ42" i="60"/>
  <c r="AX42" i="60"/>
  <c r="AV42" i="60"/>
  <c r="AT42" i="60"/>
  <c r="AR42" i="60"/>
  <c r="BB41" i="60"/>
  <c r="AZ41" i="60"/>
  <c r="AX41" i="60"/>
  <c r="AV41" i="60"/>
  <c r="AT41" i="60"/>
  <c r="AR41" i="60"/>
  <c r="BB38" i="60"/>
  <c r="AZ38" i="60"/>
  <c r="AX38" i="60"/>
  <c r="AV38" i="60"/>
  <c r="AT38" i="60"/>
  <c r="AR38" i="60"/>
  <c r="BB37" i="60"/>
  <c r="AZ37" i="60"/>
  <c r="AX37" i="60"/>
  <c r="AV37" i="60"/>
  <c r="AT37" i="60"/>
  <c r="AR37" i="60"/>
  <c r="BD37" i="60" s="1"/>
  <c r="BB34" i="60"/>
  <c r="AZ34" i="60"/>
  <c r="AX34" i="60"/>
  <c r="AV34" i="60"/>
  <c r="AT34" i="60"/>
  <c r="AR34" i="60"/>
  <c r="BB33" i="60"/>
  <c r="AZ33" i="60"/>
  <c r="AX33" i="60"/>
  <c r="AV33" i="60"/>
  <c r="AT33" i="60"/>
  <c r="AR33" i="60"/>
  <c r="BB30" i="60"/>
  <c r="AZ30" i="60"/>
  <c r="AX30" i="60"/>
  <c r="AV30" i="60"/>
  <c r="AT30" i="60"/>
  <c r="AR30" i="60"/>
  <c r="BB29" i="60"/>
  <c r="AZ29" i="60"/>
  <c r="AX29" i="60"/>
  <c r="AV29" i="60"/>
  <c r="AT29" i="60"/>
  <c r="AR29" i="60"/>
  <c r="BD29" i="60" s="1"/>
  <c r="BB26" i="60"/>
  <c r="BB66" i="60" s="1"/>
  <c r="AZ26" i="60"/>
  <c r="AZ66" i="60" s="1"/>
  <c r="AX26" i="60"/>
  <c r="AX66" i="60" s="1"/>
  <c r="AV26" i="60"/>
  <c r="AT26" i="60"/>
  <c r="AT66" i="60" s="1"/>
  <c r="AR26" i="60"/>
  <c r="AR66" i="60" s="1"/>
  <c r="BB25" i="60"/>
  <c r="AZ25" i="60"/>
  <c r="AZ65" i="60" s="1"/>
  <c r="AX25" i="60"/>
  <c r="AX65" i="60" s="1"/>
  <c r="AV25" i="60"/>
  <c r="AV65" i="60" s="1"/>
  <c r="AT25" i="60"/>
  <c r="AT65" i="60" s="1"/>
  <c r="AR25" i="60"/>
  <c r="BB65" i="60" l="1"/>
  <c r="AR65" i="60"/>
  <c r="AV66" i="60"/>
  <c r="BD41" i="60"/>
  <c r="BD33" i="60"/>
  <c r="BD49" i="60"/>
  <c r="BD57" i="60"/>
  <c r="BD45" i="60"/>
  <c r="BD53" i="60"/>
  <c r="M7" i="60"/>
  <c r="BD25" i="60"/>
  <c r="BD65" i="60" l="1"/>
  <c r="C15" i="10"/>
  <c r="C28" i="14" l="1"/>
  <c r="C27" i="14"/>
  <c r="C26" i="14"/>
  <c r="S16" i="60" l="1"/>
  <c r="S11" i="60"/>
  <c r="Q16" i="60"/>
  <c r="Q15" i="60"/>
  <c r="S15" i="60" s="1"/>
  <c r="Q14" i="60"/>
  <c r="S14" i="60" s="1"/>
  <c r="Q13" i="60"/>
  <c r="S13" i="60" s="1"/>
  <c r="Q12" i="60"/>
  <c r="S12" i="60" s="1"/>
  <c r="Q11" i="60"/>
  <c r="Q10" i="60"/>
  <c r="S10" i="60" s="1"/>
  <c r="Q9" i="60"/>
  <c r="S9" i="60" s="1"/>
  <c r="Q8" i="60"/>
  <c r="S8" i="60" s="1"/>
  <c r="Q7" i="60"/>
  <c r="N16" i="60"/>
  <c r="AH66" i="60"/>
  <c r="P16" i="60"/>
  <c r="M16" i="60"/>
  <c r="K16" i="60"/>
  <c r="S7" i="60" l="1"/>
  <c r="Q17" i="60"/>
  <c r="S17" i="60" s="1"/>
  <c r="G16" i="60"/>
  <c r="J28" i="60"/>
  <c r="H52" i="60"/>
  <c r="L28" i="60"/>
  <c r="V28" i="60"/>
  <c r="R28" i="60"/>
  <c r="AB64" i="60"/>
  <c r="Z64" i="60"/>
  <c r="X64" i="60"/>
  <c r="V64" i="60"/>
  <c r="T64" i="60"/>
  <c r="R64" i="60"/>
  <c r="N64" i="60"/>
  <c r="BB64" i="60" s="1"/>
  <c r="L64" i="60"/>
  <c r="AZ64" i="60" s="1"/>
  <c r="J64" i="60"/>
  <c r="AX64" i="60" s="1"/>
  <c r="H64" i="60"/>
  <c r="F64" i="60"/>
  <c r="AT64" i="60" s="1"/>
  <c r="D64" i="60"/>
  <c r="AB63" i="60"/>
  <c r="Z63" i="60"/>
  <c r="X63" i="60"/>
  <c r="V63" i="60"/>
  <c r="T63" i="60"/>
  <c r="R63" i="60"/>
  <c r="N63" i="60"/>
  <c r="BB63" i="60" s="1"/>
  <c r="L63" i="60"/>
  <c r="J63" i="60"/>
  <c r="H63" i="60"/>
  <c r="F63" i="60"/>
  <c r="D63" i="60"/>
  <c r="AR63" i="60" s="1"/>
  <c r="BD63" i="60" s="1"/>
  <c r="AB60" i="60"/>
  <c r="Z60" i="60"/>
  <c r="X60" i="60"/>
  <c r="V60" i="60"/>
  <c r="T60" i="60"/>
  <c r="R60" i="60"/>
  <c r="N60" i="60"/>
  <c r="L60" i="60"/>
  <c r="AZ60" i="60" s="1"/>
  <c r="J60" i="60"/>
  <c r="H60" i="60"/>
  <c r="F60" i="60"/>
  <c r="AT60" i="60" s="1"/>
  <c r="D60" i="60"/>
  <c r="AB59" i="60"/>
  <c r="Z59" i="60"/>
  <c r="X59" i="60"/>
  <c r="V59" i="60"/>
  <c r="T59" i="60"/>
  <c r="R59" i="60"/>
  <c r="N59" i="60"/>
  <c r="BB59" i="60" s="1"/>
  <c r="L59" i="60"/>
  <c r="J59" i="60"/>
  <c r="H59" i="60"/>
  <c r="F59" i="60"/>
  <c r="D59" i="60"/>
  <c r="AR59" i="60" s="1"/>
  <c r="BD59" i="60" s="1"/>
  <c r="AB56" i="60"/>
  <c r="Z56" i="60"/>
  <c r="X56" i="60"/>
  <c r="V56" i="60"/>
  <c r="T56" i="60"/>
  <c r="R56" i="60"/>
  <c r="N56" i="60"/>
  <c r="L56" i="60"/>
  <c r="AZ56" i="60" s="1"/>
  <c r="J56" i="60"/>
  <c r="H56" i="60"/>
  <c r="F56" i="60"/>
  <c r="AT56" i="60" s="1"/>
  <c r="D56" i="60"/>
  <c r="AB55" i="60"/>
  <c r="Z55" i="60"/>
  <c r="X55" i="60"/>
  <c r="V55" i="60"/>
  <c r="T55" i="60"/>
  <c r="R55" i="60"/>
  <c r="N55" i="60"/>
  <c r="BB55" i="60" s="1"/>
  <c r="L55" i="60"/>
  <c r="J55" i="60"/>
  <c r="H55" i="60"/>
  <c r="F55" i="60"/>
  <c r="D55" i="60"/>
  <c r="AR55" i="60" s="1"/>
  <c r="BD55" i="60" s="1"/>
  <c r="AB52" i="60"/>
  <c r="Z52" i="60"/>
  <c r="X52" i="60"/>
  <c r="V52" i="60"/>
  <c r="T52" i="60"/>
  <c r="R52" i="60"/>
  <c r="N52" i="60"/>
  <c r="L52" i="60"/>
  <c r="AZ52" i="60" s="1"/>
  <c r="J52" i="60"/>
  <c r="F52" i="60"/>
  <c r="D52" i="60"/>
  <c r="AR52" i="60" s="1"/>
  <c r="BD52" i="60" s="1"/>
  <c r="AB51" i="60"/>
  <c r="Z51" i="60"/>
  <c r="X51" i="60"/>
  <c r="V51" i="60"/>
  <c r="T51" i="60"/>
  <c r="R51" i="60"/>
  <c r="N51" i="60"/>
  <c r="L51" i="60"/>
  <c r="AZ51" i="60" s="1"/>
  <c r="J51" i="60"/>
  <c r="H51" i="60"/>
  <c r="F51" i="60"/>
  <c r="D51" i="60"/>
  <c r="AB48" i="60"/>
  <c r="Z48" i="60"/>
  <c r="X48" i="60"/>
  <c r="V48" i="60"/>
  <c r="T48" i="60"/>
  <c r="R48" i="60"/>
  <c r="N48" i="60"/>
  <c r="L48" i="60"/>
  <c r="J48" i="60"/>
  <c r="AX48" i="60" s="1"/>
  <c r="H48" i="60"/>
  <c r="F48" i="60"/>
  <c r="D48" i="60"/>
  <c r="AR48" i="60" s="1"/>
  <c r="BD48" i="60" s="1"/>
  <c r="AB47" i="60"/>
  <c r="Z47" i="60"/>
  <c r="X47" i="60"/>
  <c r="V47" i="60"/>
  <c r="T47" i="60"/>
  <c r="R47" i="60"/>
  <c r="N47" i="60"/>
  <c r="L47" i="60"/>
  <c r="AZ47" i="60" s="1"/>
  <c r="J47" i="60"/>
  <c r="H47" i="60"/>
  <c r="F47" i="60"/>
  <c r="D47" i="60"/>
  <c r="AB44" i="60"/>
  <c r="Z44" i="60"/>
  <c r="X44" i="60"/>
  <c r="V44" i="60"/>
  <c r="T44" i="60"/>
  <c r="R44" i="60"/>
  <c r="N44" i="60"/>
  <c r="L44" i="60"/>
  <c r="J44" i="60"/>
  <c r="AX44" i="60" s="1"/>
  <c r="H44" i="60"/>
  <c r="F44" i="60"/>
  <c r="D44" i="60"/>
  <c r="AR44" i="60" s="1"/>
  <c r="BD44" i="60" s="1"/>
  <c r="AB43" i="60"/>
  <c r="Z43" i="60"/>
  <c r="X43" i="60"/>
  <c r="V43" i="60"/>
  <c r="T43" i="60"/>
  <c r="R43" i="60"/>
  <c r="N43" i="60"/>
  <c r="L43" i="60"/>
  <c r="AZ43" i="60" s="1"/>
  <c r="J43" i="60"/>
  <c r="H43" i="60"/>
  <c r="F43" i="60"/>
  <c r="D43" i="60"/>
  <c r="AB40" i="60"/>
  <c r="Z40" i="60"/>
  <c r="X40" i="60"/>
  <c r="V40" i="60"/>
  <c r="T40" i="60"/>
  <c r="R40" i="60"/>
  <c r="N40" i="60"/>
  <c r="L40" i="60"/>
  <c r="J40" i="60"/>
  <c r="AX40" i="60" s="1"/>
  <c r="H40" i="60"/>
  <c r="F40" i="60"/>
  <c r="D40" i="60"/>
  <c r="AR40" i="60" s="1"/>
  <c r="BD40" i="60" s="1"/>
  <c r="AB39" i="60"/>
  <c r="Z39" i="60"/>
  <c r="X39" i="60"/>
  <c r="V39" i="60"/>
  <c r="T39" i="60"/>
  <c r="R39" i="60"/>
  <c r="N39" i="60"/>
  <c r="L39" i="60"/>
  <c r="AZ39" i="60" s="1"/>
  <c r="J39" i="60"/>
  <c r="H39" i="60"/>
  <c r="F39" i="60"/>
  <c r="D39" i="60"/>
  <c r="AB36" i="60"/>
  <c r="Z36" i="60"/>
  <c r="X36" i="60"/>
  <c r="V36" i="60"/>
  <c r="T36" i="60"/>
  <c r="R36" i="60"/>
  <c r="N36" i="60"/>
  <c r="L36" i="60"/>
  <c r="J36" i="60"/>
  <c r="AX36" i="60" s="1"/>
  <c r="H36" i="60"/>
  <c r="F36" i="60"/>
  <c r="D36" i="60"/>
  <c r="AR36" i="60" s="1"/>
  <c r="BD36" i="60" s="1"/>
  <c r="AB35" i="60"/>
  <c r="Z35" i="60"/>
  <c r="X35" i="60"/>
  <c r="V35" i="60"/>
  <c r="T35" i="60"/>
  <c r="R35" i="60"/>
  <c r="N35" i="60"/>
  <c r="L35" i="60"/>
  <c r="AZ35" i="60" s="1"/>
  <c r="J35" i="60"/>
  <c r="H35" i="60"/>
  <c r="F35" i="60"/>
  <c r="D35" i="60"/>
  <c r="AB32" i="60"/>
  <c r="Z32" i="60"/>
  <c r="X32" i="60"/>
  <c r="V32" i="60"/>
  <c r="T32" i="60"/>
  <c r="R32" i="60"/>
  <c r="N32" i="60"/>
  <c r="L32" i="60"/>
  <c r="J32" i="60"/>
  <c r="AX32" i="60" s="1"/>
  <c r="H32" i="60"/>
  <c r="F32" i="60"/>
  <c r="D32" i="60"/>
  <c r="AR32" i="60" s="1"/>
  <c r="BD32" i="60" s="1"/>
  <c r="AB31" i="60"/>
  <c r="Z31" i="60"/>
  <c r="X31" i="60"/>
  <c r="V31" i="60"/>
  <c r="T31" i="60"/>
  <c r="R31" i="60"/>
  <c r="N31" i="60"/>
  <c r="L31" i="60"/>
  <c r="AZ31" i="60" s="1"/>
  <c r="J31" i="60"/>
  <c r="H31" i="60"/>
  <c r="F31" i="60"/>
  <c r="D31" i="60"/>
  <c r="AB28" i="60"/>
  <c r="Z28" i="60"/>
  <c r="X28" i="60"/>
  <c r="T28" i="60"/>
  <c r="N28" i="60"/>
  <c r="N27" i="60"/>
  <c r="L27" i="60"/>
  <c r="J27" i="60"/>
  <c r="H28" i="60"/>
  <c r="H27" i="60"/>
  <c r="F28" i="60"/>
  <c r="F27" i="60"/>
  <c r="D28" i="60"/>
  <c r="D27" i="60"/>
  <c r="AR39" i="60" l="1"/>
  <c r="BD39" i="60" s="1"/>
  <c r="AT59" i="60"/>
  <c r="BB60" i="60"/>
  <c r="AR31" i="60"/>
  <c r="BD31" i="60" s="1"/>
  <c r="AR35" i="60"/>
  <c r="BD35" i="60" s="1"/>
  <c r="AZ40" i="60"/>
  <c r="AZ44" i="60"/>
  <c r="AR47" i="60"/>
  <c r="BD47" i="60" s="1"/>
  <c r="AZ48" i="60"/>
  <c r="AR51" i="60"/>
  <c r="BD51" i="60" s="1"/>
  <c r="BB52" i="60"/>
  <c r="AT55" i="60"/>
  <c r="BB56" i="60"/>
  <c r="AT63" i="60"/>
  <c r="AZ32" i="60"/>
  <c r="AZ36" i="60"/>
  <c r="AR43" i="60"/>
  <c r="BD43" i="60" s="1"/>
  <c r="AR28" i="60"/>
  <c r="BB28" i="60"/>
  <c r="BB68" i="60" s="1"/>
  <c r="AX31" i="60"/>
  <c r="AX35" i="60"/>
  <c r="AX39" i="60"/>
  <c r="AX43" i="60"/>
  <c r="AX47" i="60"/>
  <c r="AX51" i="60"/>
  <c r="AZ55" i="60"/>
  <c r="AR56" i="60"/>
  <c r="BD56" i="60" s="1"/>
  <c r="AZ59" i="60"/>
  <c r="AR60" i="60"/>
  <c r="BD60" i="60" s="1"/>
  <c r="AZ63" i="60"/>
  <c r="AR64" i="60"/>
  <c r="BD64" i="60" s="1"/>
  <c r="AR68" i="60"/>
  <c r="BD28" i="60"/>
  <c r="BD68" i="60" s="1"/>
  <c r="AT28" i="60"/>
  <c r="AT68" i="60" s="1"/>
  <c r="AT31" i="60"/>
  <c r="BB31" i="60"/>
  <c r="AT32" i="60"/>
  <c r="BB32" i="60"/>
  <c r="AT35" i="60"/>
  <c r="BB35" i="60"/>
  <c r="AT36" i="60"/>
  <c r="BB36" i="60"/>
  <c r="AT39" i="60"/>
  <c r="BB39" i="60"/>
  <c r="AT40" i="60"/>
  <c r="BB40" i="60"/>
  <c r="AT43" i="60"/>
  <c r="BB43" i="60"/>
  <c r="AT44" i="60"/>
  <c r="BB44" i="60"/>
  <c r="AT47" i="60"/>
  <c r="BB47" i="60"/>
  <c r="AT48" i="60"/>
  <c r="BB48" i="60"/>
  <c r="AT51" i="60"/>
  <c r="BB51" i="60"/>
  <c r="AT52" i="60"/>
  <c r="AV55" i="60"/>
  <c r="AV56" i="60"/>
  <c r="AV59" i="60"/>
  <c r="AV60" i="60"/>
  <c r="AV63" i="60"/>
  <c r="AV64" i="60"/>
  <c r="AZ28" i="60"/>
  <c r="AZ68" i="60" s="1"/>
  <c r="AV31" i="60"/>
  <c r="AV32" i="60"/>
  <c r="AV36" i="60"/>
  <c r="AV39" i="60"/>
  <c r="AV40" i="60"/>
  <c r="AV44" i="60"/>
  <c r="AV48" i="60"/>
  <c r="AX52" i="60"/>
  <c r="AX55" i="60"/>
  <c r="AX56" i="60"/>
  <c r="AX59" i="60"/>
  <c r="AX60" i="60"/>
  <c r="AX63" i="60"/>
  <c r="AX28" i="60"/>
  <c r="AX68" i="60" s="1"/>
  <c r="AV43" i="60"/>
  <c r="AV51" i="60"/>
  <c r="AV35" i="60"/>
  <c r="AV47" i="60"/>
  <c r="AV52" i="60"/>
  <c r="AV28" i="60"/>
  <c r="AV68" i="60" s="1"/>
  <c r="H68" i="60"/>
  <c r="V68" i="60"/>
  <c r="AB68" i="60"/>
  <c r="N68" i="60"/>
  <c r="Z68" i="60"/>
  <c r="L68" i="60"/>
  <c r="AD47" i="60"/>
  <c r="X68" i="60"/>
  <c r="P31" i="60"/>
  <c r="P59" i="60"/>
  <c r="P51" i="60"/>
  <c r="J68" i="60"/>
  <c r="P55" i="60"/>
  <c r="P35" i="60"/>
  <c r="P63" i="60"/>
  <c r="P47" i="60"/>
  <c r="P43" i="60"/>
  <c r="AD55" i="60"/>
  <c r="P39" i="60"/>
  <c r="AD31" i="60"/>
  <c r="AD32" i="60"/>
  <c r="AD35" i="60"/>
  <c r="AD36" i="60"/>
  <c r="AD39" i="60"/>
  <c r="AD40" i="60"/>
  <c r="AD43" i="60"/>
  <c r="AD44" i="60"/>
  <c r="AD48" i="60"/>
  <c r="AD51" i="60"/>
  <c r="AD59" i="60"/>
  <c r="AD63" i="60"/>
  <c r="AD52" i="60"/>
  <c r="AD56" i="60"/>
  <c r="P28" i="60"/>
  <c r="P56" i="60"/>
  <c r="F68" i="60"/>
  <c r="P36" i="60"/>
  <c r="P44" i="60"/>
  <c r="P48" i="60"/>
  <c r="P52" i="60"/>
  <c r="P64" i="60"/>
  <c r="T68" i="60"/>
  <c r="R68" i="60"/>
  <c r="AD64" i="60"/>
  <c r="D68" i="60"/>
  <c r="AD28" i="60"/>
  <c r="P60" i="60"/>
  <c r="P32" i="60"/>
  <c r="AD60" i="60"/>
  <c r="P40" i="60"/>
  <c r="AF28" i="60" l="1"/>
  <c r="N7" i="60" s="1"/>
  <c r="AF32" i="60"/>
  <c r="N8" i="60" s="1"/>
  <c r="P8" i="60" s="1"/>
  <c r="AF59" i="60"/>
  <c r="K15" i="60" s="1"/>
  <c r="M15" i="60" s="1"/>
  <c r="AF31" i="60"/>
  <c r="K8" i="60" s="1"/>
  <c r="AF47" i="60"/>
  <c r="K12" i="60" s="1"/>
  <c r="M12" i="60" s="1"/>
  <c r="AF51" i="60"/>
  <c r="K13" i="60" s="1"/>
  <c r="M13" i="60" s="1"/>
  <c r="AF40" i="60"/>
  <c r="AF44" i="60"/>
  <c r="AF36" i="60"/>
  <c r="AF55" i="60"/>
  <c r="K14" i="60" s="1"/>
  <c r="M14" i="60" s="1"/>
  <c r="AF52" i="60"/>
  <c r="AF39" i="60"/>
  <c r="K10" i="60" s="1"/>
  <c r="M10" i="60" s="1"/>
  <c r="AF48" i="60"/>
  <c r="AF35" i="60"/>
  <c r="K9" i="60" s="1"/>
  <c r="M9" i="60" s="1"/>
  <c r="AF63" i="60"/>
  <c r="AF56" i="60"/>
  <c r="AF43" i="60"/>
  <c r="K11" i="60" s="1"/>
  <c r="M11" i="60" s="1"/>
  <c r="AF64" i="60"/>
  <c r="AD68" i="60"/>
  <c r="AF60" i="60"/>
  <c r="P68" i="60"/>
  <c r="AI72" i="60"/>
  <c r="AD66" i="60"/>
  <c r="AB66" i="60"/>
  <c r="Z66" i="60"/>
  <c r="X66" i="60"/>
  <c r="V66" i="60"/>
  <c r="T66" i="60"/>
  <c r="R66" i="60"/>
  <c r="P66" i="60"/>
  <c r="N66" i="60"/>
  <c r="L66" i="60"/>
  <c r="J66" i="60"/>
  <c r="H66" i="60"/>
  <c r="F66" i="60"/>
  <c r="D66" i="60"/>
  <c r="AB65" i="60"/>
  <c r="Z65" i="60"/>
  <c r="X65" i="60"/>
  <c r="V65" i="60"/>
  <c r="T65" i="60"/>
  <c r="R65" i="60"/>
  <c r="N65" i="60"/>
  <c r="L65" i="60"/>
  <c r="J65" i="60"/>
  <c r="H65" i="60"/>
  <c r="F65" i="60"/>
  <c r="D65" i="60"/>
  <c r="AD61" i="60"/>
  <c r="P61" i="60"/>
  <c r="AD57" i="60"/>
  <c r="P57" i="60"/>
  <c r="AD53" i="60"/>
  <c r="P53" i="60"/>
  <c r="AD49" i="60"/>
  <c r="P49" i="60"/>
  <c r="AD45" i="60"/>
  <c r="P45" i="60"/>
  <c r="AD41" i="60"/>
  <c r="P41" i="60"/>
  <c r="AD37" i="60"/>
  <c r="P37" i="60"/>
  <c r="AD33" i="60"/>
  <c r="P33" i="60"/>
  <c r="N67" i="60"/>
  <c r="L67" i="60"/>
  <c r="AD29" i="60"/>
  <c r="P29" i="60"/>
  <c r="AB27" i="60"/>
  <c r="Z27" i="60"/>
  <c r="X27" i="60"/>
  <c r="V27" i="60"/>
  <c r="T27" i="60"/>
  <c r="R27" i="60"/>
  <c r="AR27" i="60" s="1"/>
  <c r="P27" i="60"/>
  <c r="J67" i="60"/>
  <c r="H67" i="60"/>
  <c r="F67" i="60"/>
  <c r="D67" i="60"/>
  <c r="AD25" i="60"/>
  <c r="P25" i="60"/>
  <c r="J16" i="60"/>
  <c r="I16" i="60"/>
  <c r="K17" i="60" l="1"/>
  <c r="AR67" i="60"/>
  <c r="BD27" i="60"/>
  <c r="BD67" i="60" s="1"/>
  <c r="Z67" i="60"/>
  <c r="AZ27" i="60"/>
  <c r="AZ67" i="60" s="1"/>
  <c r="T67" i="60"/>
  <c r="AT27" i="60"/>
  <c r="AT67" i="60" s="1"/>
  <c r="AB67" i="60"/>
  <c r="BB27" i="60"/>
  <c r="BB67" i="60" s="1"/>
  <c r="X67" i="60"/>
  <c r="AX27" i="60"/>
  <c r="AX67" i="60" s="1"/>
  <c r="M8" i="60"/>
  <c r="V67" i="60"/>
  <c r="AV27" i="60"/>
  <c r="AV67" i="60" s="1"/>
  <c r="AF25" i="60"/>
  <c r="P7" i="60"/>
  <c r="N12" i="60"/>
  <c r="P12" i="60" s="1"/>
  <c r="P9" i="60"/>
  <c r="N9" i="60"/>
  <c r="N17" i="60" s="1"/>
  <c r="P17" i="60" s="1"/>
  <c r="C17" i="76" s="1"/>
  <c r="N13" i="60"/>
  <c r="P13" i="60" s="1"/>
  <c r="N15" i="60"/>
  <c r="P15" i="60" s="1"/>
  <c r="N11" i="60"/>
  <c r="P11" i="60" s="1"/>
  <c r="N10" i="60"/>
  <c r="N14" i="60"/>
  <c r="P14" i="60" s="1"/>
  <c r="AF57" i="60"/>
  <c r="AF61" i="60"/>
  <c r="AF49" i="60"/>
  <c r="G13" i="60" s="1"/>
  <c r="AF33" i="60"/>
  <c r="G9" i="60" s="1"/>
  <c r="AF53" i="60"/>
  <c r="G14" i="60" s="1"/>
  <c r="AD27" i="60"/>
  <c r="AD67" i="60" s="1"/>
  <c r="AF37" i="60"/>
  <c r="G10" i="60" s="1"/>
  <c r="AF41" i="60"/>
  <c r="G11" i="60" s="1"/>
  <c r="P65" i="60"/>
  <c r="AD65" i="60"/>
  <c r="AF29" i="60"/>
  <c r="G8" i="60" s="1"/>
  <c r="AF45" i="60"/>
  <c r="G12" i="60" s="1"/>
  <c r="AF68" i="60"/>
  <c r="P67" i="60"/>
  <c r="R67" i="60"/>
  <c r="G7" i="60"/>
  <c r="P10" i="60" l="1"/>
  <c r="G15" i="60"/>
  <c r="J15" i="60" s="1"/>
  <c r="I13" i="60"/>
  <c r="J13" i="60"/>
  <c r="I7" i="60"/>
  <c r="AF67" i="60"/>
  <c r="M17" i="60" s="1"/>
  <c r="C15" i="76" s="1"/>
  <c r="AF27" i="60"/>
  <c r="AF65" i="60"/>
  <c r="G17" i="60" l="1"/>
  <c r="I15" i="60"/>
  <c r="J8" i="60"/>
  <c r="I8" i="60"/>
  <c r="J12" i="60"/>
  <c r="I12" i="60"/>
  <c r="I9" i="60"/>
  <c r="J9" i="60"/>
  <c r="J7" i="60"/>
  <c r="J11" i="60"/>
  <c r="I11" i="60"/>
  <c r="J14" i="60"/>
  <c r="I14" i="60"/>
  <c r="I10" i="60"/>
  <c r="J10" i="60"/>
  <c r="I17" i="60" l="1"/>
  <c r="J17" i="60"/>
  <c r="AG4" i="60"/>
  <c r="AG6" i="60" s="1"/>
  <c r="AG7" i="60" s="1"/>
  <c r="G29" i="40"/>
  <c r="F65" i="52" l="1"/>
  <c r="F29" i="59" l="1"/>
  <c r="CE45" i="42" l="1"/>
  <c r="CA45" i="42"/>
  <c r="BW45" i="42"/>
  <c r="BS45" i="42"/>
  <c r="BO45" i="42"/>
  <c r="BK45" i="42"/>
  <c r="BG45" i="42"/>
  <c r="BC45" i="42"/>
  <c r="AW45" i="42"/>
  <c r="AQ45" i="42"/>
  <c r="AM45" i="42"/>
  <c r="AI45" i="42"/>
  <c r="AD45" i="42"/>
  <c r="X45" i="42"/>
  <c r="CI39" i="42"/>
  <c r="CI40" i="42"/>
  <c r="CI41" i="42"/>
  <c r="CI42" i="42"/>
  <c r="CI44" i="42"/>
  <c r="CI43" i="42"/>
  <c r="CI38" i="42"/>
  <c r="CI37" i="42"/>
  <c r="CI45" i="42" l="1"/>
  <c r="F37" i="33" l="1"/>
  <c r="J37" i="15" l="1"/>
  <c r="L40" i="14"/>
  <c r="A10" i="36"/>
  <c r="H33" i="36"/>
  <c r="C25" i="46" l="1"/>
  <c r="L67" i="10"/>
  <c r="P42" i="50" l="1"/>
  <c r="G45" i="33" l="1"/>
  <c r="D37" i="46"/>
  <c r="D40" i="47"/>
  <c r="H75" i="26"/>
  <c r="M35" i="44"/>
  <c r="D46" i="43"/>
  <c r="L50" i="42"/>
  <c r="I33" i="17"/>
  <c r="I38" i="16"/>
  <c r="J39" i="13"/>
  <c r="O42" i="12"/>
  <c r="H29" i="41"/>
  <c r="F30" i="39"/>
  <c r="P45" i="1"/>
  <c r="G13" i="1"/>
  <c r="P42" i="36"/>
  <c r="X40" i="37"/>
  <c r="AG9" i="60" l="1"/>
  <c r="AG10"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000-000001000000}">
      <text>
        <r>
          <rPr>
            <b/>
            <sz val="9"/>
            <color indexed="81"/>
            <rFont val="ＭＳ Ｐゴシック"/>
            <family val="3"/>
            <charset val="128"/>
          </rPr>
          <t>提案書提出要請書に記載の番号を記入</t>
        </r>
      </text>
    </comment>
    <comment ref="X40" authorId="0" shapeId="0" xr:uid="{00000000-0006-0000-0000-000002000000}">
      <text>
        <r>
          <rPr>
            <b/>
            <sz val="9"/>
            <color indexed="81"/>
            <rFont val="ＭＳ Ｐゴシック"/>
            <family val="3"/>
            <charset val="128"/>
          </rPr>
          <t>様式７「１．事業名称」
を自動転記</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2" authorId="0" shapeId="0" xr:uid="{00000000-0006-0000-0900-000001000000}">
      <text>
        <r>
          <rPr>
            <b/>
            <sz val="9"/>
            <color indexed="81"/>
            <rFont val="ＭＳ Ｐゴシック"/>
            <family val="3"/>
            <charset val="128"/>
          </rPr>
          <t>様式７「１．事業名称」
より自動転写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9" authorId="0" shapeId="0" xr:uid="{00000000-0006-0000-0A00-000001000000}">
      <text>
        <r>
          <rPr>
            <b/>
            <sz val="9"/>
            <color indexed="81"/>
            <rFont val="ＭＳ Ｐゴシック"/>
            <family val="3"/>
            <charset val="128"/>
          </rPr>
          <t>様式７「１．事業名称」
より自動転写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3" authorId="0" shapeId="0" xr:uid="{00000000-0006-0000-0B00-000001000000}">
      <text>
        <r>
          <rPr>
            <b/>
            <sz val="9"/>
            <color indexed="81"/>
            <rFont val="ＭＳ Ｐゴシック"/>
            <family val="3"/>
            <charset val="128"/>
          </rPr>
          <t>該当する方に
○をつけること</t>
        </r>
      </text>
    </comment>
    <comment ref="A30" authorId="0" shapeId="0" xr:uid="{00000000-0006-0000-0B00-000002000000}">
      <text>
        <r>
          <rPr>
            <b/>
            <sz val="9"/>
            <color indexed="81"/>
            <rFont val="ＭＳ Ｐゴシック"/>
            <family val="3"/>
            <charset val="128"/>
          </rPr>
          <t>複数施設のうち１施設だけ異なる補助率で
申請予定等、特記事項があれば記入</t>
        </r>
      </text>
    </comment>
    <comment ref="L40" authorId="0" shapeId="0" xr:uid="{00000000-0006-0000-0B00-000003000000}">
      <text>
        <r>
          <rPr>
            <b/>
            <sz val="9"/>
            <color indexed="81"/>
            <rFont val="ＭＳ Ｐゴシック"/>
            <family val="3"/>
            <charset val="128"/>
          </rPr>
          <t>様式７「１．事業名称」
より自動転写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7" authorId="0" shapeId="0" xr:uid="{00000000-0006-0000-0C00-000001000000}">
      <text>
        <r>
          <rPr>
            <b/>
            <sz val="9"/>
            <color indexed="81"/>
            <rFont val="ＭＳ Ｐゴシック"/>
            <family val="3"/>
            <charset val="128"/>
          </rPr>
          <t>様式７「１．事業名称」
より自動転写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3C964828-D392-4AFC-9FF1-7A949CFD8F8E}">
      <text>
        <r>
          <rPr>
            <b/>
            <sz val="9"/>
            <color indexed="81"/>
            <rFont val="MS P ゴシック"/>
            <family val="3"/>
            <charset val="128"/>
          </rPr>
          <t xml:space="preserve">BEI試算値を記入
</t>
        </r>
      </text>
    </comment>
    <comment ref="A5" authorId="0" shapeId="0" xr:uid="{2DBF2DD5-40D4-47EA-983C-EA4E17772CEF}">
      <text>
        <r>
          <rPr>
            <b/>
            <sz val="9"/>
            <color indexed="81"/>
            <rFont val="MS P ゴシック"/>
            <family val="3"/>
            <charset val="128"/>
          </rPr>
          <t xml:space="preserve">BEI試算値に関して考え方、達成するため提案する技術について記述、及びBEI算定根拠資料を添付すること
</t>
        </r>
      </text>
    </comment>
    <comment ref="I38" authorId="0" shapeId="0" xr:uid="{00000000-0006-0000-0D00-000001000000}">
      <text>
        <r>
          <rPr>
            <b/>
            <sz val="9"/>
            <color indexed="81"/>
            <rFont val="ＭＳ Ｐゴシック"/>
            <family val="3"/>
            <charset val="128"/>
          </rPr>
          <t>様式７「１．事業名称」
より自動転写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7" authorId="0" shapeId="0" xr:uid="{00000000-0006-0000-0E00-000001000000}">
      <text>
        <r>
          <rPr>
            <b/>
            <sz val="9"/>
            <color indexed="81"/>
            <rFont val="ＭＳ Ｐゴシック"/>
            <family val="3"/>
            <charset val="128"/>
          </rPr>
          <t>様式７「１．事業名称」
より自動転写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7" authorId="0" shapeId="0" xr:uid="{00000000-0006-0000-0F00-000001000000}">
      <text>
        <r>
          <rPr>
            <b/>
            <sz val="9"/>
            <color indexed="81"/>
            <rFont val="ＭＳ Ｐゴシック"/>
            <family val="3"/>
            <charset val="128"/>
          </rPr>
          <t>様式７「１．事業名称」
より自動転写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3" authorId="0" shapeId="0" xr:uid="{00000000-0006-0000-1000-000001000000}">
      <text>
        <r>
          <rPr>
            <b/>
            <sz val="9"/>
            <color indexed="81"/>
            <rFont val="ＭＳ Ｐゴシック"/>
            <family val="3"/>
            <charset val="128"/>
          </rPr>
          <t>様式７「１．事業名称」
より自動転写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1100-000001000000}">
      <text>
        <r>
          <rPr>
            <b/>
            <sz val="9"/>
            <color indexed="81"/>
            <rFont val="ＭＳ Ｐゴシック"/>
            <family val="3"/>
            <charset val="128"/>
          </rPr>
          <t>様式７「事業名称」を自動転記</t>
        </r>
      </text>
    </comment>
    <comment ref="CI45" authorId="0" shapeId="0" xr:uid="{00000000-0006-0000-1100-000002000000}">
      <text>
        <r>
          <rPr>
            <b/>
            <sz val="11"/>
            <color indexed="81"/>
            <rFont val="ＭＳ Ｐゴシック"/>
            <family val="3"/>
            <charset val="128"/>
          </rPr>
          <t>自動合算</t>
        </r>
      </text>
    </comment>
    <comment ref="L50" authorId="0" shapeId="0" xr:uid="{00000000-0006-0000-1100-000003000000}">
      <text>
        <r>
          <rPr>
            <b/>
            <sz val="11"/>
            <color indexed="81"/>
            <rFont val="ＭＳ Ｐゴシック"/>
            <family val="3"/>
            <charset val="128"/>
          </rPr>
          <t>様式７「１．事業名称」
を自動転記</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6" authorId="0" shapeId="0" xr:uid="{00000000-0006-0000-1200-000001000000}">
      <text>
        <r>
          <rPr>
            <b/>
            <sz val="9"/>
            <color indexed="81"/>
            <rFont val="ＭＳ Ｐゴシック"/>
            <family val="3"/>
            <charset val="128"/>
          </rPr>
          <t>様式７「１．事業名称」
を自動転写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0000000-0006-0000-0100-000001000000}">
      <text>
        <r>
          <rPr>
            <b/>
            <sz val="11"/>
            <color indexed="81"/>
            <rFont val="ＭＳ Ｐゴシック"/>
            <family val="3"/>
            <charset val="128"/>
          </rPr>
          <t>様式７「１．事業名称」
を自動転記</t>
        </r>
      </text>
    </comment>
    <comment ref="K33" authorId="0" shapeId="0" xr:uid="{00000000-0006-0000-0100-000002000000}">
      <text>
        <r>
          <rPr>
            <b/>
            <sz val="11"/>
            <color indexed="81"/>
            <rFont val="ＭＳ Ｐゴシック"/>
            <family val="3"/>
            <charset val="128"/>
          </rPr>
          <t>様式７の提出日
を自動転記</t>
        </r>
      </text>
    </comment>
    <comment ref="P42" authorId="0" shapeId="0" xr:uid="{00000000-0006-0000-0100-000003000000}">
      <text>
        <r>
          <rPr>
            <b/>
            <sz val="11"/>
            <color indexed="81"/>
            <rFont val="ＭＳ Ｐゴシック"/>
            <family val="3"/>
            <charset val="128"/>
          </rPr>
          <t>様式７「１．事業名称」
を自動転記</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1300-000001000000}">
      <text>
        <r>
          <rPr>
            <b/>
            <sz val="11"/>
            <color indexed="81"/>
            <rFont val="ＭＳ Ｐゴシック"/>
            <family val="3"/>
            <charset val="128"/>
          </rPr>
          <t>様式７「１．事業名称」
を自動転写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5" authorId="0" shapeId="0" xr:uid="{00000000-0006-0000-1400-000001000000}">
      <text>
        <r>
          <rPr>
            <b/>
            <sz val="11"/>
            <color indexed="81"/>
            <rFont val="ＭＳ Ｐゴシック"/>
            <family val="3"/>
            <charset val="128"/>
          </rPr>
          <t>様式７「１．事業名称」
を自動転写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5" authorId="0" shapeId="0" xr:uid="{00000000-0006-0000-1500-000001000000}">
      <text>
        <r>
          <rPr>
            <b/>
            <sz val="11"/>
            <color indexed="81"/>
            <rFont val="ＭＳ Ｐゴシック"/>
            <family val="3"/>
            <charset val="128"/>
          </rPr>
          <t>様式７「１．事業名称」
を自動転写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4" authorId="0" shapeId="0" xr:uid="{00000000-0006-0000-1600-000001000000}">
      <text>
        <r>
          <rPr>
            <b/>
            <sz val="9"/>
            <color indexed="81"/>
            <rFont val="ＭＳ Ｐゴシック"/>
            <family val="3"/>
            <charset val="128"/>
          </rPr>
          <t>特記ESCO募集要項記載の値を
入力してください</t>
        </r>
      </text>
    </comment>
    <comment ref="Y6" authorId="0" shapeId="0" xr:uid="{00000000-0006-0000-1600-000002000000}">
      <text>
        <r>
          <rPr>
            <b/>
            <sz val="9"/>
            <color indexed="81"/>
            <rFont val="ＭＳ Ｐゴシック"/>
            <family val="3"/>
            <charset val="128"/>
          </rPr>
          <t>コージェネレーションにかかる提案をする場合にのみ
火力平均の係数を使用すること</t>
        </r>
      </text>
    </comment>
    <comment ref="Y14" authorId="0" shapeId="0" xr:uid="{00000000-0006-0000-1600-000003000000}">
      <text>
        <r>
          <rPr>
            <b/>
            <sz val="9"/>
            <color indexed="81"/>
            <rFont val="ＭＳ Ｐゴシック"/>
            <family val="3"/>
            <charset val="128"/>
          </rPr>
          <t>配布したベースライン資料を元に
入力してください</t>
        </r>
      </text>
    </comment>
    <comment ref="AH26" authorId="0" shapeId="0" xr:uid="{00000000-0006-0000-1600-000004000000}">
      <text>
        <r>
          <rPr>
            <b/>
            <sz val="11"/>
            <color indexed="81"/>
            <rFont val="ＭＳ Ｐゴシック"/>
            <family val="3"/>
            <charset val="128"/>
          </rPr>
          <t>改修前の電気需要平準化時間帯の
電力量を入力して下さい</t>
        </r>
      </text>
    </comment>
    <comment ref="AH28" authorId="0" shapeId="0" xr:uid="{00000000-0006-0000-1600-000005000000}">
      <text>
        <r>
          <rPr>
            <b/>
            <sz val="11"/>
            <color indexed="81"/>
            <rFont val="ＭＳ Ｐゴシック"/>
            <family val="3"/>
            <charset val="128"/>
          </rPr>
          <t>改修後の電気需要平準化時間帯の
電力量を入力して下さい</t>
        </r>
      </text>
    </comment>
    <comment ref="AI72" authorId="0" shapeId="0" xr:uid="{00000000-0006-0000-1600-000006000000}">
      <text>
        <r>
          <rPr>
            <b/>
            <sz val="11"/>
            <color indexed="81"/>
            <rFont val="ＭＳ Ｐゴシック"/>
            <family val="3"/>
            <charset val="128"/>
          </rPr>
          <t>様式７「１．事業名称」
より自動転写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0" authorId="0" shapeId="0" xr:uid="{00000000-0006-0000-1700-000001000000}">
      <text>
        <r>
          <rPr>
            <b/>
            <sz val="11"/>
            <color indexed="81"/>
            <rFont val="ＭＳ Ｐゴシック"/>
            <family val="3"/>
            <charset val="128"/>
          </rPr>
          <t>様式７「１．事業名称」を自動転記</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7" authorId="0" shapeId="0" xr:uid="{00000000-0006-0000-1900-000001000000}">
      <text>
        <r>
          <rPr>
            <b/>
            <sz val="11"/>
            <color indexed="81"/>
            <rFont val="ＭＳ Ｐゴシック"/>
            <family val="3"/>
            <charset val="128"/>
          </rPr>
          <t>金額欄に記入の額を自動合算
※行数が足りなければ追加の上、適宜修正</t>
        </r>
      </text>
    </comment>
    <comment ref="G45" authorId="0" shapeId="0" xr:uid="{00000000-0006-0000-1900-000002000000}">
      <text>
        <r>
          <rPr>
            <b/>
            <sz val="9"/>
            <color indexed="81"/>
            <rFont val="ＭＳ Ｐゴシック"/>
            <family val="3"/>
            <charset val="128"/>
          </rPr>
          <t>様式７「１．事業名称」より自動転写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5" authorId="0" shapeId="0" xr:uid="{00000000-0006-0000-1A00-000001000000}">
      <text>
        <r>
          <rPr>
            <b/>
            <sz val="11"/>
            <color indexed="81"/>
            <rFont val="ＭＳ Ｐゴシック"/>
            <family val="3"/>
            <charset val="128"/>
          </rPr>
          <t>様式9-7「運転管理費」初年度の記入額を自動転記
※記入にあたっては整合を取ること</t>
        </r>
      </text>
    </comment>
    <comment ref="D37" authorId="0" shapeId="0" xr:uid="{00000000-0006-0000-1A00-000002000000}">
      <text>
        <r>
          <rPr>
            <b/>
            <sz val="9"/>
            <color indexed="81"/>
            <rFont val="ＭＳ Ｐゴシック"/>
            <family val="3"/>
            <charset val="128"/>
          </rPr>
          <t>様式７「１．事業名称」を自動転記</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0" authorId="0" shapeId="0" xr:uid="{00000000-0006-0000-1B00-000001000000}">
      <text>
        <r>
          <rPr>
            <b/>
            <sz val="11"/>
            <color indexed="81"/>
            <rFont val="ＭＳ Ｐゴシック"/>
            <family val="3"/>
            <charset val="128"/>
          </rPr>
          <t>様式７「１．事業名称」を自動転記</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0" authorId="0" shapeId="0" xr:uid="{00000000-0006-0000-1C00-000001000000}">
      <text>
        <r>
          <rPr>
            <b/>
            <sz val="9"/>
            <color indexed="81"/>
            <rFont val="ＭＳ Ｐゴシック"/>
            <family val="3"/>
            <charset val="128"/>
          </rPr>
          <t>様式７「１．事業名称」を自動転記</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 authorId="0" shapeId="0" xr:uid="{D9276BDA-28C2-47BA-8F03-2F9FD45099F2}">
      <text>
        <r>
          <rPr>
            <b/>
            <sz val="9"/>
            <color indexed="81"/>
            <rFont val="MS P ゴシック"/>
            <family val="3"/>
            <charset val="128"/>
          </rPr>
          <t xml:space="preserve">BEI試算値を入力
ＢＥＩの値は小数点第３位以下を切り上げし、小数点第２位ま
での表示とする。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200-000001000000}">
      <text>
        <r>
          <rPr>
            <b/>
            <sz val="11"/>
            <color indexed="81"/>
            <rFont val="ＭＳ Ｐゴシック"/>
            <family val="3"/>
            <charset val="128"/>
          </rPr>
          <t>文字の大きさ：明朝10ポイント程度
字数：40行×40行程度</t>
        </r>
      </text>
    </comment>
    <comment ref="A41" authorId="0" shapeId="0" xr:uid="{00000000-0006-0000-0200-000002000000}">
      <text>
        <r>
          <rPr>
            <b/>
            <sz val="11"/>
            <color indexed="81"/>
            <rFont val="ＭＳ Ｐゴシック"/>
            <family val="3"/>
            <charset val="128"/>
          </rPr>
          <t>提案書本文の各ページ下部中央に通し番号を入れてください。
　例：①－３－１
（文字の大きさ：ゴシック、10ポイント程度）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0000000-0006-0000-0300-000001000000}">
      <text>
        <r>
          <rPr>
            <b/>
            <sz val="9"/>
            <color indexed="81"/>
            <rFont val="ＭＳ Ｐゴシック"/>
            <family val="3"/>
            <charset val="128"/>
          </rPr>
          <t>様式７「１．事業名称」
を自動転記</t>
        </r>
      </text>
    </comment>
    <comment ref="P45" authorId="0" shapeId="0" xr:uid="{00000000-0006-0000-0300-000002000000}">
      <text>
        <r>
          <rPr>
            <b/>
            <sz val="9"/>
            <color indexed="81"/>
            <rFont val="ＭＳ Ｐゴシック"/>
            <family val="3"/>
            <charset val="128"/>
          </rPr>
          <t>様式７「１．事業名称」
を自動転記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9" authorId="0" shapeId="0" xr:uid="{00000000-0006-0000-0400-000001000000}">
      <text>
        <r>
          <rPr>
            <b/>
            <sz val="11"/>
            <color indexed="81"/>
            <rFont val="ＭＳ Ｐゴシック"/>
            <family val="3"/>
            <charset val="128"/>
          </rPr>
          <t>様式７「１．事業名称」
を自動転記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0" authorId="0" shapeId="0" xr:uid="{00000000-0006-0000-0500-000001000000}">
      <text>
        <r>
          <rPr>
            <b/>
            <sz val="11"/>
            <color indexed="81"/>
            <rFont val="ＭＳ Ｐゴシック"/>
            <family val="3"/>
            <charset val="128"/>
          </rPr>
          <t>様式７「１．事業名称」
を自動転記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00000000-0006-0000-0600-000001000000}">
      <text>
        <r>
          <rPr>
            <b/>
            <sz val="11"/>
            <color indexed="81"/>
            <rFont val="ＭＳ Ｐゴシック"/>
            <family val="3"/>
            <charset val="128"/>
          </rPr>
          <t>様式７「１．事業名称」
を自動転記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9" authorId="0" shapeId="0" xr:uid="{00000000-0006-0000-0700-000001000000}">
      <text>
        <r>
          <rPr>
            <b/>
            <sz val="11"/>
            <color indexed="81"/>
            <rFont val="ＭＳ Ｐゴシック"/>
            <family val="3"/>
            <charset val="128"/>
          </rPr>
          <t>様式７「１．事業名称」
を自動転記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5" authorId="0" shapeId="0" xr:uid="{00000000-0006-0000-0800-000001000000}">
      <text>
        <r>
          <rPr>
            <b/>
            <sz val="9"/>
            <color indexed="81"/>
            <rFont val="ＭＳ Ｐゴシック"/>
            <family val="3"/>
            <charset val="128"/>
          </rPr>
          <t>「民間金融機関」、「政府系金融機関」、「その他社債等」の各金額を自動合算
※上記「１．事業費の調達に関する考え方」の「外部借入等」　の合計額と一致すること</t>
        </r>
      </text>
    </comment>
    <comment ref="L67" authorId="0" shapeId="0" xr:uid="{00000000-0006-0000-0800-000002000000}">
      <text>
        <r>
          <rPr>
            <b/>
            <sz val="9"/>
            <color indexed="81"/>
            <rFont val="ＭＳ Ｐゴシック"/>
            <family val="3"/>
            <charset val="128"/>
          </rPr>
          <t>様式７「１．事業名称」
を自動転記</t>
        </r>
      </text>
    </comment>
  </commentList>
</comments>
</file>

<file path=xl/sharedStrings.xml><?xml version="1.0" encoding="utf-8"?>
<sst xmlns="http://schemas.openxmlformats.org/spreadsheetml/2006/main" count="1032" uniqueCount="676">
  <si>
    <t>数量</t>
    <rPh sb="0" eb="2">
      <t>スウリョウ</t>
    </rPh>
    <phoneticPr fontId="4"/>
  </si>
  <si>
    <t>単位</t>
    <rPh sb="0" eb="2">
      <t>タンイ</t>
    </rPh>
    <phoneticPr fontId="4"/>
  </si>
  <si>
    <t>備考</t>
    <rPh sb="0" eb="2">
      <t>ビコウ</t>
    </rPh>
    <phoneticPr fontId="4"/>
  </si>
  <si>
    <t>科目名称</t>
    <rPh sb="0" eb="2">
      <t>カモク</t>
    </rPh>
    <phoneticPr fontId="4"/>
  </si>
  <si>
    <t>中科目名称</t>
    <rPh sb="0" eb="1">
      <t>チュウ</t>
    </rPh>
    <rPh sb="1" eb="3">
      <t>カモク</t>
    </rPh>
    <rPh sb="3" eb="5">
      <t>メイショウ</t>
    </rPh>
    <phoneticPr fontId="4"/>
  </si>
  <si>
    <t>摘要</t>
    <rPh sb="0" eb="2">
      <t>テキヨウ</t>
    </rPh>
    <phoneticPr fontId="4"/>
  </si>
  <si>
    <t>項目</t>
    <rPh sb="0" eb="2">
      <t>コウモク</t>
    </rPh>
    <phoneticPr fontId="4"/>
  </si>
  <si>
    <t>金額（円）</t>
    <rPh sb="0" eb="2">
      <t>キンガク</t>
    </rPh>
    <rPh sb="3" eb="4">
      <t>エン</t>
    </rPh>
    <phoneticPr fontId="4"/>
  </si>
  <si>
    <t>合計</t>
    <rPh sb="0" eb="2">
      <t>ゴウケイ</t>
    </rPh>
    <phoneticPr fontId="4"/>
  </si>
  <si>
    <t>資金調達企業主体</t>
    <rPh sb="0" eb="2">
      <t>シキン</t>
    </rPh>
    <rPh sb="2" eb="4">
      <t>チョウタツ</t>
    </rPh>
    <rPh sb="4" eb="6">
      <t>キギョウ</t>
    </rPh>
    <rPh sb="6" eb="8">
      <t>シュタイ</t>
    </rPh>
    <phoneticPr fontId="4"/>
  </si>
  <si>
    <t>事業役割</t>
    <rPh sb="0" eb="2">
      <t>ジギョウ</t>
    </rPh>
    <rPh sb="2" eb="4">
      <t>ヤクワリ</t>
    </rPh>
    <phoneticPr fontId="4"/>
  </si>
  <si>
    <t>設計役割</t>
    <rPh sb="0" eb="2">
      <t>セッケイ</t>
    </rPh>
    <rPh sb="2" eb="4">
      <t>ヤクワリ</t>
    </rPh>
    <phoneticPr fontId="4"/>
  </si>
  <si>
    <t>建設役割</t>
    <rPh sb="0" eb="2">
      <t>ケンセツ</t>
    </rPh>
    <rPh sb="2" eb="4">
      <t>ヤクワリ</t>
    </rPh>
    <phoneticPr fontId="4"/>
  </si>
  <si>
    <t>円</t>
    <rPh sb="0" eb="1">
      <t>エン</t>
    </rPh>
    <phoneticPr fontId="4"/>
  </si>
  <si>
    <t>自己資本</t>
    <rPh sb="0" eb="2">
      <t>ジコ</t>
    </rPh>
    <rPh sb="2" eb="4">
      <t>シホン</t>
    </rPh>
    <phoneticPr fontId="4"/>
  </si>
  <si>
    <t>外部借入等</t>
    <rPh sb="0" eb="2">
      <t>ガイブ</t>
    </rPh>
    <rPh sb="2" eb="4">
      <t>カリイレ</t>
    </rPh>
    <rPh sb="4" eb="5">
      <t>トウ</t>
    </rPh>
    <phoneticPr fontId="4"/>
  </si>
  <si>
    <t>民間金融機関※</t>
    <rPh sb="0" eb="2">
      <t>ミンカン</t>
    </rPh>
    <rPh sb="2" eb="4">
      <t>キンユウ</t>
    </rPh>
    <rPh sb="4" eb="6">
      <t>キカン</t>
    </rPh>
    <phoneticPr fontId="4"/>
  </si>
  <si>
    <t>政府系金融機関※</t>
    <rPh sb="0" eb="3">
      <t>セイフケイ</t>
    </rPh>
    <rPh sb="3" eb="5">
      <t>キンユウ</t>
    </rPh>
    <rPh sb="5" eb="7">
      <t>キカン</t>
    </rPh>
    <phoneticPr fontId="4"/>
  </si>
  <si>
    <t>その他社債等※</t>
    <rPh sb="0" eb="3">
      <t>ソノタ</t>
    </rPh>
    <rPh sb="3" eb="5">
      <t>シャサイ</t>
    </rPh>
    <rPh sb="5" eb="6">
      <t>トウ</t>
    </rPh>
    <phoneticPr fontId="4"/>
  </si>
  <si>
    <t>民間金融機関</t>
    <phoneticPr fontId="4"/>
  </si>
  <si>
    <t>政府系金融機関</t>
    <phoneticPr fontId="4"/>
  </si>
  <si>
    <t>その他社債等</t>
    <phoneticPr fontId="4"/>
  </si>
  <si>
    <t>様式10-2-1</t>
    <rPh sb="0" eb="2">
      <t>ヨウシキ</t>
    </rPh>
    <phoneticPr fontId="4"/>
  </si>
  <si>
    <t>1.　技 術 提 案 基 本 方 針</t>
    <rPh sb="3" eb="4">
      <t>ワザ</t>
    </rPh>
    <rPh sb="5" eb="6">
      <t>ジュツ</t>
    </rPh>
    <rPh sb="7" eb="8">
      <t>ツツミ</t>
    </rPh>
    <rPh sb="9" eb="10">
      <t>アン</t>
    </rPh>
    <rPh sb="11" eb="12">
      <t>モト</t>
    </rPh>
    <rPh sb="13" eb="14">
      <t>ホン</t>
    </rPh>
    <rPh sb="15" eb="16">
      <t>カタ</t>
    </rPh>
    <rPh sb="17" eb="18">
      <t>ハリ</t>
    </rPh>
    <phoneticPr fontId="4"/>
  </si>
  <si>
    <t>様式10-2-3</t>
    <rPh sb="0" eb="2">
      <t>ヨウシキ</t>
    </rPh>
    <phoneticPr fontId="4"/>
  </si>
  <si>
    <t>様式10-2-4</t>
    <rPh sb="0" eb="2">
      <t>ヨウシキ</t>
    </rPh>
    <phoneticPr fontId="4"/>
  </si>
  <si>
    <t>様式10-2-5</t>
    <rPh sb="0" eb="2">
      <t>ヨウシキ</t>
    </rPh>
    <phoneticPr fontId="4"/>
  </si>
  <si>
    <t>様式10-2-6</t>
    <rPh sb="0" eb="2">
      <t>ヨウシキ</t>
    </rPh>
    <phoneticPr fontId="4"/>
  </si>
  <si>
    <t>様式10-2-7</t>
    <rPh sb="0" eb="2">
      <t>ヨウシキ</t>
    </rPh>
    <phoneticPr fontId="4"/>
  </si>
  <si>
    <t>事業名称</t>
    <rPh sb="0" eb="2">
      <t>ジギョウ</t>
    </rPh>
    <rPh sb="2" eb="4">
      <t>メイショウ</t>
    </rPh>
    <phoneticPr fontId="24"/>
  </si>
  <si>
    <t>①　執務環境の確保に関する考え方（照度、グレア、ちらつき等）</t>
    <rPh sb="2" eb="4">
      <t>シツム</t>
    </rPh>
    <rPh sb="4" eb="6">
      <t>カンキョウ</t>
    </rPh>
    <rPh sb="7" eb="9">
      <t>カクホ</t>
    </rPh>
    <rPh sb="10" eb="11">
      <t>カン</t>
    </rPh>
    <rPh sb="13" eb="14">
      <t>カンガ</t>
    </rPh>
    <rPh sb="15" eb="16">
      <t>カタ</t>
    </rPh>
    <rPh sb="17" eb="19">
      <t>ショウド</t>
    </rPh>
    <rPh sb="28" eb="29">
      <t>ナド</t>
    </rPh>
    <phoneticPr fontId="24"/>
  </si>
  <si>
    <t>③　緊急時（故障時、球切れ時等）対応の考え方</t>
    <rPh sb="2" eb="5">
      <t>キンキュウジ</t>
    </rPh>
    <rPh sb="6" eb="8">
      <t>コショウ</t>
    </rPh>
    <rPh sb="8" eb="9">
      <t>ジ</t>
    </rPh>
    <rPh sb="10" eb="11">
      <t>タマ</t>
    </rPh>
    <rPh sb="11" eb="12">
      <t>ギ</t>
    </rPh>
    <rPh sb="13" eb="14">
      <t>ジ</t>
    </rPh>
    <rPh sb="14" eb="15">
      <t>トウ</t>
    </rPh>
    <rPh sb="16" eb="18">
      <t>タイオウ</t>
    </rPh>
    <rPh sb="19" eb="20">
      <t>カンガ</t>
    </rPh>
    <rPh sb="21" eb="22">
      <t>カタ</t>
    </rPh>
    <phoneticPr fontId="24"/>
  </si>
  <si>
    <r>
      <t>②　安全性確保に関する考え方（</t>
    </r>
    <r>
      <rPr>
        <sz val="11"/>
        <rFont val="ＭＳ Ｐゴシック"/>
        <family val="3"/>
        <charset val="128"/>
      </rPr>
      <t>老朽ソケットの対策、地震時落下、球交換時等感電防止等）</t>
    </r>
    <rPh sb="2" eb="5">
      <t>アンゼンセイ</t>
    </rPh>
    <rPh sb="5" eb="7">
      <t>カクホ</t>
    </rPh>
    <rPh sb="8" eb="9">
      <t>カン</t>
    </rPh>
    <rPh sb="11" eb="12">
      <t>カンガ</t>
    </rPh>
    <rPh sb="13" eb="14">
      <t>カタ</t>
    </rPh>
    <rPh sb="15" eb="17">
      <t>ロウキュウ</t>
    </rPh>
    <rPh sb="22" eb="24">
      <t>タイサク</t>
    </rPh>
    <rPh sb="25" eb="28">
      <t>ジシンジ</t>
    </rPh>
    <rPh sb="28" eb="30">
      <t>ラッカ</t>
    </rPh>
    <rPh sb="31" eb="32">
      <t>タマ</t>
    </rPh>
    <rPh sb="32" eb="34">
      <t>コウカン</t>
    </rPh>
    <rPh sb="34" eb="35">
      <t>ジ</t>
    </rPh>
    <rPh sb="35" eb="36">
      <t>ナド</t>
    </rPh>
    <rPh sb="36" eb="38">
      <t>カンデン</t>
    </rPh>
    <rPh sb="38" eb="40">
      <t>ボウシ</t>
    </rPh>
    <rPh sb="40" eb="41">
      <t>ナド</t>
    </rPh>
    <phoneticPr fontId="24"/>
  </si>
  <si>
    <t>④　その他アピールポイント</t>
    <rPh sb="4" eb="5">
      <t>ホカ</t>
    </rPh>
    <phoneticPr fontId="24"/>
  </si>
  <si>
    <t>⑤　取替え対象の考え方</t>
    <rPh sb="2" eb="4">
      <t>トリカ</t>
    </rPh>
    <rPh sb="5" eb="7">
      <t>タイショウ</t>
    </rPh>
    <rPh sb="8" eb="9">
      <t>カンガ</t>
    </rPh>
    <rPh sb="10" eb="11">
      <t>カタ</t>
    </rPh>
    <phoneticPr fontId="24"/>
  </si>
  <si>
    <t>単位：本</t>
    <rPh sb="0" eb="2">
      <t>タンイ</t>
    </rPh>
    <rPh sb="3" eb="4">
      <t>ホン</t>
    </rPh>
    <phoneticPr fontId="4"/>
  </si>
  <si>
    <t>必須改修分</t>
    <rPh sb="0" eb="2">
      <t>ヒッス</t>
    </rPh>
    <rPh sb="2" eb="4">
      <t>カイシュウ</t>
    </rPh>
    <rPh sb="4" eb="5">
      <t>ブン</t>
    </rPh>
    <phoneticPr fontId="4"/>
  </si>
  <si>
    <t>任　意　改　修　分</t>
    <rPh sb="0" eb="1">
      <t>ニン</t>
    </rPh>
    <rPh sb="2" eb="3">
      <t>イ</t>
    </rPh>
    <rPh sb="4" eb="5">
      <t>アラタ</t>
    </rPh>
    <rPh sb="6" eb="7">
      <t>オサム</t>
    </rPh>
    <rPh sb="8" eb="9">
      <t>ブン</t>
    </rPh>
    <phoneticPr fontId="4"/>
  </si>
  <si>
    <t>計</t>
    <rPh sb="0" eb="1">
      <t>ケイ</t>
    </rPh>
    <phoneticPr fontId="4"/>
  </si>
  <si>
    <t>蛍光灯
直管形
40形</t>
    <rPh sb="0" eb="2">
      <t>ケイコウ</t>
    </rPh>
    <rPh sb="2" eb="3">
      <t>トウ</t>
    </rPh>
    <rPh sb="4" eb="5">
      <t>チョッ</t>
    </rPh>
    <rPh sb="5" eb="6">
      <t>カン</t>
    </rPh>
    <rPh sb="6" eb="7">
      <t>ガタ</t>
    </rPh>
    <rPh sb="10" eb="11">
      <t>ガタ</t>
    </rPh>
    <phoneticPr fontId="4"/>
  </si>
  <si>
    <t>蛍光灯
直管形
20形</t>
    <rPh sb="0" eb="2">
      <t>ケイコウ</t>
    </rPh>
    <rPh sb="2" eb="3">
      <t>トウ</t>
    </rPh>
    <rPh sb="4" eb="5">
      <t>チョッ</t>
    </rPh>
    <rPh sb="5" eb="6">
      <t>カン</t>
    </rPh>
    <rPh sb="6" eb="7">
      <t>ガタ</t>
    </rPh>
    <rPh sb="10" eb="11">
      <t>ガタ</t>
    </rPh>
    <phoneticPr fontId="4"/>
  </si>
  <si>
    <t>蛍光灯
直管形
10形</t>
    <rPh sb="0" eb="2">
      <t>ケイコウ</t>
    </rPh>
    <rPh sb="2" eb="3">
      <t>トウ</t>
    </rPh>
    <rPh sb="4" eb="5">
      <t>チョッ</t>
    </rPh>
    <rPh sb="5" eb="6">
      <t>カン</t>
    </rPh>
    <rPh sb="6" eb="7">
      <t>ガタ</t>
    </rPh>
    <rPh sb="10" eb="11">
      <t>ガタ</t>
    </rPh>
    <phoneticPr fontId="4"/>
  </si>
  <si>
    <r>
      <t>蛍光灯
直管形
Hf32形</t>
    </r>
    <r>
      <rPr>
        <sz val="9"/>
        <rFont val="ＭＳ Ｐゴシック"/>
        <family val="3"/>
        <charset val="128"/>
      </rPr>
      <t>（高出力）</t>
    </r>
    <rPh sb="0" eb="2">
      <t>ケイコウ</t>
    </rPh>
    <rPh sb="2" eb="3">
      <t>トウ</t>
    </rPh>
    <rPh sb="4" eb="5">
      <t>チョッ</t>
    </rPh>
    <rPh sb="5" eb="6">
      <t>カン</t>
    </rPh>
    <rPh sb="6" eb="7">
      <t>ガタ</t>
    </rPh>
    <rPh sb="12" eb="13">
      <t>ガタ</t>
    </rPh>
    <rPh sb="14" eb="17">
      <t>コウシュツリョク</t>
    </rPh>
    <phoneticPr fontId="4"/>
  </si>
  <si>
    <r>
      <t>蛍光灯
直管形
Hf32形</t>
    </r>
    <r>
      <rPr>
        <sz val="9"/>
        <rFont val="ＭＳ Ｐゴシック"/>
        <family val="3"/>
        <charset val="128"/>
      </rPr>
      <t>（定格出力）</t>
    </r>
    <rPh sb="0" eb="2">
      <t>ケイコウ</t>
    </rPh>
    <rPh sb="2" eb="3">
      <t>トウ</t>
    </rPh>
    <rPh sb="4" eb="5">
      <t>チョッ</t>
    </rPh>
    <rPh sb="5" eb="6">
      <t>カン</t>
    </rPh>
    <rPh sb="6" eb="7">
      <t>ガタ</t>
    </rPh>
    <rPh sb="12" eb="13">
      <t>ガタ</t>
    </rPh>
    <rPh sb="14" eb="16">
      <t>テイカク</t>
    </rPh>
    <rPh sb="16" eb="18">
      <t>シュツリョク</t>
    </rPh>
    <phoneticPr fontId="4"/>
  </si>
  <si>
    <t>蛍光灯
直管形
40形防水</t>
    <rPh sb="0" eb="2">
      <t>ケイコウ</t>
    </rPh>
    <rPh sb="2" eb="3">
      <t>トウ</t>
    </rPh>
    <rPh sb="4" eb="5">
      <t>チョッ</t>
    </rPh>
    <rPh sb="5" eb="6">
      <t>カン</t>
    </rPh>
    <rPh sb="6" eb="7">
      <t>ガタ</t>
    </rPh>
    <rPh sb="10" eb="11">
      <t>ガタ</t>
    </rPh>
    <rPh sb="11" eb="13">
      <t>ボウスイ</t>
    </rPh>
    <phoneticPr fontId="4"/>
  </si>
  <si>
    <t>蛍光灯
直管形
20形防水</t>
  </si>
  <si>
    <t>蛍光灯
直管形
その他</t>
    <rPh sb="0" eb="2">
      <t>ケイコウ</t>
    </rPh>
    <rPh sb="2" eb="3">
      <t>トウ</t>
    </rPh>
    <rPh sb="4" eb="5">
      <t>チョッ</t>
    </rPh>
    <rPh sb="5" eb="6">
      <t>カン</t>
    </rPh>
    <rPh sb="6" eb="7">
      <t>ガタ</t>
    </rPh>
    <rPh sb="10" eb="11">
      <t>タ</t>
    </rPh>
    <phoneticPr fontId="4"/>
  </si>
  <si>
    <t>ｺﾝﾊﾟｸﾄ形
蛍光ﾗﾝﾌﾟ</t>
    <rPh sb="6" eb="7">
      <t xml:space="preserve">
</t>
    </rPh>
    <rPh sb="7" eb="9">
      <t>ケイコウ</t>
    </rPh>
    <rPh sb="9" eb="12">
      <t>ランプ</t>
    </rPh>
    <phoneticPr fontId="4"/>
  </si>
  <si>
    <t>丸形
蛍光ﾗﾝﾌﾟ</t>
    <rPh sb="0" eb="2">
      <t>マルガタ</t>
    </rPh>
    <rPh sb="3" eb="5">
      <t>ケイコウ</t>
    </rPh>
    <phoneticPr fontId="4"/>
  </si>
  <si>
    <t>白熱電球</t>
    <rPh sb="0" eb="2">
      <t>ハクネツ</t>
    </rPh>
    <rPh sb="2" eb="4">
      <t>デンキュウ</t>
    </rPh>
    <phoneticPr fontId="4"/>
  </si>
  <si>
    <t>HIDﾗﾝﾌﾟ</t>
  </si>
  <si>
    <t>その他</t>
    <rPh sb="2" eb="3">
      <t>タ</t>
    </rPh>
    <phoneticPr fontId="4"/>
  </si>
  <si>
    <t>合　計</t>
    <rPh sb="0" eb="1">
      <t>ゴウ</t>
    </rPh>
    <rPh sb="2" eb="3">
      <t>ケイ</t>
    </rPh>
    <phoneticPr fontId="4"/>
  </si>
  <si>
    <t>様式10-2-8</t>
    <rPh sb="0" eb="2">
      <t>ヨウシキ</t>
    </rPh>
    <phoneticPr fontId="4"/>
  </si>
  <si>
    <t>品名</t>
    <rPh sb="0" eb="2">
      <t>ヒンメイ</t>
    </rPh>
    <phoneticPr fontId="4"/>
  </si>
  <si>
    <t>品番</t>
    <rPh sb="0" eb="2">
      <t>ヒンバン</t>
    </rPh>
    <phoneticPr fontId="4"/>
  </si>
  <si>
    <t>記入欄</t>
    <rPh sb="0" eb="2">
      <t>キニュウ</t>
    </rPh>
    <rPh sb="2" eb="3">
      <t>ラン</t>
    </rPh>
    <phoneticPr fontId="4"/>
  </si>
  <si>
    <t>電源部形式（内蔵形・別置形）</t>
    <rPh sb="0" eb="2">
      <t>デンゲン</t>
    </rPh>
    <rPh sb="2" eb="3">
      <t>ブ</t>
    </rPh>
    <rPh sb="3" eb="5">
      <t>ケイシキ</t>
    </rPh>
    <rPh sb="6" eb="8">
      <t>ナイゾウ</t>
    </rPh>
    <rPh sb="8" eb="9">
      <t>ガタ</t>
    </rPh>
    <rPh sb="10" eb="11">
      <t>ベツ</t>
    </rPh>
    <rPh sb="11" eb="12">
      <t>オ</t>
    </rPh>
    <rPh sb="12" eb="13">
      <t>ガタ</t>
    </rPh>
    <phoneticPr fontId="4"/>
  </si>
  <si>
    <t>内蔵形 ・ 別置形（PSEマーク　有・無）</t>
    <rPh sb="0" eb="2">
      <t>ナイゾウ</t>
    </rPh>
    <rPh sb="2" eb="3">
      <t>ガタ</t>
    </rPh>
    <phoneticPr fontId="4"/>
  </si>
  <si>
    <t>給電方式（口金片側 ・ 口金両端 ・くぼみ形コンタクト口金）</t>
    <rPh sb="0" eb="2">
      <t>キュウデン</t>
    </rPh>
    <rPh sb="2" eb="4">
      <t>ホウシキ</t>
    </rPh>
    <rPh sb="5" eb="7">
      <t>クチガネ</t>
    </rPh>
    <rPh sb="7" eb="9">
      <t>カタガワ</t>
    </rPh>
    <rPh sb="12" eb="14">
      <t>クチガネ</t>
    </rPh>
    <rPh sb="14" eb="16">
      <t>リョウタン</t>
    </rPh>
    <rPh sb="21" eb="22">
      <t>ガタ</t>
    </rPh>
    <rPh sb="27" eb="28">
      <t>クチ</t>
    </rPh>
    <rPh sb="28" eb="29">
      <t>カネ</t>
    </rPh>
    <phoneticPr fontId="4"/>
  </si>
  <si>
    <t>寸法（JIS C 7617-2のG13口金直管蛍光ランプ寸法測定位置によるもの）</t>
    <rPh sb="0" eb="2">
      <t>スンポウ</t>
    </rPh>
    <rPh sb="19" eb="21">
      <t>クチガネ</t>
    </rPh>
    <rPh sb="21" eb="22">
      <t>チョッ</t>
    </rPh>
    <rPh sb="22" eb="23">
      <t>カン</t>
    </rPh>
    <rPh sb="23" eb="25">
      <t>ケイコウ</t>
    </rPh>
    <rPh sb="28" eb="30">
      <t>スンポウ</t>
    </rPh>
    <rPh sb="30" eb="32">
      <t>ソクテイ</t>
    </rPh>
    <rPh sb="32" eb="34">
      <t>イチ</t>
    </rPh>
    <phoneticPr fontId="4"/>
  </si>
  <si>
    <t>ランプ保持部口金（G13・GX16t-5・専用口金）</t>
    <rPh sb="3" eb="5">
      <t>ホジ</t>
    </rPh>
    <rPh sb="5" eb="6">
      <t>ブ</t>
    </rPh>
    <rPh sb="6" eb="8">
      <t>クチガネ</t>
    </rPh>
    <rPh sb="21" eb="23">
      <t>センヨウ</t>
    </rPh>
    <rPh sb="23" eb="25">
      <t>クチガネ</t>
    </rPh>
    <phoneticPr fontId="4"/>
  </si>
  <si>
    <t>G13 ・ GX16t-5 ・ 専用口金</t>
    <rPh sb="16" eb="18">
      <t>センヨウ</t>
    </rPh>
    <rPh sb="18" eb="20">
      <t>クチガネ</t>
    </rPh>
    <phoneticPr fontId="4"/>
  </si>
  <si>
    <t>質量[g]（別置形電源の場合、電源部質量は含まない）</t>
    <rPh sb="0" eb="2">
      <t>シツリョウ</t>
    </rPh>
    <rPh sb="18" eb="20">
      <t>シツリョウ</t>
    </rPh>
    <rPh sb="21" eb="22">
      <t>フク</t>
    </rPh>
    <phoneticPr fontId="4"/>
  </si>
  <si>
    <t>材質（箇所：発光面、非発光面、口金、ピン）及び
発光面カバー色合い</t>
    <rPh sb="0" eb="2">
      <t>ザイシツ</t>
    </rPh>
    <rPh sb="3" eb="5">
      <t>カショ</t>
    </rPh>
    <rPh sb="6" eb="8">
      <t>ハッコウ</t>
    </rPh>
    <rPh sb="8" eb="9">
      <t>メン</t>
    </rPh>
    <rPh sb="10" eb="11">
      <t>ヒ</t>
    </rPh>
    <rPh sb="11" eb="13">
      <t>ハッコウ</t>
    </rPh>
    <rPh sb="13" eb="14">
      <t>メン</t>
    </rPh>
    <rPh sb="15" eb="17">
      <t>クチガネ</t>
    </rPh>
    <rPh sb="21" eb="22">
      <t>オヨ</t>
    </rPh>
    <rPh sb="24" eb="26">
      <t>ハッコウ</t>
    </rPh>
    <phoneticPr fontId="4"/>
  </si>
  <si>
    <t>発光面材質：</t>
    <rPh sb="0" eb="2">
      <t>ハッコウ</t>
    </rPh>
    <rPh sb="2" eb="3">
      <t>メン</t>
    </rPh>
    <rPh sb="3" eb="5">
      <t>ザイシツ</t>
    </rPh>
    <phoneticPr fontId="4"/>
  </si>
  <si>
    <t>非発光面材質：</t>
    <rPh sb="0" eb="1">
      <t>ヒ</t>
    </rPh>
    <rPh sb="1" eb="3">
      <t>ハッコウ</t>
    </rPh>
    <rPh sb="3" eb="4">
      <t>メン</t>
    </rPh>
    <rPh sb="4" eb="6">
      <t>ザイシツ</t>
    </rPh>
    <phoneticPr fontId="4"/>
  </si>
  <si>
    <t>口金材質：</t>
    <rPh sb="0" eb="2">
      <t>クチガネ</t>
    </rPh>
    <rPh sb="2" eb="4">
      <t>ザイシツ</t>
    </rPh>
    <phoneticPr fontId="4"/>
  </si>
  <si>
    <t>ピン材質：</t>
    <rPh sb="2" eb="4">
      <t>ザイシツ</t>
    </rPh>
    <phoneticPr fontId="4"/>
  </si>
  <si>
    <t>目立たない色合い ・ その他（　　　　　　　　　　　　　）</t>
    <rPh sb="0" eb="2">
      <t>メダ</t>
    </rPh>
    <rPh sb="5" eb="7">
      <t>イロア</t>
    </rPh>
    <rPh sb="13" eb="14">
      <t>タ</t>
    </rPh>
    <phoneticPr fontId="4"/>
  </si>
  <si>
    <t>全光束[lm]</t>
    <rPh sb="0" eb="1">
      <t>ゼン</t>
    </rPh>
    <rPh sb="1" eb="2">
      <t>コウ</t>
    </rPh>
    <rPh sb="2" eb="3">
      <t>ソク</t>
    </rPh>
    <phoneticPr fontId="4"/>
  </si>
  <si>
    <t>　ランプ本体　　　　　　　　　[Ｗ]
（別置電源部　　　　　　　　[W]）</t>
    <rPh sb="4" eb="6">
      <t>ホンタイ</t>
    </rPh>
    <phoneticPr fontId="4"/>
  </si>
  <si>
    <t>定格電圧[V]</t>
    <rPh sb="0" eb="2">
      <t>テイカク</t>
    </rPh>
    <rPh sb="2" eb="4">
      <t>デンアツ</t>
    </rPh>
    <phoneticPr fontId="4"/>
  </si>
  <si>
    <t>色温度</t>
    <rPh sb="0" eb="1">
      <t>イロ</t>
    </rPh>
    <rPh sb="1" eb="3">
      <t>オンド</t>
    </rPh>
    <phoneticPr fontId="4"/>
  </si>
  <si>
    <t>平均演色評価数</t>
    <rPh sb="0" eb="2">
      <t>ヘイキン</t>
    </rPh>
    <rPh sb="2" eb="3">
      <t>エン</t>
    </rPh>
    <rPh sb="3" eb="4">
      <t>ショク</t>
    </rPh>
    <rPh sb="4" eb="6">
      <t>ヒョウカ</t>
    </rPh>
    <rPh sb="6" eb="7">
      <t>スウ</t>
    </rPh>
    <phoneticPr fontId="4"/>
  </si>
  <si>
    <t>適合　・　不適合</t>
    <rPh sb="0" eb="2">
      <t>テキゴウ</t>
    </rPh>
    <rPh sb="5" eb="8">
      <t>フテキゴウ</t>
    </rPh>
    <phoneticPr fontId="4"/>
  </si>
  <si>
    <t>1/2照度角[°]</t>
    <rPh sb="3" eb="5">
      <t>ショウド</t>
    </rPh>
    <rPh sb="5" eb="6">
      <t>カク</t>
    </rPh>
    <phoneticPr fontId="4"/>
  </si>
  <si>
    <t>寿命[時間]</t>
    <rPh sb="0" eb="2">
      <t>ジュミョウ</t>
    </rPh>
    <rPh sb="3" eb="5">
      <t>ジカン</t>
    </rPh>
    <phoneticPr fontId="4"/>
  </si>
  <si>
    <t>[時間]</t>
    <rPh sb="1" eb="3">
      <t>ジカン</t>
    </rPh>
    <phoneticPr fontId="4"/>
  </si>
  <si>
    <t>使用可能周囲温度[℃]（下限値及び上限値を記載）</t>
    <rPh sb="0" eb="2">
      <t>シヨウ</t>
    </rPh>
    <rPh sb="2" eb="4">
      <t>カノウ</t>
    </rPh>
    <rPh sb="4" eb="6">
      <t>シュウイ</t>
    </rPh>
    <rPh sb="6" eb="8">
      <t>オンド</t>
    </rPh>
    <rPh sb="12" eb="15">
      <t>カゲンチ</t>
    </rPh>
    <rPh sb="15" eb="16">
      <t>オヨ</t>
    </rPh>
    <rPh sb="17" eb="20">
      <t>ジョウゲンチ</t>
    </rPh>
    <rPh sb="21" eb="23">
      <t>キサイ</t>
    </rPh>
    <phoneticPr fontId="4"/>
  </si>
  <si>
    <t>高調波はクラスCの基準を満たすこと。
（JIS C 61000-3-2に定めるもの）</t>
    <rPh sb="0" eb="2">
      <t>コウチョウ</t>
    </rPh>
    <rPh sb="2" eb="3">
      <t>ハ</t>
    </rPh>
    <rPh sb="9" eb="11">
      <t>キジュン</t>
    </rPh>
    <rPh sb="12" eb="13">
      <t>ミ</t>
    </rPh>
    <phoneticPr fontId="4"/>
  </si>
  <si>
    <t>電磁波雑音は、「電気用品の技術基準の解釈」の「〔附属の表の２〕電気用品の雑音の強さの測定方法」の「第７章　照明器具等」の基準を満たすこと。</t>
    <rPh sb="0" eb="3">
      <t>デンジハ</t>
    </rPh>
    <rPh sb="3" eb="5">
      <t>ザツオン</t>
    </rPh>
    <rPh sb="60" eb="62">
      <t>キジュン</t>
    </rPh>
    <rPh sb="63" eb="64">
      <t>ミ</t>
    </rPh>
    <phoneticPr fontId="4"/>
  </si>
  <si>
    <t>生産物賠償責任保険証券写しの任意提出</t>
    <rPh sb="0" eb="2">
      <t>セイサン</t>
    </rPh>
    <rPh sb="2" eb="3">
      <t>ブツ</t>
    </rPh>
    <rPh sb="3" eb="5">
      <t>バイショウ</t>
    </rPh>
    <rPh sb="5" eb="7">
      <t>セキニン</t>
    </rPh>
    <rPh sb="7" eb="9">
      <t>ホケン</t>
    </rPh>
    <rPh sb="9" eb="11">
      <t>ショウケン</t>
    </rPh>
    <rPh sb="11" eb="12">
      <t>ウツ</t>
    </rPh>
    <rPh sb="14" eb="16">
      <t>ニンイ</t>
    </rPh>
    <rPh sb="16" eb="18">
      <t>テイシュツ</t>
    </rPh>
    <phoneticPr fontId="4"/>
  </si>
  <si>
    <t>提出可能　・　提出不可能</t>
    <rPh sb="0" eb="2">
      <t>テイシュツ</t>
    </rPh>
    <rPh sb="2" eb="4">
      <t>カノウ</t>
    </rPh>
    <rPh sb="7" eb="9">
      <t>テイシュツ</t>
    </rPh>
    <rPh sb="9" eb="12">
      <t>フカノウ</t>
    </rPh>
    <phoneticPr fontId="4"/>
  </si>
  <si>
    <t>パテント説明書の提出</t>
  </si>
  <si>
    <t>品名：</t>
    <rPh sb="0" eb="2">
      <t>ヒンメイ</t>
    </rPh>
    <phoneticPr fontId="4"/>
  </si>
  <si>
    <t>品番：</t>
    <rPh sb="0" eb="2">
      <t>ヒンバン</t>
    </rPh>
    <phoneticPr fontId="4"/>
  </si>
  <si>
    <t>数量：</t>
    <rPh sb="0" eb="2">
      <t>スウリョウ</t>
    </rPh>
    <phoneticPr fontId="4"/>
  </si>
  <si>
    <t>時期：</t>
    <rPh sb="0" eb="2">
      <t>ジキ</t>
    </rPh>
    <phoneticPr fontId="4"/>
  </si>
  <si>
    <t>施設名：</t>
    <rPh sb="0" eb="2">
      <t>シセツ</t>
    </rPh>
    <rPh sb="2" eb="3">
      <t>メイ</t>
    </rPh>
    <phoneticPr fontId="4"/>
  </si>
  <si>
    <t>設置場所：</t>
    <rPh sb="0" eb="2">
      <t>セッチ</t>
    </rPh>
    <rPh sb="2" eb="4">
      <t>バショ</t>
    </rPh>
    <phoneticPr fontId="4"/>
  </si>
  <si>
    <t>様式10-2-9</t>
    <rPh sb="0" eb="2">
      <t>ヨウシキ</t>
    </rPh>
    <phoneticPr fontId="4"/>
  </si>
  <si>
    <t>器具名
（別紙-4より）</t>
    <rPh sb="0" eb="2">
      <t>キグ</t>
    </rPh>
    <rPh sb="2" eb="3">
      <t>メイ</t>
    </rPh>
    <rPh sb="5" eb="7">
      <t>ベッシ</t>
    </rPh>
    <phoneticPr fontId="4"/>
  </si>
  <si>
    <t>改修方法</t>
    <rPh sb="0" eb="2">
      <t>カイシュウ</t>
    </rPh>
    <rPh sb="2" eb="4">
      <t>ホウホウ</t>
    </rPh>
    <phoneticPr fontId="4"/>
  </si>
  <si>
    <t>光源</t>
    <rPh sb="0" eb="2">
      <t>コウゲン</t>
    </rPh>
    <phoneticPr fontId="4"/>
  </si>
  <si>
    <t>消費電力
[W]</t>
    <rPh sb="0" eb="2">
      <t>ショウヒ</t>
    </rPh>
    <rPh sb="2" eb="4">
      <t>デンリョク</t>
    </rPh>
    <phoneticPr fontId="4"/>
  </si>
  <si>
    <t>定格寿命
[時間]</t>
    <rPh sb="0" eb="2">
      <t>テイカク</t>
    </rPh>
    <rPh sb="2" eb="4">
      <t>ジュミョウ</t>
    </rPh>
    <rPh sb="6" eb="8">
      <t>ジカン</t>
    </rPh>
    <phoneticPr fontId="4"/>
  </si>
  <si>
    <t>全光束
[lm]</t>
    <rPh sb="0" eb="1">
      <t>ゼン</t>
    </rPh>
    <rPh sb="1" eb="2">
      <t>コウ</t>
    </rPh>
    <rPh sb="2" eb="3">
      <t>ソク</t>
    </rPh>
    <phoneticPr fontId="4"/>
  </si>
  <si>
    <t>色温度
[K]</t>
    <rPh sb="0" eb="1">
      <t>イロ</t>
    </rPh>
    <rPh sb="1" eb="3">
      <t>オンド</t>
    </rPh>
    <phoneticPr fontId="4"/>
  </si>
  <si>
    <t>大きさ
[mm]</t>
    <rPh sb="0" eb="1">
      <t>オオ</t>
    </rPh>
    <phoneticPr fontId="4"/>
  </si>
  <si>
    <t>質量
[g]</t>
    <rPh sb="0" eb="2">
      <t>シツリョウ</t>
    </rPh>
    <phoneticPr fontId="4"/>
  </si>
  <si>
    <t>口金</t>
    <rPh sb="0" eb="2">
      <t>クチガネ</t>
    </rPh>
    <phoneticPr fontId="4"/>
  </si>
  <si>
    <t>その他
（自由記入欄）</t>
    <rPh sb="2" eb="3">
      <t>タ</t>
    </rPh>
    <rPh sb="5" eb="7">
      <t>ジユウ</t>
    </rPh>
    <rPh sb="7" eb="9">
      <t>キニュウ</t>
    </rPh>
    <rPh sb="9" eb="10">
      <t>ラン</t>
    </rPh>
    <phoneticPr fontId="4"/>
  </si>
  <si>
    <t>改修方法リスト</t>
    <rPh sb="0" eb="2">
      <t>カイシュウ</t>
    </rPh>
    <rPh sb="2" eb="4">
      <t>ホウホウ</t>
    </rPh>
    <phoneticPr fontId="4"/>
  </si>
  <si>
    <t>光源種別</t>
    <rPh sb="0" eb="2">
      <t>コウゲン</t>
    </rPh>
    <rPh sb="2" eb="4">
      <t>シュベツ</t>
    </rPh>
    <phoneticPr fontId="4"/>
  </si>
  <si>
    <t>器具ごと改修</t>
    <rPh sb="0" eb="2">
      <t>キグ</t>
    </rPh>
    <rPh sb="4" eb="6">
      <t>カイシュウ</t>
    </rPh>
    <phoneticPr fontId="4"/>
  </si>
  <si>
    <t>ランプのみ改修</t>
    <rPh sb="5" eb="7">
      <t>カイシュウ</t>
    </rPh>
    <phoneticPr fontId="4"/>
  </si>
  <si>
    <t>光源部、電源部のみ改修</t>
    <rPh sb="0" eb="2">
      <t>コウゲン</t>
    </rPh>
    <rPh sb="2" eb="3">
      <t>ブ</t>
    </rPh>
    <rPh sb="4" eb="6">
      <t>デンゲン</t>
    </rPh>
    <rPh sb="6" eb="7">
      <t>ブ</t>
    </rPh>
    <rPh sb="9" eb="11">
      <t>カイシュウ</t>
    </rPh>
    <phoneticPr fontId="4"/>
  </si>
  <si>
    <t>■</t>
  </si>
  <si>
    <t>備考</t>
  </si>
  <si>
    <t>設備</t>
  </si>
  <si>
    <t>項目</t>
  </si>
  <si>
    <t>内容</t>
  </si>
  <si>
    <t>改修前</t>
    <rPh sb="0" eb="2">
      <t>カイシュウ</t>
    </rPh>
    <rPh sb="2" eb="3">
      <t>マエ</t>
    </rPh>
    <phoneticPr fontId="4"/>
  </si>
  <si>
    <t>改修後</t>
  </si>
  <si>
    <t>単価</t>
  </si>
  <si>
    <t>金額</t>
  </si>
  <si>
    <t>合計</t>
  </si>
  <si>
    <t>【施設名：　　　　　　　　　　　　　　　　　　　　　　】</t>
    <rPh sb="1" eb="3">
      <t>シセツ</t>
    </rPh>
    <rPh sb="3" eb="4">
      <t>メイ</t>
    </rPh>
    <phoneticPr fontId="4"/>
  </si>
  <si>
    <t>■省エネルギー手法導入効果</t>
    <phoneticPr fontId="4"/>
  </si>
  <si>
    <t>改修項目</t>
    <rPh sb="2" eb="4">
      <t>コウモク</t>
    </rPh>
    <phoneticPr fontId="4"/>
  </si>
  <si>
    <t>改修費</t>
    <phoneticPr fontId="4"/>
  </si>
  <si>
    <t>光熱水費
削減額</t>
    <rPh sb="0" eb="3">
      <t>コウネツスイ</t>
    </rPh>
    <rPh sb="3" eb="4">
      <t>ヒ</t>
    </rPh>
    <rPh sb="7" eb="8">
      <t>ガク</t>
    </rPh>
    <phoneticPr fontId="4"/>
  </si>
  <si>
    <t>光熱水費
削減率</t>
    <rPh sb="0" eb="3">
      <t>コウネツスイ</t>
    </rPh>
    <rPh sb="3" eb="4">
      <t>ヒ</t>
    </rPh>
    <phoneticPr fontId="4"/>
  </si>
  <si>
    <t>番号</t>
    <rPh sb="0" eb="2">
      <t>バンゴウ</t>
    </rPh>
    <phoneticPr fontId="4"/>
  </si>
  <si>
    <t>改修内容</t>
    <rPh sb="0" eb="2">
      <t>カイシュウ</t>
    </rPh>
    <rPh sb="2" eb="4">
      <t>ナイヨウ</t>
    </rPh>
    <phoneticPr fontId="4"/>
  </si>
  <si>
    <t>[円]</t>
    <phoneticPr fontId="4"/>
  </si>
  <si>
    <t>[円/年]</t>
    <phoneticPr fontId="4"/>
  </si>
  <si>
    <t>[年]</t>
    <phoneticPr fontId="4"/>
  </si>
  <si>
    <t>[％]</t>
    <phoneticPr fontId="4"/>
  </si>
  <si>
    <t>■改修による光熱水費削減の基本データ</t>
    <phoneticPr fontId="4"/>
  </si>
  <si>
    <t>改修項目
番号</t>
    <rPh sb="0" eb="2">
      <t>カイシュウ</t>
    </rPh>
    <rPh sb="2" eb="4">
      <t>コウモク</t>
    </rPh>
    <rPh sb="5" eb="7">
      <t>バンゴウ</t>
    </rPh>
    <phoneticPr fontId="4"/>
  </si>
  <si>
    <t>各項目</t>
    <rPh sb="0" eb="1">
      <t>カク</t>
    </rPh>
    <rPh sb="1" eb="3">
      <t>コウモク</t>
    </rPh>
    <phoneticPr fontId="4"/>
  </si>
  <si>
    <t>改修前</t>
    <phoneticPr fontId="4"/>
  </si>
  <si>
    <t>改修後</t>
    <rPh sb="0" eb="2">
      <t>カイシュウ</t>
    </rPh>
    <rPh sb="2" eb="3">
      <t>ゴ</t>
    </rPh>
    <phoneticPr fontId="4"/>
  </si>
  <si>
    <t>各削減量</t>
    <rPh sb="0" eb="1">
      <t>カク</t>
    </rPh>
    <rPh sb="1" eb="3">
      <t>サクゲン</t>
    </rPh>
    <rPh sb="3" eb="4">
      <t>リョウ</t>
    </rPh>
    <phoneticPr fontId="4"/>
  </si>
  <si>
    <t>ガス</t>
    <phoneticPr fontId="4"/>
  </si>
  <si>
    <t>水道水</t>
    <phoneticPr fontId="4"/>
  </si>
  <si>
    <t>■省エネルギー対策</t>
    <phoneticPr fontId="4"/>
  </si>
  <si>
    <t>□建物　　　□電気　　　□空調　　　□衛生　　□</t>
  </si>
  <si>
    <t>仕様</t>
    <phoneticPr fontId="4"/>
  </si>
  <si>
    <t>①</t>
  </si>
  <si>
    <t>②</t>
  </si>
  <si>
    <t>③</t>
  </si>
  <si>
    <t>[円／年]</t>
    <phoneticPr fontId="13"/>
  </si>
  <si>
    <t>数量</t>
  </si>
  <si>
    <t>省エネルギー効果の測定・検証方法</t>
    <rPh sb="14" eb="16">
      <t>ホウホウ</t>
    </rPh>
    <phoneticPr fontId="13"/>
  </si>
  <si>
    <t>省エネルギー効果の測定・検証方法</t>
    <rPh sb="14" eb="16">
      <t>ホウホウ</t>
    </rPh>
    <phoneticPr fontId="4"/>
  </si>
  <si>
    <t>備考</t>
    <phoneticPr fontId="4"/>
  </si>
  <si>
    <t>※</t>
    <phoneticPr fontId="13"/>
  </si>
  <si>
    <t>[円]</t>
    <phoneticPr fontId="13"/>
  </si>
  <si>
    <t>―</t>
    <phoneticPr fontId="4"/>
  </si>
  <si>
    <t xml:space="preserve">計測・検証業務を行う上で、コスト削減及びサービス水準の向上等の視点で、工夫している点が
</t>
    <rPh sb="0" eb="2">
      <t>ケイソク</t>
    </rPh>
    <rPh sb="3" eb="5">
      <t>ケンショウ</t>
    </rPh>
    <rPh sb="5" eb="7">
      <t>ギョウム</t>
    </rPh>
    <rPh sb="8" eb="9">
      <t>オコナ</t>
    </rPh>
    <rPh sb="10" eb="11">
      <t>ウエ</t>
    </rPh>
    <rPh sb="16" eb="18">
      <t>サクゲン</t>
    </rPh>
    <rPh sb="18" eb="19">
      <t>オヨ</t>
    </rPh>
    <rPh sb="24" eb="26">
      <t>スイジュン</t>
    </rPh>
    <rPh sb="27" eb="29">
      <t>コウジョウ</t>
    </rPh>
    <rPh sb="29" eb="30">
      <t>トウ</t>
    </rPh>
    <rPh sb="31" eb="33">
      <t>シテン</t>
    </rPh>
    <rPh sb="35" eb="37">
      <t>クフウ</t>
    </rPh>
    <rPh sb="41" eb="42">
      <t>テン</t>
    </rPh>
    <phoneticPr fontId="4"/>
  </si>
  <si>
    <t>あれば記載する。</t>
    <phoneticPr fontId="4"/>
  </si>
  <si>
    <t>書式の仕様は原則A4縦（１枚程度）とする。</t>
    <rPh sb="0" eb="2">
      <t>ショシキ</t>
    </rPh>
    <rPh sb="3" eb="5">
      <t>シヨウ</t>
    </rPh>
    <rPh sb="6" eb="8">
      <t>ゲンソク</t>
    </rPh>
    <rPh sb="10" eb="11">
      <t>タテ</t>
    </rPh>
    <rPh sb="13" eb="14">
      <t>マイ</t>
    </rPh>
    <rPh sb="14" eb="16">
      <t>テイド</t>
    </rPh>
    <phoneticPr fontId="4"/>
  </si>
  <si>
    <t>失格条件</t>
    <rPh sb="0" eb="2">
      <t>シッカク</t>
    </rPh>
    <rPh sb="2" eb="4">
      <t>ジョウケン</t>
    </rPh>
    <phoneticPr fontId="4"/>
  </si>
  <si>
    <t>記入欄</t>
    <rPh sb="0" eb="3">
      <t>キニュウラン</t>
    </rPh>
    <phoneticPr fontId="4"/>
  </si>
  <si>
    <t>参照資料</t>
    <rPh sb="0" eb="2">
      <t>サンショウ</t>
    </rPh>
    <rPh sb="2" eb="4">
      <t>シリョウ</t>
    </rPh>
    <phoneticPr fontId="4"/>
  </si>
  <si>
    <t>対象施設の運営・業務への支障</t>
    <rPh sb="0" eb="2">
      <t>タイショウ</t>
    </rPh>
    <rPh sb="2" eb="4">
      <t>シセツ</t>
    </rPh>
    <rPh sb="5" eb="7">
      <t>ウンエイ</t>
    </rPh>
    <rPh sb="8" eb="10">
      <t>ギョウム</t>
    </rPh>
    <rPh sb="12" eb="14">
      <t>シショウ</t>
    </rPh>
    <phoneticPr fontId="4"/>
  </si>
  <si>
    <t>(2)</t>
  </si>
  <si>
    <t>提案の安全性・信頼性・災害時等を含む緊急対応策</t>
    <rPh sb="0" eb="2">
      <t>テイアン</t>
    </rPh>
    <rPh sb="3" eb="6">
      <t>アンゼンセイ</t>
    </rPh>
    <rPh sb="7" eb="10">
      <t>シンライセイ</t>
    </rPh>
    <rPh sb="11" eb="14">
      <t>サイガイジ</t>
    </rPh>
    <rPh sb="14" eb="15">
      <t>トウ</t>
    </rPh>
    <rPh sb="16" eb="17">
      <t>フク</t>
    </rPh>
    <rPh sb="18" eb="20">
      <t>キンキュウ</t>
    </rPh>
    <rPh sb="20" eb="23">
      <t>タイオウサク</t>
    </rPh>
    <phoneticPr fontId="4"/>
  </si>
  <si>
    <t>様式14</t>
    <rPh sb="0" eb="2">
      <t>ヨウシキ</t>
    </rPh>
    <phoneticPr fontId="4"/>
  </si>
  <si>
    <t>(3)</t>
  </si>
  <si>
    <t>評価項目</t>
    <rPh sb="0" eb="2">
      <t>ヒョウカ</t>
    </rPh>
    <rPh sb="2" eb="4">
      <t>コウモク</t>
    </rPh>
    <phoneticPr fontId="4"/>
  </si>
  <si>
    <t>資金調達計画</t>
    <rPh sb="0" eb="2">
      <t>シキン</t>
    </rPh>
    <rPh sb="2" eb="4">
      <t>チョウタツ</t>
    </rPh>
    <rPh sb="4" eb="6">
      <t>ケイカク</t>
    </rPh>
    <phoneticPr fontId="4"/>
  </si>
  <si>
    <t>自己資金　・　借入</t>
    <rPh sb="0" eb="2">
      <t>ジコ</t>
    </rPh>
    <rPh sb="2" eb="4">
      <t>シキン</t>
    </rPh>
    <rPh sb="7" eb="9">
      <t>カリイレ</t>
    </rPh>
    <phoneticPr fontId="4"/>
  </si>
  <si>
    <t>経営状況</t>
    <rPh sb="0" eb="2">
      <t>ケイエイ</t>
    </rPh>
    <rPh sb="2" eb="4">
      <t>ジョウキョウ</t>
    </rPh>
    <phoneticPr fontId="4"/>
  </si>
  <si>
    <t>（経営事項審査）</t>
    <rPh sb="1" eb="3">
      <t>ケイエイ</t>
    </rPh>
    <rPh sb="3" eb="5">
      <t>ジコウ</t>
    </rPh>
    <rPh sb="5" eb="7">
      <t>シンサ</t>
    </rPh>
    <phoneticPr fontId="4"/>
  </si>
  <si>
    <t>具体性・妥当性</t>
    <rPh sb="0" eb="3">
      <t>グタイセイ</t>
    </rPh>
    <rPh sb="4" eb="7">
      <t>ダトウセイ</t>
    </rPh>
    <phoneticPr fontId="4"/>
  </si>
  <si>
    <t>具体性・妥当性・良好な執務環境の確保</t>
    <rPh sb="0" eb="3">
      <t>グタイセイ</t>
    </rPh>
    <rPh sb="4" eb="7">
      <t>ダトウセイ</t>
    </rPh>
    <rPh sb="8" eb="10">
      <t>リョウコウ</t>
    </rPh>
    <rPh sb="11" eb="13">
      <t>シツム</t>
    </rPh>
    <rPh sb="13" eb="15">
      <t>カンキョウ</t>
    </rPh>
    <rPh sb="16" eb="18">
      <t>カクホ</t>
    </rPh>
    <phoneticPr fontId="4"/>
  </si>
  <si>
    <t>品質管理、工事完了期限、設備引き渡しへの信頼性</t>
    <rPh sb="0" eb="2">
      <t>ヒンシツ</t>
    </rPh>
    <rPh sb="2" eb="4">
      <t>カンリ</t>
    </rPh>
    <rPh sb="5" eb="7">
      <t>コウジ</t>
    </rPh>
    <rPh sb="7" eb="9">
      <t>カンリョウ</t>
    </rPh>
    <rPh sb="9" eb="11">
      <t>キゲン</t>
    </rPh>
    <rPh sb="12" eb="14">
      <t>セツビ</t>
    </rPh>
    <rPh sb="14" eb="17">
      <t>ヒキワタ</t>
    </rPh>
    <rPh sb="20" eb="23">
      <t>シンライセイ</t>
    </rPh>
    <phoneticPr fontId="4"/>
  </si>
  <si>
    <t>*</t>
  </si>
  <si>
    <t>提案のバランス</t>
    <rPh sb="0" eb="2">
      <t>テイアン</t>
    </rPh>
    <phoneticPr fontId="4"/>
  </si>
  <si>
    <t>確認事項</t>
    <rPh sb="0" eb="2">
      <t>カクニン</t>
    </rPh>
    <rPh sb="2" eb="4">
      <t>ジコウ</t>
    </rPh>
    <phoneticPr fontId="4"/>
  </si>
  <si>
    <t>*は応募者では記入しないこと</t>
    <rPh sb="2" eb="5">
      <t>オウボシャ</t>
    </rPh>
    <rPh sb="7" eb="9">
      <t>キニュウ</t>
    </rPh>
    <phoneticPr fontId="4"/>
  </si>
  <si>
    <t>記</t>
    <rPh sb="0" eb="1">
      <t>キ</t>
    </rPh>
    <phoneticPr fontId="4"/>
  </si>
  <si>
    <t>　標記事業に関しまして、下記の提案書類を提出いたします。</t>
    <rPh sb="1" eb="3">
      <t>ヒョウキ</t>
    </rPh>
    <rPh sb="3" eb="5">
      <t>ジギョウ</t>
    </rPh>
    <rPh sb="6" eb="7">
      <t>カン</t>
    </rPh>
    <rPh sb="12" eb="14">
      <t>カキ</t>
    </rPh>
    <rPh sb="15" eb="17">
      <t>テイアン</t>
    </rPh>
    <rPh sb="17" eb="19">
      <t>ショルイ</t>
    </rPh>
    <rPh sb="20" eb="22">
      <t>テイシュツ</t>
    </rPh>
    <phoneticPr fontId="4"/>
  </si>
  <si>
    <t>大阪府知事　様</t>
    <rPh sb="0" eb="2">
      <t>オオサカ</t>
    </rPh>
    <rPh sb="2" eb="5">
      <t>フチジ</t>
    </rPh>
    <rPh sb="6" eb="7">
      <t>サマ</t>
    </rPh>
    <phoneticPr fontId="4"/>
  </si>
  <si>
    <t>提出者名（企業名又はグループの代表企業名）：</t>
    <rPh sb="0" eb="3">
      <t>テイシュツシャ</t>
    </rPh>
    <rPh sb="3" eb="4">
      <t>メイ</t>
    </rPh>
    <rPh sb="5" eb="7">
      <t>キギョウ</t>
    </rPh>
    <rPh sb="7" eb="8">
      <t>メイ</t>
    </rPh>
    <rPh sb="8" eb="9">
      <t>マタ</t>
    </rPh>
    <rPh sb="15" eb="17">
      <t>ダイヒョウ</t>
    </rPh>
    <rPh sb="17" eb="19">
      <t>キギョウ</t>
    </rPh>
    <rPh sb="19" eb="20">
      <t>メイ</t>
    </rPh>
    <phoneticPr fontId="4"/>
  </si>
  <si>
    <t>事務担当責任者氏名</t>
    <rPh sb="0" eb="2">
      <t>ジム</t>
    </rPh>
    <rPh sb="2" eb="4">
      <t>タントウ</t>
    </rPh>
    <rPh sb="4" eb="7">
      <t>セキニンシャ</t>
    </rPh>
    <rPh sb="7" eb="9">
      <t>シメイ</t>
    </rPh>
    <phoneticPr fontId="4"/>
  </si>
  <si>
    <t>ＦＡＸ番号</t>
    <rPh sb="3" eb="5">
      <t>バンゴウ</t>
    </rPh>
    <phoneticPr fontId="4"/>
  </si>
  <si>
    <t>提案総括表</t>
    <rPh sb="0" eb="2">
      <t>テイアン</t>
    </rPh>
    <rPh sb="2" eb="4">
      <t>ソウカツ</t>
    </rPh>
    <rPh sb="4" eb="5">
      <t>ヒョウ</t>
    </rPh>
    <phoneticPr fontId="4"/>
  </si>
  <si>
    <t>①</t>
    <phoneticPr fontId="4"/>
  </si>
  <si>
    <t>②</t>
    <phoneticPr fontId="4"/>
  </si>
  <si>
    <t>③</t>
    <phoneticPr fontId="4"/>
  </si>
  <si>
    <t>④</t>
    <phoneticPr fontId="4"/>
  </si>
  <si>
    <t>⑤</t>
    <phoneticPr fontId="4"/>
  </si>
  <si>
    <t>⑥</t>
    <phoneticPr fontId="4"/>
  </si>
  <si>
    <t>以上</t>
    <rPh sb="0" eb="2">
      <t>イジョウ</t>
    </rPh>
    <phoneticPr fontId="4"/>
  </si>
  <si>
    <t>１．　事業費の調達に関する考え方</t>
    <rPh sb="3" eb="6">
      <t>ジギョウヒ</t>
    </rPh>
    <rPh sb="7" eb="9">
      <t>チョウタツ</t>
    </rPh>
    <rPh sb="10" eb="11">
      <t>カン</t>
    </rPh>
    <rPh sb="13" eb="16">
      <t>カンガエカタ</t>
    </rPh>
    <phoneticPr fontId="4"/>
  </si>
  <si>
    <t>２．　外部借入等について</t>
    <rPh sb="3" eb="5">
      <t>ガイブ</t>
    </rPh>
    <rPh sb="5" eb="7">
      <t>カリイレ</t>
    </rPh>
    <rPh sb="7" eb="8">
      <t>トウ</t>
    </rPh>
    <phoneticPr fontId="4"/>
  </si>
  <si>
    <t>自己資本と外部借入等の金額を記入する。資金調達企業毎の内訳も分かる形で記入すること。</t>
    <rPh sb="0" eb="2">
      <t>ジコ</t>
    </rPh>
    <rPh sb="2" eb="4">
      <t>シホン</t>
    </rPh>
    <rPh sb="5" eb="7">
      <t>ガイブ</t>
    </rPh>
    <rPh sb="7" eb="9">
      <t>カリイレ</t>
    </rPh>
    <rPh sb="9" eb="10">
      <t>トウ</t>
    </rPh>
    <rPh sb="11" eb="13">
      <t>キンガク</t>
    </rPh>
    <rPh sb="14" eb="16">
      <t>キニュウ</t>
    </rPh>
    <rPh sb="19" eb="21">
      <t>シキン</t>
    </rPh>
    <rPh sb="21" eb="23">
      <t>チョウタツ</t>
    </rPh>
    <rPh sb="23" eb="25">
      <t>キギョウ</t>
    </rPh>
    <rPh sb="25" eb="26">
      <t>ゴト</t>
    </rPh>
    <rPh sb="27" eb="29">
      <t>ウチワケ</t>
    </rPh>
    <rPh sb="30" eb="31">
      <t>ワ</t>
    </rPh>
    <rPh sb="33" eb="34">
      <t>カタチ</t>
    </rPh>
    <rPh sb="35" eb="37">
      <t>キニュウ</t>
    </rPh>
    <phoneticPr fontId="4"/>
  </si>
  <si>
    <t>円</t>
    <phoneticPr fontId="4"/>
  </si>
  <si>
    <t>円</t>
    <rPh sb="0" eb="1">
      <t>エン</t>
    </rPh>
    <phoneticPr fontId="4"/>
  </si>
  <si>
    <t>外部借入等について、その内訳、借入条件等を記入すること。資金調達企業毎の内訳も分かる形で記入すること。</t>
    <rPh sb="0" eb="2">
      <t>ガイブ</t>
    </rPh>
    <rPh sb="2" eb="4">
      <t>カリイレ</t>
    </rPh>
    <rPh sb="4" eb="5">
      <t>トウ</t>
    </rPh>
    <rPh sb="12" eb="14">
      <t>ウチワケ</t>
    </rPh>
    <rPh sb="15" eb="17">
      <t>カリイレ</t>
    </rPh>
    <rPh sb="17" eb="20">
      <t>ジョウケントウ</t>
    </rPh>
    <rPh sb="21" eb="23">
      <t>キニュウ</t>
    </rPh>
    <rPh sb="28" eb="30">
      <t>シキン</t>
    </rPh>
    <rPh sb="30" eb="32">
      <t>チョウタツ</t>
    </rPh>
    <rPh sb="32" eb="34">
      <t>キギョウ</t>
    </rPh>
    <rPh sb="34" eb="35">
      <t>ゴト</t>
    </rPh>
    <rPh sb="36" eb="38">
      <t>ウチワケ</t>
    </rPh>
    <rPh sb="39" eb="40">
      <t>ワ</t>
    </rPh>
    <rPh sb="42" eb="43">
      <t>カタチ</t>
    </rPh>
    <rPh sb="44" eb="46">
      <t>キニュウ</t>
    </rPh>
    <phoneticPr fontId="4"/>
  </si>
  <si>
    <t>資金調達企業主体［　　　例）事業役割　　　］</t>
    <rPh sb="0" eb="2">
      <t>シキン</t>
    </rPh>
    <rPh sb="2" eb="4">
      <t>チョウタツ</t>
    </rPh>
    <rPh sb="4" eb="6">
      <t>キギョウ</t>
    </rPh>
    <rPh sb="6" eb="8">
      <t>シュタイ</t>
    </rPh>
    <rPh sb="12" eb="13">
      <t>レイ</t>
    </rPh>
    <rPh sb="14" eb="16">
      <t>ジギョウ</t>
    </rPh>
    <rPh sb="16" eb="18">
      <t>ヤクワリ</t>
    </rPh>
    <phoneticPr fontId="4"/>
  </si>
  <si>
    <t>※現在検討している金融機関名あるいは社債内容等について具体的に記入すること</t>
    <rPh sb="1" eb="3">
      <t>ゲンザイ</t>
    </rPh>
    <rPh sb="3" eb="5">
      <t>ケントウ</t>
    </rPh>
    <rPh sb="9" eb="11">
      <t>キンユウ</t>
    </rPh>
    <rPh sb="11" eb="13">
      <t>キカン</t>
    </rPh>
    <rPh sb="13" eb="14">
      <t>メイ</t>
    </rPh>
    <rPh sb="18" eb="20">
      <t>シャサイ</t>
    </rPh>
    <rPh sb="20" eb="23">
      <t>ナイヨウトウ</t>
    </rPh>
    <rPh sb="27" eb="30">
      <t>グタイテキ</t>
    </rPh>
    <rPh sb="31" eb="33">
      <t>キニュウ</t>
    </rPh>
    <phoneticPr fontId="4"/>
  </si>
  <si>
    <t>※予定する補助金の有無別に示すこと</t>
    <rPh sb="1" eb="3">
      <t>ヨテイ</t>
    </rPh>
    <rPh sb="5" eb="8">
      <t>ホジョキン</t>
    </rPh>
    <rPh sb="9" eb="11">
      <t>ウム</t>
    </rPh>
    <rPh sb="11" eb="12">
      <t>ベツ</t>
    </rPh>
    <rPh sb="13" eb="14">
      <t>シメ</t>
    </rPh>
    <phoneticPr fontId="4"/>
  </si>
  <si>
    <t>※金融機関名或いは社債内容等について具体的に記入すること</t>
    <rPh sb="1" eb="3">
      <t>キンユウ</t>
    </rPh>
    <rPh sb="3" eb="5">
      <t>キカン</t>
    </rPh>
    <rPh sb="5" eb="6">
      <t>メイ</t>
    </rPh>
    <rPh sb="6" eb="7">
      <t>アル</t>
    </rPh>
    <rPh sb="9" eb="11">
      <t>シャサイ</t>
    </rPh>
    <rPh sb="11" eb="13">
      <t>ナイヨウ</t>
    </rPh>
    <rPh sb="13" eb="14">
      <t>トウ</t>
    </rPh>
    <rPh sb="18" eb="21">
      <t>グタイテキ</t>
    </rPh>
    <rPh sb="22" eb="24">
      <t>キニュウ</t>
    </rPh>
    <phoneticPr fontId="4"/>
  </si>
  <si>
    <t>種　別</t>
  </si>
  <si>
    <t>MJ/kWh</t>
    <phoneticPr fontId="4"/>
  </si>
  <si>
    <t>提 案 提 出 届</t>
    <rPh sb="0" eb="1">
      <t>ツツミ</t>
    </rPh>
    <rPh sb="2" eb="3">
      <t>アン</t>
    </rPh>
    <rPh sb="4" eb="5">
      <t>ツツミ</t>
    </rPh>
    <rPh sb="6" eb="7">
      <t>デ</t>
    </rPh>
    <rPh sb="8" eb="9">
      <t>トドケ</t>
    </rPh>
    <phoneticPr fontId="4"/>
  </si>
  <si>
    <t>工事名称：</t>
    <rPh sb="0" eb="2">
      <t>コウジ</t>
    </rPh>
    <rPh sb="2" eb="4">
      <t>メイショウ</t>
    </rPh>
    <phoneticPr fontId="4"/>
  </si>
  <si>
    <t>１．事業名称：</t>
    <rPh sb="2" eb="4">
      <t>ジギョウ</t>
    </rPh>
    <rPh sb="4" eb="6">
      <t>メイショウ</t>
    </rPh>
    <phoneticPr fontId="4"/>
  </si>
  <si>
    <t>提案書</t>
    <rPh sb="0" eb="2">
      <t>テイアン</t>
    </rPh>
    <rPh sb="2" eb="3">
      <t>ショ</t>
    </rPh>
    <phoneticPr fontId="4"/>
  </si>
  <si>
    <t>工事場所：</t>
    <rPh sb="0" eb="2">
      <t>コウジ</t>
    </rPh>
    <rPh sb="2" eb="4">
      <t>バショ</t>
    </rPh>
    <phoneticPr fontId="4"/>
  </si>
  <si>
    <t>大阪府○○○市○○○○○</t>
    <rPh sb="0" eb="3">
      <t>オオサカフ</t>
    </rPh>
    <rPh sb="6" eb="7">
      <t>シ</t>
    </rPh>
    <phoneticPr fontId="4"/>
  </si>
  <si>
    <t>○○○（施設名）</t>
    <rPh sb="4" eb="6">
      <t>シセツ</t>
    </rPh>
    <rPh sb="6" eb="7">
      <t>メイ</t>
    </rPh>
    <phoneticPr fontId="4"/>
  </si>
  <si>
    <t>①－３</t>
    <phoneticPr fontId="4"/>
  </si>
  <si>
    <t>①－4</t>
    <phoneticPr fontId="4"/>
  </si>
  <si>
    <t>①－5</t>
    <phoneticPr fontId="4"/>
  </si>
  <si>
    <t>全施設</t>
    <rPh sb="0" eb="1">
      <t>ゼン</t>
    </rPh>
    <rPh sb="1" eb="3">
      <t>シセツ</t>
    </rPh>
    <phoneticPr fontId="4"/>
  </si>
  <si>
    <r>
      <t>資 金 計 画 表　　　　　（補助金：　</t>
    </r>
    <r>
      <rPr>
        <b/>
        <u/>
        <sz val="14"/>
        <rFont val="ＭＳ Ｐゴシック"/>
        <family val="3"/>
        <charset val="128"/>
      </rPr>
      <t>有／無</t>
    </r>
    <r>
      <rPr>
        <b/>
        <sz val="14"/>
        <rFont val="ＭＳ Ｐゴシック"/>
        <family val="3"/>
        <charset val="128"/>
      </rPr>
      <t>）</t>
    </r>
    <rPh sb="0" eb="1">
      <t>シ</t>
    </rPh>
    <rPh sb="2" eb="3">
      <t>キン</t>
    </rPh>
    <rPh sb="4" eb="5">
      <t>ケイ</t>
    </rPh>
    <rPh sb="6" eb="7">
      <t>ガ</t>
    </rPh>
    <rPh sb="8" eb="9">
      <t>オモテ</t>
    </rPh>
    <phoneticPr fontId="4"/>
  </si>
  <si>
    <t>②－１</t>
    <phoneticPr fontId="4"/>
  </si>
  <si>
    <t>技術提案基本方針</t>
    <rPh sb="0" eb="2">
      <t>ギジュツ</t>
    </rPh>
    <rPh sb="2" eb="4">
      <t>テイアン</t>
    </rPh>
    <rPh sb="4" eb="6">
      <t>キホン</t>
    </rPh>
    <rPh sb="6" eb="8">
      <t>ホウシン</t>
    </rPh>
    <phoneticPr fontId="4"/>
  </si>
  <si>
    <t>省エネルギー手法</t>
    <rPh sb="0" eb="1">
      <t>ショウ</t>
    </rPh>
    <rPh sb="6" eb="8">
      <t>シュホウ</t>
    </rPh>
    <phoneticPr fontId="4"/>
  </si>
  <si>
    <t>・提案の基本方針・概要</t>
    <rPh sb="0" eb="1">
      <t>テイアン</t>
    </rPh>
    <rPh sb="2" eb="4">
      <t>キホン</t>
    </rPh>
    <rPh sb="4" eb="6">
      <t>ホウシン</t>
    </rPh>
    <rPh sb="7" eb="9">
      <t>ガイヨウ</t>
    </rPh>
    <phoneticPr fontId="4"/>
  </si>
  <si>
    <t>・先端性のある技術や独自性、特殊なノウハウ等について</t>
    <rPh sb="0" eb="3">
      <t>センタンセイ</t>
    </rPh>
    <rPh sb="6" eb="8">
      <t>ギジュツ</t>
    </rPh>
    <rPh sb="9" eb="12">
      <t>ドクジセイ</t>
    </rPh>
    <rPh sb="13" eb="15">
      <t>トクシュ</t>
    </rPh>
    <rPh sb="20" eb="21">
      <t>トウ</t>
    </rPh>
    <phoneticPr fontId="3"/>
  </si>
  <si>
    <t>②－２－４</t>
    <phoneticPr fontId="4"/>
  </si>
  <si>
    <t>・設備引渡しへの信頼性について</t>
    <rPh sb="1" eb="3">
      <t>セツビ</t>
    </rPh>
    <rPh sb="3" eb="5">
      <t>ヒキワタ</t>
    </rPh>
    <rPh sb="8" eb="11">
      <t>シンライセイ</t>
    </rPh>
    <phoneticPr fontId="4"/>
  </si>
  <si>
    <t>口金片側 ・ 口金両端 ・ くぼみ形コンタクト口金</t>
    <phoneticPr fontId="4"/>
  </si>
  <si>
    <t>D：　　　　　　　　[ｍｍ] × A：　　　　　　　　[ｍｍ]</t>
    <phoneticPr fontId="4"/>
  </si>
  <si>
    <t>[ｇ]</t>
    <phoneticPr fontId="4"/>
  </si>
  <si>
    <t>[ｌｍ]</t>
    <phoneticPr fontId="4"/>
  </si>
  <si>
    <t>[Ｖ]</t>
    <phoneticPr fontId="4"/>
  </si>
  <si>
    <t>[Ｋ]</t>
    <phoneticPr fontId="4"/>
  </si>
  <si>
    <t>[Ｒａ]</t>
    <phoneticPr fontId="4"/>
  </si>
  <si>
    <t>[°]</t>
    <phoneticPr fontId="4"/>
  </si>
  <si>
    <t>から　　　　　　　　　　　　　　[℃]</t>
    <phoneticPr fontId="4"/>
  </si>
  <si>
    <t>注記</t>
    <rPh sb="0" eb="2">
      <t>チュウキ</t>
    </rPh>
    <phoneticPr fontId="4"/>
  </si>
  <si>
    <t>１．承認図、カタログ等を併せて添付してください。</t>
    <phoneticPr fontId="4"/>
  </si>
  <si>
    <t>２．提出可能であれば、各項目の試験成績書（自社もしくは第三者機関によるもの）を併せて提出してください。</t>
    <phoneticPr fontId="4"/>
  </si>
  <si>
    <t>②－2－8</t>
    <phoneticPr fontId="4"/>
  </si>
  <si>
    <t>No</t>
    <phoneticPr fontId="4"/>
  </si>
  <si>
    <t>LED</t>
    <phoneticPr fontId="4"/>
  </si>
  <si>
    <t>２．「改修方法」の入力については、リストより選択してください。リストに該当するものがない場合は、「その他」を選択し、「その他（自由記入欄）」に改修方法を明記してください。</t>
    <rPh sb="3" eb="5">
      <t>カイシュウ</t>
    </rPh>
    <rPh sb="5" eb="7">
      <t>ホウホウ</t>
    </rPh>
    <rPh sb="9" eb="11">
      <t>ニュウリョク</t>
    </rPh>
    <phoneticPr fontId="4"/>
  </si>
  <si>
    <t>３．「光源」の入力については、リストより「LED」または「その他」を選択してください。</t>
    <rPh sb="3" eb="5">
      <t>コウゲン</t>
    </rPh>
    <rPh sb="7" eb="9">
      <t>ニュウリョク</t>
    </rPh>
    <rPh sb="31" eb="32">
      <t>タ</t>
    </rPh>
    <phoneticPr fontId="4"/>
  </si>
  <si>
    <t>４．記入欄が足りない場合は、この様式を複数使用し、「No」を連番にしてください。</t>
    <rPh sb="2" eb="4">
      <t>キニュウ</t>
    </rPh>
    <rPh sb="4" eb="5">
      <t>ラン</t>
    </rPh>
    <rPh sb="6" eb="7">
      <t>タ</t>
    </rPh>
    <rPh sb="10" eb="12">
      <t>バアイ</t>
    </rPh>
    <rPh sb="16" eb="18">
      <t>ヨウシキ</t>
    </rPh>
    <rPh sb="19" eb="21">
      <t>フクスウ</t>
    </rPh>
    <rPh sb="21" eb="23">
      <t>シヨウ</t>
    </rPh>
    <rPh sb="30" eb="32">
      <t>レンバン</t>
    </rPh>
    <phoneticPr fontId="4"/>
  </si>
  <si>
    <t>５．承認図、カタログ等を併せて添付してください。</t>
    <phoneticPr fontId="4"/>
  </si>
  <si>
    <t>６．提出可能であれば、各項目の試験成績書（自社もしくは第三者機関によるもの）を併せて提出してください。</t>
    <phoneticPr fontId="4"/>
  </si>
  <si>
    <t>②－2－9</t>
    <phoneticPr fontId="4"/>
  </si>
  <si>
    <t>書式の仕様は、原則A4縦（枚数は自由）</t>
  </si>
  <si>
    <t>注1）毎年かかる経費を記入すること</t>
    <phoneticPr fontId="4"/>
  </si>
  <si>
    <t>注2）その他の様式と関連のある項目の数値については整合を図ること</t>
    <rPh sb="3" eb="6">
      <t>ソノタ</t>
    </rPh>
    <rPh sb="7" eb="9">
      <t>ヨウシキ</t>
    </rPh>
    <rPh sb="10" eb="12">
      <t>カンレン</t>
    </rPh>
    <rPh sb="15" eb="17">
      <t>コウモク</t>
    </rPh>
    <rPh sb="18" eb="20">
      <t>スウチ</t>
    </rPh>
    <rPh sb="25" eb="27">
      <t>セイゴウ</t>
    </rPh>
    <rPh sb="28" eb="29">
      <t>ハカ</t>
    </rPh>
    <phoneticPr fontId="4"/>
  </si>
  <si>
    <t>その他特記事項</t>
  </si>
  <si>
    <t>維持管理業務を行う上で、コスト削減及びサービス水準の向上等の視点で、工夫している点があれば</t>
    <rPh sb="0" eb="2">
      <t>イジ</t>
    </rPh>
    <phoneticPr fontId="5"/>
  </si>
  <si>
    <t>記載する。</t>
  </si>
  <si>
    <t>書式の仕様は原則A4縦（１枚程度）とする。</t>
  </si>
  <si>
    <t xml:space="preserve"> ③</t>
    <phoneticPr fontId="5"/>
  </si>
  <si>
    <r>
      <t>　　　　　　　　　　　運転管理指針提案書</t>
    </r>
    <r>
      <rPr>
        <sz val="16"/>
        <rFont val="ＭＳ Ｐゴシック"/>
        <family val="3"/>
        <charset val="128"/>
      </rPr>
      <t xml:space="preserve"> </t>
    </r>
    <r>
      <rPr>
        <sz val="14"/>
        <rFont val="ＭＳ Ｐゴシック"/>
        <family val="3"/>
        <charset val="128"/>
      </rPr>
      <t>（補助金：　</t>
    </r>
    <r>
      <rPr>
        <u/>
        <sz val="14"/>
        <rFont val="ＭＳ Ｐゴシック"/>
        <family val="3"/>
        <charset val="128"/>
      </rPr>
      <t>有／無</t>
    </r>
    <r>
      <rPr>
        <sz val="14"/>
        <rFont val="ＭＳ Ｐゴシック"/>
        <family val="3"/>
        <charset val="128"/>
      </rPr>
      <t xml:space="preserve"> ）</t>
    </r>
    <rPh sb="11" eb="13">
      <t>ウンテン</t>
    </rPh>
    <rPh sb="13" eb="15">
      <t>カンリ</t>
    </rPh>
    <rPh sb="15" eb="17">
      <t>シシン</t>
    </rPh>
    <rPh sb="17" eb="20">
      <t>テイアンショ</t>
    </rPh>
    <rPh sb="22" eb="25">
      <t>ホジョキン</t>
    </rPh>
    <rPh sb="27" eb="28">
      <t>ア</t>
    </rPh>
    <rPh sb="29" eb="30">
      <t>ナ</t>
    </rPh>
    <phoneticPr fontId="5"/>
  </si>
  <si>
    <t>注1）毎年かかる経費を記入すること</t>
  </si>
  <si>
    <t>注2）その他の様式と関連のある項目の数値については整合を図ること</t>
  </si>
  <si>
    <t>運転管理業務を行う上で、コスト削減及びサービス水準の向上等の視点で、工夫している点があれば</t>
  </si>
  <si>
    <t xml:space="preserve"> ⑤</t>
    <phoneticPr fontId="5"/>
  </si>
  <si>
    <r>
      <t>　　　　　　　　　　　　緊急時対応方法提案書</t>
    </r>
    <r>
      <rPr>
        <sz val="16"/>
        <rFont val="ＭＳ Ｐゴシック"/>
        <family val="3"/>
        <charset val="128"/>
      </rPr>
      <t xml:space="preserve"> </t>
    </r>
    <r>
      <rPr>
        <sz val="14"/>
        <rFont val="ＭＳ Ｐゴシック"/>
        <family val="3"/>
        <charset val="128"/>
      </rPr>
      <t>（補助金：　</t>
    </r>
    <r>
      <rPr>
        <u/>
        <sz val="14"/>
        <rFont val="ＭＳ Ｐゴシック"/>
        <family val="3"/>
        <charset val="128"/>
      </rPr>
      <t>有／無</t>
    </r>
    <r>
      <rPr>
        <sz val="14"/>
        <rFont val="ＭＳ Ｐゴシック"/>
        <family val="3"/>
        <charset val="128"/>
      </rPr>
      <t xml:space="preserve"> ）</t>
    </r>
    <rPh sb="12" eb="15">
      <t>キンキュウジ</t>
    </rPh>
    <rPh sb="15" eb="17">
      <t>タイオウ</t>
    </rPh>
    <rPh sb="17" eb="19">
      <t>ホウホウ</t>
    </rPh>
    <rPh sb="19" eb="22">
      <t>テイアンショ</t>
    </rPh>
    <rPh sb="24" eb="27">
      <t>ホジョキン</t>
    </rPh>
    <rPh sb="29" eb="30">
      <t>ア</t>
    </rPh>
    <rPh sb="31" eb="32">
      <t>ナ</t>
    </rPh>
    <phoneticPr fontId="5"/>
  </si>
  <si>
    <t>緊急時対応方法についての考え方を示す。</t>
    <rPh sb="0" eb="2">
      <t>キンキュウ</t>
    </rPh>
    <rPh sb="2" eb="3">
      <t>ジ</t>
    </rPh>
    <rPh sb="3" eb="5">
      <t>タイオウ</t>
    </rPh>
    <rPh sb="5" eb="7">
      <t>ホウホウ</t>
    </rPh>
    <rPh sb="12" eb="15">
      <t>カンガエカタ</t>
    </rPh>
    <phoneticPr fontId="20"/>
  </si>
  <si>
    <t>書式の仕様は、原則A4縦（枚数は自由）</t>
    <phoneticPr fontId="20"/>
  </si>
  <si>
    <t>⑥</t>
    <phoneticPr fontId="20"/>
  </si>
  <si>
    <r>
      <t>　　　　　　　主要機器等の設置箇所図提案書</t>
    </r>
    <r>
      <rPr>
        <sz val="16"/>
        <rFont val="ＭＳ Ｐゴシック"/>
        <family val="3"/>
        <charset val="128"/>
      </rPr>
      <t xml:space="preserve"> </t>
    </r>
    <r>
      <rPr>
        <sz val="14"/>
        <rFont val="ＭＳ Ｐゴシック"/>
        <family val="3"/>
        <charset val="128"/>
      </rPr>
      <t>（補助金：　</t>
    </r>
    <r>
      <rPr>
        <u/>
        <sz val="14"/>
        <rFont val="ＭＳ Ｐゴシック"/>
        <family val="3"/>
        <charset val="128"/>
      </rPr>
      <t>有／無</t>
    </r>
    <r>
      <rPr>
        <sz val="14"/>
        <rFont val="ＭＳ Ｐゴシック"/>
        <family val="3"/>
        <charset val="128"/>
      </rPr>
      <t xml:space="preserve"> ）</t>
    </r>
    <rPh sb="7" eb="9">
      <t>シュヨウ</t>
    </rPh>
    <rPh sb="9" eb="11">
      <t>キキ</t>
    </rPh>
    <rPh sb="11" eb="12">
      <t>ナド</t>
    </rPh>
    <rPh sb="13" eb="15">
      <t>セッチ</t>
    </rPh>
    <rPh sb="15" eb="17">
      <t>カショ</t>
    </rPh>
    <rPh sb="17" eb="18">
      <t>ズ</t>
    </rPh>
    <rPh sb="18" eb="21">
      <t>テイアンショ</t>
    </rPh>
    <rPh sb="23" eb="26">
      <t>ホジョキン</t>
    </rPh>
    <rPh sb="28" eb="29">
      <t>ア</t>
    </rPh>
    <rPh sb="30" eb="31">
      <t>ナ</t>
    </rPh>
    <phoneticPr fontId="5"/>
  </si>
  <si>
    <t>書式の仕様は自由。</t>
    <phoneticPr fontId="20"/>
  </si>
  <si>
    <t>省エネルギー率</t>
    <rPh sb="0" eb="1">
      <t>ショウ</t>
    </rPh>
    <rPh sb="6" eb="7">
      <t>リツ</t>
    </rPh>
    <phoneticPr fontId="4"/>
  </si>
  <si>
    <t>その他特記事項</t>
    <phoneticPr fontId="13"/>
  </si>
  <si>
    <t>借入条件
（借入時期、期間、金利、見直時期等）</t>
    <rPh sb="0" eb="2">
      <t>カリイレ</t>
    </rPh>
    <rPh sb="2" eb="4">
      <t>ジョウケン</t>
    </rPh>
    <phoneticPr fontId="4"/>
  </si>
  <si>
    <t>発行条件
（発行時期、償還年限、表面利率等）</t>
    <rPh sb="0" eb="2">
      <t>ハッコウ</t>
    </rPh>
    <rPh sb="2" eb="4">
      <t>ジョウケン</t>
    </rPh>
    <phoneticPr fontId="4"/>
  </si>
  <si>
    <t>借入条件
（借入時期、期間、金利、見直時期等）</t>
    <phoneticPr fontId="4"/>
  </si>
  <si>
    <t>発行条件
（発行時期、償還年限、表面利率等）</t>
    <phoneticPr fontId="4"/>
  </si>
  <si>
    <t>円</t>
    <phoneticPr fontId="4"/>
  </si>
  <si>
    <t>４．　過去の主な借入実績</t>
    <rPh sb="3" eb="5">
      <t>カコ</t>
    </rPh>
    <rPh sb="6" eb="7">
      <t>オモ</t>
    </rPh>
    <rPh sb="8" eb="10">
      <t>カリイレ</t>
    </rPh>
    <rPh sb="10" eb="12">
      <t>ジッセキ</t>
    </rPh>
    <phoneticPr fontId="4"/>
  </si>
  <si>
    <t>設計・工事費
償還分</t>
    <rPh sb="0" eb="2">
      <t>セッケイ</t>
    </rPh>
    <rPh sb="3" eb="6">
      <t>コウジヒ</t>
    </rPh>
    <rPh sb="7" eb="9">
      <t>ショウカン</t>
    </rPh>
    <rPh sb="9" eb="10">
      <t>ブン</t>
    </rPh>
    <phoneticPr fontId="4"/>
  </si>
  <si>
    <t>３．提案要請番号：</t>
    <rPh sb="2" eb="4">
      <t>テイアン</t>
    </rPh>
    <rPh sb="4" eb="6">
      <t>ヨウセイ</t>
    </rPh>
    <rPh sb="6" eb="8">
      <t>バンゴウ</t>
    </rPh>
    <phoneticPr fontId="4"/>
  </si>
  <si>
    <t>代表者氏名</t>
    <rPh sb="0" eb="3">
      <t>ダイヒョウシャ</t>
    </rPh>
    <rPh sb="3" eb="5">
      <t>シメイ</t>
    </rPh>
    <phoneticPr fontId="4"/>
  </si>
  <si>
    <t>提出日</t>
    <rPh sb="0" eb="2">
      <t>テイシュツ</t>
    </rPh>
    <rPh sb="2" eb="3">
      <t>ビ</t>
    </rPh>
    <phoneticPr fontId="4"/>
  </si>
  <si>
    <t>②－２－１</t>
    <phoneticPr fontId="4"/>
  </si>
  <si>
    <t>②－２－２</t>
    <phoneticPr fontId="4"/>
  </si>
  <si>
    <t>②－２－３</t>
    <phoneticPr fontId="4"/>
  </si>
  <si>
    <t>省エネ率</t>
    <rPh sb="0" eb="1">
      <t>ショウ</t>
    </rPh>
    <phoneticPr fontId="4"/>
  </si>
  <si>
    <t>施設名</t>
    <rPh sb="0" eb="2">
      <t>シセツ</t>
    </rPh>
    <rPh sb="2" eb="3">
      <t>メイ</t>
    </rPh>
    <phoneticPr fontId="4"/>
  </si>
  <si>
    <t>⑦</t>
    <phoneticPr fontId="4"/>
  </si>
  <si>
    <t>[円／年]</t>
    <phoneticPr fontId="4"/>
  </si>
  <si>
    <t>合計</t>
    <phoneticPr fontId="4"/>
  </si>
  <si>
    <t>■</t>
    <phoneticPr fontId="4"/>
  </si>
  <si>
    <t>活用する　　・　　活用しない</t>
    <rPh sb="0" eb="2">
      <t>カツヨウ</t>
    </rPh>
    <rPh sb="9" eb="11">
      <t>カツヨウ</t>
    </rPh>
    <phoneticPr fontId="4"/>
  </si>
  <si>
    <t>再生可能エネルギー設備</t>
    <rPh sb="0" eb="2">
      <t>サイセイ</t>
    </rPh>
    <rPh sb="2" eb="4">
      <t>カノウ</t>
    </rPh>
    <rPh sb="9" eb="11">
      <t>セツビ</t>
    </rPh>
    <phoneticPr fontId="4"/>
  </si>
  <si>
    <t>（施設毎で一つの省エネルギー対策毎に本シート一枚を使用する）</t>
    <rPh sb="1" eb="3">
      <t>シセツ</t>
    </rPh>
    <rPh sb="3" eb="4">
      <t>ゴト</t>
    </rPh>
    <phoneticPr fontId="4"/>
  </si>
  <si>
    <t xml:space="preserve">項目   </t>
    <phoneticPr fontId="4"/>
  </si>
  <si>
    <t>仕様　</t>
    <phoneticPr fontId="4"/>
  </si>
  <si>
    <t>発電量</t>
    <rPh sb="0" eb="2">
      <t>ハツデン</t>
    </rPh>
    <rPh sb="2" eb="3">
      <t>リョウ</t>
    </rPh>
    <phoneticPr fontId="4"/>
  </si>
  <si>
    <t>年間発電量（ｋWh)</t>
    <rPh sb="0" eb="2">
      <t>ネンカン</t>
    </rPh>
    <rPh sb="2" eb="4">
      <t>ハツデン</t>
    </rPh>
    <rPh sb="4" eb="5">
      <t>リョウ</t>
    </rPh>
    <phoneticPr fontId="4"/>
  </si>
  <si>
    <t>算定基準</t>
  </si>
  <si>
    <t>府の定める標準基礎工法等（府の標準基礎工法又は他自治体で施工実績があるもの）</t>
    <rPh sb="0" eb="1">
      <t>フ</t>
    </rPh>
    <rPh sb="2" eb="3">
      <t>サダ</t>
    </rPh>
    <rPh sb="5" eb="7">
      <t>ヒョウジュン</t>
    </rPh>
    <rPh sb="7" eb="9">
      <t>キソ</t>
    </rPh>
    <rPh sb="9" eb="11">
      <t>コウホウ</t>
    </rPh>
    <rPh sb="11" eb="12">
      <t>トウ</t>
    </rPh>
    <rPh sb="13" eb="14">
      <t>フ</t>
    </rPh>
    <rPh sb="15" eb="17">
      <t>ヒョウジュン</t>
    </rPh>
    <rPh sb="17" eb="19">
      <t>キソ</t>
    </rPh>
    <rPh sb="19" eb="21">
      <t>コウホウ</t>
    </rPh>
    <rPh sb="21" eb="22">
      <t>マタ</t>
    </rPh>
    <rPh sb="23" eb="24">
      <t>ホカ</t>
    </rPh>
    <rPh sb="24" eb="27">
      <t>ジチタイ</t>
    </rPh>
    <rPh sb="28" eb="30">
      <t>セコウ</t>
    </rPh>
    <rPh sb="30" eb="32">
      <t>ジッセキ</t>
    </rPh>
    <phoneticPr fontId="4"/>
  </si>
  <si>
    <t>基礎メーカー名</t>
    <rPh sb="0" eb="2">
      <t>キソ</t>
    </rPh>
    <rPh sb="6" eb="7">
      <t>メイ</t>
    </rPh>
    <phoneticPr fontId="4"/>
  </si>
  <si>
    <t>形式</t>
    <rPh sb="0" eb="2">
      <t>ケイシキ</t>
    </rPh>
    <phoneticPr fontId="4"/>
  </si>
  <si>
    <t>他の自治体での
施工実績</t>
    <rPh sb="0" eb="1">
      <t>タ</t>
    </rPh>
    <rPh sb="2" eb="4">
      <t>ジチ</t>
    </rPh>
    <rPh sb="4" eb="5">
      <t>タイ</t>
    </rPh>
    <rPh sb="8" eb="10">
      <t>セコウ</t>
    </rPh>
    <rPh sb="10" eb="12">
      <t>ジッセキ</t>
    </rPh>
    <phoneticPr fontId="4"/>
  </si>
  <si>
    <t>※府の定める標準基礎工法の場合は、他自治体での施工実績欄に「府標準基礎工法」と明記して下さい。</t>
    <rPh sb="1" eb="2">
      <t>フ</t>
    </rPh>
    <rPh sb="3" eb="4">
      <t>サダ</t>
    </rPh>
    <rPh sb="6" eb="8">
      <t>ヒョウジュン</t>
    </rPh>
    <rPh sb="8" eb="10">
      <t>キソ</t>
    </rPh>
    <rPh sb="10" eb="12">
      <t>コウホウ</t>
    </rPh>
    <rPh sb="13" eb="15">
      <t>バアイ</t>
    </rPh>
    <rPh sb="17" eb="18">
      <t>タ</t>
    </rPh>
    <rPh sb="18" eb="21">
      <t>ジチタイ</t>
    </rPh>
    <rPh sb="23" eb="25">
      <t>セコウ</t>
    </rPh>
    <rPh sb="25" eb="27">
      <t>ジッセキ</t>
    </rPh>
    <rPh sb="27" eb="28">
      <t>ラン</t>
    </rPh>
    <rPh sb="30" eb="31">
      <t>フ</t>
    </rPh>
    <rPh sb="31" eb="33">
      <t>ヒョウジュン</t>
    </rPh>
    <rPh sb="33" eb="35">
      <t>キソ</t>
    </rPh>
    <rPh sb="35" eb="37">
      <t>コウホウ</t>
    </rPh>
    <rPh sb="39" eb="41">
      <t>メイキ</t>
    </rPh>
    <rPh sb="43" eb="44">
      <t>クダ</t>
    </rPh>
    <phoneticPr fontId="4"/>
  </si>
  <si>
    <t>自家消費量（エネルギー削減量）</t>
    <rPh sb="0" eb="2">
      <t>ジカ</t>
    </rPh>
    <rPh sb="2" eb="4">
      <t>ショウヒ</t>
    </rPh>
    <rPh sb="4" eb="5">
      <t>リョウ</t>
    </rPh>
    <rPh sb="11" eb="13">
      <t>サクゲン</t>
    </rPh>
    <rPh sb="13" eb="14">
      <t>リョウ</t>
    </rPh>
    <phoneticPr fontId="4"/>
  </si>
  <si>
    <t>電気</t>
  </si>
  <si>
    <t>[kWh]</t>
  </si>
  <si>
    <t>①改修前（基準年）</t>
  </si>
  <si>
    <t>②改修後</t>
  </si>
  <si>
    <t>自家消費量（エネルギー削減量）</t>
    <rPh sb="0" eb="2">
      <t>ジカ</t>
    </rPh>
    <rPh sb="2" eb="4">
      <t>ショウヒ</t>
    </rPh>
    <rPh sb="4" eb="5">
      <t>リョウ</t>
    </rPh>
    <phoneticPr fontId="4"/>
  </si>
  <si>
    <t>①ー②</t>
  </si>
  <si>
    <t>余剰電力量等</t>
    <rPh sb="0" eb="2">
      <t>ヨジョウ</t>
    </rPh>
    <rPh sb="2" eb="4">
      <t>デンリョク</t>
    </rPh>
    <rPh sb="4" eb="5">
      <t>リョウ</t>
    </rPh>
    <rPh sb="5" eb="6">
      <t>ナド</t>
    </rPh>
    <phoneticPr fontId="4"/>
  </si>
  <si>
    <t>府の収入見込み額</t>
    <rPh sb="0" eb="1">
      <t>フ</t>
    </rPh>
    <rPh sb="2" eb="4">
      <t>シュウニュウ</t>
    </rPh>
    <rPh sb="4" eb="6">
      <t>ミコ</t>
    </rPh>
    <rPh sb="7" eb="8">
      <t>ガク</t>
    </rPh>
    <phoneticPr fontId="4"/>
  </si>
  <si>
    <t>(円/年間）</t>
    <rPh sb="1" eb="2">
      <t>エン</t>
    </rPh>
    <rPh sb="3" eb="5">
      <t>ネンカン</t>
    </rPh>
    <phoneticPr fontId="4"/>
  </si>
  <si>
    <t>太陽光発電設備に係る行政財産使用料　提案額（円／年・㎡）</t>
    <rPh sb="0" eb="2">
      <t>タイヨウ</t>
    </rPh>
    <rPh sb="2" eb="3">
      <t>ヒカリ</t>
    </rPh>
    <rPh sb="3" eb="5">
      <t>ハツデン</t>
    </rPh>
    <rPh sb="5" eb="7">
      <t>セツビ</t>
    </rPh>
    <rPh sb="8" eb="9">
      <t>カカ</t>
    </rPh>
    <rPh sb="10" eb="12">
      <t>ギョウセイ</t>
    </rPh>
    <rPh sb="12" eb="14">
      <t>ザイサン</t>
    </rPh>
    <rPh sb="14" eb="16">
      <t>シヨウ</t>
    </rPh>
    <rPh sb="16" eb="17">
      <t>リョウ</t>
    </rPh>
    <rPh sb="18" eb="20">
      <t>テイアン</t>
    </rPh>
    <rPh sb="20" eb="21">
      <t>ガク</t>
    </rPh>
    <rPh sb="22" eb="23">
      <t>エン</t>
    </rPh>
    <rPh sb="24" eb="25">
      <t>ネン</t>
    </rPh>
    <phoneticPr fontId="4"/>
  </si>
  <si>
    <t>行政財産使用料提案額（円/年・㎡）（税別）</t>
    <rPh sb="0" eb="2">
      <t>ギョウセイ</t>
    </rPh>
    <rPh sb="2" eb="4">
      <t>ザイサン</t>
    </rPh>
    <rPh sb="4" eb="6">
      <t>シヨウ</t>
    </rPh>
    <rPh sb="6" eb="7">
      <t>リョウ</t>
    </rPh>
    <rPh sb="7" eb="9">
      <t>テイアン</t>
    </rPh>
    <rPh sb="9" eb="10">
      <t>ガク</t>
    </rPh>
    <rPh sb="11" eb="12">
      <t>エン</t>
    </rPh>
    <rPh sb="13" eb="14">
      <t>ネン</t>
    </rPh>
    <rPh sb="18" eb="20">
      <t>ゼイベツ</t>
    </rPh>
    <phoneticPr fontId="4"/>
  </si>
  <si>
    <t>行政財産使用料の単価については、</t>
    <rPh sb="0" eb="2">
      <t>ギョウセイ</t>
    </rPh>
    <rPh sb="2" eb="4">
      <t>ザイサン</t>
    </rPh>
    <rPh sb="4" eb="6">
      <t>シヨウ</t>
    </rPh>
    <rPh sb="6" eb="7">
      <t>リョウ</t>
    </rPh>
    <rPh sb="8" eb="10">
      <t>タンカ</t>
    </rPh>
    <phoneticPr fontId="4"/>
  </si>
  <si>
    <t>行政財産使用料</t>
    <rPh sb="0" eb="2">
      <t>ギョウセイ</t>
    </rPh>
    <rPh sb="2" eb="4">
      <t>ザイサン</t>
    </rPh>
    <rPh sb="4" eb="6">
      <t>シヨウ</t>
    </rPh>
    <rPh sb="6" eb="7">
      <t>リョウ</t>
    </rPh>
    <phoneticPr fontId="4"/>
  </si>
  <si>
    <t>行政財産使用料の単価」による</t>
    <rPh sb="0" eb="2">
      <t>ギョウセイ</t>
    </rPh>
    <rPh sb="2" eb="4">
      <t>ザイサン</t>
    </rPh>
    <rPh sb="4" eb="6">
      <t>シヨウ</t>
    </rPh>
    <rPh sb="6" eb="7">
      <t>リョウ</t>
    </rPh>
    <rPh sb="8" eb="10">
      <t>タンカ</t>
    </rPh>
    <phoneticPr fontId="4"/>
  </si>
  <si>
    <t>*</t>
    <phoneticPr fontId="4"/>
  </si>
  <si>
    <t>２．履行期間：</t>
  </si>
  <si>
    <t>*</t>
    <phoneticPr fontId="4"/>
  </si>
  <si>
    <t>所在地*1</t>
    <rPh sb="0" eb="3">
      <t>ショザイチ</t>
    </rPh>
    <phoneticPr fontId="4"/>
  </si>
  <si>
    <t>商号又は名称*2</t>
    <rPh sb="0" eb="2">
      <t>ショウゴウ</t>
    </rPh>
    <rPh sb="2" eb="3">
      <t>マタ</t>
    </rPh>
    <rPh sb="4" eb="6">
      <t>メイショウ</t>
    </rPh>
    <phoneticPr fontId="4"/>
  </si>
  <si>
    <t>電話番号</t>
    <rPh sb="0" eb="2">
      <t>デンワ</t>
    </rPh>
    <rPh sb="2" eb="4">
      <t>バンゴウ</t>
    </rPh>
    <phoneticPr fontId="4"/>
  </si>
  <si>
    <t>　*1：建設業法上の主たる営業所と登記簿上の所在地が異なる場合は、</t>
    <rPh sb="4" eb="7">
      <t>ケンセツギョウ</t>
    </rPh>
    <rPh sb="7" eb="8">
      <t>ホウ</t>
    </rPh>
    <rPh sb="8" eb="9">
      <t>ジョウ</t>
    </rPh>
    <rPh sb="10" eb="11">
      <t>シュ</t>
    </rPh>
    <rPh sb="13" eb="16">
      <t>エイギョウショ</t>
    </rPh>
    <rPh sb="17" eb="20">
      <t>トウキボ</t>
    </rPh>
    <rPh sb="20" eb="21">
      <t>ジョウ</t>
    </rPh>
    <rPh sb="22" eb="25">
      <t>ショザイチ</t>
    </rPh>
    <rPh sb="26" eb="27">
      <t>コト</t>
    </rPh>
    <rPh sb="29" eb="31">
      <t>バアイ</t>
    </rPh>
    <phoneticPr fontId="4"/>
  </si>
  <si>
    <t>　*2：グループで参加の場合は、グループの代表企業名</t>
    <rPh sb="9" eb="11">
      <t>サンカ</t>
    </rPh>
    <rPh sb="12" eb="14">
      <t>バアイ</t>
    </rPh>
    <rPh sb="21" eb="23">
      <t>ダイヒョウ</t>
    </rPh>
    <rPh sb="23" eb="25">
      <t>キギョウ</t>
    </rPh>
    <rPh sb="25" eb="26">
      <t>メイ</t>
    </rPh>
    <phoneticPr fontId="4"/>
  </si>
  <si>
    <t>様式9-1</t>
    <rPh sb="0" eb="2">
      <t>ヨウシキ</t>
    </rPh>
    <phoneticPr fontId="4"/>
  </si>
  <si>
    <t>kg-CO2/年</t>
    <phoneticPr fontId="4"/>
  </si>
  <si>
    <t>円/年</t>
    <phoneticPr fontId="4"/>
  </si>
  <si>
    <t>　　　登記簿上の所在地を（）書で上段に記載</t>
    <rPh sb="3" eb="6">
      <t>トウキボ</t>
    </rPh>
    <rPh sb="6" eb="7">
      <t>ジョウ</t>
    </rPh>
    <rPh sb="8" eb="11">
      <t>ショザイチ</t>
    </rPh>
    <rPh sb="14" eb="15">
      <t>カ</t>
    </rPh>
    <rPh sb="16" eb="18">
      <t>ジョウダン</t>
    </rPh>
    <rPh sb="19" eb="21">
      <t>キサイ</t>
    </rPh>
    <phoneticPr fontId="4"/>
  </si>
  <si>
    <t>合計</t>
    <phoneticPr fontId="4"/>
  </si>
  <si>
    <t>欄は入力不要</t>
    <rPh sb="0" eb="1">
      <t>ラン</t>
    </rPh>
    <rPh sb="2" eb="4">
      <t>ニュウリョク</t>
    </rPh>
    <rPh sb="4" eb="6">
      <t>フヨウ</t>
    </rPh>
    <phoneticPr fontId="4"/>
  </si>
  <si>
    <t>※採択条件が類似の同予算元の補助事業についても記載可</t>
    <phoneticPr fontId="4"/>
  </si>
  <si>
    <t>※地方公共団体の省ｴﾈ事業について記載（なければ民間の省ｴﾈ事業についても記載可）</t>
    <phoneticPr fontId="4"/>
  </si>
  <si>
    <t>　予定する補助事業名称</t>
    <rPh sb="1" eb="3">
      <t>ヨテイ</t>
    </rPh>
    <rPh sb="5" eb="7">
      <t>ホジョ</t>
    </rPh>
    <rPh sb="7" eb="9">
      <t>ジギョウ</t>
    </rPh>
    <rPh sb="9" eb="11">
      <t>メイショウ</t>
    </rPh>
    <phoneticPr fontId="3"/>
  </si>
  <si>
    <t>一次エネルギー換算</t>
    <phoneticPr fontId="4"/>
  </si>
  <si>
    <t>施設名称</t>
    <rPh sb="0" eb="2">
      <t>シセツ</t>
    </rPh>
    <rPh sb="2" eb="4">
      <t>メイショウ</t>
    </rPh>
    <phoneticPr fontId="4"/>
  </si>
  <si>
    <t>■補助金について（全施設）</t>
    <rPh sb="1" eb="4">
      <t>ホジョキン</t>
    </rPh>
    <rPh sb="9" eb="10">
      <t>ゼン</t>
    </rPh>
    <rPh sb="10" eb="12">
      <t>シセツ</t>
    </rPh>
    <phoneticPr fontId="4"/>
  </si>
  <si>
    <t>■補助金について（施設ごと）</t>
    <rPh sb="1" eb="4">
      <t>ホジョキン</t>
    </rPh>
    <rPh sb="9" eb="11">
      <t>シセツ</t>
    </rPh>
    <phoneticPr fontId="4"/>
  </si>
  <si>
    <t>（単位：円）</t>
    <rPh sb="1" eb="3">
      <t>タンイ</t>
    </rPh>
    <rPh sb="4" eb="5">
      <t>エン</t>
    </rPh>
    <phoneticPr fontId="4"/>
  </si>
  <si>
    <t>（単位：円）</t>
    <rPh sb="1" eb="3">
      <t>タンイ</t>
    </rPh>
    <rPh sb="4" eb="5">
      <t>エン</t>
    </rPh>
    <phoneticPr fontId="4"/>
  </si>
  <si>
    <t>単価（円）</t>
    <rPh sb="0" eb="2">
      <t>タンカ</t>
    </rPh>
    <rPh sb="3" eb="4">
      <t>エン</t>
    </rPh>
    <phoneticPr fontId="4"/>
  </si>
  <si>
    <t>○補助金見込額、補助対象経費、補助率について</t>
    <rPh sb="1" eb="4">
      <t>ホジョキン</t>
    </rPh>
    <rPh sb="4" eb="6">
      <t>ミコ</t>
    </rPh>
    <rPh sb="6" eb="7">
      <t>ガク</t>
    </rPh>
    <rPh sb="8" eb="10">
      <t>ホジョ</t>
    </rPh>
    <rPh sb="10" eb="12">
      <t>タイショウ</t>
    </rPh>
    <rPh sb="12" eb="14">
      <t>ケイヒ</t>
    </rPh>
    <rPh sb="15" eb="18">
      <t>ホジョリツ</t>
    </rPh>
    <phoneticPr fontId="3"/>
  </si>
  <si>
    <t>○採択可能性を高める為の工夫等</t>
    <rPh sb="1" eb="3">
      <t>サイタク</t>
    </rPh>
    <rPh sb="3" eb="6">
      <t>カノウセイ</t>
    </rPh>
    <rPh sb="7" eb="8">
      <t>タカ</t>
    </rPh>
    <rPh sb="10" eb="11">
      <t>タメ</t>
    </rPh>
    <rPh sb="12" eb="14">
      <t>クフウ</t>
    </rPh>
    <rPh sb="14" eb="15">
      <t>トウ</t>
    </rPh>
    <phoneticPr fontId="3"/>
  </si>
  <si>
    <t>円</t>
    <rPh sb="0" eb="1">
      <t>エン</t>
    </rPh>
    <phoneticPr fontId="4"/>
  </si>
  <si>
    <t>①－２</t>
    <phoneticPr fontId="4"/>
  </si>
  <si>
    <t>直管形LEDランプ仕様報告書</t>
    <phoneticPr fontId="4"/>
  </si>
  <si>
    <t>２．省エネルギー手法</t>
    <phoneticPr fontId="4"/>
  </si>
  <si>
    <t>改修効果の試算</t>
    <phoneticPr fontId="4"/>
  </si>
  <si>
    <t>上記合計金額の内</t>
    <rPh sb="0" eb="2">
      <t>ジョウキ</t>
    </rPh>
    <rPh sb="2" eb="4">
      <t>ゴウケイ</t>
    </rPh>
    <rPh sb="4" eb="6">
      <t>キンガク</t>
    </rPh>
    <rPh sb="7" eb="8">
      <t>ウチ</t>
    </rPh>
    <phoneticPr fontId="4"/>
  </si>
  <si>
    <t>　過去採択実績の有無</t>
    <rPh sb="1" eb="3">
      <t>カコ</t>
    </rPh>
    <rPh sb="3" eb="5">
      <t>サイタク</t>
    </rPh>
    <rPh sb="5" eb="7">
      <t>ジッセキ</t>
    </rPh>
    <rPh sb="8" eb="10">
      <t>ウム</t>
    </rPh>
    <phoneticPr fontId="3"/>
  </si>
  <si>
    <t xml:space="preserve">  申請年度</t>
    <rPh sb="2" eb="4">
      <t>シンセイ</t>
    </rPh>
    <rPh sb="4" eb="6">
      <t>ネンド</t>
    </rPh>
    <phoneticPr fontId="3"/>
  </si>
  <si>
    <t xml:space="preserve">  補助事業名称</t>
    <rPh sb="2" eb="4">
      <t>ホジョ</t>
    </rPh>
    <rPh sb="4" eb="6">
      <t>ジギョウ</t>
    </rPh>
    <rPh sb="6" eb="8">
      <t>メイショウ</t>
    </rPh>
    <phoneticPr fontId="3"/>
  </si>
  <si>
    <t xml:space="preserve">  対象施設</t>
    <rPh sb="2" eb="4">
      <t>タイショウ</t>
    </rPh>
    <rPh sb="4" eb="6">
      <t>シセツ</t>
    </rPh>
    <phoneticPr fontId="4"/>
  </si>
  <si>
    <t xml:space="preserve">  申請者</t>
    <rPh sb="2" eb="5">
      <t>シンセイシャ</t>
    </rPh>
    <phoneticPr fontId="3"/>
  </si>
  <si>
    <t xml:space="preserve">  補助金額</t>
    <rPh sb="2" eb="4">
      <t>ホジョ</t>
    </rPh>
    <rPh sb="4" eb="6">
      <t>キンガク</t>
    </rPh>
    <phoneticPr fontId="3"/>
  </si>
  <si>
    <t xml:space="preserve">  補助率</t>
    <rPh sb="2" eb="5">
      <t>ホジョリツ</t>
    </rPh>
    <phoneticPr fontId="4"/>
  </si>
  <si>
    <t>※採択実績が有る場合、以下記入</t>
    <rPh sb="1" eb="3">
      <t>サイタク</t>
    </rPh>
    <rPh sb="3" eb="5">
      <t>ジッセキ</t>
    </rPh>
    <rPh sb="6" eb="7">
      <t>ア</t>
    </rPh>
    <phoneticPr fontId="4"/>
  </si>
  <si>
    <t>有　　　　　　　・　　　　　　　無</t>
    <rPh sb="0" eb="1">
      <t>アリ</t>
    </rPh>
    <rPh sb="16" eb="17">
      <t>ナ</t>
    </rPh>
    <phoneticPr fontId="4"/>
  </si>
  <si>
    <t>申請する補助金の補助率</t>
    <rPh sb="0" eb="2">
      <t>シンセイ</t>
    </rPh>
    <rPh sb="4" eb="7">
      <t>ホジョキン</t>
    </rPh>
    <rPh sb="8" eb="11">
      <t>ホジョリツ</t>
    </rPh>
    <phoneticPr fontId="4"/>
  </si>
  <si>
    <t>様式10-1</t>
    <phoneticPr fontId="4"/>
  </si>
  <si>
    <t>　補助金見込額</t>
    <rPh sb="1" eb="4">
      <t>ホジョキン</t>
    </rPh>
    <rPh sb="4" eb="6">
      <t>ミコ</t>
    </rPh>
    <rPh sb="6" eb="7">
      <t>ガク</t>
    </rPh>
    <phoneticPr fontId="4"/>
  </si>
  <si>
    <t>　補助対象経費</t>
    <rPh sb="1" eb="3">
      <t>ホジョ</t>
    </rPh>
    <rPh sb="3" eb="5">
      <t>タイショウ</t>
    </rPh>
    <rPh sb="5" eb="7">
      <t>ケイヒ</t>
    </rPh>
    <phoneticPr fontId="4"/>
  </si>
  <si>
    <t>　補助率</t>
    <rPh sb="1" eb="4">
      <t>ホジョリツ</t>
    </rPh>
    <phoneticPr fontId="4"/>
  </si>
  <si>
    <t>（NO.　　）　</t>
  </si>
  <si>
    <t>・工事完了期限について</t>
    <rPh sb="1" eb="3">
      <t>コウジ</t>
    </rPh>
    <rPh sb="3" eb="5">
      <t>カンリョウ</t>
    </rPh>
    <rPh sb="5" eb="7">
      <t>キゲン</t>
    </rPh>
    <phoneticPr fontId="4"/>
  </si>
  <si>
    <t>・品質管理について</t>
    <rPh sb="0" eb="2">
      <t>ヒンシツ</t>
    </rPh>
    <rPh sb="2" eb="3">
      <t>カン</t>
    </rPh>
    <rPh sb="3" eb="5">
      <t>カンリ</t>
    </rPh>
    <phoneticPr fontId="3"/>
  </si>
  <si>
    <t xml:space="preserve">本文
</t>
    <rPh sb="0" eb="2">
      <t>ホンブン</t>
    </rPh>
    <phoneticPr fontId="4"/>
  </si>
  <si>
    <t>（通し番号）</t>
    <rPh sb="1" eb="2">
      <t>トオ</t>
    </rPh>
    <rPh sb="3" eb="5">
      <t>バンゴウ</t>
    </rPh>
    <phoneticPr fontId="4"/>
  </si>
  <si>
    <t>（リストから選択）</t>
  </si>
  <si>
    <t>-</t>
    <phoneticPr fontId="4"/>
  </si>
  <si>
    <t>所属  　職名</t>
    <rPh sb="0" eb="2">
      <t>ショゾク</t>
    </rPh>
    <rPh sb="5" eb="7">
      <t>ショクメイ</t>
    </rPh>
    <phoneticPr fontId="4"/>
  </si>
  <si>
    <t>・その他アピールポイント（副次効果等）</t>
    <rPh sb="3" eb="4">
      <t>タ</t>
    </rPh>
    <rPh sb="13" eb="15">
      <t>フクジ</t>
    </rPh>
    <rPh sb="15" eb="17">
      <t>コウカ</t>
    </rPh>
    <rPh sb="17" eb="18">
      <t>トウ</t>
    </rPh>
    <phoneticPr fontId="4"/>
  </si>
  <si>
    <t>消費電力[W]
（別置形電源の場合、電源部消費電力も別途記載）</t>
    <rPh sb="0" eb="2">
      <t>ショウヒ</t>
    </rPh>
    <rPh sb="2" eb="4">
      <t>デンリョク</t>
    </rPh>
    <rPh sb="9" eb="10">
      <t>ベツ</t>
    </rPh>
    <rPh sb="10" eb="11">
      <t>オ</t>
    </rPh>
    <rPh sb="11" eb="12">
      <t>ガタ</t>
    </rPh>
    <rPh sb="12" eb="14">
      <t>デンゲン</t>
    </rPh>
    <rPh sb="15" eb="17">
      <t>バアイ</t>
    </rPh>
    <rPh sb="18" eb="20">
      <t>デンゲン</t>
    </rPh>
    <rPh sb="20" eb="21">
      <t>ブ</t>
    </rPh>
    <rPh sb="21" eb="23">
      <t>ショウヒ</t>
    </rPh>
    <rPh sb="23" eb="25">
      <t>デンリョク</t>
    </rPh>
    <rPh sb="26" eb="28">
      <t>ベット</t>
    </rPh>
    <rPh sb="28" eb="30">
      <t>キサイ</t>
    </rPh>
    <phoneticPr fontId="4"/>
  </si>
  <si>
    <t>リップル率
（JEL801:2010「9. 制御装置の要求事項」に定めるもの）</t>
    <rPh sb="33" eb="34">
      <t>サダ</t>
    </rPh>
    <phoneticPr fontId="4"/>
  </si>
  <si>
    <t>ランプ配光は、下方立体角120°の範囲に70%を超えて
光束を集中させないこと。
（JEL801:2010「6. ランプの性能要求事項」に定めるもの）</t>
    <rPh sb="3" eb="4">
      <t>ハイ</t>
    </rPh>
    <rPh sb="4" eb="5">
      <t>コウ</t>
    </rPh>
    <rPh sb="7" eb="9">
      <t>カホウ</t>
    </rPh>
    <rPh sb="9" eb="11">
      <t>リッタイ</t>
    </rPh>
    <rPh sb="11" eb="12">
      <t>カク</t>
    </rPh>
    <rPh sb="17" eb="19">
      <t>ハンイ</t>
    </rPh>
    <rPh sb="24" eb="25">
      <t>コ</t>
    </rPh>
    <rPh sb="28" eb="29">
      <t>コウ</t>
    </rPh>
    <rPh sb="29" eb="30">
      <t>ソク</t>
    </rPh>
    <rPh sb="31" eb="33">
      <t>シュウチュウ</t>
    </rPh>
    <rPh sb="61" eb="63">
      <t>セイノウ</t>
    </rPh>
    <rPh sb="63" eb="65">
      <t>ヨウキュウ</t>
    </rPh>
    <rPh sb="65" eb="67">
      <t>ジコウ</t>
    </rPh>
    <phoneticPr fontId="4"/>
  </si>
  <si>
    <t>絶縁抵抗及び耐電圧はクラス１に準拠すること。
（JIS C 8105-1「第10章　絶縁抵抗、耐電圧、接触電流及び
保護電流導体　10.2絶縁抵抗及び耐電圧」に定めるもの）</t>
    <rPh sb="0" eb="2">
      <t>ゼツエン</t>
    </rPh>
    <rPh sb="2" eb="4">
      <t>テイコウ</t>
    </rPh>
    <rPh sb="4" eb="5">
      <t>オヨ</t>
    </rPh>
    <rPh sb="6" eb="7">
      <t>タイ</t>
    </rPh>
    <rPh sb="7" eb="9">
      <t>デンアツ</t>
    </rPh>
    <rPh sb="15" eb="17">
      <t>ジュンキョ</t>
    </rPh>
    <rPh sb="80" eb="81">
      <t>サダ</t>
    </rPh>
    <phoneticPr fontId="4"/>
  </si>
  <si>
    <t>電磁波雑音は、国際無線障害特別委員会CISPR15で定める
「蛍光ランプを使用する蛍光灯器具」の基準を満たすこと。</t>
    <rPh sb="0" eb="3">
      <t>デンジハ</t>
    </rPh>
    <rPh sb="3" eb="5">
      <t>ザツオン</t>
    </rPh>
    <phoneticPr fontId="4"/>
  </si>
  <si>
    <r>
      <t>LED照明官庁納入実績</t>
    </r>
    <r>
      <rPr>
        <sz val="11"/>
        <rFont val="ＭＳ Ｐゴシック"/>
        <family val="3"/>
        <charset val="128"/>
      </rPr>
      <t>の任意報告
（ここで言う官庁には、地方行政法人、地方独立行政法人、
国立大学法人、公立大学法人を含むものとする。）</t>
    </r>
    <rPh sb="3" eb="5">
      <t>ショウメイ</t>
    </rPh>
    <rPh sb="5" eb="7">
      <t>カンチョウ</t>
    </rPh>
    <rPh sb="7" eb="9">
      <t>ノウニュウ</t>
    </rPh>
    <rPh sb="9" eb="11">
      <t>ジッセキ</t>
    </rPh>
    <rPh sb="12" eb="14">
      <t>ニンイ</t>
    </rPh>
    <rPh sb="14" eb="16">
      <t>ホウコク</t>
    </rPh>
    <rPh sb="21" eb="22">
      <t>イ</t>
    </rPh>
    <rPh sb="23" eb="25">
      <t>カンチョウ</t>
    </rPh>
    <rPh sb="28" eb="30">
      <t>チホウ</t>
    </rPh>
    <rPh sb="30" eb="32">
      <t>ギョウセイ</t>
    </rPh>
    <rPh sb="32" eb="34">
      <t>ホウジン</t>
    </rPh>
    <rPh sb="35" eb="37">
      <t>チホウ</t>
    </rPh>
    <rPh sb="37" eb="39">
      <t>ドクリツ</t>
    </rPh>
    <rPh sb="39" eb="41">
      <t>ギョウセイ</t>
    </rPh>
    <rPh sb="41" eb="43">
      <t>ホウジン</t>
    </rPh>
    <rPh sb="45" eb="47">
      <t>コクリツ</t>
    </rPh>
    <rPh sb="47" eb="49">
      <t>ダイガク</t>
    </rPh>
    <rPh sb="49" eb="51">
      <t>ホウジン</t>
    </rPh>
    <rPh sb="52" eb="54">
      <t>コウリツ</t>
    </rPh>
    <rPh sb="54" eb="56">
      <t>ダイガク</t>
    </rPh>
    <rPh sb="56" eb="58">
      <t>ホウジン</t>
    </rPh>
    <rPh sb="59" eb="60">
      <t>フク</t>
    </rPh>
    <phoneticPr fontId="4"/>
  </si>
  <si>
    <t>ランプ本体は、周囲温度差50K（絶対温度）における熱収縮変化は±2.0mm以下であり、自重によるたわみは中央部で
10mm以下とする基準を満たすこと。
（JEL801:2010「5. ランプの安全性要求事項」に定めるもの）</t>
    <rPh sb="3" eb="5">
      <t>ホンタイ</t>
    </rPh>
    <rPh sb="96" eb="99">
      <t>アンゼンセイ</t>
    </rPh>
    <phoneticPr fontId="4"/>
  </si>
  <si>
    <t>様式10-4</t>
    <rPh sb="0" eb="2">
      <t>ヨウシキ</t>
    </rPh>
    <phoneticPr fontId="4"/>
  </si>
  <si>
    <t>様式10-4</t>
    <phoneticPr fontId="4"/>
  </si>
  <si>
    <t>注）枠に納まらない場合は、適宜、行を追加すること。</t>
    <rPh sb="0" eb="1">
      <t>チュウ</t>
    </rPh>
    <rPh sb="2" eb="3">
      <t>ワク</t>
    </rPh>
    <rPh sb="4" eb="5">
      <t>オサ</t>
    </rPh>
    <rPh sb="9" eb="11">
      <t>バアイ</t>
    </rPh>
    <rPh sb="13" eb="15">
      <t>テキギ</t>
    </rPh>
    <rPh sb="16" eb="17">
      <t>ギョウ</t>
    </rPh>
    <rPh sb="18" eb="20">
      <t>ツイカ</t>
    </rPh>
    <phoneticPr fontId="4"/>
  </si>
  <si>
    <t>　　ただし、A4版３枚以内で、簡潔にまとめること。</t>
    <phoneticPr fontId="4"/>
  </si>
  <si>
    <t>提案書（Ａ４版）の体裁</t>
    <rPh sb="0" eb="2">
      <t>テイアン</t>
    </rPh>
    <rPh sb="2" eb="3">
      <t>ショ</t>
    </rPh>
    <rPh sb="6" eb="7">
      <t>バン</t>
    </rPh>
    <rPh sb="9" eb="11">
      <t>テイサイ</t>
    </rPh>
    <phoneticPr fontId="4"/>
  </si>
  <si>
    <t>様式8-2</t>
    <rPh sb="0" eb="2">
      <t>ヨウシキ</t>
    </rPh>
    <phoneticPr fontId="4"/>
  </si>
  <si>
    <t>様式8-1</t>
    <rPh sb="0" eb="2">
      <t>ヨウシキ</t>
    </rPh>
    <phoneticPr fontId="4"/>
  </si>
  <si>
    <r>
      <t>直接工事費　（種目別内訳書）　（補助金　</t>
    </r>
    <r>
      <rPr>
        <u/>
        <sz val="11"/>
        <rFont val="ＭＳ Ｐゴシック"/>
        <family val="3"/>
        <charset val="128"/>
      </rPr>
      <t xml:space="preserve"> 有 　／ 無</t>
    </r>
    <r>
      <rPr>
        <sz val="11"/>
        <rFont val="ＭＳ Ｐゴシック"/>
        <family val="3"/>
        <charset val="128"/>
      </rPr>
      <t xml:space="preserve"> )</t>
    </r>
    <rPh sb="0" eb="2">
      <t>チョクセツ</t>
    </rPh>
    <rPh sb="2" eb="5">
      <t>コウジヒ</t>
    </rPh>
    <rPh sb="7" eb="10">
      <t>シュモクベツ</t>
    </rPh>
    <rPh sb="10" eb="13">
      <t>ウチワケショ</t>
    </rPh>
    <phoneticPr fontId="4"/>
  </si>
  <si>
    <r>
      <t xml:space="preserve">直接工事費　（中科目別内訳書）　（補助金　 </t>
    </r>
    <r>
      <rPr>
        <u/>
        <sz val="11"/>
        <rFont val="ＭＳ Ｐゴシック"/>
        <family val="3"/>
        <charset val="128"/>
      </rPr>
      <t>有 　／ 無</t>
    </r>
    <r>
      <rPr>
        <sz val="11"/>
        <rFont val="ＭＳ Ｐゴシック"/>
        <family val="3"/>
        <charset val="128"/>
      </rPr>
      <t xml:space="preserve"> )</t>
    </r>
    <rPh sb="7" eb="8">
      <t>ナカ</t>
    </rPh>
    <rPh sb="8" eb="9">
      <t>カ</t>
    </rPh>
    <phoneticPr fontId="4"/>
  </si>
  <si>
    <t>（ 地方公共団体 ・ 民間 ）</t>
    <rPh sb="2" eb="4">
      <t>チホウ</t>
    </rPh>
    <rPh sb="4" eb="6">
      <t>コウキョウ</t>
    </rPh>
    <rPh sb="6" eb="8">
      <t>ダンタイ</t>
    </rPh>
    <rPh sb="11" eb="13">
      <t>ミンカン</t>
    </rPh>
    <phoneticPr fontId="3"/>
  </si>
  <si>
    <t>②－２－６</t>
    <phoneticPr fontId="4"/>
  </si>
  <si>
    <t>②－２－５</t>
    <phoneticPr fontId="4"/>
  </si>
  <si>
    <r>
      <t xml:space="preserve">余剰電力量
</t>
    </r>
    <r>
      <rPr>
        <sz val="9"/>
        <rFont val="ＭＳ Ｐゴシック"/>
        <family val="3"/>
        <charset val="128"/>
      </rPr>
      <t>（売電量:kWh)</t>
    </r>
    <rPh sb="0" eb="2">
      <t>ヨジョウ</t>
    </rPh>
    <rPh sb="2" eb="4">
      <t>デンリョク</t>
    </rPh>
    <rPh sb="4" eb="5">
      <t>リョウ</t>
    </rPh>
    <rPh sb="7" eb="9">
      <t>バイデン</t>
    </rPh>
    <rPh sb="9" eb="10">
      <t>リョウ</t>
    </rPh>
    <phoneticPr fontId="4"/>
  </si>
  <si>
    <r>
      <rPr>
        <sz val="11"/>
        <rFont val="ＭＳ Ｐゴシック"/>
        <family val="3"/>
        <charset val="128"/>
      </rPr>
      <t>売電単価</t>
    </r>
    <r>
      <rPr>
        <sz val="9"/>
        <rFont val="ＭＳ Ｐゴシック"/>
        <family val="3"/>
        <charset val="128"/>
      </rPr>
      <t xml:space="preserve">
(円/kWh(税込))</t>
    </r>
    <rPh sb="0" eb="1">
      <t>ウ</t>
    </rPh>
    <rPh sb="1" eb="2">
      <t>デン</t>
    </rPh>
    <rPh sb="2" eb="4">
      <t>タンカ</t>
    </rPh>
    <rPh sb="6" eb="7">
      <t>エン</t>
    </rPh>
    <rPh sb="12" eb="14">
      <t>ゼイコ</t>
    </rPh>
    <phoneticPr fontId="4"/>
  </si>
  <si>
    <t>②－３－１</t>
    <phoneticPr fontId="4"/>
  </si>
  <si>
    <t>②－３－２</t>
    <phoneticPr fontId="4"/>
  </si>
  <si>
    <t>①－１</t>
    <phoneticPr fontId="4"/>
  </si>
  <si>
    <t>-</t>
    <phoneticPr fontId="4"/>
  </si>
  <si>
    <t>電気（昼間）</t>
    <phoneticPr fontId="4"/>
  </si>
  <si>
    <t>電気（夜間）</t>
    <phoneticPr fontId="4"/>
  </si>
  <si>
    <t>-</t>
    <phoneticPr fontId="4"/>
  </si>
  <si>
    <t>ピーク
対策
効果率</t>
    <rPh sb="4" eb="6">
      <t>タイサク</t>
    </rPh>
    <rPh sb="7" eb="9">
      <t>コウカ</t>
    </rPh>
    <rPh sb="9" eb="10">
      <t>リツ</t>
    </rPh>
    <phoneticPr fontId="4"/>
  </si>
  <si>
    <t>■換算係数</t>
  </si>
  <si>
    <t xml:space="preserve"> 電気（昼間）</t>
    <phoneticPr fontId="4"/>
  </si>
  <si>
    <t xml:space="preserve"> 電気（夜間）</t>
    <phoneticPr fontId="4"/>
  </si>
  <si>
    <t xml:space="preserve"> ガス（13Ａ）</t>
    <phoneticPr fontId="4"/>
  </si>
  <si>
    <t xml:space="preserve"> 上水</t>
    <phoneticPr fontId="4"/>
  </si>
  <si>
    <t xml:space="preserve"> 下水</t>
    <phoneticPr fontId="4"/>
  </si>
  <si>
    <t xml:space="preserve"> 重油Ａ</t>
    <phoneticPr fontId="4"/>
  </si>
  <si>
    <t xml:space="preserve"> 灯油</t>
    <phoneticPr fontId="4"/>
  </si>
  <si>
    <r>
      <t>CO</t>
    </r>
    <r>
      <rPr>
        <sz val="9"/>
        <rFont val="ＭＳ Ｐゴシック"/>
        <family val="3"/>
        <charset val="128"/>
      </rPr>
      <t>2</t>
    </r>
    <r>
      <rPr>
        <sz val="8"/>
        <rFont val="ＭＳ Ｐゴシック"/>
        <family val="3"/>
        <charset val="128"/>
      </rPr>
      <t xml:space="preserve">
</t>
    </r>
    <r>
      <rPr>
        <sz val="12"/>
        <rFont val="ＭＳ Ｐゴシック"/>
        <family val="3"/>
        <charset val="128"/>
      </rPr>
      <t>削減率</t>
    </r>
    <rPh sb="4" eb="6">
      <t>サクゲン</t>
    </rPh>
    <rPh sb="6" eb="7">
      <t>リツ</t>
    </rPh>
    <phoneticPr fontId="4"/>
  </si>
  <si>
    <t>単純
回収年数</t>
    <phoneticPr fontId="4"/>
  </si>
  <si>
    <t>重油Ａ</t>
    <rPh sb="0" eb="2">
      <t>ジュウユ</t>
    </rPh>
    <phoneticPr fontId="4"/>
  </si>
  <si>
    <t>灯油</t>
    <rPh sb="0" eb="2">
      <t>トウユ</t>
    </rPh>
    <phoneticPr fontId="4"/>
  </si>
  <si>
    <t xml:space="preserve"> 光熱水費 [円/年]</t>
    <rPh sb="1" eb="3">
      <t>コウネツ</t>
    </rPh>
    <rPh sb="3" eb="4">
      <t>スイ</t>
    </rPh>
    <rPh sb="4" eb="5">
      <t>ヒ</t>
    </rPh>
    <rPh sb="7" eb="8">
      <t>エン</t>
    </rPh>
    <rPh sb="9" eb="10">
      <t>トシ</t>
    </rPh>
    <phoneticPr fontId="4"/>
  </si>
  <si>
    <t xml:space="preserve"> 一次エネルギー消費量 [MJ/年]</t>
    <rPh sb="1" eb="3">
      <t>イチジ</t>
    </rPh>
    <rPh sb="8" eb="11">
      <t>ショウヒリョウ</t>
    </rPh>
    <rPh sb="16" eb="17">
      <t>ネン</t>
    </rPh>
    <phoneticPr fontId="4"/>
  </si>
  <si>
    <t>ガス</t>
    <phoneticPr fontId="4"/>
  </si>
  <si>
    <t>GJ/kl</t>
    <phoneticPr fontId="4"/>
  </si>
  <si>
    <t>■指定熱源機器更新による機器点検費削減額</t>
    <rPh sb="1" eb="3">
      <t>シテイ</t>
    </rPh>
    <rPh sb="3" eb="5">
      <t>ネツゲン</t>
    </rPh>
    <rPh sb="5" eb="6">
      <t>キ</t>
    </rPh>
    <rPh sb="6" eb="7">
      <t>キ</t>
    </rPh>
    <rPh sb="7" eb="9">
      <t>コウシン</t>
    </rPh>
    <rPh sb="12" eb="13">
      <t>キ</t>
    </rPh>
    <rPh sb="13" eb="14">
      <t>キ</t>
    </rPh>
    <rPh sb="14" eb="16">
      <t>テンケン</t>
    </rPh>
    <rPh sb="16" eb="17">
      <t>ヒ</t>
    </rPh>
    <rPh sb="17" eb="19">
      <t>サクゲン</t>
    </rPh>
    <rPh sb="19" eb="20">
      <t>ガク</t>
    </rPh>
    <phoneticPr fontId="4"/>
  </si>
  <si>
    <t>②－４</t>
    <phoneticPr fontId="4"/>
  </si>
  <si>
    <t>様式10-4</t>
    <phoneticPr fontId="4"/>
  </si>
  <si>
    <t xml:space="preserve"> ④削減保証率 [％]　（⑤／③）</t>
    <rPh sb="2" eb="4">
      <t>サクゲン</t>
    </rPh>
    <rPh sb="4" eb="6">
      <t>ホショウ</t>
    </rPh>
    <rPh sb="6" eb="7">
      <t>リツ</t>
    </rPh>
    <phoneticPr fontId="4"/>
  </si>
  <si>
    <t xml:space="preserve"> ⑦最低保証基準額 [円/年]　（⑤－⑥）</t>
    <rPh sb="2" eb="4">
      <t>サイテイ</t>
    </rPh>
    <rPh sb="4" eb="6">
      <t>ホショウ</t>
    </rPh>
    <rPh sb="6" eb="8">
      <t>キジュン</t>
    </rPh>
    <rPh sb="8" eb="9">
      <t>ガク</t>
    </rPh>
    <rPh sb="11" eb="12">
      <t>エン</t>
    </rPh>
    <rPh sb="13" eb="14">
      <t>トシ</t>
    </rPh>
    <phoneticPr fontId="4"/>
  </si>
  <si>
    <t>■光熱水費等削減保証</t>
    <phoneticPr fontId="4"/>
  </si>
  <si>
    <t>欄に入力すること</t>
    <rPh sb="0" eb="1">
      <t>ラン</t>
    </rPh>
    <rPh sb="2" eb="4">
      <t>ニュウリョク</t>
    </rPh>
    <phoneticPr fontId="4"/>
  </si>
  <si>
    <r>
      <t xml:space="preserve"> 光熱水費 [</t>
    </r>
    <r>
      <rPr>
        <vertAlign val="superscript"/>
        <sz val="11"/>
        <rFont val="ＭＳ Ｐゴシック"/>
        <family val="3"/>
        <charset val="128"/>
        <scheme val="minor"/>
      </rPr>
      <t xml:space="preserve"> </t>
    </r>
    <r>
      <rPr>
        <sz val="11"/>
        <rFont val="ＭＳ Ｐゴシック"/>
        <family val="3"/>
        <charset val="128"/>
        <scheme val="minor"/>
      </rPr>
      <t>円/年</t>
    </r>
    <r>
      <rPr>
        <vertAlign val="superscript"/>
        <sz val="11"/>
        <rFont val="ＭＳ Ｐゴシック"/>
        <family val="3"/>
        <charset val="128"/>
        <scheme val="minor"/>
      </rPr>
      <t xml:space="preserve"> </t>
    </r>
    <r>
      <rPr>
        <sz val="11"/>
        <rFont val="ＭＳ Ｐゴシック"/>
        <family val="3"/>
        <charset val="128"/>
        <scheme val="minor"/>
      </rPr>
      <t>]</t>
    </r>
    <rPh sb="1" eb="4">
      <t>コウネツスイ</t>
    </rPh>
    <rPh sb="4" eb="5">
      <t>ヒ</t>
    </rPh>
    <phoneticPr fontId="4"/>
  </si>
  <si>
    <r>
      <t xml:space="preserve"> 消費量 [</t>
    </r>
    <r>
      <rPr>
        <vertAlign val="superscript"/>
        <sz val="11"/>
        <rFont val="ＭＳ Ｐゴシック"/>
        <family val="3"/>
        <charset val="128"/>
        <scheme val="minor"/>
      </rPr>
      <t xml:space="preserve"> </t>
    </r>
    <r>
      <rPr>
        <sz val="11"/>
        <rFont val="ＭＳ Ｐゴシック"/>
        <family val="3"/>
        <charset val="128"/>
        <scheme val="minor"/>
      </rPr>
      <t>kWh, kWh, Nm</t>
    </r>
    <r>
      <rPr>
        <vertAlign val="superscript"/>
        <sz val="11"/>
        <rFont val="ＭＳ Ｐゴシック"/>
        <family val="3"/>
        <charset val="128"/>
        <scheme val="minor"/>
      </rPr>
      <t>3</t>
    </r>
    <r>
      <rPr>
        <sz val="11"/>
        <rFont val="ＭＳ Ｐゴシック"/>
        <family val="3"/>
        <charset val="128"/>
        <scheme val="minor"/>
      </rPr>
      <t>, kl, m</t>
    </r>
    <r>
      <rPr>
        <vertAlign val="superscript"/>
        <sz val="11"/>
        <rFont val="ＭＳ Ｐゴシック"/>
        <family val="3"/>
        <charset val="128"/>
        <scheme val="minor"/>
      </rPr>
      <t xml:space="preserve">3 </t>
    </r>
    <r>
      <rPr>
        <sz val="11"/>
        <rFont val="ＭＳ Ｐゴシック"/>
        <family val="3"/>
        <charset val="128"/>
        <scheme val="minor"/>
      </rPr>
      <t>]</t>
    </r>
    <rPh sb="1" eb="4">
      <t>ショウヒリョウ</t>
    </rPh>
    <phoneticPr fontId="4"/>
  </si>
  <si>
    <t>[MJ/年]</t>
    <phoneticPr fontId="4"/>
  </si>
  <si>
    <r>
      <t>CO</t>
    </r>
    <r>
      <rPr>
        <sz val="9"/>
        <rFont val="ＭＳ Ｐゴシック"/>
        <family val="3"/>
        <charset val="128"/>
      </rPr>
      <t>2</t>
    </r>
    <r>
      <rPr>
        <sz val="12"/>
        <rFont val="ＭＳ Ｐゴシック"/>
        <family val="3"/>
        <charset val="128"/>
      </rPr>
      <t xml:space="preserve">
削減量</t>
    </r>
    <rPh sb="4" eb="6">
      <t>サクゲン</t>
    </rPh>
    <rPh sb="6" eb="7">
      <t>リョウ</t>
    </rPh>
    <phoneticPr fontId="4"/>
  </si>
  <si>
    <t xml:space="preserve"> ※削減保証率は70％以上とすること</t>
    <rPh sb="2" eb="4">
      <t>サクゲン</t>
    </rPh>
    <rPh sb="4" eb="6">
      <t>ホショウ</t>
    </rPh>
    <rPh sb="6" eb="7">
      <t>リツ</t>
    </rPh>
    <rPh sb="11" eb="13">
      <t>イジョウ</t>
    </rPh>
    <phoneticPr fontId="4"/>
  </si>
  <si>
    <t>[kWh/年]</t>
    <phoneticPr fontId="4"/>
  </si>
  <si>
    <t>■ベースライン</t>
    <phoneticPr fontId="4"/>
  </si>
  <si>
    <t xml:space="preserve"> （改修前）</t>
    <rPh sb="2" eb="4">
      <t>カイシュウ</t>
    </rPh>
    <rPh sb="4" eb="5">
      <t>マエ</t>
    </rPh>
    <phoneticPr fontId="4"/>
  </si>
  <si>
    <t xml:space="preserve"> （改修後）</t>
    <rPh sb="2" eb="4">
      <t>カイシュウ</t>
    </rPh>
    <rPh sb="4" eb="5">
      <t>ゴ</t>
    </rPh>
    <phoneticPr fontId="4"/>
  </si>
  <si>
    <t>電気需要平準化
時間帯の
電力削減量</t>
    <rPh sb="0" eb="2">
      <t>デンキ</t>
    </rPh>
    <rPh sb="2" eb="4">
      <t>ジュヨウ</t>
    </rPh>
    <rPh sb="4" eb="7">
      <t>ヘイジュンカ</t>
    </rPh>
    <rPh sb="8" eb="11">
      <t>ジカンタイ</t>
    </rPh>
    <rPh sb="13" eb="15">
      <t>デンリョク</t>
    </rPh>
    <rPh sb="15" eb="17">
      <t>サクゲン</t>
    </rPh>
    <rPh sb="17" eb="18">
      <t>リョウ</t>
    </rPh>
    <phoneticPr fontId="4"/>
  </si>
  <si>
    <t xml:space="preserve"> 電気需要平準化時間帯の電力量 [kWh/年]</t>
    <rPh sb="1" eb="3">
      <t>デンキ</t>
    </rPh>
    <rPh sb="3" eb="5">
      <t>ジュヨウ</t>
    </rPh>
    <rPh sb="5" eb="8">
      <t>ヘイジュンカ</t>
    </rPh>
    <rPh sb="8" eb="11">
      <t>ジカンタイ</t>
    </rPh>
    <rPh sb="12" eb="14">
      <t>デンリョク</t>
    </rPh>
    <rPh sb="14" eb="15">
      <t>リョウ</t>
    </rPh>
    <phoneticPr fontId="4"/>
  </si>
  <si>
    <r>
      <t>電気需要平準化時間帯の電力量[</t>
    </r>
    <r>
      <rPr>
        <sz val="2"/>
        <rFont val="ＭＳ Ｐゴシック"/>
        <family val="3"/>
        <charset val="128"/>
      </rPr>
      <t xml:space="preserve"> </t>
    </r>
    <r>
      <rPr>
        <sz val="10.5"/>
        <rFont val="ＭＳ Ｐゴシック"/>
        <family val="3"/>
        <charset val="128"/>
      </rPr>
      <t>kWh</t>
    </r>
    <r>
      <rPr>
        <sz val="2"/>
        <rFont val="ＭＳ Ｐゴシック"/>
        <family val="3"/>
        <charset val="128"/>
      </rPr>
      <t xml:space="preserve"> </t>
    </r>
    <r>
      <rPr>
        <sz val="10.5"/>
        <rFont val="ＭＳ Ｐゴシック"/>
        <family val="3"/>
        <charset val="128"/>
      </rPr>
      <t>]</t>
    </r>
    <rPh sb="0" eb="2">
      <t>デンキ</t>
    </rPh>
    <rPh sb="2" eb="4">
      <t>ジュヨウ</t>
    </rPh>
    <rPh sb="4" eb="7">
      <t>ヘイジュンカ</t>
    </rPh>
    <rPh sb="7" eb="10">
      <t>ジカンタイ</t>
    </rPh>
    <rPh sb="11" eb="13">
      <t>デンリョク</t>
    </rPh>
    <rPh sb="13" eb="14">
      <t>リョウ</t>
    </rPh>
    <phoneticPr fontId="4"/>
  </si>
  <si>
    <t>【施設名：　　　　　　　　　　　　　　　　　　　　　　】</t>
    <phoneticPr fontId="4"/>
  </si>
  <si>
    <t>様式10-2-2</t>
    <rPh sb="0" eb="2">
      <t>ヨウシキ</t>
    </rPh>
    <phoneticPr fontId="4"/>
  </si>
  <si>
    <r>
      <t>※再生可能エネルギー設備に係る提案をする場合は、様式10-</t>
    </r>
    <r>
      <rPr>
        <sz val="11"/>
        <rFont val="ＭＳ Ｐゴシック"/>
        <family val="3"/>
        <charset val="128"/>
      </rPr>
      <t>3-2</t>
    </r>
    <r>
      <rPr>
        <sz val="11"/>
        <rFont val="ＭＳ Ｐゴシック"/>
        <family val="3"/>
        <charset val="128"/>
      </rPr>
      <t>を作成・提出すること</t>
    </r>
    <rPh sb="33" eb="35">
      <t>サクセイ</t>
    </rPh>
    <phoneticPr fontId="4"/>
  </si>
  <si>
    <t>備考</t>
    <phoneticPr fontId="4"/>
  </si>
  <si>
    <t xml:space="preserve">※ピーク対策効果率とは、電気需用平準化時間帯における電力使用量の削減率をいう。電気需要平準化時間帯とは夏季（7月～9月）および冬季（12月～3月）の8時～22時までの時間帯を指す。
</t>
    <rPh sb="4" eb="6">
      <t>タイサク</t>
    </rPh>
    <rPh sb="6" eb="8">
      <t>コウカ</t>
    </rPh>
    <rPh sb="8" eb="9">
      <t>リツ</t>
    </rPh>
    <rPh sb="12" eb="14">
      <t>デンキ</t>
    </rPh>
    <rPh sb="14" eb="16">
      <t>ジュヨウ</t>
    </rPh>
    <rPh sb="16" eb="19">
      <t>ヘイジュンカ</t>
    </rPh>
    <rPh sb="19" eb="22">
      <t>ジカンタイ</t>
    </rPh>
    <rPh sb="26" eb="28">
      <t>デンリョク</t>
    </rPh>
    <rPh sb="28" eb="31">
      <t>シヨウリョウ</t>
    </rPh>
    <rPh sb="32" eb="34">
      <t>サクゲン</t>
    </rPh>
    <rPh sb="34" eb="35">
      <t>リツ</t>
    </rPh>
    <rPh sb="39" eb="41">
      <t>デンキ</t>
    </rPh>
    <rPh sb="41" eb="43">
      <t>ジュヨウ</t>
    </rPh>
    <rPh sb="43" eb="46">
      <t>ヘイジュンカ</t>
    </rPh>
    <rPh sb="46" eb="49">
      <t>ジカンタイ</t>
    </rPh>
    <rPh sb="51" eb="53">
      <t>カキ</t>
    </rPh>
    <rPh sb="55" eb="56">
      <t>ガツ</t>
    </rPh>
    <rPh sb="58" eb="59">
      <t>ガツ</t>
    </rPh>
    <rPh sb="63" eb="65">
      <t>トウキ</t>
    </rPh>
    <rPh sb="68" eb="69">
      <t>ガツ</t>
    </rPh>
    <rPh sb="71" eb="72">
      <t>ガツ</t>
    </rPh>
    <rPh sb="75" eb="76">
      <t>ジ</t>
    </rPh>
    <rPh sb="79" eb="80">
      <t>ジ</t>
    </rPh>
    <rPh sb="83" eb="86">
      <t>ジカンタイ</t>
    </rPh>
    <rPh sb="87" eb="88">
      <t>サ</t>
    </rPh>
    <phoneticPr fontId="4"/>
  </si>
  <si>
    <t xml:space="preserve"> kg-CO2/kWh（火力平均）</t>
    <rPh sb="12" eb="14">
      <t>カリョク</t>
    </rPh>
    <rPh sb="14" eb="16">
      <t>ヘイキン</t>
    </rPh>
    <phoneticPr fontId="4"/>
  </si>
  <si>
    <t>※直近３ヶ年での提案する補助事業の採択実績を記載</t>
    <phoneticPr fontId="4"/>
  </si>
  <si>
    <t xml:space="preserve"> １次エネルギー
消費量削減量</t>
    <rPh sb="9" eb="12">
      <t>ショウヒリョウ</t>
    </rPh>
    <rPh sb="12" eb="14">
      <t>サクゲン</t>
    </rPh>
    <rPh sb="14" eb="15">
      <t>リョウ</t>
    </rPh>
    <phoneticPr fontId="4"/>
  </si>
  <si>
    <t>■削減量（※印刷不要）</t>
    <rPh sb="1" eb="3">
      <t>サクゲン</t>
    </rPh>
    <rPh sb="3" eb="4">
      <t>リョウ</t>
    </rPh>
    <rPh sb="6" eb="8">
      <t>インサツ</t>
    </rPh>
    <rPh sb="8" eb="10">
      <t>フヨウ</t>
    </rPh>
    <phoneticPr fontId="4"/>
  </si>
  <si>
    <t>削減量</t>
    <rPh sb="0" eb="2">
      <t>サクゲン</t>
    </rPh>
    <rPh sb="2" eb="3">
      <t>リョウ</t>
    </rPh>
    <phoneticPr fontId="4"/>
  </si>
  <si>
    <t>改修内容</t>
  </si>
  <si>
    <r>
      <t>CO</t>
    </r>
    <r>
      <rPr>
        <sz val="9"/>
        <rFont val="ＭＳ Ｐゴシック"/>
        <family val="3"/>
        <charset val="128"/>
      </rPr>
      <t>2</t>
    </r>
    <r>
      <rPr>
        <sz val="12"/>
        <rFont val="ＭＳ Ｐゴシック"/>
        <family val="3"/>
        <charset val="128"/>
      </rPr>
      <t>排出係数</t>
    </r>
    <phoneticPr fontId="4"/>
  </si>
  <si>
    <r>
      <t xml:space="preserve"> kg-CO</t>
    </r>
    <r>
      <rPr>
        <sz val="9"/>
        <rFont val="ＭＳ Ｐゴシック"/>
        <family val="3"/>
        <charset val="128"/>
      </rPr>
      <t>2</t>
    </r>
    <r>
      <rPr>
        <sz val="12"/>
        <rFont val="ＭＳ Ｐゴシック"/>
        <family val="3"/>
        <charset val="128"/>
      </rPr>
      <t>/kWh</t>
    </r>
    <phoneticPr fontId="4"/>
  </si>
  <si>
    <r>
      <t>[kg-CO</t>
    </r>
    <r>
      <rPr>
        <sz val="9"/>
        <rFont val="ＭＳ Ｐゴシック"/>
        <family val="3"/>
        <charset val="128"/>
      </rPr>
      <t>2</t>
    </r>
    <r>
      <rPr>
        <sz val="12"/>
        <rFont val="ＭＳ Ｐゴシック"/>
        <family val="3"/>
        <charset val="128"/>
      </rPr>
      <t>/年]</t>
    </r>
    <phoneticPr fontId="4"/>
  </si>
  <si>
    <r>
      <t>MJ/Nm</t>
    </r>
    <r>
      <rPr>
        <vertAlign val="superscript"/>
        <sz val="12"/>
        <rFont val="ＭＳ Ｐゴシック"/>
        <family val="3"/>
        <charset val="128"/>
      </rPr>
      <t>3</t>
    </r>
    <phoneticPr fontId="4"/>
  </si>
  <si>
    <r>
      <t xml:space="preserve"> kg-CO</t>
    </r>
    <r>
      <rPr>
        <sz val="9"/>
        <rFont val="ＭＳ Ｐゴシック"/>
        <family val="3"/>
        <charset val="128"/>
      </rPr>
      <t>2</t>
    </r>
    <r>
      <rPr>
        <sz val="12"/>
        <rFont val="ＭＳ Ｐゴシック"/>
        <family val="3"/>
        <charset val="128"/>
      </rPr>
      <t>/Nm</t>
    </r>
    <r>
      <rPr>
        <vertAlign val="superscript"/>
        <sz val="12"/>
        <rFont val="ＭＳ Ｐゴシック"/>
        <family val="3"/>
        <charset val="128"/>
      </rPr>
      <t>3</t>
    </r>
    <phoneticPr fontId="4"/>
  </si>
  <si>
    <r>
      <t xml:space="preserve"> kg-CO</t>
    </r>
    <r>
      <rPr>
        <sz val="9"/>
        <rFont val="ＭＳ Ｐゴシック"/>
        <family val="3"/>
        <charset val="128"/>
      </rPr>
      <t>2</t>
    </r>
    <r>
      <rPr>
        <sz val="12"/>
        <rFont val="ＭＳ Ｐゴシック"/>
        <family val="3"/>
        <charset val="128"/>
      </rPr>
      <t>/m</t>
    </r>
    <r>
      <rPr>
        <vertAlign val="superscript"/>
        <sz val="12"/>
        <rFont val="ＭＳ Ｐゴシック"/>
        <family val="3"/>
        <charset val="128"/>
      </rPr>
      <t>3</t>
    </r>
    <phoneticPr fontId="4"/>
  </si>
  <si>
    <r>
      <t xml:space="preserve"> kg-CO</t>
    </r>
    <r>
      <rPr>
        <sz val="9"/>
        <rFont val="ＭＳ Ｐゴシック"/>
        <family val="3"/>
        <charset val="128"/>
      </rPr>
      <t>2</t>
    </r>
    <r>
      <rPr>
        <sz val="12"/>
        <rFont val="ＭＳ Ｐゴシック"/>
        <family val="3"/>
        <charset val="128"/>
      </rPr>
      <t>/l</t>
    </r>
    <phoneticPr fontId="4"/>
  </si>
  <si>
    <r>
      <t xml:space="preserve"> CO2排出量 [kg-CO</t>
    </r>
    <r>
      <rPr>
        <sz val="9"/>
        <rFont val="ＭＳ Ｐゴシック"/>
        <family val="3"/>
        <charset val="128"/>
      </rPr>
      <t>2</t>
    </r>
    <r>
      <rPr>
        <sz val="12"/>
        <rFont val="ＭＳ Ｐゴシック"/>
        <family val="3"/>
        <charset val="128"/>
      </rPr>
      <t>/年]</t>
    </r>
    <phoneticPr fontId="4"/>
  </si>
  <si>
    <r>
      <t xml:space="preserve"> １次エネルギー消費量 [</t>
    </r>
    <r>
      <rPr>
        <vertAlign val="superscript"/>
        <sz val="11"/>
        <rFont val="ＭＳ Ｐゴシック"/>
        <family val="3"/>
        <charset val="128"/>
        <scheme val="minor"/>
      </rPr>
      <t xml:space="preserve"> </t>
    </r>
    <r>
      <rPr>
        <sz val="11"/>
        <rFont val="ＭＳ Ｐゴシック"/>
        <family val="3"/>
        <charset val="128"/>
        <scheme val="minor"/>
      </rPr>
      <t>MＪ/年</t>
    </r>
    <r>
      <rPr>
        <vertAlign val="superscript"/>
        <sz val="11"/>
        <rFont val="ＭＳ Ｐゴシック"/>
        <family val="3"/>
        <charset val="128"/>
        <scheme val="minor"/>
      </rPr>
      <t xml:space="preserve"> </t>
    </r>
    <r>
      <rPr>
        <sz val="11"/>
        <rFont val="ＭＳ Ｐゴシック"/>
        <family val="3"/>
        <charset val="128"/>
        <scheme val="minor"/>
      </rPr>
      <t>]</t>
    </r>
    <phoneticPr fontId="4"/>
  </si>
  <si>
    <r>
      <t xml:space="preserve"> CO</t>
    </r>
    <r>
      <rPr>
        <sz val="9"/>
        <rFont val="ＭＳ Ｐゴシック"/>
        <family val="3"/>
        <charset val="128"/>
        <scheme val="minor"/>
      </rPr>
      <t>2</t>
    </r>
    <r>
      <rPr>
        <sz val="11"/>
        <rFont val="ＭＳ Ｐゴシック"/>
        <family val="3"/>
        <charset val="128"/>
        <scheme val="minor"/>
      </rPr>
      <t>排出量 [kg-CO</t>
    </r>
    <r>
      <rPr>
        <sz val="9"/>
        <rFont val="ＭＳ Ｐゴシック"/>
        <family val="3"/>
        <charset val="128"/>
        <scheme val="minor"/>
      </rPr>
      <t>2</t>
    </r>
    <r>
      <rPr>
        <sz val="11"/>
        <rFont val="ＭＳ Ｐゴシック"/>
        <family val="3"/>
        <charset val="128"/>
        <scheme val="minor"/>
      </rPr>
      <t>/年]</t>
    </r>
    <phoneticPr fontId="4"/>
  </si>
  <si>
    <r>
      <t xml:space="preserve"> １次エネルギー消費量 [</t>
    </r>
    <r>
      <rPr>
        <vertAlign val="superscript"/>
        <sz val="11"/>
        <rFont val="ＭＳ Ｐゴシック"/>
        <family val="3"/>
        <charset val="128"/>
        <scheme val="minor"/>
      </rPr>
      <t xml:space="preserve"> </t>
    </r>
    <r>
      <rPr>
        <sz val="11"/>
        <rFont val="ＭＳ Ｐゴシック"/>
        <family val="3"/>
        <charset val="128"/>
        <scheme val="minor"/>
      </rPr>
      <t>MＪ/年</t>
    </r>
    <r>
      <rPr>
        <vertAlign val="superscript"/>
        <sz val="11"/>
        <rFont val="ＭＳ Ｐゴシック"/>
        <family val="3"/>
        <charset val="128"/>
        <scheme val="minor"/>
      </rPr>
      <t xml:space="preserve"> </t>
    </r>
    <r>
      <rPr>
        <sz val="11"/>
        <rFont val="ＭＳ Ｐゴシック"/>
        <family val="3"/>
        <charset val="128"/>
        <scheme val="minor"/>
      </rPr>
      <t>]</t>
    </r>
    <phoneticPr fontId="4"/>
  </si>
  <si>
    <r>
      <t>直接工事費　（科目別内訳書）　（補助金　</t>
    </r>
    <r>
      <rPr>
        <u/>
        <sz val="11"/>
        <rFont val="ＭＳ Ｐゴシック"/>
        <family val="3"/>
        <charset val="128"/>
      </rPr>
      <t xml:space="preserve"> 有 　／ 無</t>
    </r>
    <r>
      <rPr>
        <sz val="11"/>
        <rFont val="ＭＳ Ｐゴシック"/>
        <family val="3"/>
        <charset val="128"/>
      </rPr>
      <t xml:space="preserve"> )</t>
    </r>
    <rPh sb="7" eb="8">
      <t>カ</t>
    </rPh>
    <phoneticPr fontId="4"/>
  </si>
  <si>
    <t>■　消費電力削減量計算シート</t>
    <rPh sb="2" eb="4">
      <t>ショウヒ</t>
    </rPh>
    <rPh sb="4" eb="6">
      <t>デンリョク</t>
    </rPh>
    <rPh sb="6" eb="8">
      <t>サクゲン</t>
    </rPh>
    <rPh sb="8" eb="9">
      <t>リョウ</t>
    </rPh>
    <rPh sb="9" eb="11">
      <t>ケイサン</t>
    </rPh>
    <phoneticPr fontId="77"/>
  </si>
  <si>
    <t>階数</t>
    <rPh sb="0" eb="2">
      <t>カイスウ</t>
    </rPh>
    <phoneticPr fontId="77"/>
  </si>
  <si>
    <t>No.</t>
    <phoneticPr fontId="77"/>
  </si>
  <si>
    <t>部屋名称</t>
    <rPh sb="0" eb="2">
      <t>ヘヤ</t>
    </rPh>
    <rPh sb="2" eb="4">
      <t>メイショウ</t>
    </rPh>
    <phoneticPr fontId="77"/>
  </si>
  <si>
    <t>使用状況</t>
    <rPh sb="0" eb="2">
      <t>シヨウ</t>
    </rPh>
    <rPh sb="2" eb="4">
      <t>ジョウキョウ</t>
    </rPh>
    <phoneticPr fontId="79"/>
  </si>
  <si>
    <t>改修予定品番</t>
    <rPh sb="0" eb="2">
      <t>カイシュウ</t>
    </rPh>
    <rPh sb="2" eb="4">
      <t>ヨテイ</t>
    </rPh>
    <rPh sb="4" eb="6">
      <t>ヒンバン</t>
    </rPh>
    <phoneticPr fontId="77"/>
  </si>
  <si>
    <t>台数</t>
    <rPh sb="0" eb="2">
      <t>ダイスウ</t>
    </rPh>
    <phoneticPr fontId="77"/>
  </si>
  <si>
    <t>機器消費電力</t>
    <rPh sb="0" eb="2">
      <t>キキ</t>
    </rPh>
    <rPh sb="2" eb="4">
      <t>ショウヒ</t>
    </rPh>
    <rPh sb="4" eb="6">
      <t>デンリョク</t>
    </rPh>
    <phoneticPr fontId="77"/>
  </si>
  <si>
    <t>年間消費電力</t>
    <rPh sb="0" eb="2">
      <t>ネンカン</t>
    </rPh>
    <rPh sb="2" eb="4">
      <t>ショウヒ</t>
    </rPh>
    <rPh sb="4" eb="6">
      <t>デンリョク</t>
    </rPh>
    <phoneticPr fontId="77"/>
  </si>
  <si>
    <t>削減量</t>
    <rPh sb="0" eb="2">
      <t>サクゲン</t>
    </rPh>
    <rPh sb="2" eb="3">
      <t>リョウ</t>
    </rPh>
    <phoneticPr fontId="77"/>
  </si>
  <si>
    <t>1日平均
点灯時間（h）</t>
    <rPh sb="2" eb="4">
      <t>ヘイキン</t>
    </rPh>
    <rPh sb="6" eb="7">
      <t>ヒ</t>
    </rPh>
    <rPh sb="7" eb="9">
      <t>ジカン</t>
    </rPh>
    <phoneticPr fontId="77"/>
  </si>
  <si>
    <t>点灯日数（h）</t>
    <rPh sb="0" eb="2">
      <t>テントウ</t>
    </rPh>
    <rPh sb="2" eb="4">
      <t>ニッスウ</t>
    </rPh>
    <phoneticPr fontId="77"/>
  </si>
  <si>
    <t>年間総点
灯時間（h/年）</t>
    <rPh sb="0" eb="2">
      <t>ネンカン</t>
    </rPh>
    <rPh sb="2" eb="3">
      <t>ソウ</t>
    </rPh>
    <rPh sb="3" eb="4">
      <t>テン</t>
    </rPh>
    <rPh sb="5" eb="6">
      <t>ヒ</t>
    </rPh>
    <rPh sb="6" eb="8">
      <t>ジカン</t>
    </rPh>
    <rPh sb="11" eb="12">
      <t>ネン</t>
    </rPh>
    <phoneticPr fontId="77"/>
  </si>
  <si>
    <t>既設（W/台）</t>
    <rPh sb="0" eb="2">
      <t>キセツ</t>
    </rPh>
    <rPh sb="5" eb="6">
      <t>ダイ</t>
    </rPh>
    <phoneticPr fontId="77"/>
  </si>
  <si>
    <t>新設（W/台）</t>
    <rPh sb="0" eb="2">
      <t>シンセツ</t>
    </rPh>
    <rPh sb="5" eb="6">
      <t>ダイ</t>
    </rPh>
    <phoneticPr fontId="77"/>
  </si>
  <si>
    <t>年間消削減
電力量（kWh/年）</t>
    <rPh sb="0" eb="2">
      <t>ネンカン</t>
    </rPh>
    <rPh sb="3" eb="5">
      <t>サクゲン</t>
    </rPh>
    <rPh sb="6" eb="8">
      <t>デンリョク</t>
    </rPh>
    <rPh sb="8" eb="9">
      <t>リョウ</t>
    </rPh>
    <rPh sb="14" eb="15">
      <t>ネン</t>
    </rPh>
    <phoneticPr fontId="77"/>
  </si>
  <si>
    <t>合計</t>
    <rPh sb="0" eb="2">
      <t>ゴウケイ</t>
    </rPh>
    <phoneticPr fontId="77"/>
  </si>
  <si>
    <t>補助金対象経費（税抜）</t>
    <rPh sb="8" eb="9">
      <t>ゼイ</t>
    </rPh>
    <rPh sb="9" eb="10">
      <t>ヌ</t>
    </rPh>
    <phoneticPr fontId="4"/>
  </si>
  <si>
    <t>補助金対象外経費（税抜）</t>
    <rPh sb="9" eb="10">
      <t>ゼイ</t>
    </rPh>
    <rPh sb="10" eb="11">
      <t>ヌ</t>
    </rPh>
    <phoneticPr fontId="4"/>
  </si>
  <si>
    <t>補助金見込額（税抜）</t>
    <rPh sb="0" eb="3">
      <t>ホジョキン</t>
    </rPh>
    <rPh sb="3" eb="5">
      <t>ミコミ</t>
    </rPh>
    <rPh sb="5" eb="6">
      <t>ガク</t>
    </rPh>
    <rPh sb="7" eb="8">
      <t>ゼイ</t>
    </rPh>
    <rPh sb="8" eb="9">
      <t>ヌ</t>
    </rPh>
    <phoneticPr fontId="4"/>
  </si>
  <si>
    <t>３．　その他、検討中の資金調達手法</t>
    <rPh sb="3" eb="6">
      <t>ソノタ</t>
    </rPh>
    <rPh sb="7" eb="10">
      <t>ケントウチュウ</t>
    </rPh>
    <rPh sb="11" eb="13">
      <t>シキン</t>
    </rPh>
    <rPh sb="13" eb="15">
      <t>チョウタツ</t>
    </rPh>
    <rPh sb="15" eb="17">
      <t>シュホウ</t>
    </rPh>
    <phoneticPr fontId="4"/>
  </si>
  <si>
    <t>[円／年]</t>
    <phoneticPr fontId="4"/>
  </si>
  <si>
    <t>維持管理費見積書（税込）</t>
    <rPh sb="0" eb="2">
      <t>イジ</t>
    </rPh>
    <rPh sb="9" eb="11">
      <t>ゼイコ</t>
    </rPh>
    <phoneticPr fontId="5"/>
  </si>
  <si>
    <t>計測・検証費見積書（税込）</t>
    <rPh sb="10" eb="12">
      <t>ゼイコ</t>
    </rPh>
    <phoneticPr fontId="13"/>
  </si>
  <si>
    <t>（参考）計測機器設置費（税込）</t>
    <rPh sb="1" eb="3">
      <t>サンコウ</t>
    </rPh>
    <rPh sb="4" eb="6">
      <t>ケイソク</t>
    </rPh>
    <rPh sb="6" eb="8">
      <t>キキ</t>
    </rPh>
    <rPh sb="8" eb="10">
      <t>セッチ</t>
    </rPh>
    <rPh sb="10" eb="11">
      <t>ヒ</t>
    </rPh>
    <rPh sb="12" eb="14">
      <t>ゼイコ</t>
    </rPh>
    <phoneticPr fontId="13"/>
  </si>
  <si>
    <t>運転管理費見積書（税込）</t>
    <rPh sb="9" eb="11">
      <t>ゼイコ</t>
    </rPh>
    <phoneticPr fontId="4"/>
  </si>
  <si>
    <t>○○○○○○○○○○○ＥＳＣＯ事業</t>
  </si>
  <si>
    <t>に係るＥＳＣＯ提案</t>
    <rPh sb="1" eb="2">
      <t>カカ</t>
    </rPh>
    <rPh sb="7" eb="9">
      <t>テイアン</t>
    </rPh>
    <phoneticPr fontId="4"/>
  </si>
  <si>
    <t>ＥＳＣＯ技術提案書目次</t>
    <rPh sb="4" eb="5">
      <t>ワザ</t>
    </rPh>
    <rPh sb="5" eb="6">
      <t>ジュツ</t>
    </rPh>
    <rPh sb="6" eb="7">
      <t>ツツミ</t>
    </rPh>
    <rPh sb="7" eb="8">
      <t>アン</t>
    </rPh>
    <rPh sb="8" eb="9">
      <t>ショ</t>
    </rPh>
    <rPh sb="9" eb="10">
      <t>メ</t>
    </rPh>
    <rPh sb="10" eb="11">
      <t>ツギ</t>
    </rPh>
    <phoneticPr fontId="4"/>
  </si>
  <si>
    <t>・本ＥＳＣＯ事業にかかる普及啓発の取り組み</t>
    <rPh sb="0" eb="1">
      <t>ホン</t>
    </rPh>
    <rPh sb="5" eb="7">
      <t>ジギョウ</t>
    </rPh>
    <rPh sb="11" eb="13">
      <t>フキュウ</t>
    </rPh>
    <rPh sb="13" eb="15">
      <t>ケイハツ</t>
    </rPh>
    <rPh sb="16" eb="17">
      <t>ト</t>
    </rPh>
    <rPh sb="18" eb="19">
      <t>ク</t>
    </rPh>
    <phoneticPr fontId="4"/>
  </si>
  <si>
    <t xml:space="preserve"> ※指定熱源機器の更新がある場合のみ、特記ＥＳＣＯ提案募集要項に示す額を記入のこと</t>
  </si>
  <si>
    <t xml:space="preserve"> ⑥ＥＳＣＯサービス料 [円/年]　</t>
    <rPh sb="10" eb="11">
      <t>リョウ</t>
    </rPh>
    <phoneticPr fontId="4"/>
  </si>
  <si>
    <t>ＥＳＣＯ設備の維持管理業務に関する計画を示す。</t>
    <rPh sb="7" eb="9">
      <t>イジ</t>
    </rPh>
    <rPh sb="9" eb="11">
      <t>カンリ</t>
    </rPh>
    <rPh sb="11" eb="13">
      <t>ギョウム</t>
    </rPh>
    <rPh sb="17" eb="19">
      <t>ケイカク</t>
    </rPh>
    <phoneticPr fontId="5"/>
  </si>
  <si>
    <t>また、ＥＳＣＯ設備に関する維持管理費用は全てＥＳＣＯ事業者の負担とする。</t>
    <rPh sb="7" eb="9">
      <t>セツビ</t>
    </rPh>
    <rPh sb="10" eb="11">
      <t>カン</t>
    </rPh>
    <rPh sb="13" eb="15">
      <t>イジ</t>
    </rPh>
    <rPh sb="15" eb="17">
      <t>カンリ</t>
    </rPh>
    <rPh sb="17" eb="19">
      <t>ヒヨウ</t>
    </rPh>
    <rPh sb="20" eb="21">
      <t>スベ</t>
    </rPh>
    <rPh sb="26" eb="29">
      <t>ジギョウシャ</t>
    </rPh>
    <rPh sb="30" eb="32">
      <t>フタン</t>
    </rPh>
    <phoneticPr fontId="5"/>
  </si>
  <si>
    <t>ＥＳＣＯ設備及び本府の既存設備に関する適切な運転管理指針（案）を示す。</t>
  </si>
  <si>
    <t>提案するＥＳＣＯ設備等の設置箇所図を示す。</t>
    <rPh sb="8" eb="10">
      <t>セツビ</t>
    </rPh>
    <rPh sb="10" eb="11">
      <t>トウ</t>
    </rPh>
    <rPh sb="12" eb="14">
      <t>セッチ</t>
    </rPh>
    <rPh sb="14" eb="16">
      <t>カショ</t>
    </rPh>
    <rPh sb="16" eb="17">
      <t>ズ</t>
    </rPh>
    <phoneticPr fontId="20"/>
  </si>
  <si>
    <t>・ＬＥＤ照明への改修について</t>
    <phoneticPr fontId="4"/>
  </si>
  <si>
    <t>再生可能エネルギー設備に係る省エネルギー手法　</t>
    <phoneticPr fontId="4"/>
  </si>
  <si>
    <t xml:space="preserve"> 機器点検費削減額 [円/年]</t>
    <rPh sb="1" eb="3">
      <t>キキ</t>
    </rPh>
    <rPh sb="3" eb="5">
      <t>テンケン</t>
    </rPh>
    <rPh sb="5" eb="6">
      <t>ヒ</t>
    </rPh>
    <rPh sb="6" eb="8">
      <t>サクゲン</t>
    </rPh>
    <rPh sb="8" eb="9">
      <t>ガク</t>
    </rPh>
    <phoneticPr fontId="4"/>
  </si>
  <si>
    <r>
      <t xml:space="preserve"> ①</t>
    </r>
    <r>
      <rPr>
        <sz val="12"/>
        <color rgb="FFFF0000"/>
        <rFont val="ＭＳ Ｐゴシック"/>
        <family val="3"/>
        <charset val="128"/>
        <scheme val="major"/>
      </rPr>
      <t>光熱水費削減額</t>
    </r>
    <r>
      <rPr>
        <sz val="12"/>
        <rFont val="ＭＳ Ｐゴシック"/>
        <family val="3"/>
        <charset val="128"/>
        <scheme val="major"/>
      </rPr>
      <t xml:space="preserve"> [円/年]</t>
    </r>
    <rPh sb="2" eb="4">
      <t>コウネツ</t>
    </rPh>
    <rPh sb="4" eb="5">
      <t>スイ</t>
    </rPh>
    <rPh sb="5" eb="6">
      <t>ヒ</t>
    </rPh>
    <rPh sb="6" eb="8">
      <t>サクゲン</t>
    </rPh>
    <rPh sb="8" eb="9">
      <t>ガク</t>
    </rPh>
    <phoneticPr fontId="4"/>
  </si>
  <si>
    <r>
      <t xml:space="preserve"> ②</t>
    </r>
    <r>
      <rPr>
        <sz val="12"/>
        <color rgb="FFFF0000"/>
        <rFont val="ＭＳ Ｐゴシック"/>
        <family val="3"/>
        <charset val="128"/>
        <scheme val="major"/>
      </rPr>
      <t>機器点検費削減額</t>
    </r>
    <r>
      <rPr>
        <sz val="12"/>
        <rFont val="ＭＳ Ｐゴシック"/>
        <family val="3"/>
        <charset val="128"/>
        <scheme val="major"/>
      </rPr>
      <t xml:space="preserve"> [円/年]</t>
    </r>
    <rPh sb="2" eb="4">
      <t>キキ</t>
    </rPh>
    <rPh sb="4" eb="6">
      <t>テンケン</t>
    </rPh>
    <rPh sb="6" eb="7">
      <t>ヒ</t>
    </rPh>
    <rPh sb="7" eb="9">
      <t>サクゲン</t>
    </rPh>
    <rPh sb="9" eb="10">
      <t>ガク</t>
    </rPh>
    <phoneticPr fontId="4"/>
  </si>
  <si>
    <r>
      <t xml:space="preserve"> ③</t>
    </r>
    <r>
      <rPr>
        <sz val="12"/>
        <color rgb="FFFF0000"/>
        <rFont val="ＭＳ Ｐゴシック"/>
        <family val="3"/>
        <charset val="128"/>
        <scheme val="major"/>
      </rPr>
      <t>光熱水費等削減予定額</t>
    </r>
    <r>
      <rPr>
        <sz val="12"/>
        <rFont val="ＭＳ Ｐゴシック"/>
        <family val="3"/>
        <charset val="128"/>
        <scheme val="major"/>
      </rPr>
      <t xml:space="preserve"> [円/年]　（①＋②）</t>
    </r>
    <rPh sb="2" eb="6">
      <t>コウネツスイヒ</t>
    </rPh>
    <rPh sb="6" eb="7">
      <t>トウ</t>
    </rPh>
    <rPh sb="7" eb="9">
      <t>サクゲン</t>
    </rPh>
    <rPh sb="9" eb="11">
      <t>ヨテイ</t>
    </rPh>
    <rPh sb="11" eb="12">
      <t>ガク</t>
    </rPh>
    <phoneticPr fontId="4"/>
  </si>
  <si>
    <t>既設（kWh/年）</t>
    <rPh sb="0" eb="2">
      <t>キセツ</t>
    </rPh>
    <rPh sb="7" eb="8">
      <t>ネン</t>
    </rPh>
    <phoneticPr fontId="77"/>
  </si>
  <si>
    <t>新設（kWh/年）</t>
    <rPh sb="0" eb="2">
      <t>シンセツ</t>
    </rPh>
    <rPh sb="7" eb="8">
      <t>ネン</t>
    </rPh>
    <phoneticPr fontId="77"/>
  </si>
  <si>
    <t>○申請を予定する補助事業について</t>
    <rPh sb="1" eb="3">
      <t>シンセイ</t>
    </rPh>
    <rPh sb="4" eb="6">
      <t>ヨテイ</t>
    </rPh>
    <rPh sb="8" eb="10">
      <t>ホジョ</t>
    </rPh>
    <rPh sb="10" eb="12">
      <t>ジギョウ</t>
    </rPh>
    <phoneticPr fontId="3"/>
  </si>
  <si>
    <t>○補助事業の概要（予算、採択条件、近年動向等）、提案理由について</t>
    <rPh sb="1" eb="3">
      <t>ホジョ</t>
    </rPh>
    <rPh sb="3" eb="5">
      <t>ジギョウ</t>
    </rPh>
    <rPh sb="6" eb="8">
      <t>ガイヨウ</t>
    </rPh>
    <rPh sb="9" eb="11">
      <t>ヨサン</t>
    </rPh>
    <rPh sb="12" eb="14">
      <t>サイタク</t>
    </rPh>
    <rPh sb="14" eb="16">
      <t>ジョウケン</t>
    </rPh>
    <rPh sb="17" eb="19">
      <t>キンネン</t>
    </rPh>
    <rPh sb="19" eb="21">
      <t>ドウコウ</t>
    </rPh>
    <rPh sb="21" eb="22">
      <t>ナド</t>
    </rPh>
    <rPh sb="24" eb="26">
      <t>テイアン</t>
    </rPh>
    <rPh sb="26" eb="28">
      <t>リユウ</t>
    </rPh>
    <phoneticPr fontId="3"/>
  </si>
  <si>
    <t>計（税込）</t>
    <phoneticPr fontId="4"/>
  </si>
  <si>
    <t>計（税込）</t>
    <rPh sb="0" eb="1">
      <t>ケイ</t>
    </rPh>
    <phoneticPr fontId="4"/>
  </si>
  <si>
    <t>資金調達企業主体［　　　　　　　　　　　　］</t>
    <rPh sb="0" eb="2">
      <t>シキン</t>
    </rPh>
    <rPh sb="2" eb="4">
      <t>チョウタツ</t>
    </rPh>
    <rPh sb="4" eb="6">
      <t>キギョウ</t>
    </rPh>
    <rPh sb="6" eb="8">
      <t>シュタイ</t>
    </rPh>
    <phoneticPr fontId="4"/>
  </si>
  <si>
    <r>
      <t xml:space="preserve">直接工事費　（内訳明細書）　（補助金　 </t>
    </r>
    <r>
      <rPr>
        <u/>
        <sz val="11"/>
        <rFont val="ＭＳ Ｐゴシック"/>
        <family val="3"/>
        <charset val="128"/>
      </rPr>
      <t>有 ／ 無</t>
    </r>
    <r>
      <rPr>
        <sz val="11"/>
        <rFont val="ＭＳ Ｐゴシック"/>
        <family val="3"/>
        <charset val="128"/>
      </rPr>
      <t xml:space="preserve"> )</t>
    </r>
    <rPh sb="0" eb="2">
      <t>チョクセツ</t>
    </rPh>
    <rPh sb="2" eb="5">
      <t>コウジヒ</t>
    </rPh>
    <rPh sb="7" eb="9">
      <t>ウチワケ</t>
    </rPh>
    <rPh sb="9" eb="12">
      <t>メイサイショ</t>
    </rPh>
    <phoneticPr fontId="4"/>
  </si>
  <si>
    <t>・NOx、SOｘ、ばいじん、騒音等（含 光害）についての環境性への配慮について</t>
    <rPh sb="13" eb="15">
      <t>ソウオン</t>
    </rPh>
    <rPh sb="15" eb="16">
      <t>ナド</t>
    </rPh>
    <rPh sb="16" eb="17">
      <t>ナド</t>
    </rPh>
    <rPh sb="18" eb="19">
      <t>フク</t>
    </rPh>
    <rPh sb="20" eb="21">
      <t>ヒカ</t>
    </rPh>
    <rPh sb="21" eb="22">
      <t>ガイ</t>
    </rPh>
    <rPh sb="27" eb="29">
      <t>カンキョウ</t>
    </rPh>
    <rPh sb="29" eb="30">
      <t>セイ</t>
    </rPh>
    <rPh sb="32" eb="34">
      <t>ハイリョ</t>
    </rPh>
    <phoneticPr fontId="3"/>
  </si>
  <si>
    <r>
      <t xml:space="preserve">1.技術提案基本方針　（補助金  </t>
    </r>
    <r>
      <rPr>
        <b/>
        <u/>
        <sz val="16"/>
        <rFont val="ＭＳ Ｐゴシック"/>
        <family val="3"/>
        <charset val="128"/>
      </rPr>
      <t>有 ／ 無</t>
    </r>
    <r>
      <rPr>
        <b/>
        <sz val="16"/>
        <rFont val="ＭＳ Ｐゴシック"/>
        <family val="3"/>
        <charset val="128"/>
      </rPr>
      <t xml:space="preserve"> ）</t>
    </r>
    <rPh sb="2" eb="3">
      <t>ワザ</t>
    </rPh>
    <rPh sb="3" eb="4">
      <t>ジュツ</t>
    </rPh>
    <rPh sb="4" eb="5">
      <t>ツツミ</t>
    </rPh>
    <rPh sb="5" eb="6">
      <t>アン</t>
    </rPh>
    <rPh sb="6" eb="7">
      <t>モト</t>
    </rPh>
    <rPh sb="7" eb="8">
      <t>ホン</t>
    </rPh>
    <rPh sb="8" eb="9">
      <t>カタ</t>
    </rPh>
    <rPh sb="9" eb="10">
      <t>ハリ</t>
    </rPh>
    <phoneticPr fontId="4"/>
  </si>
  <si>
    <r>
      <t>1.　技術提案基本方針　（補助金　</t>
    </r>
    <r>
      <rPr>
        <b/>
        <u/>
        <sz val="14"/>
        <rFont val="ＭＳ Ｐゴシック"/>
        <family val="3"/>
        <charset val="128"/>
      </rPr>
      <t>有／無</t>
    </r>
    <r>
      <rPr>
        <b/>
        <sz val="14"/>
        <rFont val="ＭＳ Ｐゴシック"/>
        <family val="3"/>
        <charset val="128"/>
      </rPr>
      <t>）</t>
    </r>
    <rPh sb="3" eb="4">
      <t>ワザ</t>
    </rPh>
    <rPh sb="4" eb="5">
      <t>ジュツ</t>
    </rPh>
    <rPh sb="5" eb="7">
      <t>テイアン</t>
    </rPh>
    <rPh sb="7" eb="8">
      <t>モト</t>
    </rPh>
    <rPh sb="8" eb="9">
      <t>ホン</t>
    </rPh>
    <rPh sb="9" eb="10">
      <t>カタ</t>
    </rPh>
    <rPh sb="10" eb="11">
      <t>ハリ</t>
    </rPh>
    <phoneticPr fontId="4"/>
  </si>
  <si>
    <r>
      <t>1.技術提案基本方針　（補助金　</t>
    </r>
    <r>
      <rPr>
        <b/>
        <u/>
        <sz val="14"/>
        <rFont val="ＭＳ Ｐゴシック"/>
        <family val="3"/>
        <charset val="128"/>
      </rPr>
      <t>有／無</t>
    </r>
    <r>
      <rPr>
        <b/>
        <sz val="14"/>
        <rFont val="ＭＳ Ｐゴシック"/>
        <family val="3"/>
        <charset val="128"/>
      </rPr>
      <t>）</t>
    </r>
    <rPh sb="2" eb="3">
      <t>ワザ</t>
    </rPh>
    <rPh sb="3" eb="4">
      <t>ジュツ</t>
    </rPh>
    <rPh sb="4" eb="5">
      <t>ツツミ</t>
    </rPh>
    <rPh sb="5" eb="6">
      <t>アン</t>
    </rPh>
    <rPh sb="6" eb="7">
      <t>モト</t>
    </rPh>
    <rPh sb="7" eb="8">
      <t>ホン</t>
    </rPh>
    <rPh sb="8" eb="9">
      <t>カタ</t>
    </rPh>
    <rPh sb="9" eb="10">
      <t>ハリ</t>
    </rPh>
    <phoneticPr fontId="4"/>
  </si>
  <si>
    <r>
      <t>1.技術提案基本方針　（補助金　</t>
    </r>
    <r>
      <rPr>
        <b/>
        <u/>
        <sz val="12"/>
        <rFont val="ＭＳ Ｐゴシック"/>
        <family val="3"/>
        <charset val="128"/>
        <scheme val="minor"/>
      </rPr>
      <t>有／無</t>
    </r>
    <r>
      <rPr>
        <b/>
        <sz val="12"/>
        <rFont val="ＭＳ Ｐゴシック"/>
        <family val="3"/>
        <charset val="128"/>
        <scheme val="minor"/>
      </rPr>
      <t>）</t>
    </r>
    <phoneticPr fontId="24"/>
  </si>
  <si>
    <r>
      <t>３．改修効果の試算（補助金　</t>
    </r>
    <r>
      <rPr>
        <b/>
        <u/>
        <sz val="20"/>
        <rFont val="ＭＳ Ｐゴシック"/>
        <family val="3"/>
        <charset val="128"/>
      </rPr>
      <t>有／無</t>
    </r>
    <r>
      <rPr>
        <b/>
        <sz val="20"/>
        <rFont val="ＭＳ Ｐゴシック"/>
        <family val="3"/>
        <charset val="128"/>
      </rPr>
      <t>）（税込）</t>
    </r>
    <phoneticPr fontId="4"/>
  </si>
  <si>
    <r>
      <t>計測・検証方法提案書</t>
    </r>
    <r>
      <rPr>
        <sz val="16"/>
        <rFont val="ＭＳ Ｐゴシック"/>
        <family val="3"/>
        <charset val="128"/>
      </rPr>
      <t xml:space="preserve"> </t>
    </r>
    <r>
      <rPr>
        <sz val="14"/>
        <rFont val="ＭＳ Ｐゴシック"/>
        <family val="3"/>
        <charset val="128"/>
      </rPr>
      <t>（補助金：　</t>
    </r>
    <r>
      <rPr>
        <u/>
        <sz val="14"/>
        <rFont val="ＭＳ Ｐゴシック"/>
        <family val="3"/>
        <charset val="128"/>
      </rPr>
      <t>有／無</t>
    </r>
    <r>
      <rPr>
        <sz val="14"/>
        <rFont val="ＭＳ Ｐゴシック"/>
        <family val="3"/>
        <charset val="128"/>
      </rPr>
      <t xml:space="preserve"> ）</t>
    </r>
    <rPh sb="0" eb="2">
      <t>ケイソク</t>
    </rPh>
    <rPh sb="3" eb="5">
      <t>ケンショウ</t>
    </rPh>
    <rPh sb="5" eb="7">
      <t>ホウホウ</t>
    </rPh>
    <rPh sb="7" eb="10">
      <t>テイアンショ</t>
    </rPh>
    <rPh sb="12" eb="15">
      <t>ホジョキン</t>
    </rPh>
    <rPh sb="17" eb="18">
      <t>ア</t>
    </rPh>
    <rPh sb="19" eb="20">
      <t>ナ</t>
    </rPh>
    <phoneticPr fontId="5"/>
  </si>
  <si>
    <r>
      <t>1.技術提案基本方針　（補助金　</t>
    </r>
    <r>
      <rPr>
        <b/>
        <u/>
        <sz val="14"/>
        <rFont val="ＭＳ Ｐゴシック"/>
        <family val="3"/>
        <charset val="128"/>
      </rPr>
      <t>有／無</t>
    </r>
    <r>
      <rPr>
        <b/>
        <sz val="14"/>
        <rFont val="ＭＳ Ｐゴシック"/>
        <family val="3"/>
        <charset val="128"/>
      </rPr>
      <t>）</t>
    </r>
    <phoneticPr fontId="4"/>
  </si>
  <si>
    <r>
      <t xml:space="preserve">（補助金　 </t>
    </r>
    <r>
      <rPr>
        <b/>
        <u/>
        <sz val="16"/>
        <rFont val="ＭＳ Ｐゴシック"/>
        <family val="3"/>
        <charset val="128"/>
      </rPr>
      <t>有 ／ 無</t>
    </r>
    <r>
      <rPr>
        <b/>
        <sz val="16"/>
        <rFont val="ＭＳ Ｐゴシック"/>
        <family val="3"/>
        <charset val="128"/>
      </rPr>
      <t xml:space="preserve"> ）</t>
    </r>
    <rPh sb="1" eb="4">
      <t>ホジョキン</t>
    </rPh>
    <rPh sb="6" eb="7">
      <t>アリ</t>
    </rPh>
    <rPh sb="10" eb="11">
      <t>ナ</t>
    </rPh>
    <phoneticPr fontId="4"/>
  </si>
  <si>
    <t>　照明改修仕様報告書</t>
    <rPh sb="1" eb="3">
      <t>ショウメイ</t>
    </rPh>
    <rPh sb="3" eb="5">
      <t>カイシュウ</t>
    </rPh>
    <rPh sb="5" eb="7">
      <t>シヨウ</t>
    </rPh>
    <rPh sb="7" eb="9">
      <t>ホウコク</t>
    </rPh>
    <rPh sb="9" eb="10">
      <t>ショ</t>
    </rPh>
    <phoneticPr fontId="4"/>
  </si>
  <si>
    <t>【注記】</t>
    <rPh sb="1" eb="3">
      <t>チュウキ</t>
    </rPh>
    <phoneticPr fontId="4"/>
  </si>
  <si>
    <t>必須箇所</t>
    <rPh sb="0" eb="2">
      <t>ヒッス</t>
    </rPh>
    <rPh sb="2" eb="4">
      <t>カショ</t>
    </rPh>
    <phoneticPr fontId="4"/>
  </si>
  <si>
    <t>本数</t>
    <rPh sb="0" eb="2">
      <t>ホンスウ</t>
    </rPh>
    <phoneticPr fontId="4"/>
  </si>
  <si>
    <t>台数</t>
    <rPh sb="0" eb="2">
      <t>ダイスウ</t>
    </rPh>
    <phoneticPr fontId="4"/>
  </si>
  <si>
    <t>任意箇所</t>
    <rPh sb="0" eb="2">
      <t>ニンイ</t>
    </rPh>
    <rPh sb="2" eb="4">
      <t>カショ</t>
    </rPh>
    <phoneticPr fontId="4"/>
  </si>
  <si>
    <t>種別</t>
    <rPh sb="0" eb="2">
      <t>シュベツ</t>
    </rPh>
    <phoneticPr fontId="4"/>
  </si>
  <si>
    <t>直管40W</t>
    <rPh sb="0" eb="2">
      <t>チョッカン</t>
    </rPh>
    <phoneticPr fontId="4"/>
  </si>
  <si>
    <t>直管20W</t>
    <rPh sb="0" eb="2">
      <t>チョッカン</t>
    </rPh>
    <phoneticPr fontId="4"/>
  </si>
  <si>
    <t>②－2－7</t>
    <phoneticPr fontId="4"/>
  </si>
  <si>
    <t>蛍光灯</t>
    <rPh sb="0" eb="3">
      <t>ケイコウトウ</t>
    </rPh>
    <phoneticPr fontId="4"/>
  </si>
  <si>
    <t>その他</t>
    <rPh sb="2" eb="3">
      <t>タ</t>
    </rPh>
    <phoneticPr fontId="4"/>
  </si>
  <si>
    <t>直管Hf32W</t>
    <rPh sb="0" eb="2">
      <t>チョッカン</t>
    </rPh>
    <phoneticPr fontId="4"/>
  </si>
  <si>
    <t>ｺﾝﾊﾟｸﾄ型</t>
    <rPh sb="6" eb="7">
      <t>ガタ</t>
    </rPh>
    <phoneticPr fontId="4"/>
  </si>
  <si>
    <t>HID灯</t>
    <rPh sb="3" eb="4">
      <t>トウ</t>
    </rPh>
    <phoneticPr fontId="4"/>
  </si>
  <si>
    <t>【合計】</t>
    <rPh sb="1" eb="3">
      <t>ゴウケイ</t>
    </rPh>
    <phoneticPr fontId="4"/>
  </si>
  <si>
    <t>白熱灯</t>
    <rPh sb="0" eb="2">
      <t>ハクネツ</t>
    </rPh>
    <rPh sb="2" eb="3">
      <t>トウ</t>
    </rPh>
    <phoneticPr fontId="4"/>
  </si>
  <si>
    <t>○取り替え対象の考え方について</t>
    <phoneticPr fontId="4"/>
  </si>
  <si>
    <t>○ＬＥＤ取替え本数・台数一覧　※下表にＬＥＤ照明への取替え本数・台数を記載のこと</t>
    <rPh sb="4" eb="6">
      <t>トリカ</t>
    </rPh>
    <rPh sb="7" eb="9">
      <t>ホンスウ</t>
    </rPh>
    <rPh sb="10" eb="12">
      <t>ダイスウ</t>
    </rPh>
    <rPh sb="12" eb="14">
      <t>イチラン</t>
    </rPh>
    <rPh sb="16" eb="18">
      <t>カヒョウ</t>
    </rPh>
    <rPh sb="22" eb="24">
      <t>ショウメイ</t>
    </rPh>
    <rPh sb="26" eb="28">
      <t>トリカ</t>
    </rPh>
    <rPh sb="29" eb="31">
      <t>ホンスウ</t>
    </rPh>
    <rPh sb="32" eb="34">
      <t>ダイスウ</t>
    </rPh>
    <rPh sb="35" eb="37">
      <t>キサイ</t>
    </rPh>
    <phoneticPr fontId="4"/>
  </si>
  <si>
    <t>様式10-2-10</t>
    <rPh sb="0" eb="2">
      <t>ヨウシキ</t>
    </rPh>
    <phoneticPr fontId="4"/>
  </si>
  <si>
    <t>・事業者の実績を踏まえたESCOサービス提供への信頼性について</t>
    <rPh sb="1" eb="4">
      <t>ジギョウシャ</t>
    </rPh>
    <rPh sb="5" eb="7">
      <t>ジッセキ</t>
    </rPh>
    <rPh sb="8" eb="9">
      <t>フ</t>
    </rPh>
    <rPh sb="20" eb="22">
      <t>テイキョウ</t>
    </rPh>
    <rPh sb="24" eb="27">
      <t>シンライセイ</t>
    </rPh>
    <phoneticPr fontId="4"/>
  </si>
  <si>
    <t>設計・施工・監理サービス料積算書</t>
    <rPh sb="0" eb="2">
      <t>セッケイ</t>
    </rPh>
    <rPh sb="3" eb="5">
      <t>セコウ</t>
    </rPh>
    <rPh sb="6" eb="8">
      <t>カンリ</t>
    </rPh>
    <rPh sb="12" eb="13">
      <t>リョウ</t>
    </rPh>
    <phoneticPr fontId="4"/>
  </si>
  <si>
    <t>設計費</t>
    <rPh sb="0" eb="2">
      <t>セッケイ</t>
    </rPh>
    <rPh sb="2" eb="3">
      <t>ヒ</t>
    </rPh>
    <phoneticPr fontId="4"/>
  </si>
  <si>
    <t>監理費</t>
    <rPh sb="0" eb="2">
      <t>カンリ</t>
    </rPh>
    <rPh sb="2" eb="3">
      <t>ヒ</t>
    </rPh>
    <phoneticPr fontId="4"/>
  </si>
  <si>
    <t>計</t>
    <rPh sb="0" eb="1">
      <t>ケイ</t>
    </rPh>
    <phoneticPr fontId="4"/>
  </si>
  <si>
    <t>式</t>
    <rPh sb="0" eb="1">
      <t>シキ</t>
    </rPh>
    <phoneticPr fontId="4"/>
  </si>
  <si>
    <t>工事費</t>
    <rPh sb="0" eb="2">
      <t>コウジ</t>
    </rPh>
    <rPh sb="2" eb="3">
      <t>ヒ</t>
    </rPh>
    <phoneticPr fontId="4"/>
  </si>
  <si>
    <t>ESCO設備定期点検提案書</t>
    <rPh sb="4" eb="6">
      <t>セツビ</t>
    </rPh>
    <rPh sb="6" eb="8">
      <t>テイキ</t>
    </rPh>
    <rPh sb="8" eb="10">
      <t>テンケン</t>
    </rPh>
    <rPh sb="10" eb="13">
      <t>テイアンショ</t>
    </rPh>
    <phoneticPr fontId="4"/>
  </si>
  <si>
    <t>①定期点検費見積書</t>
    <rPh sb="1" eb="3">
      <t>テイキ</t>
    </rPh>
    <rPh sb="3" eb="5">
      <t>テンケン</t>
    </rPh>
    <rPh sb="5" eb="6">
      <t>ヒ</t>
    </rPh>
    <rPh sb="6" eb="9">
      <t>ミツモリショ</t>
    </rPh>
    <phoneticPr fontId="4"/>
  </si>
  <si>
    <t>（消費税込）</t>
    <rPh sb="1" eb="3">
      <t>ショウヒ</t>
    </rPh>
    <rPh sb="3" eb="4">
      <t>ゼイ</t>
    </rPh>
    <rPh sb="4" eb="5">
      <t>コ</t>
    </rPh>
    <phoneticPr fontId="13"/>
  </si>
  <si>
    <t>　　　　　　項　　　　目</t>
    <rPh sb="6" eb="7">
      <t>コウ</t>
    </rPh>
    <rPh sb="11" eb="12">
      <t>メ</t>
    </rPh>
    <phoneticPr fontId="4"/>
  </si>
  <si>
    <t>　　　金　　額　　　　　　　[千円/年]</t>
    <rPh sb="3" eb="4">
      <t>キン</t>
    </rPh>
    <rPh sb="6" eb="7">
      <t>ガク</t>
    </rPh>
    <rPh sb="15" eb="17">
      <t>センエン</t>
    </rPh>
    <rPh sb="18" eb="19">
      <t>ネン</t>
    </rPh>
    <phoneticPr fontId="4"/>
  </si>
  <si>
    <t>　　　　　　合　　　　計</t>
    <rPh sb="6" eb="7">
      <t>ゴウ</t>
    </rPh>
    <rPh sb="11" eb="12">
      <t>ケイ</t>
    </rPh>
    <phoneticPr fontId="4"/>
  </si>
  <si>
    <t>　＊施設毎に作成する様式11-1-2における定期点検見積書の各項目毎の金額の合計を記載すること。</t>
    <rPh sb="2" eb="4">
      <t>シセツ</t>
    </rPh>
    <rPh sb="4" eb="5">
      <t>ゴト</t>
    </rPh>
    <rPh sb="6" eb="8">
      <t>サクセイ</t>
    </rPh>
    <rPh sb="22" eb="24">
      <t>テイキ</t>
    </rPh>
    <rPh sb="24" eb="26">
      <t>テンケン</t>
    </rPh>
    <rPh sb="26" eb="28">
      <t>ミツモリ</t>
    </rPh>
    <rPh sb="28" eb="29">
      <t>ショ</t>
    </rPh>
    <rPh sb="30" eb="31">
      <t>カク</t>
    </rPh>
    <rPh sb="31" eb="33">
      <t>コウモク</t>
    </rPh>
    <rPh sb="33" eb="34">
      <t>ゴト</t>
    </rPh>
    <rPh sb="35" eb="37">
      <t>キンガク</t>
    </rPh>
    <rPh sb="38" eb="40">
      <t>ゴウケイ</t>
    </rPh>
    <rPh sb="41" eb="43">
      <t>キサイ</t>
    </rPh>
    <phoneticPr fontId="4"/>
  </si>
  <si>
    <t>③－1－1</t>
    <phoneticPr fontId="4"/>
  </si>
  <si>
    <t>　←様式11のシートで入力すると複写</t>
    <rPh sb="2" eb="4">
      <t>ヨウシキ</t>
    </rPh>
    <rPh sb="11" eb="13">
      <t>ニュウリョク</t>
    </rPh>
    <rPh sb="16" eb="18">
      <t>フクシャ</t>
    </rPh>
    <phoneticPr fontId="13"/>
  </si>
  <si>
    <t>ESCO設備設備定期点検費</t>
    <rPh sb="4" eb="6">
      <t>セツビ</t>
    </rPh>
    <rPh sb="6" eb="8">
      <t>セツビ</t>
    </rPh>
    <rPh sb="8" eb="10">
      <t>テイキ</t>
    </rPh>
    <rPh sb="10" eb="12">
      <t>テンケン</t>
    </rPh>
    <rPh sb="12" eb="13">
      <t>ヒ</t>
    </rPh>
    <phoneticPr fontId="4"/>
  </si>
  <si>
    <t>省エネルギー効果計測・検証費</t>
    <rPh sb="0" eb="1">
      <t>ショウ</t>
    </rPh>
    <rPh sb="6" eb="8">
      <t>コウカ</t>
    </rPh>
    <rPh sb="8" eb="10">
      <t>ケイソク</t>
    </rPh>
    <rPh sb="11" eb="13">
      <t>ケンショウ</t>
    </rPh>
    <rPh sb="13" eb="14">
      <t>ヒ</t>
    </rPh>
    <phoneticPr fontId="4"/>
  </si>
  <si>
    <t>消費税相当額</t>
    <rPh sb="0" eb="3">
      <t>ショウヒゼイ</t>
    </rPh>
    <rPh sb="3" eb="5">
      <t>ソウトウ</t>
    </rPh>
    <rPh sb="5" eb="6">
      <t>ガク</t>
    </rPh>
    <phoneticPr fontId="13"/>
  </si>
  <si>
    <t>改修項目</t>
    <phoneticPr fontId="4"/>
  </si>
  <si>
    <t>設計・施工・監理サービス料積算書</t>
    <rPh sb="0" eb="2">
      <t>セッケイ</t>
    </rPh>
    <rPh sb="3" eb="5">
      <t>セコウ</t>
    </rPh>
    <rPh sb="6" eb="8">
      <t>カンリ</t>
    </rPh>
    <rPh sb="12" eb="13">
      <t>リョウ</t>
    </rPh>
    <rPh sb="13" eb="15">
      <t>セキサン</t>
    </rPh>
    <rPh sb="15" eb="16">
      <t>ショ</t>
    </rPh>
    <phoneticPr fontId="4"/>
  </si>
  <si>
    <t>ESCO技術提案書</t>
  </si>
  <si>
    <t>定期点検・計測検証サービス提案書</t>
    <phoneticPr fontId="4"/>
  </si>
  <si>
    <t>運転管理方針提案書</t>
    <phoneticPr fontId="4"/>
  </si>
  <si>
    <t>緊急時対応方法提案書</t>
    <phoneticPr fontId="4"/>
  </si>
  <si>
    <t>主要機器等の設置箇所図提案書</t>
    <phoneticPr fontId="4"/>
  </si>
  <si>
    <t>消費税</t>
    <rPh sb="0" eb="3">
      <t>ショウヒゼイ</t>
    </rPh>
    <phoneticPr fontId="4"/>
  </si>
  <si>
    <t>小計</t>
    <rPh sb="0" eb="2">
      <t>ショウケイ</t>
    </rPh>
    <phoneticPr fontId="4"/>
  </si>
  <si>
    <t>①－6</t>
    <phoneticPr fontId="4"/>
  </si>
  <si>
    <t>③-2</t>
    <phoneticPr fontId="5"/>
  </si>
  <si>
    <t>・ＥＳＣＯ事業の事業実績（本府が過去に公募した以外の案件）</t>
    <rPh sb="5" eb="7">
      <t>ジギョウ</t>
    </rPh>
    <rPh sb="8" eb="10">
      <t>ジギョウ</t>
    </rPh>
    <rPh sb="10" eb="12">
      <t>ジッセキ</t>
    </rPh>
    <rPh sb="13" eb="15">
      <t>ホンプ</t>
    </rPh>
    <rPh sb="16" eb="18">
      <t>カコ</t>
    </rPh>
    <rPh sb="19" eb="21">
      <t>コウボ</t>
    </rPh>
    <rPh sb="23" eb="25">
      <t>イガイ</t>
    </rPh>
    <rPh sb="26" eb="28">
      <t>アンケン</t>
    </rPh>
    <phoneticPr fontId="3"/>
  </si>
  <si>
    <r>
      <t>提 案 総 括 表　</t>
    </r>
    <r>
      <rPr>
        <b/>
        <sz val="12"/>
        <rFont val="ＭＳ Ｐゴシック"/>
        <family val="3"/>
        <charset val="128"/>
      </rPr>
      <t>(金額は消費税を含む）</t>
    </r>
    <rPh sb="0" eb="3">
      <t>テイアン</t>
    </rPh>
    <rPh sb="4" eb="7">
      <t>ソウカツ</t>
    </rPh>
    <rPh sb="8" eb="9">
      <t>ヒョウ</t>
    </rPh>
    <rPh sb="11" eb="13">
      <t>キンガク</t>
    </rPh>
    <rPh sb="14" eb="17">
      <t>ショウヒゼイ</t>
    </rPh>
    <rPh sb="18" eb="19">
      <t>フク</t>
    </rPh>
    <phoneticPr fontId="4"/>
  </si>
  <si>
    <r>
      <t>（本提案総括</t>
    </r>
    <r>
      <rPr>
        <sz val="11"/>
        <rFont val="ＭＳ Ｐゴシック"/>
        <family val="3"/>
        <charset val="128"/>
      </rPr>
      <t>表に記載された内容については、後日公表されることがありますので、ご了承下さい。）</t>
    </r>
    <rPh sb="1" eb="2">
      <t>ホン</t>
    </rPh>
    <rPh sb="2" eb="4">
      <t>テイアン</t>
    </rPh>
    <rPh sb="4" eb="6">
      <t>ソウカツ</t>
    </rPh>
    <rPh sb="8" eb="10">
      <t>キサイ</t>
    </rPh>
    <rPh sb="13" eb="15">
      <t>ナイヨウ</t>
    </rPh>
    <rPh sb="21" eb="23">
      <t>ゴジツ</t>
    </rPh>
    <rPh sb="23" eb="25">
      <t>コウヒョウ</t>
    </rPh>
    <rPh sb="38" eb="41">
      <t>ゴリョウショウ</t>
    </rPh>
    <rPh sb="41" eb="42">
      <t>クダ</t>
    </rPh>
    <phoneticPr fontId="4"/>
  </si>
  <si>
    <t>(1)</t>
    <phoneticPr fontId="4"/>
  </si>
  <si>
    <t>指定された設備の改修工事提案</t>
    <rPh sb="0" eb="2">
      <t>シテイ</t>
    </rPh>
    <rPh sb="5" eb="7">
      <t>セツビ</t>
    </rPh>
    <rPh sb="8" eb="10">
      <t>カイシュウ</t>
    </rPh>
    <rPh sb="10" eb="12">
      <t>コウジ</t>
    </rPh>
    <rPh sb="12" eb="14">
      <t>テイアン</t>
    </rPh>
    <phoneticPr fontId="4"/>
  </si>
  <si>
    <t>様式9,14</t>
    <rPh sb="0" eb="2">
      <t>ヨウシキ</t>
    </rPh>
    <phoneticPr fontId="4"/>
  </si>
  <si>
    <t>*</t>
    <phoneticPr fontId="4"/>
  </si>
  <si>
    <t>様式13</t>
    <rPh sb="0" eb="2">
      <t>ヨウシキ</t>
    </rPh>
    <phoneticPr fontId="4"/>
  </si>
  <si>
    <t>(4)</t>
    <phoneticPr fontId="4"/>
  </si>
  <si>
    <t>ESCOサービス料算出の妥当性</t>
    <phoneticPr fontId="4"/>
  </si>
  <si>
    <t>*</t>
    <phoneticPr fontId="4"/>
  </si>
  <si>
    <t>様式9,11</t>
    <rPh sb="0" eb="2">
      <t>ヨウシキ</t>
    </rPh>
    <phoneticPr fontId="4"/>
  </si>
  <si>
    <t>(2)</t>
    <phoneticPr fontId="4"/>
  </si>
  <si>
    <r>
      <t>CO</t>
    </r>
    <r>
      <rPr>
        <sz val="8"/>
        <rFont val="ＭＳ Ｐゴシック"/>
        <family val="3"/>
        <charset val="128"/>
      </rPr>
      <t>２</t>
    </r>
    <r>
      <rPr>
        <sz val="11"/>
        <rFont val="ＭＳ Ｐゴシック"/>
        <family val="3"/>
        <charset val="128"/>
      </rPr>
      <t>削減率</t>
    </r>
    <rPh sb="5" eb="6">
      <t>リツ</t>
    </rPh>
    <phoneticPr fontId="4"/>
  </si>
  <si>
    <t>％</t>
  </si>
  <si>
    <r>
      <t>CO</t>
    </r>
    <r>
      <rPr>
        <sz val="8"/>
        <rFont val="ＭＳ Ｐゴシック"/>
        <family val="3"/>
        <charset val="128"/>
      </rPr>
      <t>２</t>
    </r>
    <r>
      <rPr>
        <sz val="11"/>
        <rFont val="ＭＳ Ｐゴシック"/>
        <family val="3"/>
        <charset val="128"/>
      </rPr>
      <t>削減量</t>
    </r>
    <rPh sb="3" eb="6">
      <t>サクゲンリョウ</t>
    </rPh>
    <phoneticPr fontId="4"/>
  </si>
  <si>
    <t>(3)</t>
    <phoneticPr fontId="4"/>
  </si>
  <si>
    <t>様式9</t>
    <rPh sb="0" eb="2">
      <t>ヨウシキ</t>
    </rPh>
    <phoneticPr fontId="4"/>
  </si>
  <si>
    <t>定期点検・計測検証サービス料</t>
    <phoneticPr fontId="4"/>
  </si>
  <si>
    <t>様式11</t>
    <rPh sb="0" eb="2">
      <t>ヨウシキ</t>
    </rPh>
    <phoneticPr fontId="4"/>
  </si>
  <si>
    <t>光熱水費削減保証額</t>
    <rPh sb="0" eb="2">
      <t>コウネツ</t>
    </rPh>
    <rPh sb="2" eb="3">
      <t>ミズ</t>
    </rPh>
    <rPh sb="3" eb="4">
      <t>ヒ</t>
    </rPh>
    <rPh sb="4" eb="6">
      <t>サクゲン</t>
    </rPh>
    <rPh sb="6" eb="8">
      <t>ホショウ</t>
    </rPh>
    <rPh sb="8" eb="9">
      <t>ガク</t>
    </rPh>
    <phoneticPr fontId="4"/>
  </si>
  <si>
    <t>（金利：　　　　　　　　％）　　</t>
    <phoneticPr fontId="4"/>
  </si>
  <si>
    <t>（借入先：　　　　　　　　）</t>
    <phoneticPr fontId="4"/>
  </si>
  <si>
    <r>
      <t xml:space="preserve">提案項目　（具体的な省エネルギー導入手法項目）
</t>
    </r>
    <r>
      <rPr>
        <sz val="9"/>
        <rFont val="ＭＳ Ｐゴシック"/>
        <family val="3"/>
        <charset val="128"/>
      </rPr>
      <t>（ＬＥＤ照明以外）</t>
    </r>
    <rPh sb="0" eb="2">
      <t>テイアン</t>
    </rPh>
    <rPh sb="2" eb="4">
      <t>コウモク</t>
    </rPh>
    <rPh sb="28" eb="30">
      <t>ショウメイ</t>
    </rPh>
    <rPh sb="30" eb="32">
      <t>イガイ</t>
    </rPh>
    <phoneticPr fontId="4"/>
  </si>
  <si>
    <r>
      <t xml:space="preserve">提案項目　（具体的な省エネルギー導入手法項目）
</t>
    </r>
    <r>
      <rPr>
        <sz val="9"/>
        <rFont val="ＭＳ Ｐゴシック"/>
        <family val="3"/>
        <charset val="128"/>
      </rPr>
      <t>（ＬＥＤ照明）</t>
    </r>
    <rPh sb="0" eb="2">
      <t>テイアン</t>
    </rPh>
    <rPh sb="2" eb="4">
      <t>コウモク</t>
    </rPh>
    <rPh sb="28" eb="30">
      <t>ショウメイ</t>
    </rPh>
    <phoneticPr fontId="4"/>
  </si>
  <si>
    <t>先端性のある技術や独自性、特殊なノウハウ</t>
    <rPh sb="0" eb="3">
      <t>センタンセイ</t>
    </rPh>
    <rPh sb="6" eb="8">
      <t>ギジュツ</t>
    </rPh>
    <rPh sb="9" eb="12">
      <t>ドクジセイ</t>
    </rPh>
    <rPh sb="13" eb="15">
      <t>トクシュ</t>
    </rPh>
    <phoneticPr fontId="4"/>
  </si>
  <si>
    <t>設備定期点検、計測・検証方法、運転管理指針の具体性・妥当性</t>
    <rPh sb="0" eb="2">
      <t>セツビ</t>
    </rPh>
    <rPh sb="2" eb="4">
      <t>テイキ</t>
    </rPh>
    <rPh sb="4" eb="6">
      <t>テンケン</t>
    </rPh>
    <rPh sb="7" eb="9">
      <t>ケイソク</t>
    </rPh>
    <rPh sb="10" eb="12">
      <t>ケンショウ</t>
    </rPh>
    <rPh sb="12" eb="14">
      <t>ホウホウ</t>
    </rPh>
    <rPh sb="15" eb="17">
      <t>ウンテン</t>
    </rPh>
    <rPh sb="17" eb="19">
      <t>カンリ</t>
    </rPh>
    <rPh sb="19" eb="21">
      <t>シシン</t>
    </rPh>
    <rPh sb="22" eb="25">
      <t>グタイセイ</t>
    </rPh>
    <rPh sb="26" eb="29">
      <t>ダトウセイ</t>
    </rPh>
    <phoneticPr fontId="4"/>
  </si>
  <si>
    <t>様式11～12</t>
    <rPh sb="0" eb="2">
      <t>ヨウシキ</t>
    </rPh>
    <phoneticPr fontId="4"/>
  </si>
  <si>
    <t>(17)</t>
  </si>
  <si>
    <t>本ESCO事業の普及啓発にかかる配慮</t>
    <rPh sb="0" eb="1">
      <t>ホン</t>
    </rPh>
    <rPh sb="5" eb="7">
      <t>ジギョウ</t>
    </rPh>
    <rPh sb="8" eb="10">
      <t>フキュウ</t>
    </rPh>
    <rPh sb="10" eb="12">
      <t>ケイハツ</t>
    </rPh>
    <rPh sb="16" eb="18">
      <t>ハイリョ</t>
    </rPh>
    <phoneticPr fontId="4"/>
  </si>
  <si>
    <t>様式10-2-1</t>
  </si>
  <si>
    <t>様式9～14</t>
    <phoneticPr fontId="4"/>
  </si>
  <si>
    <t>　・補助金の額</t>
    <rPh sb="2" eb="5">
      <t>ホジョキン</t>
    </rPh>
    <phoneticPr fontId="4"/>
  </si>
  <si>
    <t>(6)</t>
    <phoneticPr fontId="4"/>
  </si>
  <si>
    <t>様式9-6</t>
    <rPh sb="0" eb="2">
      <t>ヨウシキ</t>
    </rPh>
    <phoneticPr fontId="4"/>
  </si>
  <si>
    <t>様式10-3-1</t>
    <phoneticPr fontId="4"/>
  </si>
  <si>
    <t>様式10-2-8～10</t>
    <rPh sb="0" eb="2">
      <t>ヨウシキ</t>
    </rPh>
    <phoneticPr fontId="4"/>
  </si>
  <si>
    <t>NOx、SOx、ばいじん、騒音(含 光害)等の環境性への配慮</t>
    <rPh sb="13" eb="15">
      <t>ソウオン</t>
    </rPh>
    <rPh sb="16" eb="17">
      <t>フク</t>
    </rPh>
    <rPh sb="18" eb="19">
      <t>ヒカリ</t>
    </rPh>
    <rPh sb="19" eb="20">
      <t>ガイ</t>
    </rPh>
    <rPh sb="21" eb="22">
      <t>トウ</t>
    </rPh>
    <rPh sb="23" eb="25">
      <t>カンキョウ</t>
    </rPh>
    <rPh sb="25" eb="26">
      <t>セイ</t>
    </rPh>
    <rPh sb="28" eb="30">
      <t>ハイリョ</t>
    </rPh>
    <phoneticPr fontId="4"/>
  </si>
  <si>
    <t>(16)</t>
  </si>
  <si>
    <t>(18)</t>
  </si>
  <si>
    <t>(19)</t>
  </si>
  <si>
    <t xml:space="preserve">ＥＳＣＯ事業を通じて災害対応についての提案について
</t>
    <phoneticPr fontId="4"/>
  </si>
  <si>
    <t>本府へのＥＳＣＯサービス提供への信頼性</t>
    <phoneticPr fontId="4"/>
  </si>
  <si>
    <t>％</t>
    <phoneticPr fontId="4"/>
  </si>
  <si>
    <t>(</t>
    <phoneticPr fontId="4"/>
  </si>
  <si>
    <t>円/15年)</t>
    <phoneticPr fontId="4"/>
  </si>
  <si>
    <t>*</t>
    <phoneticPr fontId="4"/>
  </si>
  <si>
    <t>(</t>
    <phoneticPr fontId="4"/>
  </si>
  <si>
    <r>
      <t>ESCOサービス料構成表　</t>
    </r>
    <r>
      <rPr>
        <b/>
        <sz val="12"/>
        <rFont val="ＭＳ Ｐゴシック"/>
        <family val="3"/>
        <charset val="128"/>
      </rPr>
      <t>(金額は消費税を含む）</t>
    </r>
    <rPh sb="8" eb="9">
      <t>リョウ</t>
    </rPh>
    <rPh sb="9" eb="11">
      <t>コウセイ</t>
    </rPh>
    <rPh sb="11" eb="12">
      <t>オモテ</t>
    </rPh>
    <rPh sb="14" eb="16">
      <t>キンガク</t>
    </rPh>
    <rPh sb="17" eb="20">
      <t>ショウヒゼイ</t>
    </rPh>
    <rPh sb="21" eb="22">
      <t>フク</t>
    </rPh>
    <phoneticPr fontId="4"/>
  </si>
  <si>
    <t>単位：千円</t>
    <rPh sb="0" eb="2">
      <t>タンイ</t>
    </rPh>
    <rPh sb="3" eb="5">
      <t>センエン</t>
    </rPh>
    <phoneticPr fontId="4"/>
  </si>
  <si>
    <t>本府が指定する
改修範囲における
設計・施工・監理
サービス料
（補助対象経費）</t>
    <rPh sb="17" eb="19">
      <t>セッケイ</t>
    </rPh>
    <rPh sb="20" eb="22">
      <t>セコウ</t>
    </rPh>
    <rPh sb="23" eb="25">
      <t>カンリ</t>
    </rPh>
    <rPh sb="30" eb="31">
      <t>リョウ</t>
    </rPh>
    <rPh sb="33" eb="35">
      <t>ホジョ</t>
    </rPh>
    <rPh sb="35" eb="37">
      <t>タイショウ</t>
    </rPh>
    <rPh sb="37" eb="39">
      <t>ケイヒ</t>
    </rPh>
    <phoneticPr fontId="4"/>
  </si>
  <si>
    <t>（工事種目）</t>
    <rPh sb="1" eb="3">
      <t>コウジ</t>
    </rPh>
    <rPh sb="3" eb="5">
      <t>シュモク</t>
    </rPh>
    <phoneticPr fontId="4"/>
  </si>
  <si>
    <t>空調</t>
    <rPh sb="0" eb="2">
      <t>クウチョウ</t>
    </rPh>
    <phoneticPr fontId="4"/>
  </si>
  <si>
    <t>電気</t>
    <rPh sb="0" eb="2">
      <t>デンキ</t>
    </rPh>
    <phoneticPr fontId="4"/>
  </si>
  <si>
    <t>～</t>
  </si>
  <si>
    <t>（うち補助金額）</t>
    <rPh sb="3" eb="6">
      <t>ホジョキン</t>
    </rPh>
    <rPh sb="6" eb="7">
      <t>ガク</t>
    </rPh>
    <phoneticPr fontId="4"/>
  </si>
  <si>
    <t>合計（a)</t>
    <phoneticPr fontId="4"/>
  </si>
  <si>
    <t>本府が指定する
改修範囲における
設計・施工・監理
サービス料
（補助対象外経費）</t>
    <rPh sb="0" eb="2">
      <t>ホンプ</t>
    </rPh>
    <rPh sb="3" eb="5">
      <t>シテイ</t>
    </rPh>
    <rPh sb="8" eb="10">
      <t>カイシュウ</t>
    </rPh>
    <rPh sb="10" eb="12">
      <t>ハンイ</t>
    </rPh>
    <rPh sb="17" eb="19">
      <t>セッケイ</t>
    </rPh>
    <rPh sb="20" eb="22">
      <t>セコウ</t>
    </rPh>
    <rPh sb="23" eb="25">
      <t>カンリ</t>
    </rPh>
    <rPh sb="30" eb="31">
      <t>リョウ</t>
    </rPh>
    <rPh sb="33" eb="35">
      <t>ホジョ</t>
    </rPh>
    <rPh sb="35" eb="37">
      <t>タイショウ</t>
    </rPh>
    <rPh sb="37" eb="38">
      <t>ガイ</t>
    </rPh>
    <rPh sb="38" eb="40">
      <t>ケイヒ</t>
    </rPh>
    <phoneticPr fontId="4"/>
  </si>
  <si>
    <t>衛生</t>
    <rPh sb="0" eb="2">
      <t>エイセイ</t>
    </rPh>
    <phoneticPr fontId="4"/>
  </si>
  <si>
    <t>建築</t>
    <rPh sb="0" eb="2">
      <t>ケンチク</t>
    </rPh>
    <phoneticPr fontId="4"/>
  </si>
  <si>
    <t>合計（b)</t>
    <rPh sb="0" eb="2">
      <t>ゴウケイ</t>
    </rPh>
    <phoneticPr fontId="4"/>
  </si>
  <si>
    <t>指定部分を除く
改修範囲における
設計・施工・監理
サービス料
（補助対象経費）</t>
    <rPh sb="0" eb="2">
      <t>シテイ</t>
    </rPh>
    <rPh sb="2" eb="4">
      <t>ブブン</t>
    </rPh>
    <rPh sb="5" eb="6">
      <t>ノゾ</t>
    </rPh>
    <rPh sb="8" eb="10">
      <t>カイシュウ</t>
    </rPh>
    <rPh sb="10" eb="12">
      <t>ハンイ</t>
    </rPh>
    <rPh sb="17" eb="19">
      <t>セッケイ</t>
    </rPh>
    <rPh sb="20" eb="22">
      <t>セコウ</t>
    </rPh>
    <rPh sb="23" eb="25">
      <t>カンリ</t>
    </rPh>
    <rPh sb="30" eb="31">
      <t>リョウ</t>
    </rPh>
    <rPh sb="33" eb="35">
      <t>ホジョ</t>
    </rPh>
    <rPh sb="35" eb="37">
      <t>タイショウ</t>
    </rPh>
    <rPh sb="37" eb="39">
      <t>ケイヒ</t>
    </rPh>
    <phoneticPr fontId="4"/>
  </si>
  <si>
    <t>合計（c)</t>
    <phoneticPr fontId="4"/>
  </si>
  <si>
    <t>指定部分を除く
改修範囲における
設計・施工・監理
サービス料
（補助対象外経費）</t>
    <rPh sb="0" eb="2">
      <t>シテイ</t>
    </rPh>
    <rPh sb="2" eb="4">
      <t>ブブン</t>
    </rPh>
    <rPh sb="5" eb="6">
      <t>ノゾ</t>
    </rPh>
    <rPh sb="8" eb="10">
      <t>カイシュウ</t>
    </rPh>
    <rPh sb="10" eb="12">
      <t>ハンイ</t>
    </rPh>
    <rPh sb="17" eb="19">
      <t>セッケイ</t>
    </rPh>
    <rPh sb="20" eb="22">
      <t>セコウ</t>
    </rPh>
    <rPh sb="23" eb="25">
      <t>カンリ</t>
    </rPh>
    <rPh sb="30" eb="31">
      <t>リョウ</t>
    </rPh>
    <rPh sb="33" eb="35">
      <t>ホジョ</t>
    </rPh>
    <rPh sb="35" eb="38">
      <t>タイショウガイ</t>
    </rPh>
    <rPh sb="38" eb="40">
      <t>ケイヒ</t>
    </rPh>
    <phoneticPr fontId="4"/>
  </si>
  <si>
    <t>合計（d)</t>
    <rPh sb="0" eb="2">
      <t>ゴウケイ</t>
    </rPh>
    <phoneticPr fontId="4"/>
  </si>
  <si>
    <t>全体</t>
    <rPh sb="0" eb="2">
      <t>ゼンタイ</t>
    </rPh>
    <phoneticPr fontId="4"/>
  </si>
  <si>
    <t>施設合計(a+b+c+d)　</t>
    <phoneticPr fontId="4"/>
  </si>
  <si>
    <t>（うち補助金額）</t>
    <phoneticPr fontId="4"/>
  </si>
  <si>
    <t>設計・施工・監理サービス料（補助金含む）【A】</t>
    <rPh sb="0" eb="2">
      <t>セッケイ</t>
    </rPh>
    <rPh sb="3" eb="5">
      <t>セコウ</t>
    </rPh>
    <rPh sb="6" eb="8">
      <t>カンリ</t>
    </rPh>
    <rPh sb="12" eb="13">
      <t>リョウ</t>
    </rPh>
    <rPh sb="14" eb="17">
      <t>ホジョキン</t>
    </rPh>
    <rPh sb="17" eb="18">
      <t>フク</t>
    </rPh>
    <phoneticPr fontId="4"/>
  </si>
  <si>
    <t>定期点検・計測検証サービス料</t>
    <rPh sb="0" eb="2">
      <t>テイキ</t>
    </rPh>
    <rPh sb="2" eb="4">
      <t>テンケン</t>
    </rPh>
    <rPh sb="5" eb="7">
      <t>ケイソク</t>
    </rPh>
    <rPh sb="7" eb="9">
      <t>ケンショウ</t>
    </rPh>
    <rPh sb="13" eb="14">
      <t>リョウ</t>
    </rPh>
    <phoneticPr fontId="4"/>
  </si>
  <si>
    <t>年間</t>
    <rPh sb="0" eb="2">
      <t>ネンカン</t>
    </rPh>
    <phoneticPr fontId="4"/>
  </si>
  <si>
    <t>１５年間</t>
    <rPh sb="2" eb="4">
      <t>ネンカン</t>
    </rPh>
    <phoneticPr fontId="4"/>
  </si>
  <si>
    <t>合計【B】</t>
    <rPh sb="0" eb="2">
      <t>ゴウケイ</t>
    </rPh>
    <phoneticPr fontId="4"/>
  </si>
  <si>
    <t>ESCOサービス料（総合計）【A+B】</t>
    <rPh sb="8" eb="9">
      <t>リョウ</t>
    </rPh>
    <rPh sb="10" eb="11">
      <t>ソウ</t>
    </rPh>
    <rPh sb="11" eb="13">
      <t>ゴウケイ</t>
    </rPh>
    <phoneticPr fontId="4"/>
  </si>
  <si>
    <t xml:space="preserve"> ⑤削減保証額 [円/年]　（③×④）</t>
    <rPh sb="2" eb="4">
      <t>サクゲン</t>
    </rPh>
    <rPh sb="4" eb="6">
      <t>ホショウ</t>
    </rPh>
    <rPh sb="6" eb="7">
      <t>ガク</t>
    </rPh>
    <rPh sb="9" eb="10">
      <t>エン</t>
    </rPh>
    <rPh sb="11" eb="12">
      <t>トシ</t>
    </rPh>
    <phoneticPr fontId="4"/>
  </si>
  <si>
    <t>令和　　年　　月　　日</t>
    <rPh sb="0" eb="2">
      <t>レイワ</t>
    </rPh>
    <rPh sb="4" eb="5">
      <t>ネン</t>
    </rPh>
    <rPh sb="7" eb="8">
      <t>ガツ</t>
    </rPh>
    <rPh sb="10" eb="11">
      <t>ニチ</t>
    </rPh>
    <phoneticPr fontId="4"/>
  </si>
  <si>
    <t>令和　　年　　月　　日～令和　　年　　月　　日</t>
    <phoneticPr fontId="4"/>
  </si>
  <si>
    <r>
      <t>３．別紙２_照明改修仕様書</t>
    </r>
    <r>
      <rPr>
        <b/>
        <sz val="11"/>
        <color indexed="8"/>
        <rFont val="ＭＳ Ｐゴシック"/>
        <family val="3"/>
        <charset val="128"/>
      </rPr>
      <t>により計算した照度計算書を併せて提出してください。</t>
    </r>
    <rPh sb="6" eb="8">
      <t>ショウメイ</t>
    </rPh>
    <rPh sb="8" eb="10">
      <t>カイシュウ</t>
    </rPh>
    <rPh sb="26" eb="27">
      <t>アワ</t>
    </rPh>
    <rPh sb="29" eb="31">
      <t>テイシュツ</t>
    </rPh>
    <phoneticPr fontId="4"/>
  </si>
  <si>
    <t>７．別紙２_照明改修仕様書により計算した照度計算書を併せて提出してください。</t>
    <phoneticPr fontId="4"/>
  </si>
  <si>
    <t>１．直管形LEDランプの仕様については、様式10-2-9を使用してください。</t>
    <rPh sb="2" eb="3">
      <t>チョッ</t>
    </rPh>
    <rPh sb="3" eb="4">
      <t>カン</t>
    </rPh>
    <rPh sb="4" eb="5">
      <t>ガタ</t>
    </rPh>
    <rPh sb="12" eb="14">
      <t>シヨウ</t>
    </rPh>
    <rPh sb="20" eb="22">
      <t>ヨウシキ</t>
    </rPh>
    <rPh sb="29" eb="31">
      <t>シヨウ</t>
    </rPh>
    <phoneticPr fontId="4"/>
  </si>
  <si>
    <t>台</t>
    <rPh sb="0" eb="1">
      <t>ダイ</t>
    </rPh>
    <phoneticPr fontId="4"/>
  </si>
  <si>
    <t>設計・施工・監理サービス料</t>
    <rPh sb="0" eb="2">
      <t>セッケイ</t>
    </rPh>
    <rPh sb="3" eb="5">
      <t>セコウ</t>
    </rPh>
    <rPh sb="6" eb="8">
      <t>カンリ</t>
    </rPh>
    <rPh sb="12" eb="13">
      <t>リョウ</t>
    </rPh>
    <phoneticPr fontId="4"/>
  </si>
  <si>
    <t>(5)</t>
    <phoneticPr fontId="4"/>
  </si>
  <si>
    <t>(7)</t>
    <phoneticPr fontId="4"/>
  </si>
  <si>
    <t>既設機器の更新に係る積極性があること</t>
    <rPh sb="0" eb="2">
      <t>キセツ</t>
    </rPh>
    <rPh sb="2" eb="4">
      <t>キキ</t>
    </rPh>
    <rPh sb="5" eb="7">
      <t>コウシン</t>
    </rPh>
    <rPh sb="8" eb="9">
      <t>カカ</t>
    </rPh>
    <rPh sb="10" eb="13">
      <t>セッキョクセイ</t>
    </rPh>
    <phoneticPr fontId="4"/>
  </si>
  <si>
    <t>技術・提案に具体性・妥当性があること（ＬＥＤ照明以外）</t>
    <rPh sb="0" eb="2">
      <t>ギジュツ</t>
    </rPh>
    <rPh sb="3" eb="5">
      <t>テイアン</t>
    </rPh>
    <rPh sb="6" eb="9">
      <t>グタイセイ</t>
    </rPh>
    <rPh sb="10" eb="13">
      <t>ダトウセイ</t>
    </rPh>
    <phoneticPr fontId="4"/>
  </si>
  <si>
    <t>(12)</t>
  </si>
  <si>
    <t>太陽光パネルの設置に係る配慮があること</t>
    <rPh sb="0" eb="3">
      <t>タイヨウコウ</t>
    </rPh>
    <rPh sb="7" eb="9">
      <t>セッチ</t>
    </rPh>
    <rPh sb="10" eb="11">
      <t>カカ</t>
    </rPh>
    <rPh sb="12" eb="14">
      <t>ハイリョ</t>
    </rPh>
    <phoneticPr fontId="4"/>
  </si>
  <si>
    <t>(13)</t>
  </si>
  <si>
    <t>(14)</t>
  </si>
  <si>
    <t>(15)</t>
  </si>
  <si>
    <t>(20)</t>
  </si>
  <si>
    <t xml:space="preserve">・ＥＳＣＯ事業を通じての災害対応について </t>
    <rPh sb="5" eb="7">
      <t>ジギョウ</t>
    </rPh>
    <rPh sb="8" eb="9">
      <t>ツウ</t>
    </rPh>
    <rPh sb="12" eb="14">
      <t>サイガイ</t>
    </rPh>
    <rPh sb="14" eb="16">
      <t>タイオウ</t>
    </rPh>
    <phoneticPr fontId="3"/>
  </si>
  <si>
    <t>　(提案内容に基づく安全性、信頼性、対応柔軟性について）</t>
    <phoneticPr fontId="4"/>
  </si>
  <si>
    <t>既設機器の更新に係る積極性</t>
    <rPh sb="0" eb="2">
      <t>キセツ</t>
    </rPh>
    <rPh sb="2" eb="4">
      <t>キキ</t>
    </rPh>
    <rPh sb="5" eb="7">
      <t>コウシン</t>
    </rPh>
    <rPh sb="8" eb="9">
      <t>カカ</t>
    </rPh>
    <rPh sb="10" eb="12">
      <t>セッキョク</t>
    </rPh>
    <rPh sb="12" eb="13">
      <t>セイ</t>
    </rPh>
    <phoneticPr fontId="4"/>
  </si>
  <si>
    <r>
      <t xml:space="preserve">提案項目　（具体的な導入手法項目）
</t>
    </r>
    <r>
      <rPr>
        <sz val="9"/>
        <rFont val="ＭＳ Ｐゴシック"/>
        <family val="3"/>
        <charset val="128"/>
      </rPr>
      <t>（必須箇所以外）</t>
    </r>
    <rPh sb="0" eb="2">
      <t>テイアン</t>
    </rPh>
    <rPh sb="2" eb="4">
      <t>コウモク</t>
    </rPh>
    <rPh sb="19" eb="21">
      <t>ヒッス</t>
    </rPh>
    <rPh sb="21" eb="23">
      <t>カショ</t>
    </rPh>
    <rPh sb="23" eb="25">
      <t>イガイ</t>
    </rPh>
    <phoneticPr fontId="4"/>
  </si>
  <si>
    <t>本件事業において資金調達を予定している企業について、現在借入残高のある長期借入の金額とその借入条件等</t>
    <rPh sb="0" eb="2">
      <t>ホンケン</t>
    </rPh>
    <rPh sb="2" eb="4">
      <t>ジギョウ</t>
    </rPh>
    <rPh sb="8" eb="10">
      <t>シキン</t>
    </rPh>
    <rPh sb="10" eb="12">
      <t>チョウタツ</t>
    </rPh>
    <rPh sb="13" eb="15">
      <t>ヨテイ</t>
    </rPh>
    <rPh sb="19" eb="21">
      <t>キギョウ</t>
    </rPh>
    <rPh sb="26" eb="28">
      <t>ゲンザイ</t>
    </rPh>
    <rPh sb="28" eb="30">
      <t>カリイレ</t>
    </rPh>
    <rPh sb="30" eb="32">
      <t>ザンダカ</t>
    </rPh>
    <rPh sb="35" eb="37">
      <t>チョウキ</t>
    </rPh>
    <rPh sb="37" eb="39">
      <t>カリイレ</t>
    </rPh>
    <rPh sb="40" eb="42">
      <t>キンガク</t>
    </rPh>
    <rPh sb="45" eb="47">
      <t>カリイレ</t>
    </rPh>
    <rPh sb="47" eb="49">
      <t>ジョウケン</t>
    </rPh>
    <rPh sb="49" eb="50">
      <t>トウ</t>
    </rPh>
    <phoneticPr fontId="4"/>
  </si>
  <si>
    <t>及び短期資金の借入条件を記入する。</t>
    <rPh sb="0" eb="1">
      <t>オヨ</t>
    </rPh>
    <rPh sb="2" eb="4">
      <t>タンキ</t>
    </rPh>
    <rPh sb="4" eb="6">
      <t>シキン</t>
    </rPh>
    <rPh sb="7" eb="9">
      <t>カリイレ</t>
    </rPh>
    <rPh sb="9" eb="11">
      <t>ジョウケン</t>
    </rPh>
    <rPh sb="12" eb="14">
      <t>キニュウ</t>
    </rPh>
    <phoneticPr fontId="4"/>
  </si>
  <si>
    <t>　　ただし、A4版３枚以内（BEI試算根拠資料はこの限りではない）で、簡潔にまとめること。</t>
    <rPh sb="21" eb="23">
      <t>シリョウ</t>
    </rPh>
    <phoneticPr fontId="4"/>
  </si>
  <si>
    <t>様式10-2-4</t>
    <phoneticPr fontId="4"/>
  </si>
  <si>
    <t>(8)</t>
    <phoneticPr fontId="4"/>
  </si>
  <si>
    <t>(9)</t>
    <phoneticPr fontId="4"/>
  </si>
  <si>
    <t>(10)</t>
    <phoneticPr fontId="4"/>
  </si>
  <si>
    <t>(11)</t>
    <phoneticPr fontId="4"/>
  </si>
  <si>
    <t>より上位のＺＥＢの達成見込み(BEI試算値)</t>
    <rPh sb="18" eb="21">
      <t>シサンアタイ</t>
    </rPh>
    <phoneticPr fontId="4"/>
  </si>
  <si>
    <r>
      <t>・BEI試算について</t>
    </r>
    <r>
      <rPr>
        <sz val="8"/>
        <rFont val="ＭＳ Ｐゴシック"/>
        <family val="3"/>
        <charset val="128"/>
      </rPr>
      <t>（BEIの値は小数点第３位以下を切り上げし、小数点第２位までの表示とする）</t>
    </r>
    <rPh sb="4" eb="6">
      <t>シサン</t>
    </rPh>
    <rPh sb="41" eb="43">
      <t>ヒョウジ</t>
    </rPh>
    <phoneticPr fontId="3"/>
  </si>
  <si>
    <t>BEI試算値</t>
    <rPh sb="3" eb="6">
      <t>シサンチ</t>
    </rPh>
    <phoneticPr fontId="4"/>
  </si>
  <si>
    <t>再生可能エネルギー設備導入に係る固定価格買取制度（FIT）等の活用</t>
    <rPh sb="0" eb="2">
      <t>サイセイ</t>
    </rPh>
    <rPh sb="2" eb="4">
      <t>カノウ</t>
    </rPh>
    <rPh sb="9" eb="11">
      <t>セツビ</t>
    </rPh>
    <rPh sb="11" eb="13">
      <t>ドウニュウ</t>
    </rPh>
    <rPh sb="14" eb="15">
      <t>カカ</t>
    </rPh>
    <rPh sb="16" eb="18">
      <t>コテイ</t>
    </rPh>
    <rPh sb="18" eb="20">
      <t>カカク</t>
    </rPh>
    <rPh sb="20" eb="22">
      <t>カイトリ</t>
    </rPh>
    <rPh sb="22" eb="24">
      <t>セイド</t>
    </rPh>
    <rPh sb="29" eb="30">
      <t>ナド</t>
    </rPh>
    <rPh sb="31" eb="33">
      <t>カツヨウ</t>
    </rPh>
    <phoneticPr fontId="4"/>
  </si>
  <si>
    <t>固定価格買取制度（FIT）等の活用</t>
    <rPh sb="0" eb="2">
      <t>コテイ</t>
    </rPh>
    <rPh sb="2" eb="4">
      <t>カカク</t>
    </rPh>
    <rPh sb="4" eb="6">
      <t>カイトリ</t>
    </rPh>
    <rPh sb="6" eb="8">
      <t>セイド</t>
    </rPh>
    <rPh sb="13" eb="14">
      <t>ナド</t>
    </rPh>
    <rPh sb="15" eb="17">
      <t>カツヨウ</t>
    </rPh>
    <phoneticPr fontId="4"/>
  </si>
  <si>
    <t>特記募集要項「15提案書作成時の</t>
    <rPh sb="0" eb="2">
      <t>トッキ</t>
    </rPh>
    <rPh sb="2" eb="4">
      <t>ボシュウ</t>
    </rPh>
    <rPh sb="4" eb="6">
      <t>ヨウコウ</t>
    </rPh>
    <phoneticPr fontId="4"/>
  </si>
  <si>
    <t>【西大阪治水事務所】</t>
    <rPh sb="1" eb="4">
      <t>ニシオオサカ</t>
    </rPh>
    <rPh sb="4" eb="9">
      <t>チスイジムショ</t>
    </rPh>
    <phoneticPr fontId="4"/>
  </si>
  <si>
    <r>
      <t>定期点検・計測検証サービス提案書（補助金：　</t>
    </r>
    <r>
      <rPr>
        <b/>
        <u/>
        <sz val="16"/>
        <rFont val="ＭＳ Ｐゴシック"/>
        <family val="3"/>
        <charset val="128"/>
      </rPr>
      <t>有／無</t>
    </r>
    <r>
      <rPr>
        <b/>
        <sz val="16"/>
        <rFont val="ＭＳ Ｐゴシック"/>
        <family val="3"/>
        <charset val="128"/>
      </rPr>
      <t xml:space="preserve"> ）</t>
    </r>
    <rPh sb="0" eb="2">
      <t>テイキ</t>
    </rPh>
    <rPh sb="2" eb="4">
      <t>テンケン</t>
    </rPh>
    <rPh sb="5" eb="7">
      <t>ケイソク</t>
    </rPh>
    <rPh sb="7" eb="9">
      <t>ケンショウ</t>
    </rPh>
    <rPh sb="13" eb="16">
      <t>テイアンショ</t>
    </rPh>
    <rPh sb="17" eb="20">
      <t>ホジョキン</t>
    </rPh>
    <rPh sb="22" eb="23">
      <t>ア</t>
    </rPh>
    <rPh sb="24" eb="25">
      <t>ナ</t>
    </rPh>
    <phoneticPr fontId="5"/>
  </si>
  <si>
    <t>円/3年）</t>
    <phoneticPr fontId="4"/>
  </si>
  <si>
    <t>更新必須対象以外のＬＥＤ照明への改修台数</t>
    <rPh sb="0" eb="6">
      <t>コウシンヒッスタイショウ</t>
    </rPh>
    <rPh sb="6" eb="8">
      <t>イガイ</t>
    </rPh>
    <rPh sb="12" eb="14">
      <t>ショウメイ</t>
    </rPh>
    <rPh sb="16" eb="18">
      <t>カイシュウ</t>
    </rPh>
    <rPh sb="18" eb="20">
      <t>ダイスウ</t>
    </rPh>
    <phoneticPr fontId="4"/>
  </si>
  <si>
    <t>更新必須対象以外のLED照明器具への更新積極性</t>
    <rPh sb="12" eb="14">
      <t>ショウメイ</t>
    </rPh>
    <rPh sb="14" eb="16">
      <t>キグ</t>
    </rPh>
    <rPh sb="18" eb="20">
      <t>コウシン</t>
    </rPh>
    <rPh sb="20" eb="23">
      <t>セッキョクセイ</t>
    </rPh>
    <phoneticPr fontId="4"/>
  </si>
  <si>
    <t>認証取得費</t>
    <rPh sb="0" eb="2">
      <t>ニンショウ</t>
    </rPh>
    <rPh sb="2" eb="4">
      <t>シュトク</t>
    </rPh>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</si>
</sst>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00;[Red]\-#,##0.000"/>
    <numFmt numFmtId="179" formatCode="0_ "/>
    <numFmt numFmtId="180" formatCode="#,##0.0;[Red]\-#,##0.0"/>
    <numFmt numFmtId="181" formatCode="#,##0_ ;[Red]\-#,##0\ "/>
    <numFmt numFmtId="182" formatCode="#,##0.0_ ;[Red]\-#,##0.0\ "/>
    <numFmt numFmtId="183" formatCode="0_);[Red]\(0\)"/>
    <numFmt numFmtId="184" formatCode="0.00_);[Red]\(0.00\)"/>
    <numFmt numFmtId="185" formatCode="#,##0.00_ ;[Red]\-#,##0.00\ "/>
    <numFmt numFmtId="186" formatCode="0.00_ "/>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9"/>
      <name val="ＭＳ Ｐゴシック"/>
      <family val="3"/>
      <charset val="128"/>
    </font>
    <font>
      <sz val="11"/>
      <name val="ＭＳ ゴシック"/>
      <family val="3"/>
      <charset val="128"/>
    </font>
    <font>
      <sz val="14"/>
      <name val="ＭＳ ゴシック"/>
      <family val="3"/>
      <charset val="128"/>
    </font>
    <font>
      <b/>
      <sz val="12"/>
      <name val="ＭＳ Ｐゴシック"/>
      <family val="3"/>
      <charset val="128"/>
    </font>
    <font>
      <sz val="10"/>
      <name val="ＭＳ Ｐ明朝"/>
      <family val="1"/>
      <charset val="128"/>
    </font>
    <font>
      <sz val="10.5"/>
      <name val="ＭＳ 明朝"/>
      <family val="1"/>
      <charset val="128"/>
    </font>
    <font>
      <sz val="11"/>
      <color theme="1"/>
      <name val="ＭＳ Ｐゴシック"/>
      <family val="3"/>
      <charset val="128"/>
      <scheme val="minor"/>
    </font>
    <font>
      <sz val="8"/>
      <name val="ＭＳ Ｐゴシック"/>
      <family val="3"/>
      <charset val="128"/>
    </font>
    <font>
      <b/>
      <sz val="14"/>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6"/>
      <name val="ＭＳ 明朝"/>
      <family val="1"/>
      <charset val="128"/>
    </font>
    <font>
      <sz val="9"/>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name val="ＭＳ ゴシック"/>
      <family val="3"/>
      <charset val="128"/>
    </font>
    <font>
      <b/>
      <sz val="11"/>
      <name val="ＭＳ ゴシック"/>
      <family val="3"/>
      <charset val="128"/>
    </font>
    <font>
      <sz val="12"/>
      <color theme="4"/>
      <name val="ＭＳ ゴシック"/>
      <family val="3"/>
      <charset val="128"/>
    </font>
    <font>
      <sz val="11"/>
      <color theme="3"/>
      <name val="ＭＳ ゴシック"/>
      <family val="3"/>
      <charset val="128"/>
    </font>
    <font>
      <sz val="8"/>
      <color theme="4"/>
      <name val="ＭＳ ゴシック"/>
      <family val="3"/>
      <charset val="128"/>
    </font>
    <font>
      <sz val="9"/>
      <color theme="3"/>
      <name val="ＭＳ ゴシック"/>
      <family val="3"/>
      <charset val="128"/>
    </font>
    <font>
      <sz val="10"/>
      <color theme="3"/>
      <name val="ＭＳ ゴシック"/>
      <family val="3"/>
      <charset val="128"/>
    </font>
    <font>
      <b/>
      <u/>
      <sz val="16"/>
      <name val="ＭＳ Ｐゴシック"/>
      <family val="3"/>
      <charset val="128"/>
    </font>
    <font>
      <b/>
      <sz val="11"/>
      <name val="ＭＳ Ｐゴシック"/>
      <family val="3"/>
      <charset val="128"/>
    </font>
    <font>
      <b/>
      <sz val="9"/>
      <color indexed="81"/>
      <name val="ＭＳ Ｐゴシック"/>
      <family val="3"/>
      <charset val="128"/>
    </font>
    <font>
      <sz val="11"/>
      <name val="HG丸ｺﾞｼｯｸM-PRO"/>
      <family val="3"/>
      <charset val="128"/>
    </font>
    <font>
      <sz val="9"/>
      <name val="HG丸ｺﾞｼｯｸM-PRO"/>
      <family val="3"/>
      <charset val="128"/>
    </font>
    <font>
      <sz val="12"/>
      <name val="HG丸ｺﾞｼｯｸM-PRO"/>
      <family val="3"/>
      <charset val="128"/>
    </font>
    <font>
      <sz val="10"/>
      <name val="HG丸ｺﾞｼｯｸM-PRO"/>
      <family val="3"/>
      <charset val="128"/>
    </font>
    <font>
      <sz val="11"/>
      <name val="ＭＳ Ｐ明朝"/>
      <family val="1"/>
      <charset val="128"/>
    </font>
    <font>
      <sz val="18"/>
      <name val="HG丸ｺﾞｼｯｸM-PRO"/>
      <family val="3"/>
      <charset val="128"/>
    </font>
    <font>
      <sz val="10"/>
      <name val="ＭＳ 明朝"/>
      <family val="1"/>
      <charset val="128"/>
    </font>
    <font>
      <sz val="11"/>
      <name val="ＭＳ 明朝"/>
      <family val="1"/>
      <charset val="128"/>
    </font>
    <font>
      <sz val="10.5"/>
      <color indexed="10"/>
      <name val="ＭＳ 明朝"/>
      <family val="1"/>
      <charset val="128"/>
    </font>
    <font>
      <b/>
      <sz val="10.5"/>
      <name val="ＭＳ 明朝"/>
      <family val="1"/>
      <charset val="128"/>
    </font>
    <font>
      <sz val="9"/>
      <name val="ＭＳ 明朝"/>
      <family val="1"/>
      <charset val="128"/>
    </font>
    <font>
      <sz val="14"/>
      <name val="HG丸ｺﾞｼｯｸM-PRO"/>
      <family val="3"/>
      <charset val="128"/>
    </font>
    <font>
      <sz val="22"/>
      <color indexed="10"/>
      <name val="ＭＳ Ｐゴシック"/>
      <family val="3"/>
      <charset val="128"/>
    </font>
    <font>
      <b/>
      <sz val="20"/>
      <name val="ＭＳ 明朝"/>
      <family val="1"/>
      <charset val="128"/>
    </font>
    <font>
      <sz val="12"/>
      <name val="ＭＳ 明朝"/>
      <family val="1"/>
      <charset val="128"/>
    </font>
    <font>
      <b/>
      <sz val="14"/>
      <name val="ＭＳ 明朝"/>
      <family val="1"/>
      <charset val="128"/>
    </font>
    <font>
      <b/>
      <u/>
      <sz val="14"/>
      <name val="ＭＳ Ｐゴシック"/>
      <family val="3"/>
      <charset val="128"/>
    </font>
    <font>
      <b/>
      <sz val="11"/>
      <color indexed="8"/>
      <name val="ＭＳ Ｐゴシック"/>
      <family val="3"/>
      <charset val="128"/>
    </font>
    <font>
      <sz val="18"/>
      <name val="ＭＳ 明朝"/>
      <family val="1"/>
      <charset val="128"/>
    </font>
    <font>
      <sz val="16"/>
      <name val="ＭＳ 明朝"/>
      <family val="1"/>
      <charset val="128"/>
    </font>
    <font>
      <sz val="10.5"/>
      <name val="ＭＳ ゴシック"/>
      <family val="3"/>
      <charset val="128"/>
    </font>
    <font>
      <sz val="10.5"/>
      <color theme="1"/>
      <name val="ＭＳ Ｐゴシック"/>
      <family val="3"/>
      <charset val="128"/>
      <scheme val="minor"/>
    </font>
    <font>
      <b/>
      <sz val="10.5"/>
      <color theme="1"/>
      <name val="ＭＳ Ｐゴシック"/>
      <family val="3"/>
      <charset val="128"/>
      <scheme val="minor"/>
    </font>
    <font>
      <b/>
      <sz val="11"/>
      <color indexed="81"/>
      <name val="ＭＳ Ｐゴシック"/>
      <family val="3"/>
      <charset val="128"/>
    </font>
    <font>
      <u/>
      <sz val="11"/>
      <name val="ＭＳ Ｐゴシック"/>
      <family val="3"/>
      <charset val="128"/>
    </font>
    <font>
      <sz val="11"/>
      <color theme="4"/>
      <name val="ＭＳ Ｐゴシック"/>
      <family val="3"/>
      <charset val="128"/>
    </font>
    <font>
      <b/>
      <sz val="20"/>
      <name val="ＭＳ Ｐゴシック"/>
      <family val="3"/>
      <charset val="128"/>
    </font>
    <font>
      <sz val="18"/>
      <name val="ＭＳ Ｐゴシック"/>
      <family val="3"/>
      <charset val="128"/>
    </font>
    <font>
      <b/>
      <sz val="24"/>
      <name val="ＭＳ Ｐゴシック"/>
      <family val="3"/>
      <charset val="128"/>
    </font>
    <font>
      <b/>
      <sz val="36"/>
      <name val="ＭＳ Ｐゴシック"/>
      <family val="3"/>
      <charset val="128"/>
    </font>
    <font>
      <vertAlign val="superscript"/>
      <sz val="12"/>
      <name val="ＭＳ Ｐゴシック"/>
      <family val="3"/>
      <charset val="128"/>
    </font>
    <font>
      <sz val="12"/>
      <name val="ＭＳ Ｐゴシック"/>
      <family val="3"/>
      <charset val="128"/>
      <scheme val="major"/>
    </font>
    <font>
      <sz val="10"/>
      <color rgb="FFFF0000"/>
      <name val="ＭＳ Ｐゴシック"/>
      <family val="3"/>
      <charset val="128"/>
      <scheme val="minor"/>
    </font>
    <font>
      <vertAlign val="superscript"/>
      <sz val="11"/>
      <name val="ＭＳ Ｐゴシック"/>
      <family val="3"/>
      <charset val="128"/>
      <scheme val="minor"/>
    </font>
    <font>
      <sz val="2"/>
      <name val="ＭＳ Ｐゴシック"/>
      <family val="3"/>
      <charset val="128"/>
    </font>
    <font>
      <sz val="9.5"/>
      <name val="ＭＳ Ｐゴシック"/>
      <family val="3"/>
      <charset val="128"/>
    </font>
    <font>
      <sz val="11"/>
      <color theme="1"/>
      <name val="ＭＳ Ｐゴシック"/>
      <family val="2"/>
      <scheme val="minor"/>
    </font>
    <font>
      <sz val="14"/>
      <color theme="1"/>
      <name val="ＭＳ Ｐゴシック"/>
      <family val="2"/>
      <charset val="128"/>
      <scheme val="minor"/>
    </font>
    <font>
      <sz val="9"/>
      <color theme="1"/>
      <name val="ＭＳ Ｐゴシック"/>
      <family val="2"/>
      <charset val="128"/>
      <scheme val="minor"/>
    </font>
    <font>
      <sz val="6"/>
      <name val="ＭＳ Ｐゴシック"/>
      <family val="3"/>
      <charset val="128"/>
      <scheme val="minor"/>
    </font>
    <font>
      <sz val="8"/>
      <name val="ＭＳ Ｐゴシック"/>
      <family val="3"/>
      <charset val="128"/>
      <scheme val="minor"/>
    </font>
    <font>
      <sz val="6"/>
      <name val="ＭＳ Ｐ明朝"/>
      <family val="1"/>
      <charset val="128"/>
    </font>
    <font>
      <sz val="9"/>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2"/>
      <color theme="0"/>
      <name val="ＭＳ Ｐゴシック"/>
      <family val="3"/>
      <charset val="128"/>
      <scheme val="minor"/>
    </font>
    <font>
      <b/>
      <sz val="12"/>
      <name val="ＭＳ Ｐゴシック"/>
      <family val="3"/>
      <charset val="128"/>
      <scheme val="minor"/>
    </font>
    <font>
      <b/>
      <u/>
      <sz val="12"/>
      <name val="ＭＳ Ｐゴシック"/>
      <family val="3"/>
      <charset val="128"/>
      <scheme val="minor"/>
    </font>
    <font>
      <sz val="12"/>
      <color rgb="FFFF0000"/>
      <name val="ＭＳ Ｐゴシック"/>
      <family val="3"/>
      <charset val="128"/>
      <scheme val="major"/>
    </font>
    <font>
      <b/>
      <u/>
      <sz val="20"/>
      <name val="ＭＳ Ｐゴシック"/>
      <family val="3"/>
      <charset val="128"/>
    </font>
    <font>
      <sz val="12"/>
      <color theme="0"/>
      <name val="ＭＳ Ｐゴシック"/>
      <family val="3"/>
      <charset val="128"/>
      <scheme val="major"/>
    </font>
    <font>
      <b/>
      <sz val="9"/>
      <color indexed="81"/>
      <name val="MS P 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79998168889431442"/>
        <bgColor indexed="64"/>
      </patternFill>
    </fill>
  </fills>
  <borders count="2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style="thin">
        <color indexed="64"/>
      </bottom>
      <diagonal/>
    </border>
    <border>
      <left/>
      <right/>
      <top style="medium">
        <color indexed="64"/>
      </top>
      <bottom style="double">
        <color indexed="64"/>
      </bottom>
      <diagonal/>
    </border>
    <border>
      <left style="thin">
        <color indexed="64"/>
      </left>
      <right/>
      <top style="double">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top/>
      <bottom style="hair">
        <color indexed="64"/>
      </bottom>
      <diagonal/>
    </border>
    <border>
      <left style="double">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thin">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double">
        <color indexed="64"/>
      </top>
      <bottom/>
      <diagonal/>
    </border>
    <border>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double">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double">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double">
        <color indexed="64"/>
      </left>
      <right/>
      <top style="double">
        <color indexed="64"/>
      </top>
      <bottom/>
      <diagonal/>
    </border>
    <border>
      <left style="double">
        <color indexed="64"/>
      </left>
      <right/>
      <top style="hair">
        <color indexed="64"/>
      </top>
      <bottom/>
      <diagonal/>
    </border>
    <border>
      <left/>
      <right style="medium">
        <color indexed="64"/>
      </right>
      <top style="hair">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double">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hair">
        <color indexed="64"/>
      </right>
      <top style="double">
        <color indexed="64"/>
      </top>
      <bottom style="thin">
        <color indexed="64"/>
      </bottom>
      <diagonal style="thin">
        <color indexed="64"/>
      </diagonal>
    </border>
    <border diagonalUp="1">
      <left style="hair">
        <color indexed="64"/>
      </left>
      <right style="hair">
        <color indexed="64"/>
      </right>
      <top style="double">
        <color indexed="64"/>
      </top>
      <bottom style="thin">
        <color indexed="64"/>
      </bottom>
      <diagonal style="thin">
        <color indexed="64"/>
      </diagonal>
    </border>
    <border diagonalUp="1">
      <left style="hair">
        <color indexed="64"/>
      </left>
      <right style="thin">
        <color indexed="64"/>
      </right>
      <top style="double">
        <color indexed="64"/>
      </top>
      <bottom style="thin">
        <color indexed="64"/>
      </bottom>
      <diagonal style="thin">
        <color indexed="64"/>
      </diagonal>
    </border>
    <border diagonalUp="1">
      <left style="hair">
        <color indexed="64"/>
      </left>
      <right/>
      <top style="double">
        <color indexed="64"/>
      </top>
      <bottom style="thin">
        <color indexed="64"/>
      </bottom>
      <diagonal style="thin">
        <color indexed="64"/>
      </diagonal>
    </border>
    <border>
      <left style="thin">
        <color indexed="64"/>
      </left>
      <right style="thin">
        <color indexed="64"/>
      </right>
      <top style="hair">
        <color indexed="64"/>
      </top>
      <bottom style="double">
        <color indexed="64"/>
      </bottom>
      <diagonal/>
    </border>
    <border diagonalUp="1">
      <left/>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theme="1"/>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thin">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18">
    <xf numFmtId="0" fontId="0" fillId="0" borderId="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9" fontId="16" fillId="0" borderId="0" applyFont="0" applyFill="0" applyBorder="0" applyAlignment="0" applyProtection="0"/>
    <xf numFmtId="0" fontId="17" fillId="0" borderId="0">
      <alignment vertical="center"/>
    </xf>
    <xf numFmtId="0" fontId="18" fillId="0" borderId="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0" fontId="74" fillId="0" borderId="0"/>
    <xf numFmtId="0" fontId="3"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cellStyleXfs>
  <cellXfs count="1557">
    <xf numFmtId="0" fontId="0" fillId="0" borderId="0" xfId="0"/>
    <xf numFmtId="0" fontId="0" fillId="0" borderId="0" xfId="0" applyBorder="1"/>
    <xf numFmtId="0" fontId="0" fillId="0" borderId="0" xfId="0" applyFill="1" applyAlignment="1">
      <alignment horizontal="centerContinuous"/>
    </xf>
    <xf numFmtId="0" fontId="0" fillId="0" borderId="0" xfId="0" applyFill="1" applyBorder="1" applyAlignment="1">
      <alignment horizontal="centerContinuous"/>
    </xf>
    <xf numFmtId="0" fontId="0" fillId="0" borderId="2" xfId="0" applyBorder="1"/>
    <xf numFmtId="0" fontId="0" fillId="0" borderId="3" xfId="0" applyBorder="1"/>
    <xf numFmtId="0" fontId="0" fillId="0" borderId="0" xfId="0" applyFill="1" applyBorder="1"/>
    <xf numFmtId="0" fontId="0" fillId="0" borderId="8" xfId="0" applyBorder="1"/>
    <xf numFmtId="0" fontId="5" fillId="0" borderId="0" xfId="0" applyFont="1" applyAlignment="1">
      <alignment horizontal="right"/>
    </xf>
    <xf numFmtId="0" fontId="5" fillId="0" borderId="0" xfId="0" applyFont="1" applyAlignment="1">
      <alignment horizontal="centerContinuous"/>
    </xf>
    <xf numFmtId="0" fontId="0" fillId="0" borderId="0" xfId="0" applyAlignment="1">
      <alignment horizontal="centerContinuous"/>
    </xf>
    <xf numFmtId="0" fontId="6" fillId="0" borderId="0" xfId="0" applyFont="1"/>
    <xf numFmtId="0" fontId="5" fillId="0" borderId="0" xfId="0" quotePrefix="1" applyFont="1" applyAlignment="1">
      <alignment horizontal="right"/>
    </xf>
    <xf numFmtId="0" fontId="5" fillId="0" borderId="0" xfId="0" quotePrefix="1" applyFont="1" applyAlignment="1">
      <alignment horizontal="right" vertical="center"/>
    </xf>
    <xf numFmtId="0" fontId="0" fillId="0" borderId="0" xfId="0" applyBorder="1" applyAlignment="1">
      <alignment horizontal="centerContinuous"/>
    </xf>
    <xf numFmtId="0" fontId="0" fillId="0" borderId="10" xfId="0" applyBorder="1"/>
    <xf numFmtId="0" fontId="0" fillId="0" borderId="11" xfId="0" applyBorder="1"/>
    <xf numFmtId="0" fontId="0" fillId="0" borderId="12" xfId="0" applyBorder="1"/>
    <xf numFmtId="0" fontId="0" fillId="0" borderId="13"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4" xfId="0" applyBorder="1"/>
    <xf numFmtId="0" fontId="0" fillId="0" borderId="13" xfId="0" applyBorder="1"/>
    <xf numFmtId="0" fontId="0" fillId="0" borderId="5" xfId="0" applyBorder="1"/>
    <xf numFmtId="0" fontId="5" fillId="0" borderId="0" xfId="0" applyFont="1" applyBorder="1" applyAlignment="1">
      <alignment horizontal="right"/>
    </xf>
    <xf numFmtId="0" fontId="5" fillId="0" borderId="0" xfId="0" applyFont="1" applyBorder="1" applyAlignment="1">
      <alignment horizontal="centerContinuous"/>
    </xf>
    <xf numFmtId="0" fontId="0" fillId="0" borderId="10" xfId="0" applyFill="1" applyBorder="1"/>
    <xf numFmtId="0" fontId="0" fillId="0" borderId="13" xfId="0" applyFill="1" applyBorder="1"/>
    <xf numFmtId="0" fontId="0" fillId="0" borderId="13" xfId="0" applyBorder="1" applyAlignment="1">
      <alignment horizontal="center" textRotation="90"/>
    </xf>
    <xf numFmtId="0" fontId="0" fillId="0" borderId="11" xfId="0" applyFill="1" applyBorder="1"/>
    <xf numFmtId="0" fontId="0" fillId="0" borderId="28" xfId="0" applyBorder="1" applyAlignment="1">
      <alignment horizontal="center"/>
    </xf>
    <xf numFmtId="0" fontId="3" fillId="0" borderId="0" xfId="0" applyFont="1"/>
    <xf numFmtId="0" fontId="8" fillId="0" borderId="0" xfId="0" applyFont="1"/>
    <xf numFmtId="0" fontId="0" fillId="0" borderId="0" xfId="0" applyFont="1" applyFill="1"/>
    <xf numFmtId="0" fontId="3" fillId="0" borderId="0" xfId="0" applyFont="1" applyAlignment="1">
      <alignment horizontal="centerContinuous"/>
    </xf>
    <xf numFmtId="0" fontId="9" fillId="0" borderId="0" xfId="0" applyFont="1" applyBorder="1"/>
    <xf numFmtId="0" fontId="0" fillId="0" borderId="0" xfId="0" applyAlignment="1">
      <alignment horizontal="right"/>
    </xf>
    <xf numFmtId="0" fontId="0" fillId="0" borderId="0" xfId="0" applyFill="1"/>
    <xf numFmtId="0" fontId="0" fillId="0" borderId="72" xfId="0" applyFill="1" applyBorder="1" applyAlignment="1">
      <alignment horizontal="right"/>
    </xf>
    <xf numFmtId="0" fontId="0" fillId="0" borderId="28" xfId="0" applyFill="1" applyBorder="1" applyAlignment="1">
      <alignment horizontal="right"/>
    </xf>
    <xf numFmtId="0" fontId="0" fillId="0" borderId="77" xfId="0" applyFill="1" applyBorder="1"/>
    <xf numFmtId="0" fontId="0" fillId="0" borderId="29" xfId="0" applyFill="1" applyBorder="1" applyAlignment="1">
      <alignment horizontal="right"/>
    </xf>
    <xf numFmtId="0" fontId="0" fillId="0" borderId="47" xfId="0" applyFill="1" applyBorder="1"/>
    <xf numFmtId="0" fontId="0" fillId="0" borderId="4" xfId="0" applyFill="1" applyBorder="1"/>
    <xf numFmtId="0" fontId="0" fillId="0" borderId="3" xfId="0" applyFill="1" applyBorder="1"/>
    <xf numFmtId="0" fontId="0" fillId="0" borderId="2" xfId="0" applyFill="1" applyBorder="1"/>
    <xf numFmtId="0" fontId="0" fillId="0" borderId="4" xfId="0" applyFill="1" applyBorder="1" applyAlignment="1">
      <alignment horizontal="right"/>
    </xf>
    <xf numFmtId="0" fontId="0" fillId="0" borderId="62" xfId="0" applyFill="1" applyBorder="1"/>
    <xf numFmtId="0" fontId="5" fillId="0" borderId="0" xfId="0" applyFont="1" applyFill="1" applyAlignment="1">
      <alignment horizontal="right"/>
    </xf>
    <xf numFmtId="0" fontId="0" fillId="0" borderId="0" xfId="0" applyFill="1" applyBorder="1" applyAlignment="1">
      <alignment horizontal="right"/>
    </xf>
    <xf numFmtId="0" fontId="6" fillId="0" borderId="0" xfId="0" applyFont="1" applyBorder="1"/>
    <xf numFmtId="0" fontId="6" fillId="0" borderId="0" xfId="0" applyFont="1" applyBorder="1" applyAlignment="1">
      <alignment horizontal="centerContinuous"/>
    </xf>
    <xf numFmtId="0" fontId="7" fillId="0" borderId="0" xfId="0" applyFont="1" applyBorder="1"/>
    <xf numFmtId="0" fontId="7" fillId="0" borderId="0" xfId="0" applyFont="1" applyBorder="1" applyAlignment="1">
      <alignment horizontal="centerContinuous"/>
    </xf>
    <xf numFmtId="0" fontId="0" fillId="0" borderId="0" xfId="0" applyFont="1"/>
    <xf numFmtId="0" fontId="8" fillId="0" borderId="0" xfId="4" applyFont="1">
      <alignment vertical="center"/>
    </xf>
    <xf numFmtId="0" fontId="21" fillId="0" borderId="0" xfId="4" applyFont="1" applyBorder="1">
      <alignment vertical="center"/>
    </xf>
    <xf numFmtId="0" fontId="21" fillId="0" borderId="88" xfId="4" applyFont="1" applyBorder="1" applyAlignment="1">
      <alignment vertical="center"/>
    </xf>
    <xf numFmtId="0" fontId="21" fillId="0" borderId="86" xfId="4" applyFont="1" applyBorder="1" applyAlignment="1">
      <alignment vertical="center"/>
    </xf>
    <xf numFmtId="0" fontId="22" fillId="0" borderId="90" xfId="4" applyFont="1" applyBorder="1">
      <alignment vertical="center"/>
    </xf>
    <xf numFmtId="0" fontId="21" fillId="0" borderId="48" xfId="4" applyFont="1" applyBorder="1">
      <alignment vertical="center"/>
    </xf>
    <xf numFmtId="0" fontId="21" fillId="0" borderId="37" xfId="4" applyFont="1" applyBorder="1" applyAlignment="1">
      <alignment vertical="top"/>
    </xf>
    <xf numFmtId="0" fontId="21" fillId="0" borderId="2" xfId="4" applyFont="1" applyBorder="1" applyAlignment="1">
      <alignment vertical="top"/>
    </xf>
    <xf numFmtId="0" fontId="21" fillId="0" borderId="39" xfId="4" applyFont="1" applyBorder="1" applyAlignment="1">
      <alignment vertical="top"/>
    </xf>
    <xf numFmtId="0" fontId="21" fillId="0" borderId="21" xfId="4" applyFont="1" applyBorder="1" applyAlignment="1">
      <alignment vertical="top"/>
    </xf>
    <xf numFmtId="0" fontId="21" fillId="0" borderId="0" xfId="4" applyFont="1" applyBorder="1" applyAlignment="1">
      <alignment vertical="top"/>
    </xf>
    <xf numFmtId="0" fontId="21" fillId="0" borderId="22" xfId="4" applyFont="1" applyBorder="1" applyAlignment="1">
      <alignment vertical="top"/>
    </xf>
    <xf numFmtId="0" fontId="21" fillId="0" borderId="21" xfId="4" applyFont="1" applyBorder="1" applyAlignment="1">
      <alignment vertical="center"/>
    </xf>
    <xf numFmtId="0" fontId="21" fillId="0" borderId="0" xfId="4" applyFont="1" applyBorder="1" applyAlignment="1">
      <alignment vertical="center"/>
    </xf>
    <xf numFmtId="0" fontId="22" fillId="0" borderId="25" xfId="4" applyFont="1" applyBorder="1">
      <alignment vertical="center"/>
    </xf>
    <xf numFmtId="0" fontId="21" fillId="0" borderId="26" xfId="4" applyFont="1" applyBorder="1" applyAlignment="1">
      <alignment vertical="center"/>
    </xf>
    <xf numFmtId="0" fontId="21" fillId="0" borderId="25" xfId="4" applyFont="1" applyBorder="1" applyAlignment="1">
      <alignment vertical="center"/>
    </xf>
    <xf numFmtId="0" fontId="21" fillId="0" borderId="48" xfId="4" applyFont="1" applyBorder="1" applyAlignment="1">
      <alignment vertical="center"/>
    </xf>
    <xf numFmtId="0" fontId="21" fillId="0" borderId="91" xfId="4" applyFont="1" applyBorder="1">
      <alignment vertical="center"/>
    </xf>
    <xf numFmtId="0" fontId="21" fillId="0" borderId="26" xfId="4" applyFont="1" applyFill="1" applyBorder="1" applyAlignment="1">
      <alignment vertical="center"/>
    </xf>
    <xf numFmtId="0" fontId="21" fillId="0" borderId="0" xfId="4" applyFont="1" applyFill="1" applyBorder="1" applyAlignment="1">
      <alignment vertical="top"/>
    </xf>
    <xf numFmtId="0" fontId="18" fillId="0" borderId="0" xfId="5"/>
    <xf numFmtId="0" fontId="18" fillId="0" borderId="5" xfId="5" applyFill="1" applyBorder="1" applyAlignment="1">
      <alignment horizontal="center" vertical="center"/>
    </xf>
    <xf numFmtId="0" fontId="18" fillId="0" borderId="94" xfId="5" applyBorder="1" applyAlignment="1">
      <alignment horizontal="center"/>
    </xf>
    <xf numFmtId="0" fontId="18" fillId="0" borderId="18" xfId="5" applyBorder="1" applyAlignment="1">
      <alignment horizontal="center"/>
    </xf>
    <xf numFmtId="0" fontId="18" fillId="0" borderId="15" xfId="5" applyBorder="1" applyAlignment="1">
      <alignment vertical="center"/>
    </xf>
    <xf numFmtId="0" fontId="18" fillId="0" borderId="16" xfId="5" applyBorder="1" applyAlignment="1">
      <alignment vertical="center"/>
    </xf>
    <xf numFmtId="0" fontId="18" fillId="0" borderId="0" xfId="5" applyAlignment="1">
      <alignment horizontal="right"/>
    </xf>
    <xf numFmtId="0" fontId="0" fillId="0" borderId="0" xfId="0" applyAlignment="1">
      <alignment vertical="center"/>
    </xf>
    <xf numFmtId="0" fontId="0" fillId="0" borderId="0" xfId="0" applyBorder="1" applyAlignment="1">
      <alignment vertical="center"/>
    </xf>
    <xf numFmtId="0" fontId="0" fillId="0" borderId="101" xfId="0" applyBorder="1" applyAlignment="1">
      <alignment horizontal="center" vertical="center"/>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0" xfId="0" applyAlignment="1">
      <alignment horizontal="center" vertical="center"/>
    </xf>
    <xf numFmtId="0" fontId="0" fillId="0" borderId="50" xfId="0" applyBorder="1" applyAlignment="1">
      <alignment horizontal="center" vertical="center"/>
    </xf>
    <xf numFmtId="0" fontId="0" fillId="0" borderId="99" xfId="0" applyBorder="1" applyAlignment="1">
      <alignment horizontal="center" vertical="center"/>
    </xf>
    <xf numFmtId="49" fontId="0" fillId="0" borderId="23" xfId="0" applyNumberFormat="1" applyBorder="1" applyAlignment="1">
      <alignment horizontal="center" vertical="center" wrapText="1"/>
    </xf>
    <xf numFmtId="0" fontId="0" fillId="0" borderId="23" xfId="0" applyBorder="1" applyAlignment="1">
      <alignment horizontal="center" vertical="center"/>
    </xf>
    <xf numFmtId="177" fontId="0" fillId="0" borderId="23" xfId="0" applyNumberFormat="1" applyBorder="1" applyAlignment="1">
      <alignment horizontal="center" vertical="center"/>
    </xf>
    <xf numFmtId="176" fontId="0" fillId="0" borderId="23" xfId="0" applyNumberFormat="1" applyBorder="1" applyAlignment="1">
      <alignment horizontal="center" vertical="center"/>
    </xf>
    <xf numFmtId="0" fontId="0" fillId="0" borderId="23" xfId="0" applyBorder="1" applyAlignment="1">
      <alignment vertical="center"/>
    </xf>
    <xf numFmtId="0" fontId="0" fillId="0" borderId="5" xfId="0" applyBorder="1" applyAlignment="1">
      <alignment horizontal="center" vertical="center"/>
    </xf>
    <xf numFmtId="177" fontId="0" fillId="0" borderId="5" xfId="0" applyNumberFormat="1" applyBorder="1" applyAlignment="1">
      <alignment horizontal="center" vertical="center"/>
    </xf>
    <xf numFmtId="176" fontId="0" fillId="0" borderId="5" xfId="0" applyNumberFormat="1" applyBorder="1" applyAlignment="1">
      <alignment horizontal="center" vertical="center"/>
    </xf>
    <xf numFmtId="0" fontId="0" fillId="0" borderId="5" xfId="0" applyBorder="1" applyAlignment="1">
      <alignment vertical="center"/>
    </xf>
    <xf numFmtId="0" fontId="0" fillId="0" borderId="19" xfId="0" applyBorder="1" applyAlignment="1">
      <alignment horizontal="center" vertical="center"/>
    </xf>
    <xf numFmtId="0" fontId="0" fillId="0" borderId="44" xfId="0" applyBorder="1" applyAlignment="1">
      <alignment horizontal="center" vertical="center"/>
    </xf>
    <xf numFmtId="177" fontId="0" fillId="0" borderId="19" xfId="0" applyNumberFormat="1" applyBorder="1" applyAlignment="1">
      <alignment horizontal="center" vertical="center"/>
    </xf>
    <xf numFmtId="176" fontId="0" fillId="0" borderId="19" xfId="0" applyNumberFormat="1" applyBorder="1" applyAlignment="1">
      <alignment horizontal="center" vertical="center"/>
    </xf>
    <xf numFmtId="0" fontId="27" fillId="0" borderId="0" xfId="5" applyFont="1" applyBorder="1" applyAlignment="1">
      <alignment vertical="center"/>
    </xf>
    <xf numFmtId="0" fontId="27" fillId="0" borderId="0" xfId="5" applyFont="1" applyBorder="1" applyAlignment="1">
      <alignment horizontal="center" vertical="center"/>
    </xf>
    <xf numFmtId="176" fontId="0" fillId="0" borderId="0" xfId="0" applyNumberFormat="1" applyAlignment="1">
      <alignment horizontal="center" vertical="center"/>
    </xf>
    <xf numFmtId="0" fontId="20" fillId="0" borderId="0" xfId="0" applyFont="1" applyBorder="1" applyAlignment="1">
      <alignment horizontal="left"/>
    </xf>
    <xf numFmtId="0" fontId="0" fillId="0" borderId="1" xfId="0" applyFill="1" applyBorder="1" applyAlignment="1">
      <alignment vertical="center"/>
    </xf>
    <xf numFmtId="0" fontId="0" fillId="0" borderId="28" xfId="0" applyBorder="1"/>
    <xf numFmtId="0" fontId="13" fillId="0" borderId="0" xfId="0" applyFont="1" applyBorder="1"/>
    <xf numFmtId="38" fontId="13" fillId="0" borderId="0" xfId="6" applyFont="1" applyAlignment="1">
      <alignment vertical="center"/>
    </xf>
    <xf numFmtId="38" fontId="13" fillId="0" borderId="0" xfId="6" applyFont="1" applyAlignment="1">
      <alignment horizontal="centerContinuous" vertical="center"/>
    </xf>
    <xf numFmtId="38" fontId="13" fillId="0" borderId="4" xfId="6" applyFont="1" applyBorder="1" applyAlignment="1">
      <alignment vertical="center"/>
    </xf>
    <xf numFmtId="0" fontId="7" fillId="0" borderId="0" xfId="0" applyFont="1" applyAlignment="1">
      <alignment horizontal="centerContinuous"/>
    </xf>
    <xf numFmtId="0" fontId="15" fillId="0" borderId="0" xfId="0" applyFont="1" applyFill="1" applyBorder="1" applyAlignment="1">
      <alignment horizontal="centerContinuous"/>
    </xf>
    <xf numFmtId="38" fontId="13" fillId="0" borderId="0" xfId="6" applyFont="1" applyFill="1" applyAlignment="1">
      <alignment vertical="center"/>
    </xf>
    <xf numFmtId="0" fontId="0" fillId="0" borderId="76" xfId="0" applyBorder="1" applyAlignment="1">
      <alignment horizontal="center" vertical="center"/>
    </xf>
    <xf numFmtId="0" fontId="0" fillId="0" borderId="0" xfId="0" applyFill="1" applyBorder="1" applyAlignment="1">
      <alignment horizontal="center" vertical="center"/>
    </xf>
    <xf numFmtId="0" fontId="6" fillId="0" borderId="0" xfId="0" applyFont="1" applyBorder="1" applyAlignment="1">
      <alignment horizontal="left"/>
    </xf>
    <xf numFmtId="0" fontId="13" fillId="0" borderId="0" xfId="0" applyFont="1" applyBorder="1" applyAlignment="1">
      <alignment horizontal="left"/>
    </xf>
    <xf numFmtId="38" fontId="13" fillId="0" borderId="0" xfId="7" applyFont="1" applyAlignment="1">
      <alignment vertical="center"/>
    </xf>
    <xf numFmtId="38" fontId="13" fillId="0" borderId="2" xfId="7" applyFont="1" applyBorder="1" applyAlignment="1">
      <alignment vertical="center"/>
    </xf>
    <xf numFmtId="38" fontId="13" fillId="0" borderId="4" xfId="7" applyFont="1" applyBorder="1" applyAlignment="1">
      <alignment vertical="center"/>
    </xf>
    <xf numFmtId="38" fontId="13" fillId="0" borderId="0" xfId="7" applyFont="1" applyBorder="1" applyAlignment="1">
      <alignment vertical="center"/>
    </xf>
    <xf numFmtId="38" fontId="13" fillId="0" borderId="6" xfId="7" applyFont="1" applyBorder="1" applyAlignment="1">
      <alignment vertical="center"/>
    </xf>
    <xf numFmtId="38" fontId="14" fillId="0" borderId="0" xfId="7" applyFont="1" applyBorder="1" applyAlignment="1">
      <alignment vertical="center"/>
    </xf>
    <xf numFmtId="38" fontId="13" fillId="0" borderId="0" xfId="7" applyFont="1" applyFill="1" applyAlignment="1">
      <alignment vertical="center"/>
    </xf>
    <xf numFmtId="38" fontId="13" fillId="0" borderId="8" xfId="7" applyFont="1" applyBorder="1" applyAlignment="1">
      <alignment vertical="center"/>
    </xf>
    <xf numFmtId="38" fontId="28" fillId="0" borderId="7" xfId="7" applyFont="1" applyBorder="1" applyAlignment="1">
      <alignment vertical="center"/>
    </xf>
    <xf numFmtId="38" fontId="28" fillId="0" borderId="4" xfId="7" applyFont="1" applyBorder="1" applyAlignment="1">
      <alignment vertical="center"/>
    </xf>
    <xf numFmtId="38" fontId="28" fillId="0" borderId="37" xfId="7" applyFont="1" applyBorder="1" applyAlignment="1">
      <alignment vertical="center"/>
    </xf>
    <xf numFmtId="38" fontId="28" fillId="0" borderId="5" xfId="7" applyFont="1" applyBorder="1" applyAlignment="1">
      <alignment vertical="center"/>
    </xf>
    <xf numFmtId="38" fontId="28" fillId="0" borderId="1" xfId="7" applyFont="1" applyBorder="1" applyAlignment="1">
      <alignment vertical="center"/>
    </xf>
    <xf numFmtId="38" fontId="13" fillId="0" borderId="7" xfId="7" applyFont="1" applyBorder="1" applyAlignment="1">
      <alignment vertical="center"/>
    </xf>
    <xf numFmtId="38" fontId="13" fillId="0" borderId="9" xfId="7" applyFont="1" applyBorder="1" applyAlignment="1">
      <alignment vertical="center"/>
    </xf>
    <xf numFmtId="38" fontId="13" fillId="0" borderId="0" xfId="7" applyFont="1" applyFill="1" applyBorder="1" applyAlignment="1">
      <alignment vertical="center"/>
    </xf>
    <xf numFmtId="38" fontId="28" fillId="0" borderId="30" xfId="7" applyFont="1" applyBorder="1" applyAlignment="1">
      <alignment horizontal="center" vertical="center"/>
    </xf>
    <xf numFmtId="38" fontId="28" fillId="0" borderId="43" xfId="7" applyFont="1" applyBorder="1" applyAlignment="1">
      <alignment horizontal="center" vertical="center"/>
    </xf>
    <xf numFmtId="38" fontId="28" fillId="0" borderId="60" xfId="7" applyFont="1" applyBorder="1" applyAlignment="1">
      <alignment vertical="center"/>
    </xf>
    <xf numFmtId="38" fontId="28" fillId="0" borderId="17" xfId="7" applyFont="1" applyBorder="1" applyAlignment="1">
      <alignment vertical="center"/>
    </xf>
    <xf numFmtId="38" fontId="28" fillId="0" borderId="24" xfId="7" applyFont="1" applyBorder="1" applyAlignment="1">
      <alignment vertical="center"/>
    </xf>
    <xf numFmtId="38" fontId="28" fillId="0" borderId="32" xfId="7" applyFont="1" applyBorder="1" applyAlignment="1">
      <alignment vertical="center"/>
    </xf>
    <xf numFmtId="38" fontId="28" fillId="0" borderId="21" xfId="7" applyFont="1" applyBorder="1" applyAlignment="1">
      <alignment vertical="center"/>
    </xf>
    <xf numFmtId="38" fontId="28" fillId="0" borderId="125" xfId="7" applyFont="1" applyBorder="1" applyAlignment="1">
      <alignment vertical="center"/>
    </xf>
    <xf numFmtId="0" fontId="13" fillId="0" borderId="1" xfId="0" applyFont="1" applyBorder="1" applyAlignment="1">
      <alignment horizontal="left"/>
    </xf>
    <xf numFmtId="0" fontId="13" fillId="0" borderId="3" xfId="0" applyFont="1" applyBorder="1"/>
    <xf numFmtId="0" fontId="13" fillId="0" borderId="4" xfId="0" applyFont="1" applyBorder="1" applyAlignment="1">
      <alignment horizontal="left"/>
    </xf>
    <xf numFmtId="0" fontId="13" fillId="0" borderId="6" xfId="0" applyFont="1" applyBorder="1"/>
    <xf numFmtId="38" fontId="28" fillId="0" borderId="0" xfId="7" applyFont="1" applyBorder="1" applyAlignment="1">
      <alignment horizontal="center" vertical="center"/>
    </xf>
    <xf numFmtId="0" fontId="5" fillId="0" borderId="0" xfId="0" applyFont="1"/>
    <xf numFmtId="38" fontId="29" fillId="0" borderId="0" xfId="7" applyFont="1" applyBorder="1" applyAlignment="1">
      <alignment vertical="center"/>
    </xf>
    <xf numFmtId="38" fontId="13" fillId="0" borderId="0" xfId="7" applyFont="1" applyAlignment="1">
      <alignment horizontal="center" vertical="center"/>
    </xf>
    <xf numFmtId="38" fontId="13" fillId="0" borderId="0" xfId="7" applyFont="1" applyAlignment="1">
      <alignment vertical="center" wrapText="1"/>
    </xf>
    <xf numFmtId="38" fontId="13" fillId="0" borderId="5" xfId="7" applyFont="1" applyBorder="1" applyAlignment="1">
      <alignment horizontal="center" vertical="center"/>
    </xf>
    <xf numFmtId="38" fontId="13" fillId="0" borderId="5" xfId="7" applyFont="1" applyBorder="1" applyAlignment="1">
      <alignment vertical="center"/>
    </xf>
    <xf numFmtId="38" fontId="13" fillId="0" borderId="0" xfId="7" applyFont="1" applyAlignment="1">
      <alignment horizontal="left" vertical="center" wrapText="1"/>
    </xf>
    <xf numFmtId="38" fontId="13" fillId="0" borderId="16" xfId="7" applyFont="1" applyBorder="1" applyAlignment="1">
      <alignment horizontal="center" vertical="center"/>
    </xf>
    <xf numFmtId="38" fontId="13" fillId="0" borderId="23" xfId="7" applyFont="1" applyBorder="1" applyAlignment="1">
      <alignment horizontal="center" vertical="center"/>
    </xf>
    <xf numFmtId="38" fontId="30" fillId="0" borderId="5" xfId="7" applyFont="1" applyBorder="1" applyAlignment="1"/>
    <xf numFmtId="38" fontId="30" fillId="0" borderId="0" xfId="7" applyFont="1" applyBorder="1" applyAlignment="1">
      <alignment vertical="center"/>
    </xf>
    <xf numFmtId="38" fontId="32" fillId="0" borderId="5" xfId="7" applyFont="1" applyBorder="1" applyAlignment="1">
      <alignment horizontal="left" wrapText="1"/>
    </xf>
    <xf numFmtId="38" fontId="34" fillId="0" borderId="5" xfId="7" applyFont="1" applyBorder="1" applyAlignment="1">
      <alignment wrapText="1"/>
    </xf>
    <xf numFmtId="38" fontId="32" fillId="0" borderId="5" xfId="7" applyFont="1" applyBorder="1" applyAlignment="1">
      <alignment horizontal="left"/>
    </xf>
    <xf numFmtId="0" fontId="0" fillId="0" borderId="0" xfId="0" applyAlignment="1">
      <alignment wrapText="1"/>
    </xf>
    <xf numFmtId="38" fontId="13" fillId="0" borderId="0" xfId="7" applyFont="1" applyBorder="1" applyAlignment="1">
      <alignment horizontal="center" vertical="center"/>
    </xf>
    <xf numFmtId="0" fontId="0" fillId="0" borderId="0" xfId="0" applyAlignment="1">
      <alignment horizontal="center"/>
    </xf>
    <xf numFmtId="0" fontId="0" fillId="0" borderId="0" xfId="0" applyFont="1" applyFill="1" applyAlignment="1">
      <alignment horizontal="center"/>
    </xf>
    <xf numFmtId="0" fontId="6" fillId="0" borderId="0" xfId="0" applyFont="1" applyFill="1"/>
    <xf numFmtId="0" fontId="36" fillId="0" borderId="0" xfId="0" applyFont="1" applyFill="1" applyAlignment="1">
      <alignment vertical="center"/>
    </xf>
    <xf numFmtId="0" fontId="36" fillId="0" borderId="101" xfId="0" applyFont="1" applyFill="1" applyBorder="1" applyAlignment="1">
      <alignment vertical="center" wrapText="1"/>
    </xf>
    <xf numFmtId="0" fontId="36" fillId="0" borderId="97" xfId="0" applyFont="1" applyFill="1" applyBorder="1" applyAlignment="1">
      <alignment horizontal="center" vertical="center" wrapText="1"/>
    </xf>
    <xf numFmtId="0" fontId="36" fillId="0" borderId="98" xfId="0" applyFont="1" applyFill="1" applyBorder="1" applyAlignment="1">
      <alignment horizontal="center" vertical="center" wrapText="1"/>
    </xf>
    <xf numFmtId="0" fontId="0" fillId="0" borderId="23" xfId="0" applyFont="1" applyFill="1" applyBorder="1" applyAlignment="1">
      <alignment vertical="center" wrapText="1"/>
    </xf>
    <xf numFmtId="0" fontId="0" fillId="0" borderId="0" xfId="0" applyFill="1" applyAlignment="1">
      <alignment vertical="center"/>
    </xf>
    <xf numFmtId="0" fontId="0" fillId="0" borderId="13" xfId="0" quotePrefix="1" applyFont="1" applyFill="1" applyBorder="1" applyAlignment="1">
      <alignment horizontal="center" vertical="center" wrapText="1"/>
    </xf>
    <xf numFmtId="0" fontId="0" fillId="0" borderId="5" xfId="0" applyFont="1" applyFill="1" applyBorder="1" applyAlignment="1">
      <alignment vertical="center" wrapText="1"/>
    </xf>
    <xf numFmtId="0" fontId="0" fillId="0" borderId="14" xfId="0" applyFont="1" applyFill="1" applyBorder="1" applyAlignment="1">
      <alignment horizontal="center" vertical="center" wrapText="1"/>
    </xf>
    <xf numFmtId="0" fontId="0" fillId="0" borderId="18" xfId="0" quotePrefix="1" applyFont="1" applyFill="1" applyBorder="1" applyAlignment="1">
      <alignment horizontal="center" vertical="center" wrapText="1"/>
    </xf>
    <xf numFmtId="0" fontId="0" fillId="0" borderId="19" xfId="0" applyFont="1" applyFill="1" applyBorder="1" applyAlignment="1">
      <alignment vertical="center" wrapText="1"/>
    </xf>
    <xf numFmtId="0" fontId="0" fillId="0" borderId="2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16" xfId="0" applyFont="1" applyFill="1" applyBorder="1" applyAlignment="1">
      <alignment vertical="center" wrapText="1"/>
    </xf>
    <xf numFmtId="0" fontId="0" fillId="0" borderId="99" xfId="0" quotePrefix="1" applyFont="1" applyFill="1" applyBorder="1" applyAlignment="1">
      <alignment vertical="center" wrapText="1"/>
    </xf>
    <xf numFmtId="0" fontId="0" fillId="0" borderId="126" xfId="0" applyFont="1" applyFill="1" applyBorder="1" applyAlignment="1">
      <alignment vertical="center" wrapText="1"/>
    </xf>
    <xf numFmtId="0" fontId="0" fillId="0" borderId="38" xfId="0" applyFont="1" applyFill="1" applyBorder="1" applyAlignment="1">
      <alignment vertical="center" wrapText="1"/>
    </xf>
    <xf numFmtId="0" fontId="0" fillId="0" borderId="128" xfId="0" applyFont="1" applyFill="1" applyBorder="1" applyAlignment="1">
      <alignment horizontal="center" vertical="center" wrapText="1"/>
    </xf>
    <xf numFmtId="0" fontId="0" fillId="0" borderId="14" xfId="0" applyFont="1" applyFill="1" applyBorder="1" applyAlignment="1">
      <alignment horizontal="center" vertical="center" shrinkToFit="1"/>
    </xf>
    <xf numFmtId="0" fontId="0" fillId="0" borderId="0" xfId="0" applyFill="1" applyAlignment="1">
      <alignment horizontal="center"/>
    </xf>
    <xf numFmtId="0" fontId="38" fillId="0" borderId="0" xfId="0" applyFont="1"/>
    <xf numFmtId="0" fontId="38" fillId="0" borderId="0" xfId="0" applyFont="1" applyAlignment="1">
      <alignment horizontal="center" vertical="center"/>
    </xf>
    <xf numFmtId="0" fontId="40" fillId="0" borderId="0" xfId="0" applyFont="1" applyBorder="1" applyAlignment="1">
      <alignment horizontal="center" vertical="center"/>
    </xf>
    <xf numFmtId="0" fontId="42" fillId="0" borderId="0" xfId="0" applyFont="1"/>
    <xf numFmtId="0" fontId="41" fillId="0" borderId="0" xfId="0" applyFont="1" applyAlignment="1">
      <alignment vertical="center"/>
    </xf>
    <xf numFmtId="0" fontId="16" fillId="0" borderId="0" xfId="0" applyFont="1" applyAlignment="1">
      <alignment vertical="center"/>
    </xf>
    <xf numFmtId="0" fontId="17" fillId="0" borderId="0" xfId="0" applyFont="1" applyBorder="1" applyAlignment="1">
      <alignment vertical="center"/>
    </xf>
    <xf numFmtId="0" fontId="43"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43" fillId="0" borderId="0" xfId="0" applyFont="1" applyAlignment="1">
      <alignment vertical="center"/>
    </xf>
    <xf numFmtId="0" fontId="17" fillId="0" borderId="0" xfId="0" applyFont="1" applyBorder="1" applyAlignment="1">
      <alignment horizontal="left" vertical="center"/>
    </xf>
    <xf numFmtId="0" fontId="17" fillId="0" borderId="0" xfId="0" applyFont="1" applyAlignment="1">
      <alignment horizontal="right" vertical="center"/>
    </xf>
    <xf numFmtId="0" fontId="16" fillId="0" borderId="0" xfId="0" applyFont="1" applyBorder="1" applyAlignment="1">
      <alignment vertical="center"/>
    </xf>
    <xf numFmtId="0" fontId="41" fillId="0" borderId="0" xfId="0" applyFont="1" applyBorder="1" applyAlignment="1">
      <alignment vertical="center"/>
    </xf>
    <xf numFmtId="0" fontId="44" fillId="0" borderId="0" xfId="0" applyFont="1" applyAlignment="1">
      <alignment vertical="center"/>
    </xf>
    <xf numFmtId="0" fontId="41" fillId="0" borderId="0" xfId="0" applyFont="1" applyAlignment="1">
      <alignment horizontal="right" vertical="center"/>
    </xf>
    <xf numFmtId="0" fontId="17" fillId="0" borderId="0" xfId="0" applyFont="1" applyBorder="1" applyAlignment="1">
      <alignment horizontal="right" vertical="center"/>
    </xf>
    <xf numFmtId="0" fontId="46"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47" fillId="0" borderId="0" xfId="0" applyFont="1" applyAlignment="1">
      <alignment vertical="center" wrapText="1"/>
    </xf>
    <xf numFmtId="0" fontId="38" fillId="0" borderId="0" xfId="0" applyFont="1" applyAlignment="1">
      <alignment vertical="center"/>
    </xf>
    <xf numFmtId="0" fontId="38" fillId="0" borderId="0" xfId="0" applyFont="1" applyBorder="1" applyAlignment="1">
      <alignment vertical="center"/>
    </xf>
    <xf numFmtId="3" fontId="17" fillId="0" borderId="0" xfId="0" applyNumberFormat="1" applyFont="1" applyBorder="1" applyAlignment="1">
      <alignment horizontal="center" vertical="center"/>
    </xf>
    <xf numFmtId="3" fontId="17" fillId="0" borderId="0" xfId="0" applyNumberFormat="1" applyFont="1" applyBorder="1" applyAlignment="1">
      <alignment horizontal="left" vertical="center"/>
    </xf>
    <xf numFmtId="0" fontId="8" fillId="0" borderId="0" xfId="0" applyNumberFormat="1" applyFont="1" applyBorder="1" applyAlignment="1">
      <alignment vertical="center"/>
    </xf>
    <xf numFmtId="0" fontId="39" fillId="0" borderId="0" xfId="0" applyFont="1" applyBorder="1" applyAlignment="1">
      <alignment horizontal="right" vertical="center"/>
    </xf>
    <xf numFmtId="0" fontId="39" fillId="0" borderId="0" xfId="0" applyFont="1" applyBorder="1" applyAlignment="1">
      <alignment vertical="center"/>
    </xf>
    <xf numFmtId="0" fontId="50" fillId="0" borderId="0" xfId="0" applyFont="1" applyBorder="1" applyAlignment="1">
      <alignment horizontal="center" vertical="top"/>
    </xf>
    <xf numFmtId="0" fontId="41" fillId="0" borderId="0" xfId="0" applyFont="1" applyBorder="1" applyAlignment="1">
      <alignment horizontal="center" vertical="top"/>
    </xf>
    <xf numFmtId="0" fontId="45" fillId="0" borderId="0" xfId="0" applyFont="1"/>
    <xf numFmtId="0" fontId="45" fillId="0" borderId="0" xfId="0" applyFont="1" applyAlignment="1"/>
    <xf numFmtId="0" fontId="9" fillId="0" borderId="0" xfId="0" applyFont="1" applyAlignment="1">
      <alignment vertical="center"/>
    </xf>
    <xf numFmtId="0" fontId="0" fillId="0" borderId="0" xfId="0" applyFill="1" applyBorder="1" applyAlignment="1">
      <alignment horizontal="center"/>
    </xf>
    <xf numFmtId="0" fontId="0" fillId="0" borderId="77" xfId="0" applyFill="1" applyBorder="1" applyAlignment="1">
      <alignment horizontal="right"/>
    </xf>
    <xf numFmtId="0" fontId="0" fillId="0" borderId="33" xfId="0" applyFill="1" applyBorder="1" applyAlignment="1">
      <alignment horizontal="right"/>
    </xf>
    <xf numFmtId="0" fontId="0" fillId="0" borderId="78" xfId="0" applyFill="1" applyBorder="1" applyAlignment="1">
      <alignment horizontal="right"/>
    </xf>
    <xf numFmtId="0" fontId="0" fillId="0" borderId="36" xfId="0" applyFill="1" applyBorder="1" applyAlignment="1">
      <alignment horizontal="right"/>
    </xf>
    <xf numFmtId="0" fontId="0" fillId="0" borderId="130" xfId="0" applyFill="1" applyBorder="1" applyAlignment="1">
      <alignment horizontal="right"/>
    </xf>
    <xf numFmtId="0" fontId="0" fillId="0" borderId="37" xfId="0" applyFill="1" applyBorder="1" applyAlignment="1">
      <alignment horizontal="center"/>
    </xf>
    <xf numFmtId="0" fontId="0" fillId="0" borderId="5" xfId="0" applyBorder="1" applyAlignment="1">
      <alignment horizontal="right"/>
    </xf>
    <xf numFmtId="0" fontId="0" fillId="0" borderId="10" xfId="0" applyFill="1" applyBorder="1" applyAlignment="1">
      <alignment horizontal="left" vertical="center"/>
    </xf>
    <xf numFmtId="0" fontId="0" fillId="0" borderId="71" xfId="0" applyFill="1" applyBorder="1"/>
    <xf numFmtId="0" fontId="0" fillId="0" borderId="99" xfId="0" applyFill="1" applyBorder="1"/>
    <xf numFmtId="0" fontId="0" fillId="0" borderId="71" xfId="0" applyFill="1" applyBorder="1" applyAlignment="1">
      <alignment horizontal="right"/>
    </xf>
    <xf numFmtId="0" fontId="0" fillId="0" borderId="76" xfId="0" applyFill="1" applyBorder="1"/>
    <xf numFmtId="0" fontId="0" fillId="0" borderId="37" xfId="0" applyFill="1" applyBorder="1" applyAlignment="1">
      <alignment horizontal="left"/>
    </xf>
    <xf numFmtId="0" fontId="0" fillId="0" borderId="0" xfId="0" applyFill="1" applyAlignment="1">
      <alignment horizontal="left" vertical="top"/>
    </xf>
    <xf numFmtId="0" fontId="0" fillId="0" borderId="0" xfId="0" applyAlignment="1">
      <alignment vertical="top"/>
    </xf>
    <xf numFmtId="0" fontId="0" fillId="0" borderId="0" xfId="0" applyFill="1" applyAlignment="1">
      <alignment vertical="top"/>
    </xf>
    <xf numFmtId="0" fontId="0" fillId="0" borderId="0" xfId="0" applyFill="1" applyBorder="1" applyAlignment="1">
      <alignment vertical="top"/>
    </xf>
    <xf numFmtId="0" fontId="0" fillId="0" borderId="0" xfId="0" applyAlignment="1">
      <alignment horizontal="right" vertical="top"/>
    </xf>
    <xf numFmtId="0" fontId="8" fillId="0" borderId="0" xfId="0" applyFont="1" applyAlignment="1">
      <alignment vertical="top"/>
    </xf>
    <xf numFmtId="0" fontId="0" fillId="0" borderId="0" xfId="0" applyFont="1" applyBorder="1" applyAlignment="1">
      <alignment vertical="center"/>
    </xf>
    <xf numFmtId="3" fontId="17" fillId="0" borderId="0" xfId="0" applyNumberFormat="1" applyFont="1" applyBorder="1" applyAlignment="1">
      <alignment vertical="center"/>
    </xf>
    <xf numFmtId="0" fontId="17" fillId="0" borderId="0" xfId="0" applyNumberFormat="1" applyFont="1" applyBorder="1" applyAlignment="1">
      <alignment vertical="center"/>
    </xf>
    <xf numFmtId="0" fontId="17" fillId="0" borderId="0" xfId="0" applyNumberFormat="1" applyFont="1" applyBorder="1" applyAlignment="1">
      <alignment horizontal="right" vertical="center"/>
    </xf>
    <xf numFmtId="0" fontId="51" fillId="0" borderId="0" xfId="0" applyFont="1" applyAlignment="1"/>
    <xf numFmtId="0" fontId="48" fillId="0" borderId="0" xfId="0" applyFont="1" applyAlignment="1"/>
    <xf numFmtId="0" fontId="51" fillId="0" borderId="0" xfId="0" applyFont="1" applyAlignment="1">
      <alignment vertical="center"/>
    </xf>
    <xf numFmtId="0" fontId="0" fillId="0" borderId="5" xfId="0" applyBorder="1" applyAlignment="1">
      <alignment horizontal="centerContinuous"/>
    </xf>
    <xf numFmtId="0" fontId="0" fillId="0" borderId="0" xfId="0" applyFill="1" applyAlignment="1">
      <alignment horizontal="right" vertical="center"/>
    </xf>
    <xf numFmtId="0" fontId="0" fillId="0" borderId="82" xfId="0" applyFill="1" applyBorder="1" applyAlignment="1">
      <alignment vertical="center"/>
    </xf>
    <xf numFmtId="0" fontId="0" fillId="0" borderId="28" xfId="0" applyFill="1" applyBorder="1" applyAlignment="1">
      <alignment horizontal="right" vertical="center"/>
    </xf>
    <xf numFmtId="0" fontId="0" fillId="0" borderId="29" xfId="0" applyFill="1" applyBorder="1" applyAlignment="1">
      <alignment horizontal="right" vertical="center"/>
    </xf>
    <xf numFmtId="0" fontId="45" fillId="0" borderId="0" xfId="0" applyFont="1" applyBorder="1"/>
    <xf numFmtId="0" fontId="7" fillId="0" borderId="0" xfId="0" quotePrefix="1" applyFont="1" applyBorder="1" applyAlignment="1">
      <alignment horizontal="left" vertical="center"/>
    </xf>
    <xf numFmtId="0" fontId="20" fillId="0" borderId="0" xfId="0" applyFont="1" applyBorder="1" applyAlignment="1">
      <alignment horizontal="centerContinuous" vertical="center"/>
    </xf>
    <xf numFmtId="0" fontId="21" fillId="0" borderId="0" xfId="4" applyFont="1">
      <alignment vertical="center"/>
    </xf>
    <xf numFmtId="0" fontId="23" fillId="0" borderId="0" xfId="4" applyFont="1">
      <alignment vertical="center"/>
    </xf>
    <xf numFmtId="0" fontId="8" fillId="0" borderId="0" xfId="4" applyFont="1" applyFill="1">
      <alignment vertical="center"/>
    </xf>
    <xf numFmtId="0" fontId="21" fillId="0" borderId="0" xfId="4" applyFont="1" applyFill="1">
      <alignment vertical="center"/>
    </xf>
    <xf numFmtId="38" fontId="13" fillId="0" borderId="0" xfId="7" applyFont="1" applyAlignment="1"/>
    <xf numFmtId="38" fontId="13" fillId="0" borderId="0" xfId="7" applyFont="1" applyAlignment="1">
      <alignment horizontal="centerContinuous" vertical="center"/>
    </xf>
    <xf numFmtId="0" fontId="0" fillId="0" borderId="0" xfId="0" applyAlignment="1">
      <alignment horizontal="center"/>
    </xf>
    <xf numFmtId="0" fontId="0" fillId="0" borderId="91" xfId="0" applyBorder="1" applyAlignment="1">
      <alignment horizontal="left" vertical="top"/>
    </xf>
    <xf numFmtId="0" fontId="0" fillId="0" borderId="36" xfId="0" applyBorder="1" applyAlignment="1">
      <alignment horizontal="left" vertical="top"/>
    </xf>
    <xf numFmtId="0" fontId="20" fillId="0" borderId="0" xfId="0" applyFont="1" applyAlignment="1">
      <alignment vertical="center"/>
    </xf>
    <xf numFmtId="0" fontId="0" fillId="0" borderId="0" xfId="0" applyAlignment="1"/>
    <xf numFmtId="0" fontId="0" fillId="0" borderId="0" xfId="0" applyBorder="1" applyAlignment="1">
      <alignment vertical="top"/>
    </xf>
    <xf numFmtId="0" fontId="0" fillId="0" borderId="12" xfId="0" applyFill="1" applyBorder="1" applyAlignment="1">
      <alignment horizontal="left"/>
    </xf>
    <xf numFmtId="0" fontId="0" fillId="0" borderId="22" xfId="0" applyFill="1" applyBorder="1" applyAlignment="1">
      <alignment horizontal="left"/>
    </xf>
    <xf numFmtId="0" fontId="0" fillId="0" borderId="21" xfId="0" applyFill="1" applyBorder="1" applyAlignment="1">
      <alignment vertical="top"/>
    </xf>
    <xf numFmtId="0" fontId="36" fillId="0" borderId="0" xfId="0" applyFont="1" applyFill="1" applyBorder="1" applyAlignment="1">
      <alignment vertical="center"/>
    </xf>
    <xf numFmtId="0" fontId="0" fillId="0" borderId="0" xfId="0" applyBorder="1" applyAlignment="1">
      <alignment horizontal="left" vertical="top"/>
    </xf>
    <xf numFmtId="38" fontId="0" fillId="0" borderId="0" xfId="8" applyFont="1" applyFill="1" applyBorder="1" applyAlignment="1">
      <alignment horizontal="center" vertical="center"/>
    </xf>
    <xf numFmtId="0" fontId="0" fillId="0" borderId="0" xfId="0" applyFill="1" applyBorder="1" applyAlignment="1">
      <alignment horizontal="right" vertical="center"/>
    </xf>
    <xf numFmtId="0" fontId="36" fillId="0" borderId="0" xfId="0" applyFont="1" applyFill="1" applyAlignment="1">
      <alignment horizontal="left" vertical="center"/>
    </xf>
    <xf numFmtId="0" fontId="0" fillId="0" borderId="0" xfId="0" applyFont="1" applyFill="1" applyBorder="1" applyAlignment="1">
      <alignment horizontal="right" vertical="center" wrapText="1"/>
    </xf>
    <xf numFmtId="0" fontId="0" fillId="0" borderId="15" xfId="0" applyBorder="1"/>
    <xf numFmtId="0" fontId="0" fillId="0" borderId="16" xfId="0" applyBorder="1"/>
    <xf numFmtId="0" fontId="0" fillId="0" borderId="17" xfId="0" applyBorder="1"/>
    <xf numFmtId="0" fontId="0" fillId="0" borderId="152" xfId="0" applyBorder="1"/>
    <xf numFmtId="0" fontId="0" fillId="0" borderId="153" xfId="0" applyBorder="1"/>
    <xf numFmtId="0" fontId="0" fillId="0" borderId="151" xfId="0" applyBorder="1" applyAlignment="1">
      <alignment horizontal="center"/>
    </xf>
    <xf numFmtId="0" fontId="0" fillId="0" borderId="152" xfId="0" applyBorder="1" applyAlignment="1">
      <alignment horizontal="right"/>
    </xf>
    <xf numFmtId="0" fontId="0" fillId="0" borderId="16" xfId="0" applyBorder="1" applyAlignment="1">
      <alignment horizontal="right"/>
    </xf>
    <xf numFmtId="0" fontId="0" fillId="0" borderId="115" xfId="0" applyBorder="1" applyAlignment="1">
      <alignment horizontal="center" vertical="top"/>
    </xf>
    <xf numFmtId="38" fontId="28" fillId="0" borderId="13" xfId="7" applyFont="1" applyBorder="1" applyAlignment="1">
      <alignment vertical="center"/>
    </xf>
    <xf numFmtId="38" fontId="28" fillId="0" borderId="14" xfId="7" applyFont="1" applyBorder="1" applyAlignment="1">
      <alignment vertical="center"/>
    </xf>
    <xf numFmtId="38" fontId="13" fillId="0" borderId="11" xfId="7" applyFont="1" applyBorder="1" applyAlignment="1">
      <alignment vertical="center"/>
    </xf>
    <xf numFmtId="38" fontId="28" fillId="0" borderId="151" xfId="7" applyFont="1" applyBorder="1" applyAlignment="1">
      <alignment horizontal="center" vertical="center"/>
    </xf>
    <xf numFmtId="0" fontId="13" fillId="0" borderId="0" xfId="0" applyFont="1" applyFill="1" applyBorder="1" applyAlignment="1">
      <alignment horizontal="left" vertical="center"/>
    </xf>
    <xf numFmtId="0" fontId="13" fillId="0" borderId="0" xfId="0" applyFont="1" applyBorder="1" applyAlignment="1">
      <alignment horizontal="left" vertical="center"/>
    </xf>
    <xf numFmtId="38" fontId="28" fillId="0" borderId="157" xfId="7" applyFont="1" applyBorder="1" applyAlignment="1">
      <alignment vertical="center"/>
    </xf>
    <xf numFmtId="38" fontId="28" fillId="0" borderId="4" xfId="7" applyFont="1" applyBorder="1" applyAlignment="1">
      <alignment horizontal="right" vertical="center"/>
    </xf>
    <xf numFmtId="38" fontId="28" fillId="0" borderId="5" xfId="7" applyFont="1" applyBorder="1" applyAlignment="1">
      <alignment horizontal="right" vertical="center"/>
    </xf>
    <xf numFmtId="38" fontId="28" fillId="0" borderId="7" xfId="7" applyFont="1" applyBorder="1" applyAlignment="1">
      <alignment horizontal="right" vertical="center"/>
    </xf>
    <xf numFmtId="38" fontId="28" fillId="0" borderId="1" xfId="7" applyFont="1" applyBorder="1" applyAlignment="1">
      <alignment horizontal="right" vertical="center"/>
    </xf>
    <xf numFmtId="38" fontId="28" fillId="0" borderId="50" xfId="7" applyFont="1" applyBorder="1" applyAlignment="1">
      <alignment horizontal="right" vertical="center"/>
    </xf>
    <xf numFmtId="38" fontId="28" fillId="0" borderId="152" xfId="7" applyFont="1" applyBorder="1" applyAlignment="1">
      <alignment horizontal="right" vertical="center"/>
    </xf>
    <xf numFmtId="38" fontId="45" fillId="0" borderId="0" xfId="6" applyFont="1" applyFill="1" applyAlignment="1">
      <alignment vertical="center"/>
    </xf>
    <xf numFmtId="38" fontId="8" fillId="0" borderId="16" xfId="7" applyFont="1" applyFill="1" applyBorder="1" applyAlignment="1">
      <alignment vertical="center" shrinkToFit="1"/>
    </xf>
    <xf numFmtId="38" fontId="13" fillId="0" borderId="4" xfId="7" applyFont="1" applyFill="1" applyBorder="1" applyAlignment="1">
      <alignment vertical="center"/>
    </xf>
    <xf numFmtId="38" fontId="8" fillId="0" borderId="38" xfId="7" applyFont="1" applyFill="1" applyBorder="1" applyAlignment="1">
      <alignment vertical="center"/>
    </xf>
    <xf numFmtId="38" fontId="8" fillId="0" borderId="38" xfId="7" applyFont="1" applyFill="1" applyBorder="1" applyAlignment="1">
      <alignment vertical="center" shrinkToFit="1"/>
    </xf>
    <xf numFmtId="38" fontId="8" fillId="0" borderId="23" xfId="7" applyFont="1" applyFill="1" applyBorder="1" applyAlignment="1">
      <alignment vertical="center"/>
    </xf>
    <xf numFmtId="38" fontId="13" fillId="0" borderId="0" xfId="7" applyFont="1" applyAlignment="1">
      <alignment horizontal="center" vertical="center"/>
    </xf>
    <xf numFmtId="0" fontId="0" fillId="0" borderId="0" xfId="0" applyFont="1" applyFill="1" applyAlignment="1">
      <alignment vertical="center"/>
    </xf>
    <xf numFmtId="0" fontId="52" fillId="0" borderId="0" xfId="0" applyFont="1" applyBorder="1" applyAlignment="1">
      <alignment vertical="center"/>
    </xf>
    <xf numFmtId="0" fontId="48" fillId="0" borderId="0" xfId="0" applyFont="1" applyBorder="1" applyAlignment="1">
      <alignment vertical="center"/>
    </xf>
    <xf numFmtId="38" fontId="28" fillId="0" borderId="45" xfId="7" applyFont="1" applyBorder="1" applyAlignment="1">
      <alignment horizontal="center" vertical="center"/>
    </xf>
    <xf numFmtId="38" fontId="28" fillId="0" borderId="49" xfId="7" applyFont="1" applyBorder="1" applyAlignment="1">
      <alignment horizontal="center" vertical="center"/>
    </xf>
    <xf numFmtId="38" fontId="28" fillId="0" borderId="84" xfId="7" applyFont="1" applyBorder="1" applyAlignment="1">
      <alignment horizontal="center" vertical="center"/>
    </xf>
    <xf numFmtId="38" fontId="28" fillId="0" borderId="123" xfId="7" applyFont="1" applyBorder="1" applyAlignment="1">
      <alignment horizontal="center" vertical="center"/>
    </xf>
    <xf numFmtId="0" fontId="58" fillId="0" borderId="0" xfId="0" applyFont="1" applyAlignment="1">
      <alignment horizontal="right"/>
    </xf>
    <xf numFmtId="0" fontId="5" fillId="0" borderId="0" xfId="0" applyFont="1" applyBorder="1" applyAlignment="1">
      <alignment horizontal="right" vertical="center"/>
    </xf>
    <xf numFmtId="0" fontId="5" fillId="0" borderId="0" xfId="4" applyFont="1" applyAlignment="1">
      <alignment horizontal="right" vertical="center"/>
    </xf>
    <xf numFmtId="0" fontId="59" fillId="0" borderId="0" xfId="5" applyFont="1" applyAlignment="1">
      <alignment horizontal="right"/>
    </xf>
    <xf numFmtId="0" fontId="60" fillId="0" borderId="0" xfId="5" applyFont="1" applyBorder="1" applyAlignment="1">
      <alignment horizontal="right" vertical="center"/>
    </xf>
    <xf numFmtId="38" fontId="58" fillId="0" borderId="0" xfId="7" applyFont="1" applyAlignment="1">
      <alignment horizontal="right" vertical="center"/>
    </xf>
    <xf numFmtId="38" fontId="58" fillId="0" borderId="0" xfId="7" applyFont="1" applyBorder="1" applyAlignment="1">
      <alignment horizontal="right" vertical="center"/>
    </xf>
    <xf numFmtId="0" fontId="0" fillId="0" borderId="0" xfId="0" applyFill="1" applyAlignment="1">
      <alignment horizontal="left"/>
    </xf>
    <xf numFmtId="0" fontId="0" fillId="0" borderId="3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8" fillId="0" borderId="0" xfId="0" applyFont="1" applyBorder="1" applyAlignment="1">
      <alignment horizontal="left" vertical="center"/>
    </xf>
    <xf numFmtId="38" fontId="28" fillId="0" borderId="171" xfId="7" applyFont="1" applyBorder="1" applyAlignment="1">
      <alignment vertical="center"/>
    </xf>
    <xf numFmtId="38" fontId="28" fillId="0" borderId="172" xfId="7" applyFont="1" applyBorder="1" applyAlignment="1">
      <alignment vertical="center"/>
    </xf>
    <xf numFmtId="38" fontId="28" fillId="0" borderId="173" xfId="7" applyFont="1" applyBorder="1" applyAlignment="1">
      <alignment vertical="center"/>
    </xf>
    <xf numFmtId="0" fontId="8" fillId="0" borderId="0" xfId="0" applyFont="1" applyAlignment="1">
      <alignment horizontal="right" vertical="center"/>
    </xf>
    <xf numFmtId="0" fontId="8" fillId="0" borderId="0" xfId="0" quotePrefix="1" applyFont="1" applyAlignment="1">
      <alignment horizontal="right"/>
    </xf>
    <xf numFmtId="0" fontId="8" fillId="0" borderId="0" xfId="0" applyFont="1" applyAlignment="1">
      <alignment horizontal="right"/>
    </xf>
    <xf numFmtId="38" fontId="28" fillId="0" borderId="16" xfId="7" applyFont="1" applyBorder="1" applyAlignment="1">
      <alignment vertical="center"/>
    </xf>
    <xf numFmtId="38" fontId="28" fillId="0" borderId="143" xfId="7" applyFont="1" applyBorder="1" applyAlignment="1">
      <alignment vertical="center"/>
    </xf>
    <xf numFmtId="38" fontId="28" fillId="0" borderId="153" xfId="7" applyFont="1" applyBorder="1" applyAlignment="1">
      <alignment vertical="center"/>
    </xf>
    <xf numFmtId="0" fontId="0" fillId="0" borderId="0" xfId="0" applyFont="1" applyBorder="1"/>
    <xf numFmtId="0" fontId="0" fillId="0" borderId="0" xfId="0" applyBorder="1" applyAlignment="1">
      <alignment horizontal="right"/>
    </xf>
    <xf numFmtId="0" fontId="0" fillId="0" borderId="90" xfId="0" applyBorder="1" applyAlignment="1">
      <alignment horizontal="center"/>
    </xf>
    <xf numFmtId="0" fontId="0" fillId="0" borderId="35" xfId="0" applyBorder="1" applyAlignment="1">
      <alignment horizontal="center"/>
    </xf>
    <xf numFmtId="0" fontId="0" fillId="0" borderId="0" xfId="0" applyBorder="1" applyAlignment="1">
      <alignment horizontal="left"/>
    </xf>
    <xf numFmtId="0" fontId="0" fillId="0" borderId="99" xfId="0" applyBorder="1"/>
    <xf numFmtId="0" fontId="0" fillId="0" borderId="23" xfId="0" applyBorder="1"/>
    <xf numFmtId="0" fontId="0" fillId="0" borderId="23" xfId="0" applyBorder="1" applyAlignment="1">
      <alignment horizontal="right"/>
    </xf>
    <xf numFmtId="0" fontId="0" fillId="0" borderId="24" xfId="0" applyBorder="1"/>
    <xf numFmtId="0" fontId="0" fillId="0" borderId="0" xfId="0" applyAlignment="1">
      <alignment horizontal="center" vertical="top"/>
    </xf>
    <xf numFmtId="0" fontId="0" fillId="0" borderId="0" xfId="0" applyFill="1" applyAlignment="1">
      <alignment horizontal="center" vertical="top"/>
    </xf>
    <xf numFmtId="0" fontId="0" fillId="0" borderId="0" xfId="0" applyFill="1" applyAlignment="1">
      <alignment horizontal="right" vertical="top"/>
    </xf>
    <xf numFmtId="0" fontId="17" fillId="0" borderId="0" xfId="0" quotePrefix="1" applyFont="1" applyAlignment="1">
      <alignment horizontal="right" vertical="center"/>
    </xf>
    <xf numFmtId="0" fontId="6" fillId="0" borderId="0" xfId="0" applyFont="1" applyBorder="1" applyAlignment="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xf numFmtId="0" fontId="0" fillId="0" borderId="5" xfId="0" applyFont="1" applyBorder="1" applyAlignment="1">
      <alignment horizontal="center" vertical="center"/>
    </xf>
    <xf numFmtId="0" fontId="0" fillId="0" borderId="0" xfId="0" applyFont="1" applyBorder="1" applyAlignment="1">
      <alignment horizontal="centerContinuous" vertical="center"/>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0" xfId="0" applyFont="1" applyBorder="1" applyAlignment="1">
      <alignment horizontal="left" vertical="top" wrapText="1"/>
    </xf>
    <xf numFmtId="0" fontId="0" fillId="0" borderId="0" xfId="0" applyFont="1" applyBorder="1" applyAlignment="1">
      <alignment horizontal="left" vertical="top"/>
    </xf>
    <xf numFmtId="0" fontId="36" fillId="0" borderId="0" xfId="0" applyFont="1" applyBorder="1"/>
    <xf numFmtId="0" fontId="20" fillId="0" borderId="0" xfId="0" applyFont="1"/>
    <xf numFmtId="0" fontId="20" fillId="0" borderId="0" xfId="0" applyFont="1" applyBorder="1" applyAlignment="1">
      <alignment horizontal="center"/>
    </xf>
    <xf numFmtId="0" fontId="10" fillId="0" borderId="0" xfId="0" applyFont="1" applyBorder="1"/>
    <xf numFmtId="0" fontId="6"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36" fillId="0" borderId="0" xfId="0" applyFont="1" applyBorder="1" applyAlignment="1"/>
    <xf numFmtId="0" fontId="12" fillId="0" borderId="0" xfId="0" applyFont="1" applyBorder="1" applyAlignment="1">
      <alignment vertical="center"/>
    </xf>
    <xf numFmtId="0" fontId="0" fillId="2" borderId="5" xfId="0" applyFont="1" applyFill="1" applyBorder="1" applyAlignment="1">
      <alignment horizontal="left" vertical="center"/>
    </xf>
    <xf numFmtId="0" fontId="0" fillId="2" borderId="5" xfId="0" applyFont="1" applyFill="1" applyBorder="1" applyAlignment="1">
      <alignment vertical="center"/>
    </xf>
    <xf numFmtId="0" fontId="0" fillId="2" borderId="0" xfId="0" applyFont="1" applyFill="1" applyBorder="1" applyAlignment="1">
      <alignment horizontal="left"/>
    </xf>
    <xf numFmtId="0" fontId="0" fillId="2" borderId="0" xfId="0" applyFont="1" applyFill="1" applyBorder="1" applyAlignment="1">
      <alignment horizontal="center" vertical="center"/>
    </xf>
    <xf numFmtId="0" fontId="0" fillId="2" borderId="72" xfId="0" applyFont="1" applyFill="1" applyBorder="1" applyAlignment="1">
      <alignment vertical="center"/>
    </xf>
    <xf numFmtId="0" fontId="0" fillId="2" borderId="33" xfId="0" applyFont="1" applyFill="1" applyBorder="1" applyAlignment="1">
      <alignment vertical="center"/>
    </xf>
    <xf numFmtId="0" fontId="0" fillId="2" borderId="28" xfId="0" applyFont="1" applyFill="1" applyBorder="1" applyAlignment="1">
      <alignment vertical="center"/>
    </xf>
    <xf numFmtId="0" fontId="0" fillId="0" borderId="0" xfId="0" applyFont="1" applyBorder="1" applyAlignment="1"/>
    <xf numFmtId="0" fontId="12" fillId="0" borderId="0" xfId="0" applyFont="1" applyBorder="1" applyAlignment="1">
      <alignment horizontal="left" wrapText="1"/>
    </xf>
    <xf numFmtId="0" fontId="0" fillId="0" borderId="28" xfId="0" applyFont="1" applyBorder="1" applyAlignment="1">
      <alignment horizontal="center"/>
    </xf>
    <xf numFmtId="0" fontId="0" fillId="0" borderId="0" xfId="0" applyFont="1" applyBorder="1" applyAlignment="1">
      <alignment vertical="top"/>
    </xf>
    <xf numFmtId="0" fontId="0" fillId="0" borderId="0" xfId="0" applyFont="1" applyBorder="1" applyAlignment="1">
      <alignment horizontal="left"/>
    </xf>
    <xf numFmtId="0" fontId="0" fillId="0" borderId="5" xfId="0" applyFont="1" applyFill="1" applyBorder="1" applyAlignment="1">
      <alignment horizontal="center" vertical="center"/>
    </xf>
    <xf numFmtId="0" fontId="8" fillId="0" borderId="0" xfId="0" applyFont="1" applyBorder="1" applyAlignment="1">
      <alignment horizontal="left" vertical="top" wrapText="1"/>
    </xf>
    <xf numFmtId="0" fontId="7" fillId="0" borderId="0" xfId="0" quotePrefix="1" applyFont="1" applyBorder="1" applyAlignment="1">
      <alignment horizontal="left"/>
    </xf>
    <xf numFmtId="0" fontId="0" fillId="0" borderId="0" xfId="0" quotePrefix="1" applyFont="1" applyBorder="1" applyAlignment="1">
      <alignment horizontal="left" vertical="center"/>
    </xf>
    <xf numFmtId="0" fontId="0" fillId="0" borderId="0" xfId="0" applyFont="1" applyBorder="1" applyAlignment="1">
      <alignment horizontal="right" vertical="center"/>
    </xf>
    <xf numFmtId="38" fontId="3" fillId="0" borderId="0" xfId="6" applyFont="1" applyAlignment="1">
      <alignment vertical="center"/>
    </xf>
    <xf numFmtId="38" fontId="5" fillId="0" borderId="0" xfId="6" applyFont="1" applyAlignment="1">
      <alignment horizontal="right" vertical="center"/>
    </xf>
    <xf numFmtId="38" fontId="3" fillId="0" borderId="0" xfId="6" applyFont="1" applyBorder="1" applyAlignment="1">
      <alignment vertical="center"/>
    </xf>
    <xf numFmtId="38" fontId="3" fillId="0" borderId="0" xfId="6" applyFont="1" applyFill="1" applyBorder="1" applyAlignment="1">
      <alignment horizontal="left" vertical="center"/>
    </xf>
    <xf numFmtId="0" fontId="3" fillId="0" borderId="0" xfId="0" applyFont="1" applyFill="1" applyAlignment="1">
      <alignment horizontal="centerContinuous"/>
    </xf>
    <xf numFmtId="38" fontId="36" fillId="0" borderId="0" xfId="6" applyFont="1" applyFill="1" applyBorder="1" applyAlignment="1">
      <alignment horizontal="left" vertical="center"/>
    </xf>
    <xf numFmtId="38" fontId="15" fillId="0" borderId="0" xfId="6" applyFont="1" applyFill="1" applyBorder="1" applyAlignment="1">
      <alignment horizontal="center" vertical="center"/>
    </xf>
    <xf numFmtId="38" fontId="36" fillId="0" borderId="0" xfId="6" applyFont="1" applyAlignment="1">
      <alignment vertical="center"/>
    </xf>
    <xf numFmtId="38" fontId="3" fillId="0" borderId="0" xfId="6" applyFont="1" applyFill="1" applyAlignment="1">
      <alignment vertical="center"/>
    </xf>
    <xf numFmtId="0" fontId="3" fillId="0" borderId="0" xfId="0" applyFont="1" applyFill="1"/>
    <xf numFmtId="38" fontId="3" fillId="0" borderId="0" xfId="6" applyFont="1" applyFill="1" applyAlignment="1">
      <alignment horizontal="right" vertical="center"/>
    </xf>
    <xf numFmtId="0" fontId="3" fillId="0" borderId="0" xfId="0" quotePrefix="1" applyFont="1" applyAlignment="1">
      <alignment horizontal="center"/>
    </xf>
    <xf numFmtId="0" fontId="3" fillId="0" borderId="72" xfId="0" applyFont="1" applyBorder="1" applyAlignment="1">
      <alignment horizontal="center"/>
    </xf>
    <xf numFmtId="38" fontId="3" fillId="0" borderId="72" xfId="6" applyFont="1" applyBorder="1" applyAlignment="1">
      <alignment vertical="center"/>
    </xf>
    <xf numFmtId="38" fontId="3" fillId="0" borderId="33" xfId="6" applyFont="1" applyFill="1" applyBorder="1" applyAlignment="1">
      <alignment vertical="center"/>
    </xf>
    <xf numFmtId="38" fontId="3" fillId="0" borderId="28" xfId="6" applyFont="1" applyFill="1" applyBorder="1" applyAlignment="1">
      <alignment vertical="center"/>
    </xf>
    <xf numFmtId="0" fontId="3" fillId="0" borderId="1" xfId="0" applyFont="1" applyBorder="1" applyAlignment="1">
      <alignment horizontal="center"/>
    </xf>
    <xf numFmtId="0" fontId="3" fillId="0" borderId="1" xfId="0" applyFont="1" applyBorder="1" applyAlignment="1">
      <alignment horizontal="left"/>
    </xf>
    <xf numFmtId="38" fontId="3" fillId="0" borderId="2" xfId="6" applyFont="1" applyBorder="1" applyAlignment="1">
      <alignment horizontal="centerContinuous" vertical="center"/>
    </xf>
    <xf numFmtId="38" fontId="3" fillId="0" borderId="2" xfId="6" applyFont="1" applyFill="1" applyBorder="1" applyAlignment="1">
      <alignment horizontal="centerContinuous" vertical="center"/>
    </xf>
    <xf numFmtId="38" fontId="3" fillId="0" borderId="3" xfId="6" applyFont="1" applyFill="1" applyBorder="1" applyAlignment="1">
      <alignment horizontal="centerContinuous" vertical="center"/>
    </xf>
    <xf numFmtId="0" fontId="3" fillId="0" borderId="7" xfId="0" applyFont="1" applyBorder="1" applyAlignment="1">
      <alignment horizontal="left"/>
    </xf>
    <xf numFmtId="38" fontId="3" fillId="0" borderId="8" xfId="6" applyFont="1" applyBorder="1" applyAlignment="1">
      <alignment horizontal="centerContinuous" vertical="center"/>
    </xf>
    <xf numFmtId="38" fontId="3" fillId="0" borderId="8" xfId="6" applyFont="1" applyFill="1" applyBorder="1" applyAlignment="1">
      <alignment horizontal="centerContinuous" vertical="center"/>
    </xf>
    <xf numFmtId="38" fontId="3" fillId="0" borderId="9" xfId="6" applyFont="1" applyFill="1" applyBorder="1" applyAlignment="1">
      <alignment horizontal="centerContinuous" vertical="center"/>
    </xf>
    <xf numFmtId="0" fontId="3" fillId="0" borderId="4" xfId="0" applyFont="1" applyBorder="1" applyAlignment="1">
      <alignment horizontal="center"/>
    </xf>
    <xf numFmtId="38" fontId="3" fillId="0" borderId="3" xfId="6" applyFont="1" applyBorder="1" applyAlignment="1">
      <alignment horizontal="centerContinuous" vertical="center"/>
    </xf>
    <xf numFmtId="0" fontId="3" fillId="0" borderId="4" xfId="0" applyFont="1" applyBorder="1"/>
    <xf numFmtId="0" fontId="3" fillId="0" borderId="7" xfId="0" applyFont="1" applyBorder="1"/>
    <xf numFmtId="0" fontId="3" fillId="0" borderId="8" xfId="0" applyFont="1" applyBorder="1"/>
    <xf numFmtId="38" fontId="3" fillId="0" borderId="8" xfId="6" applyFont="1" applyBorder="1" applyAlignment="1">
      <alignment vertical="center"/>
    </xf>
    <xf numFmtId="38" fontId="3" fillId="0" borderId="9" xfId="6" applyFont="1" applyBorder="1" applyAlignment="1">
      <alignment vertical="center"/>
    </xf>
    <xf numFmtId="38" fontId="3" fillId="0" borderId="4" xfId="6" applyFont="1" applyBorder="1" applyAlignment="1">
      <alignment vertical="center"/>
    </xf>
    <xf numFmtId="38" fontId="3" fillId="0" borderId="6" xfId="6" applyFont="1" applyBorder="1" applyAlignment="1">
      <alignment vertical="center"/>
    </xf>
    <xf numFmtId="38" fontId="3" fillId="0" borderId="7" xfId="6" applyFont="1" applyBorder="1" applyAlignment="1">
      <alignment vertical="center"/>
    </xf>
    <xf numFmtId="38" fontId="3" fillId="0" borderId="1" xfId="6" applyFont="1" applyBorder="1" applyAlignment="1">
      <alignment horizontal="center" vertical="center"/>
    </xf>
    <xf numFmtId="38" fontId="3" fillId="0" borderId="1" xfId="6" applyFont="1" applyBorder="1" applyAlignment="1">
      <alignment vertical="center"/>
    </xf>
    <xf numFmtId="38" fontId="3" fillId="0" borderId="2" xfId="6" applyFont="1" applyBorder="1" applyAlignment="1">
      <alignment vertical="center"/>
    </xf>
    <xf numFmtId="38" fontId="3" fillId="0" borderId="3" xfId="6" applyFont="1" applyBorder="1" applyAlignment="1">
      <alignment vertical="center"/>
    </xf>
    <xf numFmtId="38" fontId="36" fillId="0" borderId="0" xfId="6" applyFont="1" applyBorder="1" applyAlignment="1">
      <alignment vertical="center"/>
    </xf>
    <xf numFmtId="38" fontId="3" fillId="0" borderId="0" xfId="7" applyFont="1" applyAlignment="1">
      <alignment vertical="center"/>
    </xf>
    <xf numFmtId="38" fontId="3" fillId="0" borderId="0" xfId="7" applyFont="1" applyBorder="1" applyAlignment="1">
      <alignment vertical="center"/>
    </xf>
    <xf numFmtId="38" fontId="10" fillId="0" borderId="0" xfId="7" applyFont="1" applyBorder="1" applyAlignment="1">
      <alignment horizontal="centerContinuous" vertical="center"/>
    </xf>
    <xf numFmtId="38" fontId="6" fillId="0" borderId="0" xfId="7" applyFont="1" applyBorder="1" applyAlignment="1">
      <alignment horizontal="centerContinuous" vertical="center"/>
    </xf>
    <xf numFmtId="38" fontId="3" fillId="0" borderId="0" xfId="7" applyFont="1" applyAlignment="1">
      <alignment horizontal="centerContinuous" vertical="center"/>
    </xf>
    <xf numFmtId="38" fontId="36" fillId="0" borderId="0" xfId="7" applyFont="1" applyBorder="1" applyAlignment="1">
      <alignment horizontal="left" vertical="center"/>
    </xf>
    <xf numFmtId="38" fontId="3" fillId="0" borderId="0" xfId="7" applyFont="1" applyBorder="1" applyAlignment="1">
      <alignment horizontal="center" vertical="center"/>
    </xf>
    <xf numFmtId="38" fontId="36" fillId="0" borderId="0" xfId="7" applyFont="1" applyAlignment="1">
      <alignment vertical="center"/>
    </xf>
    <xf numFmtId="38" fontId="3" fillId="0" borderId="72" xfId="7" applyFont="1" applyBorder="1" applyAlignment="1">
      <alignment vertical="center"/>
    </xf>
    <xf numFmtId="38" fontId="3" fillId="0" borderId="33" xfId="7" applyFont="1" applyBorder="1" applyAlignment="1">
      <alignment vertical="center"/>
    </xf>
    <xf numFmtId="38" fontId="3" fillId="0" borderId="28" xfId="7" applyFont="1" applyBorder="1" applyAlignment="1">
      <alignment vertical="center"/>
    </xf>
    <xf numFmtId="38" fontId="3" fillId="0" borderId="1" xfId="7" applyFont="1" applyBorder="1" applyAlignment="1">
      <alignment horizontal="centerContinuous" vertical="center"/>
    </xf>
    <xf numFmtId="38" fontId="3" fillId="0" borderId="2" xfId="7" applyFont="1" applyBorder="1" applyAlignment="1">
      <alignment horizontal="centerContinuous" vertical="center"/>
    </xf>
    <xf numFmtId="38" fontId="3" fillId="0" borderId="3" xfId="7" applyFont="1" applyBorder="1" applyAlignment="1">
      <alignment horizontal="centerContinuous" vertical="center"/>
    </xf>
    <xf numFmtId="38" fontId="3" fillId="0" borderId="7" xfId="7" applyFont="1" applyBorder="1" applyAlignment="1">
      <alignment horizontal="centerContinuous" vertical="center"/>
    </xf>
    <xf numFmtId="38" fontId="3" fillId="0" borderId="8" xfId="7" applyFont="1" applyBorder="1" applyAlignment="1">
      <alignment horizontal="centerContinuous" vertical="center"/>
    </xf>
    <xf numFmtId="38" fontId="3" fillId="0" borderId="9" xfId="7" applyFont="1" applyBorder="1" applyAlignment="1">
      <alignment horizontal="centerContinuous" vertical="center"/>
    </xf>
    <xf numFmtId="0" fontId="3" fillId="0" borderId="4" xfId="0" applyFont="1" applyBorder="1" applyAlignment="1">
      <alignment horizontal="left"/>
    </xf>
    <xf numFmtId="38" fontId="3" fillId="0" borderId="4" xfId="7" applyFont="1" applyBorder="1" applyAlignment="1">
      <alignment horizontal="centerContinuous" vertical="center"/>
    </xf>
    <xf numFmtId="38" fontId="3" fillId="0" borderId="0" xfId="7" applyFont="1" applyBorder="1" applyAlignment="1">
      <alignment horizontal="centerContinuous" vertical="center"/>
    </xf>
    <xf numFmtId="38" fontId="3" fillId="0" borderId="6" xfId="7" applyFont="1" applyBorder="1" applyAlignment="1">
      <alignment horizontal="centerContinuous" vertical="center"/>
    </xf>
    <xf numFmtId="38" fontId="3" fillId="0" borderId="6" xfId="7" applyFont="1" applyBorder="1" applyAlignment="1">
      <alignment vertical="center"/>
    </xf>
    <xf numFmtId="38" fontId="3" fillId="0" borderId="4" xfId="7" applyFont="1" applyBorder="1" applyAlignment="1">
      <alignment vertical="center"/>
    </xf>
    <xf numFmtId="38" fontId="3" fillId="0" borderId="7" xfId="7" applyFont="1" applyBorder="1" applyAlignment="1">
      <alignment vertical="center"/>
    </xf>
    <xf numFmtId="38" fontId="3" fillId="0" borderId="8" xfId="7" applyFont="1" applyBorder="1" applyAlignment="1">
      <alignment vertical="center"/>
    </xf>
    <xf numFmtId="38" fontId="3" fillId="0" borderId="9" xfId="7" applyFont="1" applyBorder="1" applyAlignment="1">
      <alignment vertical="center"/>
    </xf>
    <xf numFmtId="38" fontId="3" fillId="0" borderId="1" xfId="7" applyFont="1" applyBorder="1" applyAlignment="1">
      <alignment vertical="center"/>
    </xf>
    <xf numFmtId="38" fontId="3" fillId="0" borderId="2" xfId="7" applyFont="1" applyBorder="1" applyAlignment="1">
      <alignment vertical="center"/>
    </xf>
    <xf numFmtId="38" fontId="3" fillId="0" borderId="3" xfId="7" applyFont="1" applyBorder="1" applyAlignment="1">
      <alignment vertical="center"/>
    </xf>
    <xf numFmtId="38" fontId="36" fillId="0" borderId="0" xfId="7" applyFont="1" applyBorder="1" applyAlignment="1">
      <alignment vertical="center"/>
    </xf>
    <xf numFmtId="38" fontId="3" fillId="0" borderId="0" xfId="7" applyFont="1" applyFill="1" applyAlignment="1">
      <alignment vertical="center"/>
    </xf>
    <xf numFmtId="38" fontId="36" fillId="0" borderId="0" xfId="7" applyFont="1" applyFill="1" applyAlignment="1">
      <alignment vertical="center"/>
    </xf>
    <xf numFmtId="38" fontId="3" fillId="0" borderId="0" xfId="7" applyFont="1" applyFill="1" applyBorder="1" applyAlignment="1">
      <alignment vertical="center"/>
    </xf>
    <xf numFmtId="38" fontId="3" fillId="0" borderId="5" xfId="7" applyFont="1" applyFill="1" applyBorder="1" applyAlignment="1">
      <alignment horizontal="left" vertical="center"/>
    </xf>
    <xf numFmtId="38" fontId="3" fillId="0" borderId="5" xfId="7" applyFont="1" applyFill="1" applyBorder="1" applyAlignment="1">
      <alignment vertical="center"/>
    </xf>
    <xf numFmtId="38" fontId="3" fillId="0" borderId="5" xfId="7" applyFont="1" applyFill="1" applyBorder="1" applyAlignment="1">
      <alignment vertical="center" wrapText="1"/>
    </xf>
    <xf numFmtId="38" fontId="3" fillId="0" borderId="16" xfId="7" applyFont="1" applyFill="1" applyBorder="1" applyAlignment="1">
      <alignment vertical="center"/>
    </xf>
    <xf numFmtId="38" fontId="3" fillId="0" borderId="38" xfId="7" applyFont="1" applyFill="1" applyBorder="1" applyAlignment="1">
      <alignment vertical="center"/>
    </xf>
    <xf numFmtId="38" fontId="3" fillId="0" borderId="23" xfId="7" applyFont="1" applyFill="1" applyBorder="1" applyAlignment="1">
      <alignment vertical="center"/>
    </xf>
    <xf numFmtId="38" fontId="12" fillId="0" borderId="16" xfId="7" applyFont="1" applyFill="1" applyBorder="1" applyAlignment="1">
      <alignment horizontal="center" vertical="center"/>
    </xf>
    <xf numFmtId="38" fontId="8" fillId="0" borderId="9" xfId="7" applyFont="1" applyFill="1" applyBorder="1" applyAlignment="1">
      <alignment horizontal="center"/>
    </xf>
    <xf numFmtId="38" fontId="0" fillId="0" borderId="0" xfId="6" applyFont="1" applyFill="1" applyBorder="1" applyAlignment="1">
      <alignment vertical="center"/>
    </xf>
    <xf numFmtId="38" fontId="0" fillId="0" borderId="0" xfId="6" applyFont="1" applyFill="1" applyAlignment="1">
      <alignment vertical="center"/>
    </xf>
    <xf numFmtId="38" fontId="0" fillId="0" borderId="0" xfId="6" applyFont="1" applyAlignment="1">
      <alignment vertical="center"/>
    </xf>
    <xf numFmtId="38" fontId="20" fillId="0" borderId="0" xfId="6" applyFont="1" applyFill="1" applyBorder="1" applyAlignment="1">
      <alignment vertical="center"/>
    </xf>
    <xf numFmtId="38" fontId="0" fillId="0" borderId="0" xfId="6" applyFont="1" applyFill="1" applyBorder="1" applyAlignment="1">
      <alignment vertical="center" shrinkToFit="1"/>
    </xf>
    <xf numFmtId="0" fontId="0" fillId="0" borderId="0" xfId="0" applyFont="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4" xfId="0" applyFont="1" applyBorder="1" applyAlignment="1">
      <alignment vertical="center"/>
    </xf>
    <xf numFmtId="0" fontId="0" fillId="0" borderId="6" xfId="0" applyFont="1" applyBorder="1" applyAlignment="1">
      <alignment vertical="center"/>
    </xf>
    <xf numFmtId="0" fontId="64" fillId="0" borderId="0" xfId="0" applyFont="1" applyAlignment="1"/>
    <xf numFmtId="0" fontId="15" fillId="0" borderId="0" xfId="0" applyFont="1" applyAlignment="1"/>
    <xf numFmtId="0" fontId="6" fillId="0" borderId="0" xfId="0" applyFont="1" applyAlignment="1"/>
    <xf numFmtId="0" fontId="6" fillId="0" borderId="0" xfId="0" applyFont="1" applyAlignment="1">
      <alignment vertical="center"/>
    </xf>
    <xf numFmtId="0" fontId="9" fillId="0" borderId="0" xfId="0" applyFont="1" applyAlignment="1"/>
    <xf numFmtId="0" fontId="0" fillId="0" borderId="0" xfId="0" applyFont="1" applyAlignment="1"/>
    <xf numFmtId="0" fontId="64" fillId="0" borderId="0" xfId="0" applyFont="1" applyAlignment="1">
      <alignment vertical="center"/>
    </xf>
    <xf numFmtId="0" fontId="12" fillId="0" borderId="0" xfId="0" applyFont="1" applyAlignment="1"/>
    <xf numFmtId="38" fontId="7" fillId="0" borderId="0" xfId="6" applyFont="1" applyFill="1" applyBorder="1" applyAlignment="1">
      <alignment vertical="center"/>
    </xf>
    <xf numFmtId="38" fontId="7" fillId="0" borderId="177" xfId="6" applyFont="1" applyFill="1" applyBorder="1" applyAlignment="1">
      <alignment horizontal="center" vertical="center"/>
    </xf>
    <xf numFmtId="38" fontId="13" fillId="0" borderId="0" xfId="6" applyFont="1" applyFill="1" applyBorder="1" applyAlignment="1">
      <alignment vertical="center"/>
    </xf>
    <xf numFmtId="38" fontId="7" fillId="0" borderId="35" xfId="6" applyFont="1" applyFill="1" applyBorder="1" applyAlignment="1">
      <alignment vertical="center"/>
    </xf>
    <xf numFmtId="38" fontId="7" fillId="0" borderId="33" xfId="6" applyFont="1" applyFill="1" applyBorder="1" applyAlignment="1">
      <alignment vertical="center"/>
    </xf>
    <xf numFmtId="0" fontId="17" fillId="0" borderId="0" xfId="0" applyFont="1" applyAlignment="1">
      <alignment horizontal="center" vertical="center"/>
    </xf>
    <xf numFmtId="38" fontId="7" fillId="0" borderId="32" xfId="6" applyFont="1" applyFill="1" applyBorder="1" applyAlignment="1">
      <alignment vertical="center"/>
    </xf>
    <xf numFmtId="38" fontId="7" fillId="0" borderId="8" xfId="6" applyFont="1" applyFill="1" applyBorder="1" applyAlignment="1">
      <alignment vertical="center"/>
    </xf>
    <xf numFmtId="38" fontId="65" fillId="0" borderId="0" xfId="6" applyFont="1" applyFill="1" applyBorder="1" applyAlignment="1">
      <alignment horizontal="center" vertical="center"/>
    </xf>
    <xf numFmtId="38" fontId="7" fillId="0" borderId="65" xfId="6" applyFont="1" applyFill="1" applyBorder="1" applyAlignment="1">
      <alignment horizontal="center" vertical="center"/>
    </xf>
    <xf numFmtId="0" fontId="45" fillId="0" borderId="0" xfId="0" applyFont="1" applyBorder="1" applyAlignment="1">
      <alignment vertical="center"/>
    </xf>
    <xf numFmtId="38" fontId="9" fillId="0" borderId="0" xfId="6" applyFont="1" applyFill="1" applyBorder="1" applyAlignment="1">
      <alignment vertical="center"/>
    </xf>
    <xf numFmtId="38" fontId="65" fillId="0" borderId="0" xfId="6" applyFont="1" applyFill="1" applyBorder="1" applyAlignment="1">
      <alignment vertical="center"/>
    </xf>
    <xf numFmtId="0" fontId="7" fillId="0" borderId="0" xfId="0" applyFont="1" applyFill="1" applyBorder="1" applyAlignment="1">
      <alignment horizontal="center" vertical="center" wrapText="1"/>
    </xf>
    <xf numFmtId="38" fontId="7" fillId="0" borderId="0" xfId="6" applyFont="1" applyFill="1" applyBorder="1" applyAlignment="1">
      <alignment horizontal="center" vertical="center"/>
    </xf>
    <xf numFmtId="0" fontId="20" fillId="0" borderId="0" xfId="0" applyFont="1" applyBorder="1" applyAlignment="1">
      <alignment vertical="center"/>
    </xf>
    <xf numFmtId="0" fontId="0" fillId="0" borderId="5" xfId="0" applyFont="1" applyBorder="1" applyAlignment="1">
      <alignment vertical="center" shrinkToFit="1"/>
    </xf>
    <xf numFmtId="38" fontId="7" fillId="0" borderId="0" xfId="6" applyFont="1" applyBorder="1" applyAlignment="1">
      <alignment vertical="center"/>
    </xf>
    <xf numFmtId="38" fontId="7" fillId="0" borderId="0" xfId="7" applyFont="1" applyBorder="1" applyAlignment="1">
      <alignment horizontal="left" vertical="center"/>
    </xf>
    <xf numFmtId="0" fontId="0" fillId="3" borderId="5" xfId="0" applyFill="1" applyBorder="1"/>
    <xf numFmtId="38" fontId="7" fillId="0" borderId="28" xfId="6" applyFont="1" applyFill="1" applyBorder="1" applyAlignment="1">
      <alignment horizontal="left" vertical="center"/>
    </xf>
    <xf numFmtId="38" fontId="7" fillId="0" borderId="29" xfId="6" applyFont="1" applyFill="1" applyBorder="1" applyAlignment="1">
      <alignment horizontal="left" vertical="center"/>
    </xf>
    <xf numFmtId="38" fontId="56" fillId="0" borderId="0" xfId="6" applyFont="1" applyFill="1" applyBorder="1" applyAlignment="1">
      <alignment horizontal="center" vertical="center"/>
    </xf>
    <xf numFmtId="180" fontId="7" fillId="0" borderId="143" xfId="6" applyNumberFormat="1" applyFont="1" applyFill="1" applyBorder="1" applyAlignment="1">
      <alignment vertical="center"/>
    </xf>
    <xf numFmtId="184" fontId="7" fillId="0" borderId="143" xfId="6" applyNumberFormat="1" applyFont="1" applyFill="1" applyBorder="1" applyAlignment="1">
      <alignment vertical="center"/>
    </xf>
    <xf numFmtId="185" fontId="7" fillId="0" borderId="143" xfId="6" applyNumberFormat="1" applyFont="1" applyFill="1" applyBorder="1" applyAlignment="1">
      <alignment vertical="center"/>
    </xf>
    <xf numFmtId="185" fontId="7" fillId="0" borderId="153" xfId="6" applyNumberFormat="1" applyFont="1" applyFill="1" applyBorder="1" applyAlignment="1">
      <alignment vertical="center"/>
    </xf>
    <xf numFmtId="0" fontId="0" fillId="4" borderId="5" xfId="0" applyFont="1" applyFill="1" applyBorder="1"/>
    <xf numFmtId="180" fontId="7" fillId="0" borderId="59" xfId="6" applyNumberFormat="1" applyFont="1" applyFill="1" applyBorder="1" applyAlignment="1">
      <alignment vertical="center"/>
    </xf>
    <xf numFmtId="184" fontId="7" fillId="0" borderId="204" xfId="6" applyNumberFormat="1" applyFont="1" applyFill="1" applyBorder="1" applyAlignment="1">
      <alignment vertical="center"/>
    </xf>
    <xf numFmtId="185" fontId="7" fillId="0" borderId="141" xfId="6" applyNumberFormat="1" applyFont="1" applyFill="1" applyBorder="1" applyAlignment="1">
      <alignment vertical="center"/>
    </xf>
    <xf numFmtId="185" fontId="7" fillId="0" borderId="178" xfId="6" applyNumberFormat="1" applyFont="1" applyFill="1" applyBorder="1" applyAlignment="1">
      <alignment vertical="center"/>
    </xf>
    <xf numFmtId="184" fontId="7" fillId="0" borderId="56" xfId="6" applyNumberFormat="1" applyFont="1" applyFill="1" applyBorder="1" applyAlignment="1">
      <alignment vertical="center"/>
    </xf>
    <xf numFmtId="185" fontId="7" fillId="0" borderId="59" xfId="6" applyNumberFormat="1" applyFont="1" applyFill="1" applyBorder="1" applyAlignment="1">
      <alignment vertical="center"/>
    </xf>
    <xf numFmtId="185" fontId="7" fillId="0" borderId="179" xfId="6" applyNumberFormat="1" applyFont="1" applyFill="1" applyBorder="1" applyAlignment="1">
      <alignment vertical="center"/>
    </xf>
    <xf numFmtId="184" fontId="7" fillId="0" borderId="4" xfId="6" applyNumberFormat="1" applyFont="1" applyFill="1" applyBorder="1" applyAlignment="1">
      <alignment vertical="center"/>
    </xf>
    <xf numFmtId="185" fontId="7" fillId="0" borderId="118" xfId="6" applyNumberFormat="1" applyFont="1" applyFill="1" applyBorder="1" applyAlignment="1">
      <alignment vertical="center"/>
    </xf>
    <xf numFmtId="38" fontId="22" fillId="0" borderId="68" xfId="6" applyFont="1" applyFill="1" applyBorder="1" applyAlignment="1">
      <alignment horizontal="center" vertical="center"/>
    </xf>
    <xf numFmtId="38" fontId="22" fillId="0" borderId="0" xfId="6" applyFont="1" applyFill="1" applyBorder="1" applyAlignment="1">
      <alignment horizontal="center" vertical="center"/>
    </xf>
    <xf numFmtId="38" fontId="22" fillId="0" borderId="26" xfId="6" applyFont="1" applyFill="1" applyBorder="1" applyAlignment="1">
      <alignment horizontal="center" vertical="center"/>
    </xf>
    <xf numFmtId="40" fontId="7" fillId="4" borderId="70" xfId="6" applyNumberFormat="1" applyFont="1" applyFill="1" applyBorder="1" applyAlignment="1">
      <alignment horizontal="right" vertical="center"/>
    </xf>
    <xf numFmtId="178" fontId="7" fillId="4" borderId="67" xfId="6" applyNumberFormat="1" applyFont="1" applyFill="1" applyBorder="1" applyAlignment="1">
      <alignment vertical="center"/>
    </xf>
    <xf numFmtId="40" fontId="7" fillId="4" borderId="72" xfId="6" applyNumberFormat="1" applyFont="1" applyFill="1" applyBorder="1" applyAlignment="1">
      <alignment horizontal="right" vertical="center"/>
    </xf>
    <xf numFmtId="178" fontId="7" fillId="4" borderId="7" xfId="6" applyNumberFormat="1" applyFont="1" applyFill="1" applyBorder="1" applyAlignment="1">
      <alignment vertical="center"/>
    </xf>
    <xf numFmtId="182" fontId="7" fillId="0" borderId="0" xfId="6" applyNumberFormat="1" applyFont="1" applyFill="1" applyBorder="1" applyAlignment="1">
      <alignment vertical="center"/>
    </xf>
    <xf numFmtId="38" fontId="7" fillId="4" borderId="72" xfId="6" applyNumberFormat="1" applyFont="1" applyFill="1" applyBorder="1" applyAlignment="1">
      <alignment horizontal="right" vertical="center"/>
    </xf>
    <xf numFmtId="40" fontId="7" fillId="4" borderId="33" xfId="6" applyNumberFormat="1" applyFont="1" applyFill="1" applyBorder="1" applyAlignment="1">
      <alignment vertical="center"/>
    </xf>
    <xf numFmtId="178" fontId="7" fillId="4" borderId="33" xfId="6" applyNumberFormat="1" applyFont="1" applyFill="1" applyBorder="1" applyAlignment="1">
      <alignment vertical="center"/>
    </xf>
    <xf numFmtId="180" fontId="7" fillId="4" borderId="72" xfId="6" applyNumberFormat="1" applyFont="1" applyFill="1" applyBorder="1" applyAlignment="1">
      <alignment horizontal="right" vertical="center"/>
    </xf>
    <xf numFmtId="180" fontId="7" fillId="4" borderId="77" xfId="6" applyNumberFormat="1" applyFont="1" applyFill="1" applyBorder="1" applyAlignment="1">
      <alignment horizontal="right" vertical="center"/>
    </xf>
    <xf numFmtId="40" fontId="7" fillId="4" borderId="78" xfId="6" applyNumberFormat="1" applyFont="1" applyFill="1" applyBorder="1" applyAlignment="1">
      <alignment vertical="center"/>
    </xf>
    <xf numFmtId="38" fontId="0" fillId="0" borderId="0" xfId="6" applyFont="1" applyFill="1" applyBorder="1" applyAlignment="1">
      <alignment horizontal="centerContinuous" vertical="center"/>
    </xf>
    <xf numFmtId="0" fontId="0" fillId="0" borderId="0" xfId="0" applyFont="1" applyFill="1" applyBorder="1" applyAlignment="1">
      <alignment vertical="center"/>
    </xf>
    <xf numFmtId="0" fontId="9" fillId="0" borderId="0" xfId="0" applyFont="1" applyFill="1" applyAlignment="1">
      <alignment vertical="center"/>
    </xf>
    <xf numFmtId="38" fontId="14" fillId="0" borderId="0" xfId="6" applyFont="1" applyFill="1" applyAlignment="1">
      <alignment vertical="center"/>
    </xf>
    <xf numFmtId="38" fontId="7" fillId="0" borderId="122" xfId="6" applyFont="1" applyFill="1" applyBorder="1" applyAlignment="1">
      <alignment horizontal="left" vertical="center"/>
    </xf>
    <xf numFmtId="38" fontId="7" fillId="0" borderId="68" xfId="6" applyFont="1" applyFill="1" applyBorder="1" applyAlignment="1">
      <alignment vertical="center"/>
    </xf>
    <xf numFmtId="38" fontId="7" fillId="0" borderId="188" xfId="6" applyFont="1" applyFill="1" applyBorder="1" applyAlignment="1">
      <alignment vertical="center"/>
    </xf>
    <xf numFmtId="38" fontId="7" fillId="0" borderId="104" xfId="6" applyFont="1" applyFill="1" applyBorder="1" applyAlignment="1">
      <alignment horizontal="center" vertical="center"/>
    </xf>
    <xf numFmtId="38" fontId="73" fillId="0" borderId="8" xfId="6" applyFont="1" applyFill="1" applyBorder="1" applyAlignment="1">
      <alignment vertical="center"/>
    </xf>
    <xf numFmtId="38" fontId="7" fillId="0" borderId="34" xfId="6" applyFont="1" applyFill="1" applyBorder="1" applyAlignment="1">
      <alignment vertical="center"/>
    </xf>
    <xf numFmtId="38" fontId="7" fillId="0" borderId="106" xfId="6" applyFont="1" applyFill="1" applyBorder="1" applyAlignment="1">
      <alignment horizontal="center" vertical="center"/>
    </xf>
    <xf numFmtId="185" fontId="7" fillId="0" borderId="67" xfId="6" applyNumberFormat="1" applyFont="1" applyFill="1" applyBorder="1" applyAlignment="1">
      <alignment vertical="center"/>
    </xf>
    <xf numFmtId="38" fontId="7" fillId="0" borderId="0" xfId="6" applyFont="1" applyFill="1" applyAlignment="1">
      <alignment vertical="center"/>
    </xf>
    <xf numFmtId="38" fontId="7" fillId="0" borderId="110" xfId="6" applyFont="1" applyFill="1" applyBorder="1" applyAlignment="1">
      <alignment horizontal="center" vertical="center"/>
    </xf>
    <xf numFmtId="185" fontId="7" fillId="0" borderId="56" xfId="6" applyNumberFormat="1" applyFont="1" applyFill="1" applyBorder="1" applyAlignment="1">
      <alignment vertical="center"/>
    </xf>
    <xf numFmtId="38" fontId="7" fillId="0" borderId="112" xfId="6" applyFont="1" applyFill="1" applyBorder="1" applyAlignment="1">
      <alignment horizontal="center" vertical="center"/>
    </xf>
    <xf numFmtId="0" fontId="9" fillId="0" borderId="0" xfId="0" applyFont="1" applyFill="1" applyBorder="1" applyAlignment="1">
      <alignment vertical="center"/>
    </xf>
    <xf numFmtId="38" fontId="7" fillId="0" borderId="169" xfId="6" applyFont="1" applyFill="1" applyBorder="1" applyAlignment="1">
      <alignment horizontal="center" vertical="center"/>
    </xf>
    <xf numFmtId="40" fontId="13" fillId="0" borderId="0" xfId="6" applyNumberFormat="1" applyFont="1" applyFill="1" applyAlignment="1">
      <alignment vertical="center"/>
    </xf>
    <xf numFmtId="185" fontId="7" fillId="0" borderId="55" xfId="6" applyNumberFormat="1" applyFont="1" applyFill="1" applyBorder="1" applyAlignment="1">
      <alignment vertical="center"/>
    </xf>
    <xf numFmtId="38" fontId="7" fillId="0" borderId="0" xfId="6" applyFont="1" applyFill="1" applyBorder="1" applyAlignment="1">
      <alignment horizontal="left" vertical="center"/>
    </xf>
    <xf numFmtId="38" fontId="15" fillId="0" borderId="0" xfId="6" applyFont="1" applyFill="1" applyBorder="1" applyAlignment="1">
      <alignment horizontal="left" vertical="center"/>
    </xf>
    <xf numFmtId="38" fontId="10" fillId="0" borderId="0" xfId="6" applyFont="1" applyFill="1" applyBorder="1" applyAlignment="1">
      <alignment horizontal="center" vertical="center"/>
    </xf>
    <xf numFmtId="38" fontId="10" fillId="0" borderId="0" xfId="6" applyFont="1" applyFill="1" applyBorder="1" applyAlignment="1">
      <alignment vertical="center"/>
    </xf>
    <xf numFmtId="38" fontId="7" fillId="0" borderId="0" xfId="6" applyFont="1" applyFill="1" applyAlignment="1">
      <alignment horizontal="right" vertical="center"/>
    </xf>
    <xf numFmtId="0" fontId="21" fillId="4" borderId="32" xfId="4" applyFont="1" applyFill="1" applyBorder="1">
      <alignment vertical="center"/>
    </xf>
    <xf numFmtId="0" fontId="21" fillId="4" borderId="8" xfId="4" applyFont="1" applyFill="1" applyBorder="1">
      <alignment vertical="center"/>
    </xf>
    <xf numFmtId="0" fontId="21" fillId="4" borderId="9" xfId="4" applyFont="1" applyFill="1" applyBorder="1">
      <alignment vertical="center"/>
    </xf>
    <xf numFmtId="0" fontId="21" fillId="4" borderId="35" xfId="4" applyFont="1" applyFill="1" applyBorder="1" applyAlignment="1">
      <alignment vertical="center"/>
    </xf>
    <xf numFmtId="0" fontId="21" fillId="4" borderId="33" xfId="4" applyFont="1" applyFill="1" applyBorder="1" applyAlignment="1">
      <alignment vertical="center"/>
    </xf>
    <xf numFmtId="0" fontId="21" fillId="4" borderId="28" xfId="4" applyFont="1" applyFill="1" applyBorder="1" applyAlignment="1">
      <alignment vertical="center"/>
    </xf>
    <xf numFmtId="0" fontId="21" fillId="4" borderId="93" xfId="4" applyFont="1" applyFill="1" applyBorder="1" applyAlignment="1">
      <alignment vertical="center"/>
    </xf>
    <xf numFmtId="0" fontId="21" fillId="4" borderId="42" xfId="4" applyFont="1" applyFill="1" applyBorder="1" applyAlignment="1">
      <alignment vertical="center"/>
    </xf>
    <xf numFmtId="0" fontId="21" fillId="4" borderId="51" xfId="4" applyFont="1" applyFill="1" applyBorder="1" applyAlignment="1">
      <alignment vertical="center"/>
    </xf>
    <xf numFmtId="0" fontId="75" fillId="0" borderId="0" xfId="9" applyFont="1" applyAlignment="1">
      <alignment vertical="center"/>
    </xf>
    <xf numFmtId="0" fontId="76" fillId="0" borderId="0" xfId="9" applyFont="1" applyAlignment="1">
      <alignment vertical="center"/>
    </xf>
    <xf numFmtId="0" fontId="76" fillId="0" borderId="0" xfId="9" applyFont="1" applyFill="1" applyBorder="1" applyAlignment="1">
      <alignment vertical="center"/>
    </xf>
    <xf numFmtId="0" fontId="78" fillId="5" borderId="79" xfId="10" applyFont="1" applyFill="1" applyBorder="1" applyAlignment="1">
      <alignment horizontal="center" vertical="center"/>
    </xf>
    <xf numFmtId="183" fontId="78" fillId="0" borderId="56" xfId="10" applyNumberFormat="1" applyFont="1" applyFill="1" applyBorder="1" applyAlignment="1">
      <alignment horizontal="center" vertical="center" shrinkToFit="1"/>
    </xf>
    <xf numFmtId="183" fontId="78" fillId="0" borderId="57" xfId="10" applyNumberFormat="1" applyFont="1" applyFill="1" applyBorder="1" applyAlignment="1">
      <alignment vertical="center" shrinkToFit="1"/>
    </xf>
    <xf numFmtId="0" fontId="78" fillId="0" borderId="117" xfId="10" applyNumberFormat="1" applyFont="1" applyFill="1" applyBorder="1" applyAlignment="1">
      <alignment vertical="center"/>
    </xf>
    <xf numFmtId="183" fontId="78" fillId="0" borderId="131" xfId="10" applyNumberFormat="1" applyFont="1" applyFill="1" applyBorder="1" applyAlignment="1">
      <alignment vertical="center"/>
    </xf>
    <xf numFmtId="181" fontId="78" fillId="0" borderId="193" xfId="10" applyNumberFormat="1" applyFont="1" applyFill="1" applyBorder="1" applyAlignment="1">
      <alignment vertical="center"/>
    </xf>
    <xf numFmtId="183" fontId="78" fillId="0" borderId="193" xfId="10" applyNumberFormat="1" applyFont="1" applyFill="1" applyBorder="1" applyAlignment="1">
      <alignment vertical="center"/>
    </xf>
    <xf numFmtId="0" fontId="80" fillId="2" borderId="56" xfId="9" applyFont="1" applyFill="1" applyBorder="1" applyAlignment="1">
      <alignment vertical="center"/>
    </xf>
    <xf numFmtId="183" fontId="78" fillId="2" borderId="56" xfId="10" applyNumberFormat="1" applyFont="1" applyFill="1" applyBorder="1" applyAlignment="1">
      <alignment horizontal="center" vertical="center" shrinkToFit="1"/>
    </xf>
    <xf numFmtId="183" fontId="78" fillId="6" borderId="57" xfId="10" applyNumberFormat="1" applyFont="1" applyFill="1" applyBorder="1" applyAlignment="1">
      <alignment vertical="center" shrinkToFit="1"/>
    </xf>
    <xf numFmtId="0" fontId="78" fillId="6" borderId="117" xfId="10" applyNumberFormat="1" applyFont="1" applyFill="1" applyBorder="1" applyAlignment="1">
      <alignment vertical="center"/>
    </xf>
    <xf numFmtId="183" fontId="78" fillId="6" borderId="131" xfId="10" applyNumberFormat="1" applyFont="1" applyFill="1" applyBorder="1" applyAlignment="1">
      <alignment vertical="center"/>
    </xf>
    <xf numFmtId="181" fontId="78" fillId="6" borderId="193" xfId="10" applyNumberFormat="1" applyFont="1" applyFill="1" applyBorder="1" applyAlignment="1">
      <alignment vertical="center"/>
    </xf>
    <xf numFmtId="183" fontId="78" fillId="6" borderId="193" xfId="10" applyNumberFormat="1" applyFont="1" applyFill="1" applyBorder="1" applyAlignment="1">
      <alignment vertical="center"/>
    </xf>
    <xf numFmtId="0" fontId="80" fillId="2" borderId="225" xfId="9" applyFont="1" applyFill="1" applyBorder="1" applyAlignment="1">
      <alignment vertical="center"/>
    </xf>
    <xf numFmtId="183" fontId="78" fillId="0" borderId="226" xfId="10" applyNumberFormat="1" applyFont="1" applyFill="1" applyBorder="1" applyAlignment="1">
      <alignment horizontal="center" vertical="center" shrinkToFit="1"/>
    </xf>
    <xf numFmtId="183" fontId="78" fillId="0" borderId="227" xfId="10" applyNumberFormat="1" applyFont="1" applyFill="1" applyBorder="1" applyAlignment="1">
      <alignment vertical="center" shrinkToFit="1"/>
    </xf>
    <xf numFmtId="0" fontId="78" fillId="0" borderId="228" xfId="10" applyNumberFormat="1" applyFont="1" applyFill="1" applyBorder="1" applyAlignment="1">
      <alignment vertical="center"/>
    </xf>
    <xf numFmtId="183" fontId="78" fillId="0" borderId="229" xfId="10" applyNumberFormat="1" applyFont="1" applyFill="1" applyBorder="1" applyAlignment="1">
      <alignment vertical="center"/>
    </xf>
    <xf numFmtId="181" fontId="78" fillId="0" borderId="230" xfId="10" applyNumberFormat="1" applyFont="1" applyFill="1" applyBorder="1" applyAlignment="1">
      <alignment vertical="center"/>
    </xf>
    <xf numFmtId="183" fontId="78" fillId="0" borderId="231" xfId="10" applyNumberFormat="1" applyFont="1" applyFill="1" applyBorder="1" applyAlignment="1">
      <alignment vertical="center"/>
    </xf>
    <xf numFmtId="184" fontId="78" fillId="0" borderId="226" xfId="10" applyNumberFormat="1" applyFont="1" applyFill="1" applyBorder="1" applyAlignment="1">
      <alignment vertical="center"/>
    </xf>
    <xf numFmtId="183" fontId="78" fillId="0" borderId="122" xfId="10" applyNumberFormat="1" applyFont="1" applyFill="1" applyBorder="1" applyAlignment="1">
      <alignment vertical="center"/>
    </xf>
    <xf numFmtId="0" fontId="80" fillId="0" borderId="0" xfId="9" applyFont="1" applyBorder="1" applyAlignment="1">
      <alignment vertical="center"/>
    </xf>
    <xf numFmtId="0" fontId="80" fillId="0" borderId="0" xfId="9" applyFont="1" applyBorder="1" applyAlignment="1">
      <alignment horizontal="right" vertical="center"/>
    </xf>
    <xf numFmtId="0" fontId="23" fillId="0" borderId="0" xfId="10" applyFont="1" applyFill="1" applyBorder="1" applyAlignment="1">
      <alignment vertical="center"/>
    </xf>
    <xf numFmtId="0" fontId="80" fillId="0" borderId="0" xfId="9" applyFont="1" applyFill="1" applyAlignment="1">
      <alignment vertical="center"/>
    </xf>
    <xf numFmtId="0" fontId="81" fillId="0" borderId="0" xfId="9" applyFont="1" applyFill="1" applyAlignment="1">
      <alignment vertical="center"/>
    </xf>
    <xf numFmtId="0" fontId="82" fillId="0" borderId="0" xfId="9" applyFont="1" applyFill="1" applyAlignment="1">
      <alignment vertical="center"/>
    </xf>
    <xf numFmtId="0" fontId="83" fillId="0" borderId="0" xfId="10" applyFont="1" applyFill="1" applyBorder="1" applyAlignment="1">
      <alignment vertical="center"/>
    </xf>
    <xf numFmtId="181" fontId="78" fillId="0" borderId="56" xfId="10" applyNumberFormat="1" applyFont="1" applyFill="1" applyBorder="1" applyAlignment="1">
      <alignment vertical="center"/>
    </xf>
    <xf numFmtId="181" fontId="78" fillId="6" borderId="56" xfId="10" applyNumberFormat="1" applyFont="1" applyFill="1" applyBorder="1" applyAlignment="1">
      <alignment vertical="center"/>
    </xf>
    <xf numFmtId="181" fontId="78" fillId="6" borderId="232" xfId="10" applyNumberFormat="1" applyFont="1" applyFill="1" applyBorder="1" applyAlignment="1">
      <alignment vertical="center"/>
    </xf>
    <xf numFmtId="181" fontId="78" fillId="0" borderId="226" xfId="10" applyNumberFormat="1" applyFont="1" applyFill="1" applyBorder="1" applyAlignment="1">
      <alignment vertical="center"/>
    </xf>
    <xf numFmtId="183" fontId="78" fillId="6" borderId="189" xfId="10" applyNumberFormat="1" applyFont="1" applyFill="1" applyBorder="1" applyAlignment="1">
      <alignment vertical="center"/>
    </xf>
    <xf numFmtId="183" fontId="78" fillId="0" borderId="189" xfId="10" applyNumberFormat="1" applyFont="1" applyFill="1" applyBorder="1" applyAlignment="1">
      <alignment vertical="center"/>
    </xf>
    <xf numFmtId="181" fontId="78" fillId="0" borderId="233" xfId="10" applyNumberFormat="1" applyFont="1" applyFill="1" applyBorder="1" applyAlignment="1">
      <alignment vertical="center"/>
    </xf>
    <xf numFmtId="183" fontId="78" fillId="0" borderId="228" xfId="10" applyNumberFormat="1" applyFont="1" applyFill="1" applyBorder="1" applyAlignment="1">
      <alignment vertical="center"/>
    </xf>
    <xf numFmtId="183" fontId="78" fillId="6" borderId="137" xfId="10" applyNumberFormat="1" applyFont="1" applyFill="1" applyBorder="1" applyAlignment="1">
      <alignment vertical="center"/>
    </xf>
    <xf numFmtId="183" fontId="78" fillId="0" borderId="57" xfId="10" applyNumberFormat="1" applyFont="1" applyFill="1" applyBorder="1" applyAlignment="1">
      <alignment vertical="center"/>
    </xf>
    <xf numFmtId="183" fontId="78" fillId="6" borderId="57" xfId="10" applyNumberFormat="1" applyFont="1" applyFill="1" applyBorder="1" applyAlignment="1">
      <alignment vertical="center"/>
    </xf>
    <xf numFmtId="0" fontId="80" fillId="2" borderId="53" xfId="9" applyFont="1" applyFill="1" applyBorder="1" applyAlignment="1">
      <alignment vertical="center"/>
    </xf>
    <xf numFmtId="0" fontId="20" fillId="0" borderId="0" xfId="0" applyFont="1" applyAlignment="1">
      <alignment vertical="center"/>
    </xf>
    <xf numFmtId="0" fontId="9" fillId="0" borderId="5" xfId="0" applyFont="1" applyFill="1" applyBorder="1" applyAlignment="1">
      <alignment horizontal="center" vertical="center" shrinkToFit="1"/>
    </xf>
    <xf numFmtId="0" fontId="21" fillId="0" borderId="89" xfId="4" applyFont="1" applyBorder="1" applyAlignment="1">
      <alignment vertical="center"/>
    </xf>
    <xf numFmtId="0" fontId="21" fillId="0" borderId="22" xfId="4" applyFont="1" applyBorder="1" applyAlignment="1">
      <alignment vertical="center"/>
    </xf>
    <xf numFmtId="0" fontId="21" fillId="0" borderId="27" xfId="4" applyFont="1" applyBorder="1" applyAlignment="1">
      <alignment vertical="center"/>
    </xf>
    <xf numFmtId="0" fontId="21" fillId="0" borderId="91" xfId="4" applyFont="1" applyBorder="1" applyAlignment="1">
      <alignment vertical="center"/>
    </xf>
    <xf numFmtId="0" fontId="8" fillId="0" borderId="0" xfId="4" applyFont="1" applyBorder="1">
      <alignment vertical="center"/>
    </xf>
    <xf numFmtId="0" fontId="8" fillId="0" borderId="22" xfId="4" applyFont="1" applyBorder="1">
      <alignment vertical="center"/>
    </xf>
    <xf numFmtId="0" fontId="21" fillId="0" borderId="0" xfId="4" applyFont="1" applyBorder="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21" fillId="0" borderId="0" xfId="4" applyFont="1" applyAlignment="1">
      <alignment vertical="center" wrapText="1"/>
    </xf>
    <xf numFmtId="179" fontId="8" fillId="0" borderId="5" xfId="4" applyNumberFormat="1" applyFont="1" applyBorder="1" applyAlignment="1">
      <alignment vertical="center"/>
    </xf>
    <xf numFmtId="0" fontId="21" fillId="0" borderId="0" xfId="4" applyFont="1" applyFill="1" applyBorder="1" applyAlignment="1">
      <alignment vertical="center"/>
    </xf>
    <xf numFmtId="0" fontId="0" fillId="0" borderId="0" xfId="0" applyFont="1" applyBorder="1" applyAlignment="1">
      <alignment horizontal="left" vertical="top" wrapText="1"/>
    </xf>
    <xf numFmtId="0" fontId="22" fillId="0" borderId="5" xfId="0" applyFont="1" applyFill="1" applyBorder="1" applyAlignment="1">
      <alignment vertical="center" shrinkToFit="1"/>
    </xf>
    <xf numFmtId="179" fontId="8" fillId="0" borderId="72" xfId="4" applyNumberFormat="1" applyFont="1" applyBorder="1" applyAlignment="1">
      <alignment vertical="center"/>
    </xf>
    <xf numFmtId="179" fontId="8" fillId="0" borderId="16" xfId="4" applyNumberFormat="1" applyFont="1" applyBorder="1" applyAlignment="1">
      <alignment vertical="center"/>
    </xf>
    <xf numFmtId="179" fontId="7" fillId="0" borderId="234" xfId="4" applyNumberFormat="1" applyFont="1" applyBorder="1" applyAlignment="1">
      <alignment vertical="center"/>
    </xf>
    <xf numFmtId="179" fontId="8" fillId="0" borderId="23" xfId="4" applyNumberFormat="1" applyFont="1" applyBorder="1" applyAlignment="1">
      <alignment vertical="center"/>
    </xf>
    <xf numFmtId="0" fontId="21" fillId="4" borderId="19" xfId="4" applyFont="1" applyFill="1" applyBorder="1" applyAlignment="1">
      <alignment horizontal="center" vertical="center"/>
    </xf>
    <xf numFmtId="0" fontId="21" fillId="4" borderId="20" xfId="4" applyFont="1" applyFill="1" applyBorder="1" applyAlignment="1">
      <alignment horizontal="center" vertical="center"/>
    </xf>
    <xf numFmtId="0" fontId="21" fillId="4" borderId="29" xfId="4" applyFont="1" applyFill="1" applyBorder="1" applyAlignment="1">
      <alignment horizontal="center" vertical="center"/>
    </xf>
    <xf numFmtId="179" fontId="8" fillId="0" borderId="9" xfId="4" applyNumberFormat="1" applyFont="1" applyBorder="1" applyAlignment="1">
      <alignment vertical="center"/>
    </xf>
    <xf numFmtId="179" fontId="8" fillId="0" borderId="28" xfId="4" applyNumberFormat="1" applyFont="1" applyBorder="1" applyAlignment="1">
      <alignment vertical="center"/>
    </xf>
    <xf numFmtId="0" fontId="8" fillId="4" borderId="24" xfId="4" applyFont="1" applyFill="1" applyBorder="1" applyAlignment="1">
      <alignment horizontal="center" vertical="center" shrinkToFit="1"/>
    </xf>
    <xf numFmtId="0" fontId="8" fillId="4" borderId="14" xfId="4" applyFont="1" applyFill="1" applyBorder="1" applyAlignment="1">
      <alignment horizontal="center" vertical="center" shrinkToFit="1"/>
    </xf>
    <xf numFmtId="0" fontId="8" fillId="4" borderId="14" xfId="4" applyFont="1" applyFill="1" applyBorder="1" applyAlignment="1">
      <alignment horizontal="center" vertical="center"/>
    </xf>
    <xf numFmtId="0" fontId="0" fillId="0" borderId="19" xfId="0" applyBorder="1" applyAlignment="1">
      <alignment horizontal="right"/>
    </xf>
    <xf numFmtId="0" fontId="7" fillId="0" borderId="8" xfId="0" quotePrefix="1" applyFont="1" applyBorder="1" applyAlignment="1">
      <alignment horizontal="left" vertical="center"/>
    </xf>
    <xf numFmtId="0" fontId="0" fillId="0" borderId="8" xfId="0" applyFont="1" applyBorder="1" applyAlignment="1">
      <alignment horizontal="centerContinuous" vertical="center"/>
    </xf>
    <xf numFmtId="0" fontId="0" fillId="0" borderId="13" xfId="0" applyFill="1" applyBorder="1" applyAlignment="1">
      <alignment vertical="top" wrapText="1"/>
    </xf>
    <xf numFmtId="0" fontId="0" fillId="0" borderId="13" xfId="0" applyBorder="1" applyAlignment="1">
      <alignment horizontal="left"/>
    </xf>
    <xf numFmtId="0" fontId="0" fillId="0" borderId="14" xfId="0" applyBorder="1" applyAlignment="1">
      <alignment wrapText="1"/>
    </xf>
    <xf numFmtId="0" fontId="0" fillId="0" borderId="18" xfId="0" applyBorder="1" applyAlignment="1">
      <alignment horizontal="center"/>
    </xf>
    <xf numFmtId="0" fontId="0" fillId="0" borderId="19" xfId="0" applyBorder="1"/>
    <xf numFmtId="0" fontId="0" fillId="0" borderId="20" xfId="0" applyBorder="1"/>
    <xf numFmtId="0" fontId="6" fillId="0" borderId="0" xfId="0" applyFont="1" applyAlignment="1">
      <alignment horizontal="centerContinuous"/>
    </xf>
    <xf numFmtId="0" fontId="0" fillId="0" borderId="42" xfId="0" applyBorder="1" applyAlignment="1">
      <alignment vertical="center"/>
    </xf>
    <xf numFmtId="0" fontId="0" fillId="0" borderId="42" xfId="0" applyBorder="1"/>
    <xf numFmtId="0" fontId="0" fillId="0" borderId="51" xfId="0" applyBorder="1"/>
    <xf numFmtId="0" fontId="0" fillId="0" borderId="7" xfId="0" applyBorder="1"/>
    <xf numFmtId="0" fontId="0" fillId="0" borderId="9" xfId="0" applyBorder="1"/>
    <xf numFmtId="0" fontId="0" fillId="0" borderId="72" xfId="0" applyBorder="1"/>
    <xf numFmtId="0" fontId="0" fillId="0" borderId="33" xfId="0" applyBorder="1"/>
    <xf numFmtId="0" fontId="0" fillId="0" borderId="1" xfId="0" applyBorder="1"/>
    <xf numFmtId="38" fontId="3" fillId="0" borderId="0" xfId="7" quotePrefix="1" applyFont="1" applyAlignment="1">
      <alignment horizontal="right" vertical="center"/>
    </xf>
    <xf numFmtId="38" fontId="28" fillId="0" borderId="235" xfId="7" applyFont="1" applyBorder="1" applyAlignment="1">
      <alignment vertical="center"/>
    </xf>
    <xf numFmtId="0" fontId="0" fillId="0" borderId="5" xfId="0" applyBorder="1" applyAlignment="1">
      <alignment horizontal="right"/>
    </xf>
    <xf numFmtId="0" fontId="0" fillId="0" borderId="13" xfId="0" applyFill="1" applyBorder="1" applyAlignment="1">
      <alignment horizontal="left"/>
    </xf>
    <xf numFmtId="0" fontId="0" fillId="0" borderId="13" xfId="0" applyFill="1" applyBorder="1" applyAlignment="1">
      <alignment horizontal="left" vertical="center" wrapText="1"/>
    </xf>
    <xf numFmtId="0" fontId="0" fillId="0" borderId="2" xfId="0" applyFont="1" applyBorder="1" applyAlignment="1">
      <alignment vertical="top" wrapText="1"/>
    </xf>
    <xf numFmtId="0" fontId="0" fillId="0" borderId="0" xfId="0" applyFill="1" applyBorder="1" applyAlignment="1">
      <alignment horizontal="left" vertical="center" wrapText="1"/>
    </xf>
    <xf numFmtId="0" fontId="0" fillId="0" borderId="0" xfId="0" applyAlignment="1">
      <alignment horizontal="center"/>
    </xf>
    <xf numFmtId="0" fontId="0" fillId="0" borderId="31" xfId="0" applyBorder="1" applyAlignment="1">
      <alignment horizontal="center" vertical="center"/>
    </xf>
    <xf numFmtId="0" fontId="0" fillId="0" borderId="1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3" xfId="0" applyFont="1" applyFill="1" applyBorder="1" applyAlignment="1">
      <alignment horizontal="left" vertical="center" wrapText="1"/>
    </xf>
    <xf numFmtId="0" fontId="0" fillId="0" borderId="60" xfId="0" applyFont="1" applyFill="1" applyBorder="1" applyAlignment="1">
      <alignment horizontal="center" vertical="center" wrapText="1"/>
    </xf>
    <xf numFmtId="0" fontId="0" fillId="0" borderId="71" xfId="0" quotePrefix="1" applyFont="1" applyFill="1" applyBorder="1" applyAlignment="1">
      <alignment horizontal="center" vertical="center" wrapText="1"/>
    </xf>
    <xf numFmtId="0" fontId="0" fillId="0" borderId="99" xfId="0" quotePrefix="1" applyFont="1" applyFill="1" applyBorder="1" applyAlignment="1">
      <alignment horizontal="center" vertical="center" wrapText="1"/>
    </xf>
    <xf numFmtId="182" fontId="7" fillId="0" borderId="21" xfId="6" applyNumberFormat="1" applyFont="1" applyFill="1" applyBorder="1" applyAlignment="1">
      <alignment vertical="center"/>
    </xf>
    <xf numFmtId="0" fontId="6" fillId="0" borderId="0" xfId="0" applyFont="1" applyFill="1" applyAlignment="1">
      <alignment horizontal="centerContinuous"/>
    </xf>
    <xf numFmtId="0" fontId="0" fillId="0" borderId="0" xfId="0" applyFont="1" applyFill="1" applyAlignment="1">
      <alignment horizontal="centerContinuous"/>
    </xf>
    <xf numFmtId="0" fontId="36" fillId="0" borderId="0" xfId="0" applyFont="1" applyAlignment="1">
      <alignment vertical="center"/>
    </xf>
    <xf numFmtId="0" fontId="0" fillId="0" borderId="127" xfId="0" applyFont="1" applyFill="1" applyBorder="1" applyAlignment="1">
      <alignment vertical="center" wrapText="1"/>
    </xf>
    <xf numFmtId="0" fontId="0" fillId="0" borderId="5" xfId="0" applyFont="1" applyFill="1" applyBorder="1" applyAlignment="1">
      <alignment vertical="center" shrinkToFit="1"/>
    </xf>
    <xf numFmtId="0" fontId="0" fillId="0" borderId="95" xfId="0" applyFill="1" applyBorder="1" applyAlignment="1">
      <alignment vertical="center"/>
    </xf>
    <xf numFmtId="0" fontId="0" fillId="0" borderId="96" xfId="0" applyFill="1" applyBorder="1" applyAlignment="1">
      <alignment vertical="center" wrapText="1"/>
    </xf>
    <xf numFmtId="0" fontId="0" fillId="0" borderId="98" xfId="0" applyFill="1" applyBorder="1" applyAlignment="1">
      <alignment horizontal="left" vertical="center" wrapText="1"/>
    </xf>
    <xf numFmtId="0" fontId="0" fillId="0" borderId="129" xfId="0" applyFill="1" applyBorder="1" applyAlignment="1">
      <alignment vertical="center"/>
    </xf>
    <xf numFmtId="0" fontId="0" fillId="0" borderId="29" xfId="0" applyFill="1" applyBorder="1" applyAlignment="1">
      <alignment vertical="center" wrapText="1"/>
    </xf>
    <xf numFmtId="0" fontId="0" fillId="0" borderId="20" xfId="0" applyFill="1" applyBorder="1" applyAlignment="1">
      <alignment horizontal="right"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right" vertical="center" wrapText="1"/>
    </xf>
    <xf numFmtId="0" fontId="0" fillId="0" borderId="0" xfId="0" applyFill="1" applyBorder="1" applyAlignment="1">
      <alignment horizontal="center" vertical="center" wrapText="1"/>
    </xf>
    <xf numFmtId="0" fontId="0" fillId="0" borderId="0" xfId="0" quotePrefix="1" applyAlignment="1">
      <alignment horizontal="right"/>
    </xf>
    <xf numFmtId="0" fontId="0" fillId="0" borderId="16" xfId="0" applyFont="1" applyFill="1" applyBorder="1" applyAlignment="1">
      <alignment vertical="top" wrapText="1"/>
    </xf>
    <xf numFmtId="0" fontId="0" fillId="0" borderId="4" xfId="0" applyFont="1" applyFill="1" applyBorder="1" applyAlignment="1">
      <alignment horizontal="left" vertical="center" wrapText="1"/>
    </xf>
    <xf numFmtId="0" fontId="0" fillId="0" borderId="145" xfId="0" applyFont="1" applyFill="1" applyBorder="1" applyAlignment="1">
      <alignment vertical="center" wrapText="1"/>
    </xf>
    <xf numFmtId="0" fontId="0" fillId="0" borderId="7" xfId="0" applyFont="1" applyFill="1" applyBorder="1" applyAlignment="1">
      <alignment vertical="center" wrapText="1"/>
    </xf>
    <xf numFmtId="0" fontId="0" fillId="0" borderId="1" xfId="0" applyFont="1" applyFill="1" applyBorder="1" applyAlignment="1">
      <alignment vertical="center" wrapText="1"/>
    </xf>
    <xf numFmtId="0" fontId="0" fillId="0" borderId="72" xfId="0" applyFont="1" applyFill="1" applyBorder="1" applyAlignment="1">
      <alignment vertical="center" wrapText="1"/>
    </xf>
    <xf numFmtId="0" fontId="0" fillId="0" borderId="77" xfId="0" applyFont="1" applyFill="1" applyBorder="1" applyAlignment="1">
      <alignment vertical="center" wrapText="1"/>
    </xf>
    <xf numFmtId="0" fontId="0" fillId="0" borderId="140" xfId="0" applyFill="1" applyBorder="1" applyAlignment="1">
      <alignment vertical="center" wrapText="1"/>
    </xf>
    <xf numFmtId="0" fontId="0" fillId="0" borderId="78" xfId="0" applyFill="1" applyBorder="1" applyAlignment="1">
      <alignment vertical="center" wrapText="1"/>
    </xf>
    <xf numFmtId="0" fontId="0" fillId="0" borderId="21" xfId="0" applyFill="1" applyBorder="1" applyAlignment="1">
      <alignment horizontal="left" vertical="center" wrapText="1"/>
    </xf>
    <xf numFmtId="0" fontId="0" fillId="0" borderId="21" xfId="0" applyFill="1" applyBorder="1" applyAlignment="1">
      <alignment horizontal="right" vertical="center" wrapText="1"/>
    </xf>
    <xf numFmtId="0" fontId="0" fillId="0" borderId="8" xfId="0" applyFont="1" applyFill="1" applyBorder="1" applyAlignment="1">
      <alignment horizontal="right" vertical="center" wrapText="1"/>
    </xf>
    <xf numFmtId="0" fontId="0" fillId="0" borderId="78" xfId="0" applyFont="1" applyFill="1" applyBorder="1" applyAlignment="1">
      <alignment horizontal="left" vertical="center" wrapText="1"/>
    </xf>
    <xf numFmtId="0" fontId="0" fillId="0" borderId="72" xfId="0" applyFont="1" applyFill="1" applyBorder="1" applyAlignment="1">
      <alignment vertical="center" shrinkToFit="1"/>
    </xf>
    <xf numFmtId="0" fontId="0" fillId="0" borderId="1" xfId="0" applyFont="1" applyFill="1" applyBorder="1" applyAlignment="1">
      <alignment vertical="top" wrapText="1"/>
    </xf>
    <xf numFmtId="0" fontId="0" fillId="0" borderId="237" xfId="0" applyFont="1" applyFill="1" applyBorder="1" applyAlignment="1">
      <alignment horizontal="left" vertical="center" wrapText="1"/>
    </xf>
    <xf numFmtId="0" fontId="8" fillId="0" borderId="9" xfId="0" applyFont="1" applyBorder="1" applyAlignment="1">
      <alignment horizontal="left" vertical="center" wrapText="1"/>
    </xf>
    <xf numFmtId="0" fontId="8" fillId="0" borderId="148" xfId="0" applyFont="1" applyFill="1" applyBorder="1" applyAlignment="1">
      <alignment horizontal="left" vertical="center" wrapText="1"/>
    </xf>
    <xf numFmtId="0" fontId="9" fillId="0" borderId="0" xfId="0" applyFont="1" applyAlignment="1">
      <alignment horizontal="centerContinuous"/>
    </xf>
    <xf numFmtId="0" fontId="0" fillId="0" borderId="8" xfId="0" applyBorder="1" applyAlignment="1">
      <alignment horizontal="center" vertical="center"/>
    </xf>
    <xf numFmtId="0" fontId="0" fillId="0" borderId="238" xfId="0" applyBorder="1" applyAlignment="1">
      <alignment horizontal="center" vertical="center"/>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239" xfId="0" applyBorder="1" applyAlignment="1">
      <alignment horizontal="center" vertical="center"/>
    </xf>
    <xf numFmtId="0" fontId="0" fillId="0" borderId="22" xfId="0" applyBorder="1" applyAlignment="1">
      <alignment horizontal="center" vertical="center"/>
    </xf>
    <xf numFmtId="0" fontId="0" fillId="0" borderId="240" xfId="0" applyBorder="1" applyAlignment="1">
      <alignment horizontal="center" vertical="center"/>
    </xf>
    <xf numFmtId="0" fontId="0" fillId="0" borderId="241" xfId="0" applyBorder="1" applyAlignment="1">
      <alignment horizontal="center" vertical="center"/>
    </xf>
    <xf numFmtId="0" fontId="0" fillId="0" borderId="100" xfId="0" applyBorder="1" applyAlignment="1">
      <alignment horizontal="center" vertical="center"/>
    </xf>
    <xf numFmtId="0" fontId="0" fillId="0" borderId="242"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123" xfId="0"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71" xfId="0" quotePrefix="1" applyFont="1" applyFill="1" applyBorder="1" applyAlignment="1">
      <alignment vertical="center" wrapText="1"/>
    </xf>
    <xf numFmtId="0" fontId="0" fillId="0" borderId="17" xfId="0" applyFont="1" applyFill="1" applyBorder="1" applyAlignment="1">
      <alignment horizontal="center" vertical="center" shrinkToFit="1"/>
    </xf>
    <xf numFmtId="0" fontId="0" fillId="0" borderId="24" xfId="0" applyFont="1" applyFill="1" applyBorder="1" applyAlignment="1">
      <alignment horizontal="center" vertical="center" wrapText="1"/>
    </xf>
    <xf numFmtId="0" fontId="0" fillId="0" borderId="15" xfId="0" quotePrefix="1"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 xfId="0" applyFont="1" applyFill="1" applyBorder="1" applyAlignment="1">
      <alignment horizontal="center" vertical="center" wrapText="1"/>
    </xf>
    <xf numFmtId="179" fontId="8" fillId="0" borderId="13" xfId="4" applyNumberFormat="1" applyFont="1" applyBorder="1" applyAlignment="1">
      <alignment vertical="center"/>
    </xf>
    <xf numFmtId="0" fontId="8" fillId="0" borderId="2" xfId="0" applyFont="1" applyBorder="1" applyAlignment="1">
      <alignment vertical="top" wrapText="1"/>
    </xf>
    <xf numFmtId="0" fontId="8" fillId="0" borderId="8" xfId="0" applyFont="1" applyBorder="1" applyAlignment="1">
      <alignment vertical="top" wrapText="1"/>
    </xf>
    <xf numFmtId="0" fontId="7" fillId="0" borderId="8" xfId="0" quotePrefix="1" applyFont="1" applyBorder="1" applyAlignment="1">
      <alignment horizontal="left"/>
    </xf>
    <xf numFmtId="186" fontId="0" fillId="0" borderId="0" xfId="0" applyNumberFormat="1" applyFont="1" applyFill="1" applyBorder="1" applyAlignment="1">
      <alignment horizontal="center" vertical="center" wrapText="1"/>
    </xf>
    <xf numFmtId="38" fontId="3" fillId="0" borderId="16" xfId="7" applyFont="1" applyFill="1" applyBorder="1" applyAlignment="1">
      <alignment horizontal="center" vertical="center"/>
    </xf>
    <xf numFmtId="38" fontId="3" fillId="0" borderId="23" xfId="7" applyFont="1" applyFill="1" applyBorder="1" applyAlignment="1">
      <alignment horizontal="center" vertical="center"/>
    </xf>
    <xf numFmtId="38" fontId="3" fillId="0" borderId="0" xfId="7" applyFont="1" applyFill="1" applyBorder="1" applyAlignment="1">
      <alignment horizontal="center" vertical="center"/>
    </xf>
    <xf numFmtId="38" fontId="12" fillId="0" borderId="23" xfId="7" applyFont="1" applyFill="1" applyBorder="1" applyAlignment="1">
      <alignment horizontal="center" vertical="center"/>
    </xf>
    <xf numFmtId="38" fontId="3" fillId="0" borderId="3" xfId="7" applyFont="1" applyFill="1" applyBorder="1" applyAlignment="1">
      <alignment horizontal="center"/>
    </xf>
    <xf numFmtId="0" fontId="3" fillId="0" borderId="23" xfId="0" applyFont="1" applyBorder="1"/>
    <xf numFmtId="0" fontId="90" fillId="0" borderId="148" xfId="0" applyFont="1" applyFill="1" applyBorder="1" applyAlignment="1">
      <alignment horizontal="left" vertical="center" wrapText="1"/>
    </xf>
    <xf numFmtId="0" fontId="53" fillId="0" borderId="0" xfId="0" applyFont="1" applyBorder="1" applyAlignment="1">
      <alignment horizontal="center" vertical="center"/>
    </xf>
    <xf numFmtId="0" fontId="41" fillId="0" borderId="0" xfId="0" applyFont="1" applyAlignment="1">
      <alignment horizontal="distributed" vertical="center"/>
    </xf>
    <xf numFmtId="0" fontId="17" fillId="0" borderId="0" xfId="0" applyFont="1" applyBorder="1" applyAlignment="1">
      <alignment horizontal="distributed" vertical="center"/>
    </xf>
    <xf numFmtId="0" fontId="17" fillId="0" borderId="0" xfId="0" applyFont="1" applyAlignment="1">
      <alignment horizontal="distributed" vertical="center"/>
    </xf>
    <xf numFmtId="0" fontId="17" fillId="0" borderId="0" xfId="0" applyFont="1" applyAlignment="1">
      <alignment horizontal="left" vertical="center"/>
    </xf>
    <xf numFmtId="0" fontId="38" fillId="0" borderId="0" xfId="0" applyFont="1" applyBorder="1" applyAlignment="1">
      <alignment horizontal="distributed" vertical="center"/>
    </xf>
    <xf numFmtId="0" fontId="49" fillId="0" borderId="0" xfId="0" applyFont="1" applyBorder="1" applyAlignment="1">
      <alignment vertical="center"/>
    </xf>
    <xf numFmtId="3" fontId="49" fillId="0" borderId="0" xfId="0" applyNumberFormat="1" applyFont="1" applyBorder="1" applyAlignment="1">
      <alignment horizontal="left" vertical="center"/>
    </xf>
    <xf numFmtId="0" fontId="17" fillId="0" borderId="0" xfId="0" applyFont="1" applyAlignment="1">
      <alignment horizontal="center" vertical="center"/>
    </xf>
    <xf numFmtId="0" fontId="51"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48" fillId="0" borderId="0" xfId="0" applyFont="1" applyAlignment="1">
      <alignment horizontal="right"/>
    </xf>
    <xf numFmtId="0" fontId="12" fillId="0" borderId="0" xfId="0" applyFont="1" applyAlignment="1">
      <alignment horizontal="right"/>
    </xf>
    <xf numFmtId="0" fontId="0" fillId="0" borderId="72" xfId="0" applyFont="1" applyBorder="1" applyAlignment="1">
      <alignment horizontal="center" vertical="center"/>
    </xf>
    <xf numFmtId="0" fontId="0" fillId="0" borderId="28" xfId="0" applyFont="1" applyBorder="1" applyAlignment="1">
      <alignment horizontal="center" vertical="center"/>
    </xf>
    <xf numFmtId="0" fontId="6" fillId="0" borderId="0" xfId="0" quotePrefix="1" applyFont="1" applyAlignment="1">
      <alignment horizontal="center" vertical="center"/>
    </xf>
    <xf numFmtId="0" fontId="64" fillId="0" borderId="0" xfId="0" applyFont="1" applyAlignment="1">
      <alignment horizontal="center"/>
    </xf>
    <xf numFmtId="0" fontId="8" fillId="0" borderId="0" xfId="0" applyFont="1" applyAlignment="1">
      <alignment horizontal="center"/>
    </xf>
    <xf numFmtId="0" fontId="67" fillId="0" borderId="0" xfId="0" applyFont="1" applyBorder="1" applyAlignment="1">
      <alignment horizontal="center" vertical="center" wrapText="1"/>
    </xf>
    <xf numFmtId="0" fontId="64" fillId="0" borderId="0" xfId="0" applyFont="1" applyBorder="1" applyAlignment="1">
      <alignment horizontal="center" vertical="center"/>
    </xf>
    <xf numFmtId="0" fontId="66" fillId="0" borderId="0" xfId="0" applyFont="1" applyAlignment="1">
      <alignment horizontal="center" vertical="center"/>
    </xf>
    <xf numFmtId="0" fontId="8" fillId="0" borderId="0" xfId="0" applyFont="1" applyAlignment="1">
      <alignment horizontal="center" vertical="center"/>
    </xf>
    <xf numFmtId="0" fontId="0" fillId="0" borderId="0" xfId="0" applyFont="1" applyAlignment="1">
      <alignment horizontal="center"/>
    </xf>
    <xf numFmtId="0" fontId="0" fillId="0" borderId="80" xfId="0" applyBorder="1" applyAlignment="1">
      <alignment horizontal="right"/>
    </xf>
    <xf numFmtId="0" fontId="0" fillId="0" borderId="46" xfId="0" applyBorder="1" applyAlignment="1">
      <alignment horizontal="right"/>
    </xf>
    <xf numFmtId="0" fontId="0" fillId="0" borderId="82" xfId="0" applyBorder="1" applyAlignment="1">
      <alignment horizontal="center"/>
    </xf>
    <xf numFmtId="0" fontId="0" fillId="0" borderId="12" xfId="0" applyBorder="1" applyAlignment="1">
      <alignment horizontal="center"/>
    </xf>
    <xf numFmtId="0" fontId="0" fillId="0" borderId="28" xfId="0" applyFont="1" applyBorder="1" applyAlignment="1">
      <alignment horizontal="right"/>
    </xf>
    <xf numFmtId="0" fontId="0" fillId="0" borderId="5" xfId="0" applyFont="1" applyBorder="1" applyAlignment="1">
      <alignment horizontal="right"/>
    </xf>
    <xf numFmtId="0" fontId="0" fillId="0" borderId="72" xfId="0" applyBorder="1" applyAlignment="1">
      <alignment horizontal="center"/>
    </xf>
    <xf numFmtId="0" fontId="0" fillId="0" borderId="36" xfId="0" applyBorder="1" applyAlignment="1">
      <alignment horizontal="center"/>
    </xf>
    <xf numFmtId="0" fontId="0" fillId="0" borderId="13" xfId="0" applyBorder="1" applyAlignment="1">
      <alignment horizontal="right"/>
    </xf>
    <xf numFmtId="0" fontId="0" fillId="0" borderId="5" xfId="0" applyBorder="1" applyAlignment="1">
      <alignment horizontal="right"/>
    </xf>
    <xf numFmtId="0" fontId="0" fillId="0" borderId="4" xfId="0" applyBorder="1" applyAlignment="1">
      <alignment horizontal="center"/>
    </xf>
    <xf numFmtId="0" fontId="0" fillId="0" borderId="22" xfId="0" applyBorder="1" applyAlignment="1">
      <alignment horizontal="center"/>
    </xf>
    <xf numFmtId="0" fontId="0" fillId="0" borderId="18" xfId="0" applyBorder="1" applyAlignment="1">
      <alignment horizontal="right"/>
    </xf>
    <xf numFmtId="0" fontId="0" fillId="0" borderId="19" xfId="0" applyBorder="1" applyAlignment="1">
      <alignment horizontal="right"/>
    </xf>
    <xf numFmtId="0" fontId="0" fillId="0" borderId="77" xfId="0" quotePrefix="1" applyBorder="1" applyAlignment="1">
      <alignment horizontal="center"/>
    </xf>
    <xf numFmtId="0" fontId="0" fillId="0" borderId="130" xfId="0" applyBorder="1" applyAlignment="1">
      <alignment horizontal="center"/>
    </xf>
    <xf numFmtId="0" fontId="0" fillId="0" borderId="77" xfId="0" applyBorder="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4" xfId="0" applyBorder="1" applyAlignment="1">
      <alignment horizontal="left" vertical="center"/>
    </xf>
    <xf numFmtId="0" fontId="0" fillId="0" borderId="62"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63" xfId="0" applyBorder="1" applyAlignment="1">
      <alignment horizontal="right"/>
    </xf>
    <xf numFmtId="0" fontId="0" fillId="0" borderId="48" xfId="0" applyBorder="1" applyAlignment="1">
      <alignment horizontal="right"/>
    </xf>
    <xf numFmtId="0" fontId="0" fillId="0" borderId="72" xfId="0" applyBorder="1" applyAlignment="1">
      <alignment horizontal="right"/>
    </xf>
    <xf numFmtId="0" fontId="0" fillId="0" borderId="33" xfId="0" applyBorder="1" applyAlignment="1">
      <alignment horizontal="right"/>
    </xf>
    <xf numFmtId="0" fontId="0" fillId="0" borderId="4" xfId="0" applyFill="1" applyBorder="1" applyAlignment="1">
      <alignment horizontal="center"/>
    </xf>
    <xf numFmtId="0" fontId="0" fillId="0" borderId="0" xfId="0" applyFill="1" applyBorder="1" applyAlignment="1">
      <alignment horizontal="center"/>
    </xf>
    <xf numFmtId="0" fontId="0" fillId="0" borderId="48" xfId="0" applyFill="1" applyBorder="1" applyAlignment="1">
      <alignment horizontal="center" vertical="center"/>
    </xf>
    <xf numFmtId="0" fontId="0" fillId="0" borderId="80" xfId="0" applyFill="1" applyBorder="1" applyAlignment="1">
      <alignment horizontal="center" vertical="center"/>
    </xf>
    <xf numFmtId="0" fontId="0" fillId="0" borderId="33" xfId="0" applyFill="1" applyBorder="1" applyAlignment="1">
      <alignment horizontal="center"/>
    </xf>
    <xf numFmtId="0" fontId="0" fillId="0" borderId="28" xfId="0" applyFill="1" applyBorder="1" applyAlignment="1">
      <alignment horizontal="center"/>
    </xf>
    <xf numFmtId="0" fontId="20" fillId="0" borderId="0" xfId="0" applyFont="1" applyAlignment="1">
      <alignment horizontal="center" vertical="center"/>
    </xf>
    <xf numFmtId="0" fontId="0" fillId="0" borderId="0" xfId="0" applyBorder="1" applyAlignment="1">
      <alignment horizontal="center" vertical="center"/>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9" xfId="0" applyFill="1" applyBorder="1" applyAlignment="1">
      <alignment horizontal="left" vertical="center" wrapText="1"/>
    </xf>
    <xf numFmtId="0" fontId="0" fillId="0" borderId="1" xfId="0" applyFill="1" applyBorder="1" applyAlignment="1">
      <alignment horizontal="center" vertical="top"/>
    </xf>
    <xf numFmtId="0" fontId="0" fillId="0" borderId="2" xfId="0" applyFill="1" applyBorder="1" applyAlignment="1">
      <alignment horizontal="center" vertical="top"/>
    </xf>
    <xf numFmtId="0" fontId="0" fillId="0" borderId="39" xfId="0" applyFill="1" applyBorder="1" applyAlignment="1">
      <alignment horizontal="center" vertical="top"/>
    </xf>
    <xf numFmtId="0" fontId="0" fillId="0" borderId="4" xfId="0" applyFill="1" applyBorder="1" applyAlignment="1">
      <alignment horizontal="center" vertical="top"/>
    </xf>
    <xf numFmtId="0" fontId="0" fillId="0" borderId="0" xfId="0" applyFill="1" applyBorder="1" applyAlignment="1">
      <alignment horizontal="center" vertical="top"/>
    </xf>
    <xf numFmtId="0" fontId="0" fillId="0" borderId="22" xfId="0" applyFill="1" applyBorder="1" applyAlignment="1">
      <alignment horizontal="center" vertical="top"/>
    </xf>
    <xf numFmtId="0" fontId="0" fillId="0" borderId="7" xfId="0" applyFill="1" applyBorder="1" applyAlignment="1">
      <alignment horizontal="center" vertical="top"/>
    </xf>
    <xf numFmtId="0" fontId="0" fillId="0" borderId="8" xfId="0" applyFill="1" applyBorder="1" applyAlignment="1">
      <alignment horizontal="center" vertical="top"/>
    </xf>
    <xf numFmtId="0" fontId="0" fillId="0" borderId="34" xfId="0" applyFill="1" applyBorder="1" applyAlignment="1">
      <alignment horizontal="center" vertical="top"/>
    </xf>
    <xf numFmtId="0" fontId="0" fillId="0" borderId="62" xfId="0" applyFill="1" applyBorder="1" applyAlignment="1">
      <alignment horizontal="left" vertical="center" wrapText="1"/>
    </xf>
    <xf numFmtId="0" fontId="0" fillId="0" borderId="83" xfId="0" applyFill="1" applyBorder="1" applyAlignment="1">
      <alignment horizontal="left" vertical="center" wrapText="1"/>
    </xf>
    <xf numFmtId="0" fontId="0" fillId="0" borderId="62" xfId="0" applyFill="1" applyBorder="1" applyAlignment="1">
      <alignment horizontal="center" vertical="top"/>
    </xf>
    <xf numFmtId="0" fontId="0" fillId="0" borderId="26" xfId="0" applyFill="1" applyBorder="1" applyAlignment="1">
      <alignment horizontal="center" vertical="top"/>
    </xf>
    <xf numFmtId="0" fontId="0" fillId="0" borderId="27" xfId="0" applyFill="1" applyBorder="1" applyAlignment="1">
      <alignment horizontal="center" vertical="top"/>
    </xf>
    <xf numFmtId="0" fontId="44" fillId="0" borderId="10" xfId="0" applyFont="1" applyFill="1" applyBorder="1" applyAlignment="1">
      <alignment horizontal="center" vertical="top"/>
    </xf>
    <xf numFmtId="0" fontId="44" fillId="0" borderId="11" xfId="0" applyFont="1" applyFill="1" applyBorder="1" applyAlignment="1">
      <alignment horizontal="center" vertical="top"/>
    </xf>
    <xf numFmtId="0" fontId="44" fillId="0" borderId="12" xfId="0" applyFont="1" applyFill="1" applyBorder="1" applyAlignment="1">
      <alignment horizontal="center" vertical="top"/>
    </xf>
    <xf numFmtId="0" fontId="44" fillId="0" borderId="21" xfId="0" applyFont="1" applyFill="1" applyBorder="1" applyAlignment="1">
      <alignment horizontal="center" vertical="top"/>
    </xf>
    <xf numFmtId="0" fontId="44" fillId="0" borderId="0" xfId="0" applyFont="1" applyFill="1" applyBorder="1" applyAlignment="1">
      <alignment horizontal="center" vertical="top"/>
    </xf>
    <xf numFmtId="0" fontId="44" fillId="0" borderId="22" xfId="0" applyFont="1" applyFill="1" applyBorder="1" applyAlignment="1">
      <alignment horizontal="center" vertical="top"/>
    </xf>
    <xf numFmtId="0" fontId="44" fillId="0" borderId="25" xfId="0" applyFont="1" applyFill="1" applyBorder="1" applyAlignment="1">
      <alignment horizontal="center" vertical="top"/>
    </xf>
    <xf numFmtId="0" fontId="44" fillId="0" borderId="26" xfId="0" applyFont="1" applyFill="1" applyBorder="1" applyAlignment="1">
      <alignment horizontal="center" vertical="top"/>
    </xf>
    <xf numFmtId="0" fontId="44" fillId="0" borderId="27" xfId="0" applyFont="1" applyFill="1" applyBorder="1" applyAlignment="1">
      <alignment horizontal="center" vertical="top"/>
    </xf>
    <xf numFmtId="0" fontId="0" fillId="0" borderId="2" xfId="0" applyFill="1" applyBorder="1" applyAlignment="1">
      <alignment horizontal="left" vertical="center" wrapText="1"/>
    </xf>
    <xf numFmtId="0" fontId="0" fillId="0" borderId="0" xfId="0" applyFill="1" applyBorder="1" applyAlignment="1">
      <alignment horizontal="left" vertical="center" wrapText="1"/>
    </xf>
    <xf numFmtId="0" fontId="0" fillId="0" borderId="8" xfId="0" applyFill="1" applyBorder="1" applyAlignment="1">
      <alignment horizontal="left"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62" xfId="0" applyFill="1" applyBorder="1" applyAlignment="1">
      <alignment horizontal="left" vertical="center"/>
    </xf>
    <xf numFmtId="0" fontId="0" fillId="0" borderId="26" xfId="0" applyFill="1" applyBorder="1" applyAlignment="1">
      <alignment horizontal="left" vertical="center"/>
    </xf>
    <xf numFmtId="0" fontId="0" fillId="0" borderId="83" xfId="0" applyFill="1" applyBorder="1" applyAlignment="1">
      <alignment horizontal="left" vertical="center"/>
    </xf>
    <xf numFmtId="0" fontId="0" fillId="0" borderId="0" xfId="0" applyAlignment="1">
      <alignment horizontal="center" vertical="center"/>
    </xf>
    <xf numFmtId="0" fontId="0" fillId="0" borderId="63" xfId="0" applyFill="1" applyBorder="1" applyAlignment="1">
      <alignment horizontal="center" vertical="center"/>
    </xf>
    <xf numFmtId="0" fontId="0" fillId="0" borderId="91" xfId="0" applyFill="1" applyBorder="1" applyAlignment="1">
      <alignment horizontal="center" vertical="center"/>
    </xf>
    <xf numFmtId="0" fontId="0" fillId="0" borderId="45" xfId="0" applyFill="1" applyBorder="1" applyAlignment="1">
      <alignment horizontal="center" vertical="center" wrapText="1"/>
    </xf>
    <xf numFmtId="0" fontId="0" fillId="0" borderId="71" xfId="0" applyFill="1" applyBorder="1" applyAlignment="1">
      <alignment horizontal="center" vertical="center"/>
    </xf>
    <xf numFmtId="0" fontId="0" fillId="0" borderId="76" xfId="0" applyFill="1" applyBorder="1" applyAlignment="1">
      <alignment horizontal="center" vertical="center"/>
    </xf>
    <xf numFmtId="38" fontId="0" fillId="3" borderId="82" xfId="8" applyFont="1" applyFill="1" applyBorder="1" applyAlignment="1">
      <alignment horizontal="center" vertical="center"/>
    </xf>
    <xf numFmtId="38" fontId="0" fillId="3" borderId="4" xfId="8" applyFont="1" applyFill="1" applyBorder="1" applyAlignment="1">
      <alignment horizontal="center" vertical="center"/>
    </xf>
    <xf numFmtId="38" fontId="0" fillId="3" borderId="62" xfId="8" applyFont="1" applyFill="1" applyBorder="1" applyAlignment="1">
      <alignment horizontal="center" vertical="center"/>
    </xf>
    <xf numFmtId="0" fontId="0" fillId="0" borderId="47" xfId="0" applyFill="1" applyBorder="1" applyAlignment="1">
      <alignment horizontal="center" vertical="center"/>
    </xf>
    <xf numFmtId="0" fontId="0" fillId="0" borderId="6" xfId="0" applyFill="1" applyBorder="1" applyAlignment="1">
      <alignment horizontal="center" vertical="center"/>
    </xf>
    <xf numFmtId="0" fontId="0" fillId="0" borderId="83" xfId="0" applyFill="1" applyBorder="1" applyAlignment="1">
      <alignment horizontal="center" vertical="center"/>
    </xf>
    <xf numFmtId="0" fontId="0" fillId="3" borderId="82" xfId="0" applyFill="1" applyBorder="1" applyAlignment="1">
      <alignment horizontal="center" vertical="center"/>
    </xf>
    <xf numFmtId="0" fontId="0" fillId="3" borderId="4" xfId="0" applyFill="1" applyBorder="1" applyAlignment="1">
      <alignment horizontal="center" vertical="center"/>
    </xf>
    <xf numFmtId="0" fontId="0" fillId="3" borderId="62" xfId="0" applyFill="1" applyBorder="1" applyAlignment="1">
      <alignment horizontal="center" vertical="center"/>
    </xf>
    <xf numFmtId="0" fontId="0" fillId="0" borderId="82" xfId="0" applyFill="1" applyBorder="1" applyAlignment="1">
      <alignment horizontal="center"/>
    </xf>
    <xf numFmtId="0" fontId="0" fillId="0" borderId="11" xfId="0" applyFill="1" applyBorder="1" applyAlignment="1">
      <alignment horizontal="center"/>
    </xf>
    <xf numFmtId="0" fontId="0" fillId="0" borderId="45" xfId="0" applyFill="1" applyBorder="1" applyAlignment="1">
      <alignment horizontal="center" vertical="center"/>
    </xf>
    <xf numFmtId="0" fontId="0" fillId="0" borderId="0" xfId="0" applyFont="1" applyAlignment="1">
      <alignment horizontal="center" vertical="center"/>
    </xf>
    <xf numFmtId="0" fontId="6" fillId="0" borderId="0" xfId="0" applyFont="1" applyBorder="1" applyAlignment="1">
      <alignment horizontal="center" vertical="center"/>
    </xf>
    <xf numFmtId="0" fontId="13" fillId="0" borderId="72" xfId="0" applyFont="1" applyBorder="1" applyAlignment="1">
      <alignment horizontal="center" vertical="center"/>
    </xf>
    <xf numFmtId="0" fontId="13" fillId="0" borderId="28" xfId="0" applyFont="1" applyBorder="1" applyAlignment="1">
      <alignment horizontal="center" vertical="center"/>
    </xf>
    <xf numFmtId="0" fontId="6" fillId="0" borderId="0" xfId="0" applyFont="1" applyBorder="1" applyAlignment="1">
      <alignment horizontal="center" vertical="top"/>
    </xf>
    <xf numFmtId="0" fontId="0" fillId="0" borderId="0" xfId="0" applyFont="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33" xfId="0" applyFont="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left" vertical="center"/>
    </xf>
    <xf numFmtId="0" fontId="0" fillId="0" borderId="72" xfId="0" applyFont="1" applyBorder="1" applyAlignment="1">
      <alignment horizontal="right" vertical="center"/>
    </xf>
    <xf numFmtId="0" fontId="0" fillId="0" borderId="33" xfId="0" applyFont="1" applyBorder="1" applyAlignment="1">
      <alignment horizontal="right" vertical="center"/>
    </xf>
    <xf numFmtId="0" fontId="0" fillId="2" borderId="72"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28" xfId="0" applyFont="1" applyFill="1" applyBorder="1" applyAlignment="1">
      <alignment horizontal="center" vertical="center"/>
    </xf>
    <xf numFmtId="38" fontId="0" fillId="2" borderId="5" xfId="8" applyFont="1" applyFill="1" applyBorder="1" applyAlignment="1">
      <alignment horizontal="right" vertical="center"/>
    </xf>
    <xf numFmtId="38" fontId="0" fillId="2" borderId="72" xfId="8" applyFont="1" applyFill="1" applyBorder="1" applyAlignment="1">
      <alignment horizontal="right" vertical="center"/>
    </xf>
    <xf numFmtId="0" fontId="20" fillId="0" borderId="0" xfId="0" applyFont="1" applyBorder="1" applyAlignment="1">
      <alignment horizontal="center" vertical="center"/>
    </xf>
    <xf numFmtId="0" fontId="0" fillId="2" borderId="72" xfId="0" applyFont="1" applyFill="1" applyBorder="1" applyAlignment="1">
      <alignment horizontal="left" vertical="center"/>
    </xf>
    <xf numFmtId="0" fontId="0" fillId="2" borderId="33" xfId="0" applyFont="1" applyFill="1" applyBorder="1" applyAlignment="1">
      <alignment horizontal="left" vertical="center"/>
    </xf>
    <xf numFmtId="0" fontId="0" fillId="2" borderId="28" xfId="0" applyFont="1" applyFill="1" applyBorder="1" applyAlignment="1">
      <alignment horizontal="left" vertical="center"/>
    </xf>
    <xf numFmtId="0" fontId="0" fillId="2" borderId="5" xfId="0" applyFont="1" applyFill="1" applyBorder="1" applyAlignment="1">
      <alignment horizontal="center" vertical="center"/>
    </xf>
    <xf numFmtId="0" fontId="36" fillId="2" borderId="33" xfId="0" applyFont="1" applyFill="1" applyBorder="1" applyAlignment="1">
      <alignment horizontal="center" vertical="center"/>
    </xf>
    <xf numFmtId="0" fontId="36" fillId="2" borderId="28" xfId="0" applyFont="1" applyFill="1" applyBorder="1" applyAlignment="1">
      <alignment horizontal="center" vertical="center"/>
    </xf>
    <xf numFmtId="38" fontId="63" fillId="2" borderId="174" xfId="2" applyFont="1" applyFill="1" applyBorder="1" applyAlignment="1">
      <alignment horizontal="center" vertical="center"/>
    </xf>
    <xf numFmtId="38" fontId="63" fillId="2" borderId="175" xfId="2" applyFont="1" applyFill="1" applyBorder="1" applyAlignment="1">
      <alignment horizontal="center" vertical="center"/>
    </xf>
    <xf numFmtId="38" fontId="63" fillId="2" borderId="176" xfId="2" applyFont="1" applyFill="1" applyBorder="1" applyAlignment="1">
      <alignment horizontal="center" vertical="center"/>
    </xf>
    <xf numFmtId="0" fontId="0" fillId="0" borderId="5" xfId="0" applyFont="1" applyBorder="1" applyAlignment="1">
      <alignment horizontal="center" vertical="center"/>
    </xf>
    <xf numFmtId="0" fontId="0" fillId="0" borderId="0" xfId="0" applyAlignment="1">
      <alignment horizontal="right" vertical="center"/>
    </xf>
    <xf numFmtId="0" fontId="0" fillId="0" borderId="72" xfId="0" applyFont="1" applyFill="1" applyBorder="1" applyAlignment="1">
      <alignment horizontal="center" vertical="center"/>
    </xf>
    <xf numFmtId="0" fontId="0" fillId="0" borderId="28" xfId="0" applyFont="1" applyFill="1" applyBorder="1" applyAlignment="1">
      <alignment horizontal="center" vertical="center"/>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9" fillId="0" borderId="7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8" xfId="0" applyFont="1" applyBorder="1" applyAlignment="1">
      <alignment horizontal="center" vertical="center" wrapText="1"/>
    </xf>
    <xf numFmtId="186" fontId="9" fillId="0" borderId="72" xfId="0" applyNumberFormat="1" applyFont="1" applyBorder="1" applyAlignment="1">
      <alignment horizontal="center" vertical="center" wrapText="1"/>
    </xf>
    <xf numFmtId="186" fontId="9" fillId="0" borderId="33" xfId="0" applyNumberFormat="1" applyFont="1" applyBorder="1" applyAlignment="1">
      <alignment horizontal="center" vertical="center" wrapText="1"/>
    </xf>
    <xf numFmtId="186" fontId="9" fillId="0" borderId="28" xfId="0" applyNumberFormat="1" applyFont="1" applyBorder="1" applyAlignment="1">
      <alignment horizontal="center" vertical="center" wrapText="1"/>
    </xf>
    <xf numFmtId="0" fontId="0" fillId="0" borderId="0" xfId="0" applyFont="1" applyBorder="1" applyAlignment="1">
      <alignment horizontal="center" vertical="center"/>
    </xf>
    <xf numFmtId="0" fontId="7" fillId="0" borderId="8" xfId="0" applyFont="1" applyBorder="1" applyAlignment="1">
      <alignment horizontal="left" vertical="top" wrapText="1"/>
    </xf>
    <xf numFmtId="0" fontId="7" fillId="0" borderId="0" xfId="0" quotePrefix="1" applyFont="1" applyBorder="1" applyAlignment="1">
      <alignment horizontal="left" vertic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center" wrapText="1"/>
    </xf>
    <xf numFmtId="0" fontId="0" fillId="0" borderId="1" xfId="0" applyFont="1" applyBorder="1" applyAlignment="1">
      <alignment horizontal="left" vertical="top"/>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xf numFmtId="0" fontId="0" fillId="0" borderId="0"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0" fillId="0" borderId="9" xfId="0" applyFont="1" applyBorder="1" applyAlignment="1">
      <alignment horizontal="left" vertical="top"/>
    </xf>
    <xf numFmtId="0" fontId="21" fillId="0" borderId="10" xfId="4" applyFont="1" applyFill="1" applyBorder="1" applyAlignment="1">
      <alignment horizontal="center" vertical="center"/>
    </xf>
    <xf numFmtId="0" fontId="21" fillId="0" borderId="11" xfId="4" applyFont="1" applyFill="1" applyBorder="1" applyAlignment="1">
      <alignment horizontal="center" vertical="center"/>
    </xf>
    <xf numFmtId="0" fontId="21" fillId="0" borderId="47" xfId="4" applyFont="1" applyFill="1" applyBorder="1" applyAlignment="1">
      <alignment horizontal="center" vertical="center"/>
    </xf>
    <xf numFmtId="0" fontId="21" fillId="0" borderId="21" xfId="4" applyFont="1" applyFill="1" applyBorder="1" applyAlignment="1">
      <alignment horizontal="center" vertical="center"/>
    </xf>
    <xf numFmtId="0" fontId="21" fillId="0" borderId="0" xfId="4" applyFont="1" applyFill="1" applyBorder="1" applyAlignment="1">
      <alignment horizontal="center" vertical="center"/>
    </xf>
    <xf numFmtId="0" fontId="21" fillId="0" borderId="6" xfId="4" applyFont="1" applyFill="1" applyBorder="1" applyAlignment="1">
      <alignment horizontal="center" vertical="center"/>
    </xf>
    <xf numFmtId="0" fontId="21" fillId="0" borderId="40" xfId="4" applyFont="1" applyFill="1" applyBorder="1" applyAlignment="1">
      <alignment horizontal="center" vertical="center"/>
    </xf>
    <xf numFmtId="0" fontId="21" fillId="0" borderId="41" xfId="4" applyFont="1" applyFill="1" applyBorder="1" applyAlignment="1">
      <alignment horizontal="center" vertical="center"/>
    </xf>
    <xf numFmtId="0" fontId="21" fillId="0" borderId="64" xfId="4" applyFont="1" applyFill="1" applyBorder="1" applyAlignment="1">
      <alignment horizontal="center" vertical="center"/>
    </xf>
    <xf numFmtId="0" fontId="21" fillId="0" borderId="63" xfId="4" applyFont="1" applyFill="1" applyBorder="1" applyAlignment="1">
      <alignment horizontal="center" vertical="center"/>
    </xf>
    <xf numFmtId="0" fontId="21" fillId="0" borderId="48" xfId="4" applyFont="1" applyFill="1" applyBorder="1" applyAlignment="1">
      <alignment horizontal="center" vertical="center"/>
    </xf>
    <xf numFmtId="0" fontId="21" fillId="0" borderId="80" xfId="4" applyFont="1" applyFill="1" applyBorder="1" applyAlignment="1">
      <alignment horizontal="center" vertical="center"/>
    </xf>
    <xf numFmtId="0" fontId="21" fillId="0" borderId="82" xfId="4" applyFont="1" applyFill="1" applyBorder="1" applyAlignment="1">
      <alignment horizontal="center" vertical="center"/>
    </xf>
    <xf numFmtId="0" fontId="21" fillId="0" borderId="12" xfId="4" applyFont="1" applyFill="1" applyBorder="1" applyAlignment="1">
      <alignment horizontal="center" vertical="center"/>
    </xf>
    <xf numFmtId="0" fontId="21" fillId="0" borderId="22" xfId="4" applyFont="1" applyFill="1" applyBorder="1" applyAlignment="1">
      <alignment horizontal="center" vertical="center"/>
    </xf>
    <xf numFmtId="0" fontId="21" fillId="0" borderId="92" xfId="4" applyFont="1" applyFill="1" applyBorder="1" applyAlignment="1">
      <alignment horizontal="center" vertical="center"/>
    </xf>
    <xf numFmtId="0" fontId="21" fillId="0" borderId="1" xfId="4" applyFont="1" applyFill="1" applyBorder="1" applyAlignment="1">
      <alignment horizontal="center" vertical="center" wrapText="1"/>
    </xf>
    <xf numFmtId="0" fontId="21" fillId="0" borderId="2" xfId="4" applyFont="1" applyFill="1" applyBorder="1" applyAlignment="1">
      <alignment horizontal="center" vertical="center" wrapText="1"/>
    </xf>
    <xf numFmtId="0" fontId="21" fillId="0" borderId="52" xfId="4" applyFont="1" applyFill="1" applyBorder="1" applyAlignment="1">
      <alignment horizontal="center" vertical="center" wrapText="1"/>
    </xf>
    <xf numFmtId="0" fontId="21" fillId="0" borderId="41" xfId="4" applyFont="1" applyFill="1" applyBorder="1" applyAlignment="1">
      <alignment horizontal="center" vertical="center" wrapText="1"/>
    </xf>
    <xf numFmtId="0" fontId="21" fillId="0" borderId="3" xfId="4" applyFont="1" applyFill="1" applyBorder="1" applyAlignment="1">
      <alignment horizontal="center" vertical="center" wrapText="1"/>
    </xf>
    <xf numFmtId="0" fontId="21" fillId="0" borderId="64" xfId="4" applyFont="1" applyFill="1" applyBorder="1" applyAlignment="1">
      <alignment horizontal="center" vertical="center" wrapText="1"/>
    </xf>
    <xf numFmtId="0" fontId="21" fillId="0" borderId="5" xfId="4" applyFont="1" applyFill="1" applyBorder="1" applyAlignment="1">
      <alignment horizontal="center" vertical="center" wrapText="1"/>
    </xf>
    <xf numFmtId="0" fontId="21" fillId="0" borderId="50" xfId="4" applyFont="1"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2" xfId="4" applyFont="1" applyFill="1" applyBorder="1" applyAlignment="1">
      <alignment horizontal="center" vertical="center" wrapText="1"/>
    </xf>
    <xf numFmtId="0" fontId="25" fillId="0" borderId="3" xfId="4" applyFont="1" applyFill="1" applyBorder="1" applyAlignment="1">
      <alignment horizontal="center" vertical="center" wrapText="1"/>
    </xf>
    <xf numFmtId="0" fontId="25" fillId="0" borderId="52" xfId="4" applyFont="1" applyFill="1" applyBorder="1" applyAlignment="1">
      <alignment horizontal="center" vertical="center" wrapText="1"/>
    </xf>
    <xf numFmtId="0" fontId="25" fillId="0" borderId="41" xfId="4" applyFont="1" applyFill="1" applyBorder="1" applyAlignment="1">
      <alignment horizontal="center" vertical="center" wrapText="1"/>
    </xf>
    <xf numFmtId="0" fontId="25" fillId="0" borderId="64" xfId="4" applyFont="1" applyFill="1" applyBorder="1" applyAlignment="1">
      <alignment horizontal="center" vertical="center" wrapText="1"/>
    </xf>
    <xf numFmtId="0" fontId="70" fillId="4" borderId="23" xfId="4" applyFont="1" applyFill="1" applyBorder="1" applyAlignment="1">
      <alignment horizontal="center" vertical="center"/>
    </xf>
    <xf numFmtId="0" fontId="70" fillId="4" borderId="7" xfId="4" applyFont="1" applyFill="1" applyBorder="1" applyAlignment="1">
      <alignment horizontal="center" vertical="center"/>
    </xf>
    <xf numFmtId="0" fontId="70" fillId="4" borderId="8" xfId="4" applyFont="1" applyFill="1" applyBorder="1" applyAlignment="1">
      <alignment horizontal="center" vertical="center"/>
    </xf>
    <xf numFmtId="0" fontId="70" fillId="4" borderId="9" xfId="4" applyFont="1" applyFill="1" applyBorder="1" applyAlignment="1">
      <alignment horizontal="center" vertical="center"/>
    </xf>
    <xf numFmtId="0" fontId="70" fillId="4" borderId="5" xfId="4" applyFont="1" applyFill="1" applyBorder="1" applyAlignment="1">
      <alignment horizontal="center" vertical="center"/>
    </xf>
    <xf numFmtId="0" fontId="21" fillId="0" borderId="9" xfId="4" applyFont="1" applyFill="1" applyBorder="1" applyAlignment="1">
      <alignment horizontal="center" vertical="center"/>
    </xf>
    <xf numFmtId="0" fontId="21" fillId="0" borderId="23" xfId="4" applyFont="1" applyFill="1" applyBorder="1" applyAlignment="1">
      <alignment horizontal="center" vertical="center"/>
    </xf>
    <xf numFmtId="0" fontId="21" fillId="0" borderId="24" xfId="4" applyFont="1" applyFill="1" applyBorder="1" applyAlignment="1">
      <alignment horizontal="center" vertical="center"/>
    </xf>
    <xf numFmtId="0" fontId="70" fillId="4" borderId="72" xfId="4" applyFont="1" applyFill="1" applyBorder="1" applyAlignment="1">
      <alignment horizontal="center" vertical="center"/>
    </xf>
    <xf numFmtId="0" fontId="70" fillId="4" borderId="33" xfId="4" applyFont="1" applyFill="1" applyBorder="1" applyAlignment="1">
      <alignment horizontal="center" vertical="center"/>
    </xf>
    <xf numFmtId="0" fontId="70" fillId="4" borderId="28" xfId="4" applyFont="1" applyFill="1" applyBorder="1" applyAlignment="1">
      <alignment horizontal="center" vertical="center"/>
    </xf>
    <xf numFmtId="0" fontId="21" fillId="0" borderId="28" xfId="4" applyFont="1" applyFill="1" applyBorder="1" applyAlignment="1">
      <alignment horizontal="center" vertical="center"/>
    </xf>
    <xf numFmtId="0" fontId="21" fillId="0" borderId="5" xfId="4" applyFont="1" applyFill="1" applyBorder="1" applyAlignment="1">
      <alignment horizontal="center" vertical="center"/>
    </xf>
    <xf numFmtId="0" fontId="21" fillId="0" borderId="14" xfId="4" applyFont="1" applyFill="1" applyBorder="1" applyAlignment="1">
      <alignment horizontal="center" vertical="center"/>
    </xf>
    <xf numFmtId="0" fontId="21" fillId="0" borderId="11" xfId="4" applyFont="1" applyBorder="1" applyAlignment="1">
      <alignment horizontal="center" vertical="center"/>
    </xf>
    <xf numFmtId="0" fontId="21" fillId="0" borderId="62" xfId="4" applyFont="1" applyFill="1" applyBorder="1" applyAlignment="1">
      <alignment horizontal="center" vertical="center"/>
    </xf>
    <xf numFmtId="0" fontId="21" fillId="0" borderId="26" xfId="4" applyFont="1" applyFill="1" applyBorder="1" applyAlignment="1">
      <alignment horizontal="center" vertical="center"/>
    </xf>
    <xf numFmtId="0" fontId="21" fillId="0" borderId="83" xfId="4" applyFont="1" applyFill="1" applyBorder="1" applyAlignment="1">
      <alignment horizontal="center" vertical="center"/>
    </xf>
    <xf numFmtId="0" fontId="21" fillId="0" borderId="44" xfId="4" applyFont="1" applyFill="1" applyBorder="1" applyAlignment="1">
      <alignment horizontal="center" vertical="center"/>
    </xf>
    <xf numFmtId="0" fontId="21" fillId="0" borderId="25" xfId="4" applyFont="1" applyFill="1" applyBorder="1" applyAlignment="1">
      <alignment horizontal="center" vertical="center"/>
    </xf>
    <xf numFmtId="0" fontId="8" fillId="4" borderId="18" xfId="4" applyFont="1" applyFill="1" applyBorder="1" applyAlignment="1">
      <alignment horizontal="center" vertical="center"/>
    </xf>
    <xf numFmtId="0" fontId="8" fillId="4" borderId="20" xfId="4" applyFont="1" applyFill="1" applyBorder="1" applyAlignment="1">
      <alignment horizontal="center" vertical="center"/>
    </xf>
    <xf numFmtId="0" fontId="8" fillId="4" borderId="13" xfId="4" applyFont="1" applyFill="1" applyBorder="1" applyAlignment="1">
      <alignment horizontal="center" vertical="center"/>
    </xf>
    <xf numFmtId="0" fontId="8" fillId="4" borderId="14" xfId="4" applyFont="1" applyFill="1" applyBorder="1" applyAlignment="1">
      <alignment horizontal="center" vertical="center"/>
    </xf>
    <xf numFmtId="0" fontId="70" fillId="4" borderId="50" xfId="4" applyFont="1" applyFill="1" applyBorder="1" applyAlignment="1">
      <alignment horizontal="center" vertical="center"/>
    </xf>
    <xf numFmtId="0" fontId="21" fillId="0" borderId="3" xfId="4" applyFont="1" applyFill="1" applyBorder="1" applyAlignment="1">
      <alignment horizontal="center" vertical="center"/>
    </xf>
    <xf numFmtId="0" fontId="21" fillId="0" borderId="16" xfId="4" applyFont="1" applyFill="1" applyBorder="1" applyAlignment="1">
      <alignment horizontal="center" vertical="center"/>
    </xf>
    <xf numFmtId="0" fontId="21" fillId="0" borderId="17" xfId="4" applyFont="1" applyFill="1" applyBorder="1" applyAlignment="1">
      <alignment horizontal="center" vertical="center"/>
    </xf>
    <xf numFmtId="0" fontId="21" fillId="0" borderId="152" xfId="4" applyFont="1" applyFill="1" applyBorder="1" applyAlignment="1">
      <alignment horizontal="center" vertical="center"/>
    </xf>
    <xf numFmtId="0" fontId="21" fillId="0" borderId="153" xfId="4" applyFont="1" applyFill="1" applyBorder="1" applyAlignment="1">
      <alignment horizontal="center" vertical="center"/>
    </xf>
    <xf numFmtId="0" fontId="70" fillId="4" borderId="65" xfId="4" applyFont="1" applyFill="1" applyBorder="1" applyAlignment="1">
      <alignment horizontal="center" vertical="center"/>
    </xf>
    <xf numFmtId="0" fontId="70" fillId="4" borderId="42" xfId="4" applyFont="1" applyFill="1" applyBorder="1" applyAlignment="1">
      <alignment horizontal="center" vertical="center"/>
    </xf>
    <xf numFmtId="0" fontId="70" fillId="4" borderId="51" xfId="4" applyFont="1" applyFill="1" applyBorder="1" applyAlignment="1">
      <alignment horizontal="center" vertical="center"/>
    </xf>
    <xf numFmtId="0" fontId="84" fillId="0" borderId="0" xfId="4" applyFont="1" applyAlignment="1">
      <alignment horizontal="center" vertical="center"/>
    </xf>
    <xf numFmtId="0" fontId="21" fillId="4" borderId="80" xfId="4" applyFont="1" applyFill="1" applyBorder="1" applyAlignment="1">
      <alignment horizontal="center" vertical="center"/>
    </xf>
    <xf numFmtId="0" fontId="21" fillId="4" borderId="46" xfId="4" applyFont="1" applyFill="1" applyBorder="1" applyAlignment="1">
      <alignment horizontal="center" vertical="center"/>
    </xf>
    <xf numFmtId="0" fontId="8" fillId="4" borderId="94" xfId="4" applyFont="1" applyFill="1" applyBorder="1" applyAlignment="1">
      <alignment horizontal="center" vertical="center"/>
    </xf>
    <xf numFmtId="0" fontId="8" fillId="4" borderId="81" xfId="4" applyFont="1" applyFill="1" applyBorder="1" applyAlignment="1">
      <alignment horizontal="center" vertical="center"/>
    </xf>
    <xf numFmtId="0" fontId="8" fillId="4" borderId="99" xfId="4" applyFont="1" applyFill="1" applyBorder="1" applyAlignment="1">
      <alignment horizontal="center" vertical="center" shrinkToFit="1"/>
    </xf>
    <xf numFmtId="0" fontId="8" fillId="4" borderId="13" xfId="4" applyFont="1" applyFill="1" applyBorder="1" applyAlignment="1">
      <alignment horizontal="center" vertical="center" shrinkToFit="1"/>
    </xf>
    <xf numFmtId="0" fontId="21" fillId="4" borderId="81" xfId="4" applyFont="1" applyFill="1" applyBorder="1" applyAlignment="1">
      <alignment horizontal="center" vertical="center"/>
    </xf>
    <xf numFmtId="0" fontId="22" fillId="0" borderId="85" xfId="4" applyFont="1" applyBorder="1" applyAlignment="1">
      <alignment horizontal="center" vertical="center"/>
    </xf>
    <xf numFmtId="0" fontId="22" fillId="0" borderId="87" xfId="4" applyFont="1" applyBorder="1" applyAlignment="1">
      <alignment horizontal="center" vertical="center"/>
    </xf>
    <xf numFmtId="0" fontId="18" fillId="0" borderId="99" xfId="5" applyBorder="1" applyAlignment="1">
      <alignment vertical="center"/>
    </xf>
    <xf numFmtId="0" fontId="18" fillId="0" borderId="23" xfId="5" applyBorder="1" applyAlignment="1">
      <alignment vertical="center"/>
    </xf>
    <xf numFmtId="0" fontId="18" fillId="0" borderId="70" xfId="5" applyBorder="1" applyAlignment="1">
      <alignment vertical="center"/>
    </xf>
    <xf numFmtId="0" fontId="18" fillId="0" borderId="100" xfId="5" applyBorder="1" applyAlignment="1">
      <alignment vertical="center"/>
    </xf>
    <xf numFmtId="0" fontId="26" fillId="0" borderId="26" xfId="5" applyFont="1" applyBorder="1" applyAlignment="1">
      <alignment horizontal="center"/>
    </xf>
    <xf numFmtId="0" fontId="18" fillId="0" borderId="46" xfId="5" applyBorder="1" applyAlignment="1">
      <alignment horizontal="center"/>
    </xf>
    <xf numFmtId="0" fontId="18" fillId="0" borderId="81" xfId="5" applyBorder="1" applyAlignment="1">
      <alignment horizontal="center"/>
    </xf>
    <xf numFmtId="0" fontId="18" fillId="0" borderId="77" xfId="5" applyBorder="1" applyAlignment="1">
      <alignment horizontal="center"/>
    </xf>
    <xf numFmtId="0" fontId="18" fillId="0" borderId="78" xfId="5" applyBorder="1" applyAlignment="1">
      <alignment horizontal="center"/>
    </xf>
    <xf numFmtId="0" fontId="18" fillId="0" borderId="130" xfId="5" applyBorder="1" applyAlignment="1">
      <alignment horizontal="center"/>
    </xf>
    <xf numFmtId="0" fontId="27" fillId="0" borderId="95" xfId="5" applyFont="1" applyBorder="1" applyAlignment="1">
      <alignment horizontal="center"/>
    </xf>
    <xf numFmtId="0" fontId="27" fillId="0" borderId="96" xfId="5" applyFont="1" applyBorder="1" applyAlignment="1">
      <alignment horizontal="center"/>
    </xf>
    <xf numFmtId="0" fontId="27" fillId="0" borderId="97" xfId="5" applyFont="1" applyBorder="1" applyAlignment="1">
      <alignment horizontal="center" vertical="center"/>
    </xf>
    <xf numFmtId="0" fontId="27" fillId="0" borderId="98" xfId="5" applyFont="1" applyBorder="1" applyAlignment="1">
      <alignment horizontal="center" vertical="center"/>
    </xf>
    <xf numFmtId="0" fontId="18" fillId="0" borderId="35" xfId="5" applyBorder="1" applyAlignment="1">
      <alignment vertical="center" wrapText="1"/>
    </xf>
    <xf numFmtId="0" fontId="18" fillId="0" borderId="28" xfId="5" applyBorder="1" applyAlignment="1">
      <alignment vertical="center"/>
    </xf>
    <xf numFmtId="0" fontId="18" fillId="0" borderId="5" xfId="5" applyBorder="1" applyAlignment="1">
      <alignment vertical="center"/>
    </xf>
    <xf numFmtId="0" fontId="18" fillId="0" borderId="14" xfId="5" applyBorder="1" applyAlignment="1">
      <alignment vertical="center"/>
    </xf>
    <xf numFmtId="0" fontId="18" fillId="0" borderId="13" xfId="5" applyBorder="1" applyAlignment="1">
      <alignment vertical="center" wrapText="1"/>
    </xf>
    <xf numFmtId="0" fontId="18" fillId="0" borderId="5" xfId="5" applyBorder="1" applyAlignment="1">
      <alignment vertical="center" wrapText="1"/>
    </xf>
    <xf numFmtId="0" fontId="18" fillId="0" borderId="13" xfId="5" applyBorder="1" applyAlignment="1">
      <alignment vertical="center"/>
    </xf>
    <xf numFmtId="0" fontId="18" fillId="0" borderId="5" xfId="5" applyBorder="1" applyAlignment="1">
      <alignment horizontal="right" vertical="center"/>
    </xf>
    <xf numFmtId="0" fontId="18" fillId="0" borderId="14" xfId="5" applyBorder="1" applyAlignment="1">
      <alignment horizontal="right" vertical="center"/>
    </xf>
    <xf numFmtId="0" fontId="18" fillId="0" borderId="37" xfId="5" applyBorder="1" applyAlignment="1">
      <alignment vertical="center" wrapText="1"/>
    </xf>
    <xf numFmtId="0" fontId="18" fillId="0" borderId="3" xfId="5" applyBorder="1" applyAlignment="1">
      <alignment vertical="center" wrapText="1"/>
    </xf>
    <xf numFmtId="0" fontId="18" fillId="0" borderId="21" xfId="5" applyBorder="1" applyAlignment="1">
      <alignment vertical="center" wrapText="1"/>
    </xf>
    <xf numFmtId="0" fontId="18" fillId="0" borderId="6" xfId="5" applyBorder="1" applyAlignment="1">
      <alignment vertical="center" wrapText="1"/>
    </xf>
    <xf numFmtId="0" fontId="18" fillId="0" borderId="32" xfId="5" applyBorder="1" applyAlignment="1">
      <alignment vertical="center" wrapText="1"/>
    </xf>
    <xf numFmtId="0" fontId="18" fillId="0" borderId="9" xfId="5" applyBorder="1" applyAlignment="1">
      <alignment vertical="center" wrapText="1"/>
    </xf>
    <xf numFmtId="0" fontId="18" fillId="0" borderId="14" xfId="5" applyBorder="1" applyAlignment="1">
      <alignment vertical="center" wrapText="1"/>
    </xf>
    <xf numFmtId="0" fontId="18" fillId="0" borderId="28" xfId="5" applyBorder="1" applyAlignment="1">
      <alignment vertical="center" wrapText="1"/>
    </xf>
    <xf numFmtId="0" fontId="18" fillId="0" borderId="5" xfId="5" applyBorder="1" applyAlignment="1">
      <alignment horizontal="center" vertical="center"/>
    </xf>
    <xf numFmtId="0" fontId="18" fillId="0" borderId="14" xfId="5" applyBorder="1" applyAlignment="1">
      <alignment horizontal="center" vertical="center"/>
    </xf>
    <xf numFmtId="0" fontId="18" fillId="0" borderId="99" xfId="5" applyBorder="1" applyAlignment="1">
      <alignment vertical="center" wrapText="1"/>
    </xf>
    <xf numFmtId="0" fontId="18" fillId="0" borderId="23" xfId="5" applyBorder="1" applyAlignment="1">
      <alignment vertical="center" wrapText="1"/>
    </xf>
    <xf numFmtId="0" fontId="18" fillId="2" borderId="13" xfId="5" applyFill="1" applyBorder="1" applyAlignment="1">
      <alignment vertical="center" wrapText="1"/>
    </xf>
    <xf numFmtId="0" fontId="18" fillId="2" borderId="5" xfId="5" applyFill="1" applyBorder="1" applyAlignment="1">
      <alignment vertical="center" wrapText="1"/>
    </xf>
    <xf numFmtId="0" fontId="18" fillId="2" borderId="5" xfId="5" applyFill="1" applyBorder="1" applyAlignment="1">
      <alignment horizontal="right" vertical="center"/>
    </xf>
    <xf numFmtId="0" fontId="18" fillId="2" borderId="14" xfId="5" applyFill="1" applyBorder="1" applyAlignment="1">
      <alignment horizontal="right" vertical="center"/>
    </xf>
    <xf numFmtId="0" fontId="27" fillId="0" borderId="0" xfId="5" applyFont="1" applyBorder="1" applyAlignment="1">
      <alignment vertical="center"/>
    </xf>
    <xf numFmtId="0" fontId="27" fillId="0" borderId="0" xfId="5" applyFont="1" applyFill="1" applyBorder="1" applyAlignment="1">
      <alignment vertical="center"/>
    </xf>
    <xf numFmtId="0" fontId="18" fillId="0" borderId="0" xfId="5" applyAlignment="1">
      <alignment horizontal="center"/>
    </xf>
    <xf numFmtId="0" fontId="22" fillId="2" borderId="37" xfId="5" applyFont="1" applyFill="1" applyBorder="1" applyAlignment="1">
      <alignment vertical="center" wrapText="1"/>
    </xf>
    <xf numFmtId="0" fontId="22" fillId="2" borderId="3" xfId="5" applyFont="1" applyFill="1" applyBorder="1" applyAlignment="1">
      <alignment vertical="center"/>
    </xf>
    <xf numFmtId="0" fontId="22" fillId="2" borderId="21" xfId="5" applyFont="1" applyFill="1" applyBorder="1" applyAlignment="1">
      <alignment vertical="center"/>
    </xf>
    <xf numFmtId="0" fontId="22" fillId="2" borderId="6" xfId="5" applyFont="1" applyFill="1" applyBorder="1" applyAlignment="1">
      <alignment vertical="center"/>
    </xf>
    <xf numFmtId="0" fontId="22" fillId="2" borderId="25" xfId="5" applyFont="1" applyFill="1" applyBorder="1" applyAlignment="1">
      <alignment vertical="center"/>
    </xf>
    <xf numFmtId="0" fontId="22" fillId="2" borderId="83" xfId="5" applyFont="1" applyFill="1" applyBorder="1" applyAlignment="1">
      <alignment vertical="center"/>
    </xf>
    <xf numFmtId="0" fontId="18" fillId="2" borderId="5" xfId="5" applyFill="1" applyBorder="1" applyAlignment="1">
      <alignment horizontal="left" vertical="center"/>
    </xf>
    <xf numFmtId="0" fontId="18" fillId="2" borderId="14" xfId="5" applyFill="1" applyBorder="1" applyAlignment="1">
      <alignment horizontal="left" vertical="center"/>
    </xf>
    <xf numFmtId="0" fontId="18" fillId="2" borderId="19" xfId="5" applyFill="1" applyBorder="1" applyAlignment="1">
      <alignment horizontal="left" vertical="center"/>
    </xf>
    <xf numFmtId="0" fontId="18" fillId="2" borderId="20" xfId="5" applyFill="1" applyBorder="1" applyAlignment="1">
      <alignment horizontal="left" vertical="center"/>
    </xf>
    <xf numFmtId="0" fontId="0" fillId="0" borderId="5" xfId="0" applyBorder="1" applyAlignment="1">
      <alignment vertical="center" wrapText="1"/>
    </xf>
    <xf numFmtId="0" fontId="0" fillId="0" borderId="14" xfId="0" applyBorder="1" applyAlignment="1">
      <alignment vertical="center" wrapText="1"/>
    </xf>
    <xf numFmtId="0" fontId="20" fillId="0" borderId="0" xfId="0" applyFont="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vertical="center" wrapText="1"/>
    </xf>
    <xf numFmtId="0" fontId="18" fillId="0" borderId="0" xfId="5" applyFont="1" applyBorder="1" applyAlignment="1">
      <alignment horizontal="center" vertical="center"/>
    </xf>
    <xf numFmtId="0" fontId="27" fillId="0" borderId="0" xfId="5" applyFont="1" applyBorder="1" applyAlignment="1">
      <alignment vertical="center" wrapText="1"/>
    </xf>
    <xf numFmtId="38" fontId="0" fillId="0" borderId="0" xfId="6" applyFont="1" applyAlignment="1">
      <alignment horizontal="center"/>
    </xf>
    <xf numFmtId="38" fontId="3" fillId="0" borderId="0" xfId="6" applyFont="1" applyAlignment="1">
      <alignment horizontal="center"/>
    </xf>
    <xf numFmtId="38" fontId="6" fillId="0" borderId="0" xfId="6" applyFont="1" applyBorder="1" applyAlignment="1">
      <alignment horizontal="center" vertical="center"/>
    </xf>
    <xf numFmtId="0" fontId="7" fillId="0" borderId="0" xfId="0" applyFont="1" applyFill="1" applyAlignment="1">
      <alignment horizontal="center"/>
    </xf>
    <xf numFmtId="38" fontId="3" fillId="0" borderId="16" xfId="7" applyFont="1" applyFill="1" applyBorder="1" applyAlignment="1">
      <alignment horizontal="center" vertical="center"/>
    </xf>
    <xf numFmtId="38" fontId="3" fillId="0" borderId="23" xfId="7" applyFont="1" applyFill="1" applyBorder="1" applyAlignment="1">
      <alignment horizontal="center" vertical="center"/>
    </xf>
    <xf numFmtId="38" fontId="0" fillId="0" borderId="5" xfId="7" applyFont="1" applyBorder="1" applyAlignment="1">
      <alignment horizontal="center" vertical="center"/>
    </xf>
    <xf numFmtId="38" fontId="3" fillId="0" borderId="5" xfId="7" applyFont="1" applyBorder="1" applyAlignment="1">
      <alignment horizontal="center" vertical="center"/>
    </xf>
    <xf numFmtId="38" fontId="3" fillId="0" borderId="1" xfId="7" applyFont="1" applyFill="1" applyBorder="1" applyAlignment="1">
      <alignment horizontal="center" vertical="center"/>
    </xf>
    <xf numFmtId="38" fontId="3" fillId="0" borderId="2" xfId="7" applyFont="1" applyFill="1" applyBorder="1" applyAlignment="1">
      <alignment horizontal="center" vertical="center"/>
    </xf>
    <xf numFmtId="38" fontId="3" fillId="0" borderId="3" xfId="7" applyFont="1" applyFill="1" applyBorder="1" applyAlignment="1">
      <alignment horizontal="center" vertical="center"/>
    </xf>
    <xf numFmtId="38" fontId="3" fillId="0" borderId="7" xfId="7" applyFont="1" applyFill="1" applyBorder="1" applyAlignment="1">
      <alignment horizontal="center" vertical="center"/>
    </xf>
    <xf numFmtId="38" fontId="3" fillId="0" borderId="8" xfId="7" applyFont="1" applyFill="1" applyBorder="1" applyAlignment="1">
      <alignment horizontal="center" vertical="center"/>
    </xf>
    <xf numFmtId="38" fontId="3" fillId="0" borderId="9" xfId="7" applyFont="1" applyFill="1" applyBorder="1" applyAlignment="1">
      <alignment horizontal="center" vertical="center"/>
    </xf>
    <xf numFmtId="38" fontId="3" fillId="0" borderId="16" xfId="7" applyFont="1" applyFill="1" applyBorder="1" applyAlignment="1">
      <alignment horizontal="left" vertical="center"/>
    </xf>
    <xf numFmtId="38" fontId="3" fillId="0" borderId="38" xfId="7" applyFont="1" applyFill="1" applyBorder="1" applyAlignment="1">
      <alignment horizontal="left" vertical="center"/>
    </xf>
    <xf numFmtId="38" fontId="3" fillId="0" borderId="23" xfId="7" applyFont="1" applyFill="1" applyBorder="1" applyAlignment="1">
      <alignment horizontal="left" vertical="center"/>
    </xf>
    <xf numFmtId="38" fontId="3" fillId="0" borderId="4" xfId="7" applyFont="1" applyFill="1" applyBorder="1" applyAlignment="1">
      <alignment horizontal="center" vertical="center"/>
    </xf>
    <xf numFmtId="38" fontId="3" fillId="0" borderId="0" xfId="7" applyFont="1" applyFill="1" applyBorder="1" applyAlignment="1">
      <alignment horizontal="center" vertical="center"/>
    </xf>
    <xf numFmtId="38" fontId="3" fillId="0" borderId="6" xfId="7" applyFont="1" applyFill="1" applyBorder="1" applyAlignment="1">
      <alignment horizontal="center" vertical="center"/>
    </xf>
    <xf numFmtId="38" fontId="3" fillId="0" borderId="1" xfId="7" applyFont="1" applyFill="1" applyBorder="1" applyAlignment="1">
      <alignment horizontal="center" vertical="center" wrapText="1"/>
    </xf>
    <xf numFmtId="38" fontId="3" fillId="0" borderId="3" xfId="7" applyFont="1" applyFill="1" applyBorder="1" applyAlignment="1">
      <alignment horizontal="center" vertical="center" wrapText="1"/>
    </xf>
    <xf numFmtId="38" fontId="3" fillId="0" borderId="7" xfId="7" applyFont="1" applyFill="1" applyBorder="1" applyAlignment="1">
      <alignment horizontal="center" vertical="center" wrapText="1"/>
    </xf>
    <xf numFmtId="38" fontId="3" fillId="0" borderId="9" xfId="7" applyFont="1" applyFill="1" applyBorder="1" applyAlignment="1">
      <alignment horizontal="center" vertical="center" wrapText="1"/>
    </xf>
    <xf numFmtId="38" fontId="3" fillId="0" borderId="16" xfId="7" applyFont="1" applyFill="1" applyBorder="1" applyAlignment="1">
      <alignment horizontal="left" vertical="top"/>
    </xf>
    <xf numFmtId="38" fontId="3" fillId="0" borderId="38" xfId="7" applyFont="1" applyFill="1" applyBorder="1" applyAlignment="1">
      <alignment horizontal="left" vertical="top"/>
    </xf>
    <xf numFmtId="38" fontId="3" fillId="0" borderId="23" xfId="7" applyFont="1" applyFill="1" applyBorder="1" applyAlignment="1">
      <alignment horizontal="left" vertical="top"/>
    </xf>
    <xf numFmtId="38" fontId="3" fillId="0" borderId="72" xfId="7" applyFont="1" applyFill="1" applyBorder="1" applyAlignment="1">
      <alignment horizontal="center" vertical="center"/>
    </xf>
    <xf numFmtId="38" fontId="3" fillId="0" borderId="28" xfId="7" applyFont="1" applyFill="1" applyBorder="1" applyAlignment="1">
      <alignment horizontal="center" vertical="center"/>
    </xf>
    <xf numFmtId="38" fontId="3" fillId="0" borderId="1" xfId="7" applyFont="1" applyFill="1" applyBorder="1" applyAlignment="1">
      <alignment horizontal="center"/>
    </xf>
    <xf numFmtId="38" fontId="3" fillId="0" borderId="2" xfId="7" applyFont="1" applyFill="1" applyBorder="1" applyAlignment="1">
      <alignment horizontal="center"/>
    </xf>
    <xf numFmtId="38" fontId="3" fillId="0" borderId="3" xfId="7" applyFont="1" applyFill="1" applyBorder="1" applyAlignment="1">
      <alignment horizontal="center"/>
    </xf>
    <xf numFmtId="38" fontId="3" fillId="0" borderId="7" xfId="7" applyFont="1" applyFill="1" applyBorder="1" applyAlignment="1">
      <alignment horizontal="center"/>
    </xf>
    <xf numFmtId="38" fontId="3" fillId="0" borderId="8" xfId="7" applyFont="1" applyFill="1" applyBorder="1" applyAlignment="1">
      <alignment horizontal="center"/>
    </xf>
    <xf numFmtId="38" fontId="3" fillId="0" borderId="9" xfId="7" applyFont="1" applyFill="1" applyBorder="1" applyAlignment="1">
      <alignment horizontal="center"/>
    </xf>
    <xf numFmtId="38" fontId="3" fillId="0" borderId="16" xfId="7" applyFont="1" applyFill="1" applyBorder="1" applyAlignment="1">
      <alignment horizontal="center" vertical="center" wrapText="1"/>
    </xf>
    <xf numFmtId="38" fontId="12" fillId="0" borderId="16" xfId="7" applyFont="1" applyFill="1" applyBorder="1" applyAlignment="1">
      <alignment horizontal="center" vertical="center" wrapText="1"/>
    </xf>
    <xf numFmtId="38" fontId="12" fillId="0" borderId="23" xfId="7" applyFont="1" applyFill="1" applyBorder="1" applyAlignment="1">
      <alignment horizontal="center" vertical="center"/>
    </xf>
    <xf numFmtId="38" fontId="3" fillId="0" borderId="5" xfId="7" applyFont="1" applyFill="1" applyBorder="1" applyAlignment="1">
      <alignment horizontal="center" vertical="center"/>
    </xf>
    <xf numFmtId="38" fontId="22" fillId="0" borderId="16" xfId="6" applyFont="1" applyFill="1" applyBorder="1" applyAlignment="1">
      <alignment horizontal="center" vertical="center" wrapText="1"/>
    </xf>
    <xf numFmtId="38" fontId="22" fillId="0" borderId="38" xfId="6" applyFont="1" applyFill="1" applyBorder="1" applyAlignment="1">
      <alignment horizontal="center" vertical="center" wrapText="1"/>
    </xf>
    <xf numFmtId="38" fontId="22" fillId="0" borderId="23" xfId="6" applyFont="1" applyFill="1" applyBorder="1" applyAlignment="1">
      <alignment horizontal="center" vertical="center" wrapText="1"/>
    </xf>
    <xf numFmtId="177" fontId="23" fillId="0" borderId="131" xfId="6" applyNumberFormat="1" applyFont="1" applyFill="1" applyBorder="1" applyAlignment="1">
      <alignment horizontal="right" vertical="center"/>
    </xf>
    <xf numFmtId="177" fontId="23" fillId="0" borderId="195" xfId="6" applyNumberFormat="1" applyFont="1" applyFill="1" applyBorder="1" applyAlignment="1">
      <alignment horizontal="right" vertical="center"/>
    </xf>
    <xf numFmtId="38" fontId="22" fillId="0" borderId="191" xfId="6" applyFont="1" applyFill="1" applyBorder="1" applyAlignment="1">
      <alignment horizontal="left" vertical="center" wrapText="1"/>
    </xf>
    <xf numFmtId="38" fontId="22" fillId="0" borderId="192" xfId="6" applyFont="1" applyFill="1" applyBorder="1" applyAlignment="1">
      <alignment horizontal="left" vertical="center" wrapText="1"/>
    </xf>
    <xf numFmtId="177" fontId="23" fillId="0" borderId="198" xfId="6" applyNumberFormat="1" applyFont="1" applyFill="1" applyBorder="1" applyAlignment="1">
      <alignment horizontal="right" vertical="center"/>
    </xf>
    <xf numFmtId="177" fontId="23" fillId="0" borderId="199" xfId="6" applyNumberFormat="1" applyFont="1" applyFill="1" applyBorder="1" applyAlignment="1">
      <alignment horizontal="right" vertical="center"/>
    </xf>
    <xf numFmtId="177" fontId="23" fillId="0" borderId="200" xfId="6" applyNumberFormat="1" applyFont="1" applyFill="1" applyBorder="1" applyAlignment="1">
      <alignment horizontal="right" vertical="center"/>
    </xf>
    <xf numFmtId="177" fontId="23" fillId="0" borderId="203" xfId="6" applyNumberFormat="1" applyFont="1" applyFill="1" applyBorder="1" applyAlignment="1">
      <alignment horizontal="right" vertical="center"/>
    </xf>
    <xf numFmtId="38" fontId="22" fillId="0" borderId="74" xfId="6" applyFont="1" applyFill="1" applyBorder="1" applyAlignment="1">
      <alignment horizontal="left" vertical="center" wrapText="1"/>
    </xf>
    <xf numFmtId="38" fontId="22" fillId="0" borderId="75" xfId="6" applyFont="1" applyFill="1" applyBorder="1" applyAlignment="1">
      <alignment horizontal="left" vertical="center" wrapText="1"/>
    </xf>
    <xf numFmtId="177" fontId="23" fillId="0" borderId="74" xfId="6" applyNumberFormat="1" applyFont="1" applyFill="1" applyBorder="1" applyAlignment="1">
      <alignment horizontal="right" vertical="center"/>
    </xf>
    <xf numFmtId="177" fontId="23" fillId="0" borderId="197" xfId="6" applyNumberFormat="1" applyFont="1" applyFill="1" applyBorder="1" applyAlignment="1">
      <alignment horizontal="right" vertical="center"/>
    </xf>
    <xf numFmtId="177" fontId="23" fillId="0" borderId="165" xfId="6" applyNumberFormat="1" applyFont="1" applyFill="1" applyBorder="1" applyAlignment="1">
      <alignment horizontal="right" vertical="center"/>
    </xf>
    <xf numFmtId="177" fontId="23" fillId="0" borderId="181" xfId="6" applyNumberFormat="1" applyFont="1" applyFill="1" applyBorder="1" applyAlignment="1">
      <alignment horizontal="right" vertical="center"/>
    </xf>
    <xf numFmtId="177" fontId="23" fillId="0" borderId="218" xfId="6" applyNumberFormat="1" applyFont="1" applyFill="1" applyBorder="1" applyAlignment="1">
      <alignment horizontal="right" vertical="center"/>
    </xf>
    <xf numFmtId="38" fontId="22" fillId="0" borderId="66" xfId="6" applyFont="1" applyFill="1" applyBorder="1" applyAlignment="1">
      <alignment horizontal="center" vertical="center"/>
    </xf>
    <xf numFmtId="38" fontId="22" fillId="0" borderId="71" xfId="6" applyFont="1" applyFill="1" applyBorder="1" applyAlignment="1">
      <alignment horizontal="center" vertical="center"/>
    </xf>
    <xf numFmtId="38" fontId="22" fillId="0" borderId="76" xfId="6" applyFont="1" applyFill="1" applyBorder="1" applyAlignment="1">
      <alignment horizontal="center" vertical="center"/>
    </xf>
    <xf numFmtId="0" fontId="22" fillId="0" borderId="141" xfId="0" applyFont="1" applyFill="1" applyBorder="1" applyAlignment="1">
      <alignment vertical="center" wrapText="1"/>
    </xf>
    <xf numFmtId="0" fontId="22" fillId="0" borderId="109" xfId="0" applyFont="1" applyFill="1" applyBorder="1" applyAlignment="1">
      <alignment vertical="center" wrapText="1"/>
    </xf>
    <xf numFmtId="177" fontId="23" fillId="0" borderId="158" xfId="6" applyNumberFormat="1" applyFont="1" applyFill="1" applyBorder="1" applyAlignment="1">
      <alignment horizontal="right" vertical="center"/>
    </xf>
    <xf numFmtId="177" fontId="23" fillId="0" borderId="107" xfId="6" applyNumberFormat="1" applyFont="1" applyFill="1" applyBorder="1" applyAlignment="1">
      <alignment horizontal="right" vertical="center"/>
    </xf>
    <xf numFmtId="177" fontId="23" fillId="0" borderId="159" xfId="6" applyNumberFormat="1" applyFont="1" applyFill="1" applyBorder="1" applyAlignment="1">
      <alignment horizontal="right" vertical="center"/>
    </xf>
    <xf numFmtId="177" fontId="23" fillId="0" borderId="161" xfId="6" applyNumberFormat="1" applyFont="1" applyFill="1" applyBorder="1" applyAlignment="1">
      <alignment horizontal="right" vertical="center"/>
    </xf>
    <xf numFmtId="0" fontId="22" fillId="0" borderId="59" xfId="0" applyFont="1" applyFill="1" applyBorder="1" applyAlignment="1">
      <alignment vertical="center" wrapText="1"/>
    </xf>
    <xf numFmtId="0" fontId="22" fillId="0" borderId="57" xfId="0" applyFont="1" applyFill="1" applyBorder="1" applyAlignment="1">
      <alignment vertical="center"/>
    </xf>
    <xf numFmtId="177" fontId="23" fillId="0" borderId="116" xfId="6" applyNumberFormat="1" applyFont="1" applyFill="1" applyBorder="1" applyAlignment="1">
      <alignment horizontal="right" vertical="center"/>
    </xf>
    <xf numFmtId="177" fontId="23" fillId="0" borderId="162" xfId="6" applyNumberFormat="1" applyFont="1" applyFill="1" applyBorder="1" applyAlignment="1">
      <alignment horizontal="right" vertical="center"/>
    </xf>
    <xf numFmtId="177" fontId="23" fillId="0" borderId="133" xfId="6" applyNumberFormat="1" applyFont="1" applyFill="1" applyBorder="1" applyAlignment="1">
      <alignment horizontal="right" vertical="center"/>
    </xf>
    <xf numFmtId="177" fontId="23" fillId="0" borderId="134" xfId="6" applyNumberFormat="1" applyFont="1" applyFill="1" applyBorder="1" applyAlignment="1">
      <alignment horizontal="right" vertical="center"/>
    </xf>
    <xf numFmtId="38" fontId="22" fillId="0" borderId="59" xfId="6" applyFont="1" applyFill="1" applyBorder="1" applyAlignment="1">
      <alignment vertical="center" wrapText="1"/>
    </xf>
    <xf numFmtId="38" fontId="22" fillId="0" borderId="57" xfId="6" applyFont="1" applyFill="1" applyBorder="1" applyAlignment="1">
      <alignment vertical="center" wrapText="1"/>
    </xf>
    <xf numFmtId="177" fontId="23" fillId="0" borderId="117" xfId="6" applyNumberFormat="1" applyFont="1" applyFill="1" applyBorder="1" applyAlignment="1">
      <alignment horizontal="right" vertical="center"/>
    </xf>
    <xf numFmtId="177" fontId="23" fillId="0" borderId="111" xfId="6" applyNumberFormat="1" applyFont="1" applyFill="1" applyBorder="1" applyAlignment="1">
      <alignment horizontal="right" vertical="center"/>
    </xf>
    <xf numFmtId="38" fontId="22" fillId="0" borderId="15" xfId="6" applyFont="1" applyFill="1" applyBorder="1" applyAlignment="1">
      <alignment horizontal="center" vertical="center"/>
    </xf>
    <xf numFmtId="38" fontId="22" fillId="0" borderId="49" xfId="6" applyFont="1" applyFill="1" applyBorder="1" applyAlignment="1">
      <alignment horizontal="center" vertical="center"/>
    </xf>
    <xf numFmtId="0" fontId="22" fillId="0" borderId="55" xfId="0" applyFont="1" applyFill="1" applyBorder="1" applyAlignment="1">
      <alignment vertical="center" wrapText="1"/>
    </xf>
    <xf numFmtId="0" fontId="22" fillId="0" borderId="54" xfId="0" applyFont="1" applyFill="1" applyBorder="1" applyAlignment="1">
      <alignment vertical="center" wrapText="1"/>
    </xf>
    <xf numFmtId="177" fontId="23" fillId="0" borderId="133" xfId="0" applyNumberFormat="1" applyFont="1" applyFill="1" applyBorder="1" applyAlignment="1">
      <alignment horizontal="right" vertical="center"/>
    </xf>
    <xf numFmtId="177" fontId="23" fillId="0" borderId="134" xfId="0" applyNumberFormat="1" applyFont="1" applyFill="1" applyBorder="1" applyAlignment="1">
      <alignment horizontal="right" vertical="center"/>
    </xf>
    <xf numFmtId="177" fontId="23" fillId="0" borderId="131" xfId="0" applyNumberFormat="1" applyFont="1" applyFill="1" applyBorder="1" applyAlignment="1">
      <alignment horizontal="right" vertical="center"/>
    </xf>
    <xf numFmtId="177" fontId="23" fillId="0" borderId="111" xfId="6" applyNumberFormat="1" applyFont="1" applyFill="1" applyBorder="1" applyAlignment="1">
      <alignment horizontal="center" vertical="center"/>
    </xf>
    <xf numFmtId="177" fontId="23" fillId="0" borderId="142" xfId="6" applyNumberFormat="1" applyFont="1" applyFill="1" applyBorder="1" applyAlignment="1">
      <alignment horizontal="center" vertical="center"/>
    </xf>
    <xf numFmtId="177" fontId="23" fillId="0" borderId="189" xfId="6" applyNumberFormat="1" applyFont="1" applyFill="1" applyBorder="1" applyAlignment="1">
      <alignment horizontal="right" vertical="center"/>
    </xf>
    <xf numFmtId="38" fontId="22" fillId="0" borderId="43" xfId="6" applyFont="1" applyFill="1" applyBorder="1" applyAlignment="1">
      <alignment horizontal="center" vertical="center" wrapText="1"/>
    </xf>
    <xf numFmtId="38" fontId="22" fillId="0" borderId="99" xfId="6" applyFont="1" applyFill="1" applyBorder="1" applyAlignment="1">
      <alignment horizontal="center" vertical="center"/>
    </xf>
    <xf numFmtId="177" fontId="23" fillId="0" borderId="141" xfId="6" applyNumberFormat="1" applyFont="1" applyFill="1" applyBorder="1" applyAlignment="1">
      <alignment vertical="center"/>
    </xf>
    <xf numFmtId="177" fontId="23" fillId="0" borderId="108" xfId="6" applyNumberFormat="1" applyFont="1" applyFill="1" applyBorder="1" applyAlignment="1">
      <alignment vertical="center"/>
    </xf>
    <xf numFmtId="177" fontId="23" fillId="0" borderId="107" xfId="6" applyNumberFormat="1" applyFont="1" applyFill="1" applyBorder="1" applyAlignment="1">
      <alignment vertical="center"/>
    </xf>
    <xf numFmtId="177" fontId="23" fillId="0" borderId="160" xfId="6" applyNumberFormat="1" applyFont="1" applyFill="1" applyBorder="1" applyAlignment="1">
      <alignment vertical="center"/>
    </xf>
    <xf numFmtId="177" fontId="23" fillId="0" borderId="159" xfId="0" applyNumberFormat="1" applyFont="1" applyFill="1" applyBorder="1" applyAlignment="1">
      <alignment horizontal="right" vertical="center"/>
    </xf>
    <xf numFmtId="177" fontId="23" fillId="0" borderId="161" xfId="0" applyNumberFormat="1" applyFont="1" applyFill="1" applyBorder="1" applyAlignment="1">
      <alignment horizontal="right" vertical="center"/>
    </xf>
    <xf numFmtId="0" fontId="0" fillId="0" borderId="94" xfId="0" applyFont="1" applyFill="1" applyBorder="1" applyAlignment="1">
      <alignment horizontal="center" vertical="center" wrapText="1"/>
    </xf>
    <xf numFmtId="0" fontId="0" fillId="0" borderId="15" xfId="0" applyFont="1" applyFill="1" applyBorder="1" applyAlignment="1">
      <alignment horizontal="center" vertical="center"/>
    </xf>
    <xf numFmtId="38" fontId="0" fillId="0" borderId="82" xfId="6" applyFont="1" applyFill="1" applyBorder="1" applyAlignment="1">
      <alignment horizontal="center" vertical="center"/>
    </xf>
    <xf numFmtId="38" fontId="0" fillId="0" borderId="47" xfId="6" applyFont="1" applyFill="1" applyBorder="1" applyAlignment="1">
      <alignment horizontal="center" vertical="center"/>
    </xf>
    <xf numFmtId="38" fontId="0" fillId="0" borderId="52" xfId="6" applyFont="1" applyFill="1" applyBorder="1" applyAlignment="1">
      <alignment horizontal="center" vertical="center"/>
    </xf>
    <xf numFmtId="38" fontId="0" fillId="0" borderId="64" xfId="6" applyFont="1" applyFill="1" applyBorder="1" applyAlignment="1">
      <alignment horizontal="center" vertical="center"/>
    </xf>
    <xf numFmtId="38" fontId="0" fillId="0" borderId="184" xfId="6" applyFont="1" applyFill="1" applyBorder="1" applyAlignment="1">
      <alignment horizontal="center" vertical="center" wrapText="1"/>
    </xf>
    <xf numFmtId="38" fontId="0" fillId="0" borderId="185" xfId="6" applyFont="1" applyFill="1" applyBorder="1" applyAlignment="1">
      <alignment horizontal="center" vertical="center" wrapText="1"/>
    </xf>
    <xf numFmtId="38" fontId="0" fillId="0" borderId="217" xfId="6" applyFont="1" applyFill="1" applyBorder="1" applyAlignment="1">
      <alignment horizontal="center" vertical="center" wrapText="1"/>
    </xf>
    <xf numFmtId="181" fontId="0" fillId="0" borderId="118" xfId="6" applyNumberFormat="1" applyFont="1" applyFill="1" applyBorder="1" applyAlignment="1">
      <alignment horizontal="center" vertical="center" shrinkToFit="1"/>
    </xf>
    <xf numFmtId="181" fontId="0" fillId="0" borderId="180" xfId="6" applyNumberFormat="1" applyFont="1" applyFill="1" applyBorder="1" applyAlignment="1">
      <alignment horizontal="center" vertical="center" shrinkToFit="1"/>
    </xf>
    <xf numFmtId="38" fontId="0" fillId="0" borderId="119" xfId="6" applyFont="1" applyFill="1" applyBorder="1" applyAlignment="1">
      <alignment horizontal="center" vertical="center" wrapText="1"/>
    </xf>
    <xf numFmtId="38" fontId="0" fillId="0" borderId="180" xfId="6" applyFont="1" applyFill="1" applyBorder="1" applyAlignment="1">
      <alignment horizontal="center" vertical="center" wrapText="1"/>
    </xf>
    <xf numFmtId="38" fontId="0" fillId="0" borderId="135" xfId="6" applyFont="1" applyFill="1" applyBorder="1" applyAlignment="1">
      <alignment horizontal="center" vertical="center" wrapText="1"/>
    </xf>
    <xf numFmtId="38" fontId="0" fillId="0" borderId="136" xfId="6" applyFont="1" applyFill="1" applyBorder="1" applyAlignment="1">
      <alignment horizontal="center" vertical="center" wrapText="1"/>
    </xf>
    <xf numFmtId="0" fontId="0" fillId="0" borderId="30" xfId="0" applyFont="1" applyFill="1" applyBorder="1" applyAlignment="1">
      <alignment horizontal="center" vertical="center"/>
    </xf>
    <xf numFmtId="0" fontId="0" fillId="0" borderId="43" xfId="0" applyFont="1" applyFill="1" applyBorder="1" applyAlignment="1">
      <alignment horizontal="center" vertical="center"/>
    </xf>
    <xf numFmtId="38" fontId="22" fillId="0" borderId="170" xfId="6" applyFont="1" applyFill="1" applyBorder="1" applyAlignment="1">
      <alignment horizontal="center" vertical="center" wrapText="1"/>
    </xf>
    <xf numFmtId="177" fontId="23" fillId="4" borderId="207" xfId="6" applyNumberFormat="1" applyFont="1" applyFill="1" applyBorder="1" applyAlignment="1">
      <alignment horizontal="right" vertical="center"/>
    </xf>
    <xf numFmtId="177" fontId="23" fillId="4" borderId="208" xfId="6" applyNumberFormat="1" applyFont="1" applyFill="1" applyBorder="1" applyAlignment="1">
      <alignment horizontal="right" vertical="center"/>
    </xf>
    <xf numFmtId="177" fontId="22" fillId="0" borderId="213" xfId="0" applyNumberFormat="1" applyFont="1" applyFill="1" applyBorder="1" applyAlignment="1">
      <alignment horizontal="left" vertical="center"/>
    </xf>
    <xf numFmtId="177" fontId="22" fillId="0" borderId="39" xfId="0" applyNumberFormat="1" applyFont="1" applyFill="1" applyBorder="1" applyAlignment="1">
      <alignment horizontal="left" vertical="center"/>
    </xf>
    <xf numFmtId="177" fontId="23" fillId="4" borderId="205" xfId="6" applyNumberFormat="1" applyFont="1" applyFill="1" applyBorder="1" applyAlignment="1">
      <alignment horizontal="right" vertical="center"/>
    </xf>
    <xf numFmtId="177" fontId="23" fillId="4" borderId="206" xfId="6" applyNumberFormat="1" applyFont="1" applyFill="1" applyBorder="1" applyAlignment="1">
      <alignment horizontal="right" vertical="center"/>
    </xf>
    <xf numFmtId="177" fontId="22" fillId="0" borderId="210" xfId="6" applyNumberFormat="1" applyFont="1" applyFill="1" applyBorder="1" applyAlignment="1">
      <alignment horizontal="left" vertical="center"/>
    </xf>
    <xf numFmtId="177" fontId="22" fillId="0" borderId="211" xfId="6" applyNumberFormat="1" applyFont="1" applyFill="1" applyBorder="1" applyAlignment="1">
      <alignment horizontal="left" vertical="center"/>
    </xf>
    <xf numFmtId="177" fontId="23" fillId="4" borderId="214" xfId="6" applyNumberFormat="1" applyFont="1" applyFill="1" applyBorder="1" applyAlignment="1">
      <alignment horizontal="right" vertical="center"/>
    </xf>
    <xf numFmtId="177" fontId="23" fillId="4" borderId="215" xfId="6" applyNumberFormat="1" applyFont="1" applyFill="1" applyBorder="1" applyAlignment="1">
      <alignment horizontal="right" vertical="center"/>
    </xf>
    <xf numFmtId="177" fontId="22" fillId="0" borderId="212" xfId="0" applyNumberFormat="1" applyFont="1" applyFill="1" applyBorder="1" applyAlignment="1">
      <alignment horizontal="left" vertical="center"/>
    </xf>
    <xf numFmtId="177" fontId="22" fillId="0" borderId="22" xfId="0" applyNumberFormat="1" applyFont="1" applyFill="1" applyBorder="1" applyAlignment="1">
      <alignment horizontal="left" vertical="center"/>
    </xf>
    <xf numFmtId="177" fontId="23" fillId="0" borderId="205" xfId="6" applyNumberFormat="1" applyFont="1" applyFill="1" applyBorder="1" applyAlignment="1">
      <alignment vertical="center"/>
    </xf>
    <xf numFmtId="177" fontId="23" fillId="0" borderId="206" xfId="6" applyNumberFormat="1" applyFont="1" applyFill="1" applyBorder="1" applyAlignment="1">
      <alignment vertical="center"/>
    </xf>
    <xf numFmtId="177" fontId="23" fillId="0" borderId="216" xfId="6" applyNumberFormat="1" applyFont="1" applyFill="1" applyBorder="1" applyAlignment="1">
      <alignment vertical="center"/>
    </xf>
    <xf numFmtId="177" fontId="23" fillId="0" borderId="27" xfId="6" applyNumberFormat="1" applyFont="1" applyFill="1" applyBorder="1" applyAlignment="1">
      <alignment vertical="center"/>
    </xf>
    <xf numFmtId="38" fontId="5" fillId="0" borderId="166" xfId="6" applyFont="1" applyFill="1" applyBorder="1" applyAlignment="1">
      <alignment horizontal="center" vertical="center" wrapText="1"/>
    </xf>
    <xf numFmtId="38" fontId="5" fillId="0" borderId="132" xfId="6" applyFont="1" applyFill="1" applyBorder="1" applyAlignment="1">
      <alignment horizontal="center" vertical="center"/>
    </xf>
    <xf numFmtId="38" fontId="5" fillId="0" borderId="164" xfId="6" applyFont="1" applyFill="1" applyBorder="1" applyAlignment="1">
      <alignment horizontal="center" vertical="center"/>
    </xf>
    <xf numFmtId="38" fontId="5" fillId="0" borderId="136" xfId="6" applyFont="1" applyFill="1" applyBorder="1" applyAlignment="1">
      <alignment horizontal="center" vertical="center"/>
    </xf>
    <xf numFmtId="177" fontId="22" fillId="0" borderId="209" xfId="0" applyNumberFormat="1" applyFont="1" applyFill="1" applyBorder="1" applyAlignment="1">
      <alignment horizontal="left" vertical="center"/>
    </xf>
    <xf numFmtId="177" fontId="22" fillId="0" borderId="188" xfId="0" applyNumberFormat="1" applyFont="1" applyFill="1" applyBorder="1" applyAlignment="1">
      <alignment horizontal="left" vertical="center"/>
    </xf>
    <xf numFmtId="181" fontId="88" fillId="0" borderId="11" xfId="6" applyNumberFormat="1" applyFont="1" applyFill="1" applyBorder="1" applyAlignment="1">
      <alignment vertical="center"/>
    </xf>
    <xf numFmtId="181" fontId="88" fillId="0" borderId="0" xfId="6" applyNumberFormat="1" applyFont="1" applyFill="1" applyBorder="1" applyAlignment="1">
      <alignment vertical="center"/>
    </xf>
    <xf numFmtId="38" fontId="69" fillId="0" borderId="35" xfId="6" applyFont="1" applyFill="1" applyBorder="1" applyAlignment="1">
      <alignment horizontal="left" vertical="center" shrinkToFit="1"/>
    </xf>
    <xf numFmtId="38" fontId="69" fillId="0" borderId="33" xfId="6" applyFont="1" applyFill="1" applyBorder="1" applyAlignment="1">
      <alignment horizontal="left" vertical="center" shrinkToFit="1"/>
    </xf>
    <xf numFmtId="38" fontId="69" fillId="0" borderId="28" xfId="6" applyFont="1" applyFill="1" applyBorder="1" applyAlignment="1">
      <alignment horizontal="left" vertical="center" shrinkToFit="1"/>
    </xf>
    <xf numFmtId="38" fontId="69" fillId="0" borderId="129" xfId="6" applyFont="1" applyFill="1" applyBorder="1" applyAlignment="1">
      <alignment horizontal="left" vertical="center" shrinkToFit="1"/>
    </xf>
    <xf numFmtId="38" fontId="69" fillId="0" borderId="78" xfId="6" applyFont="1" applyFill="1" applyBorder="1" applyAlignment="1">
      <alignment horizontal="left" vertical="center" shrinkToFit="1"/>
    </xf>
    <xf numFmtId="38" fontId="69" fillId="0" borderId="29" xfId="6" applyFont="1" applyFill="1" applyBorder="1" applyAlignment="1">
      <alignment horizontal="left" vertical="center" shrinkToFit="1"/>
    </xf>
    <xf numFmtId="38" fontId="88" fillId="0" borderId="0" xfId="6" applyFont="1" applyFill="1" applyBorder="1" applyAlignment="1">
      <alignment horizontal="left" vertical="center" shrinkToFit="1"/>
    </xf>
    <xf numFmtId="177" fontId="23" fillId="0" borderId="193" xfId="6" applyNumberFormat="1" applyFont="1" applyFill="1" applyBorder="1" applyAlignment="1">
      <alignment horizontal="right" vertical="center"/>
    </xf>
    <xf numFmtId="38" fontId="0" fillId="0" borderId="166" xfId="6" applyFont="1" applyFill="1" applyBorder="1" applyAlignment="1">
      <alignment horizontal="center" vertical="center"/>
    </xf>
    <xf numFmtId="38" fontId="0" fillId="0" borderId="132" xfId="6" applyFont="1" applyFill="1" applyBorder="1" applyAlignment="1">
      <alignment horizontal="center" vertical="center"/>
    </xf>
    <xf numFmtId="38" fontId="0" fillId="0" borderId="164" xfId="6" applyFont="1" applyFill="1" applyBorder="1" applyAlignment="1">
      <alignment horizontal="center" vertical="center"/>
    </xf>
    <xf numFmtId="38" fontId="0" fillId="0" borderId="136" xfId="6" applyFont="1" applyFill="1" applyBorder="1" applyAlignment="1">
      <alignment horizontal="center" vertical="center"/>
    </xf>
    <xf numFmtId="177" fontId="23" fillId="0" borderId="165" xfId="6" applyNumberFormat="1" applyFont="1" applyFill="1" applyBorder="1" applyAlignment="1">
      <alignment vertical="center"/>
    </xf>
    <xf numFmtId="177" fontId="23" fillId="0" borderId="75" xfId="6" applyNumberFormat="1" applyFont="1" applyFill="1" applyBorder="1" applyAlignment="1">
      <alignment vertical="center"/>
    </xf>
    <xf numFmtId="177" fontId="23" fillId="0" borderId="168" xfId="6" applyNumberFormat="1" applyFont="1" applyFill="1" applyBorder="1" applyAlignment="1">
      <alignment horizontal="right" vertical="center"/>
    </xf>
    <xf numFmtId="177" fontId="23" fillId="0" borderId="139" xfId="6" applyNumberFormat="1" applyFont="1" applyFill="1" applyBorder="1" applyAlignment="1">
      <alignment horizontal="right" vertical="center"/>
    </xf>
    <xf numFmtId="177" fontId="23" fillId="0" borderId="181" xfId="6" applyNumberFormat="1" applyFont="1" applyFill="1" applyBorder="1" applyAlignment="1">
      <alignment vertical="center"/>
    </xf>
    <xf numFmtId="177" fontId="23" fillId="0" borderId="190" xfId="6" applyNumberFormat="1" applyFont="1" applyFill="1" applyBorder="1" applyAlignment="1">
      <alignment horizontal="center" vertical="center"/>
    </xf>
    <xf numFmtId="38" fontId="7" fillId="0" borderId="65" xfId="6" applyFont="1" applyFill="1" applyBorder="1" applyAlignment="1">
      <alignment horizontal="center" vertical="center"/>
    </xf>
    <xf numFmtId="38" fontId="7" fillId="0" borderId="51" xfId="6" applyFont="1" applyFill="1" applyBorder="1" applyAlignment="1">
      <alignment horizontal="center" vertical="center"/>
    </xf>
    <xf numFmtId="177" fontId="7" fillId="0" borderId="141" xfId="6" applyNumberFormat="1" applyFont="1" applyFill="1" applyBorder="1" applyAlignment="1">
      <alignment vertical="center"/>
    </xf>
    <xf numFmtId="177" fontId="7" fillId="0" borderId="109" xfId="6" applyNumberFormat="1" applyFont="1" applyFill="1" applyBorder="1" applyAlignment="1">
      <alignment vertical="center"/>
    </xf>
    <xf numFmtId="177" fontId="7" fillId="0" borderId="59" xfId="6" applyNumberFormat="1" applyFont="1" applyFill="1" applyBorder="1" applyAlignment="1">
      <alignment vertical="center"/>
    </xf>
    <xf numFmtId="177" fontId="7" fillId="0" borderId="57" xfId="6" applyNumberFormat="1" applyFont="1" applyFill="1" applyBorder="1" applyAlignment="1">
      <alignment vertical="center"/>
    </xf>
    <xf numFmtId="181" fontId="7" fillId="0" borderId="141" xfId="6" applyNumberFormat="1" applyFont="1" applyFill="1" applyBorder="1" applyAlignment="1">
      <alignment vertical="center"/>
    </xf>
    <xf numFmtId="181" fontId="7" fillId="0" borderId="109" xfId="6" applyNumberFormat="1" applyFont="1" applyFill="1" applyBorder="1" applyAlignment="1">
      <alignment vertical="center"/>
    </xf>
    <xf numFmtId="181" fontId="7" fillId="0" borderId="59" xfId="6" applyNumberFormat="1" applyFont="1" applyFill="1" applyBorder="1" applyAlignment="1">
      <alignment vertical="center"/>
    </xf>
    <xf numFmtId="181" fontId="7" fillId="0" borderId="57" xfId="6" applyNumberFormat="1" applyFont="1" applyFill="1" applyBorder="1" applyAlignment="1">
      <alignment vertical="center"/>
    </xf>
    <xf numFmtId="38" fontId="7" fillId="0" borderId="33" xfId="6" applyFont="1" applyFill="1" applyBorder="1" applyAlignment="1">
      <alignment horizontal="left" vertical="center"/>
    </xf>
    <xf numFmtId="38" fontId="7" fillId="0" borderId="36" xfId="6" applyFont="1" applyFill="1" applyBorder="1" applyAlignment="1">
      <alignment horizontal="left" vertical="center"/>
    </xf>
    <xf numFmtId="181" fontId="69" fillId="0" borderId="72" xfId="6" applyNumberFormat="1" applyFont="1" applyFill="1" applyBorder="1" applyAlignment="1">
      <alignment vertical="center"/>
    </xf>
    <xf numFmtId="181" fontId="69" fillId="0" borderId="36" xfId="6" applyNumberFormat="1" applyFont="1" applyFill="1" applyBorder="1" applyAlignment="1">
      <alignment vertical="center"/>
    </xf>
    <xf numFmtId="182" fontId="69" fillId="0" borderId="72" xfId="6" applyNumberFormat="1" applyFont="1" applyFill="1" applyBorder="1" applyAlignment="1">
      <alignment vertical="center"/>
    </xf>
    <xf numFmtId="182" fontId="69" fillId="0" borderId="36" xfId="6" applyNumberFormat="1" applyFont="1" applyFill="1" applyBorder="1" applyAlignment="1">
      <alignment vertical="center"/>
    </xf>
    <xf numFmtId="181" fontId="69" fillId="4" borderId="1" xfId="6" applyNumberFormat="1" applyFont="1" applyFill="1" applyBorder="1" applyAlignment="1">
      <alignment vertical="center"/>
    </xf>
    <xf numFmtId="181" fontId="69" fillId="4" borderId="39" xfId="6" applyNumberFormat="1" applyFont="1" applyFill="1" applyBorder="1" applyAlignment="1">
      <alignment vertical="center"/>
    </xf>
    <xf numFmtId="177" fontId="23" fillId="0" borderId="160" xfId="6" applyNumberFormat="1" applyFont="1" applyFill="1" applyBorder="1" applyAlignment="1">
      <alignment horizontal="right" vertical="center"/>
    </xf>
    <xf numFmtId="177" fontId="23" fillId="0" borderId="163" xfId="0" applyNumberFormat="1" applyFont="1" applyFill="1" applyBorder="1" applyAlignment="1">
      <alignment horizontal="right" vertical="center"/>
    </xf>
    <xf numFmtId="177" fontId="23" fillId="0" borderId="194" xfId="6" applyNumberFormat="1" applyFont="1" applyFill="1" applyBorder="1" applyAlignment="1">
      <alignment horizontal="right" vertical="center"/>
    </xf>
    <xf numFmtId="0" fontId="9" fillId="0" borderId="0" xfId="0" applyFont="1" applyFill="1" applyBorder="1" applyAlignment="1">
      <alignment horizontal="center" vertical="center"/>
    </xf>
    <xf numFmtId="38" fontId="57" fillId="0" borderId="0" xfId="6" applyFont="1" applyFill="1" applyBorder="1" applyAlignment="1">
      <alignment horizontal="center" vertical="center"/>
    </xf>
    <xf numFmtId="38" fontId="56" fillId="0" borderId="0" xfId="6" applyFont="1" applyFill="1" applyBorder="1" applyAlignment="1">
      <alignment horizontal="center" vertical="center"/>
    </xf>
    <xf numFmtId="177" fontId="23" fillId="0" borderId="117" xfId="0" applyNumberFormat="1" applyFont="1" applyFill="1" applyBorder="1" applyAlignment="1">
      <alignment horizontal="right" vertical="center"/>
    </xf>
    <xf numFmtId="177" fontId="23" fillId="0" borderId="202" xfId="6" applyNumberFormat="1" applyFont="1" applyFill="1" applyBorder="1" applyAlignment="1">
      <alignment horizontal="right" vertical="center"/>
    </xf>
    <xf numFmtId="177" fontId="23" fillId="0" borderId="198" xfId="0" applyNumberFormat="1" applyFont="1" applyFill="1" applyBorder="1" applyAlignment="1">
      <alignment horizontal="right" vertical="center"/>
    </xf>
    <xf numFmtId="177" fontId="23" fillId="0" borderId="200" xfId="0" applyNumberFormat="1" applyFont="1" applyFill="1" applyBorder="1" applyAlignment="1">
      <alignment horizontal="right" vertical="center"/>
    </xf>
    <xf numFmtId="177" fontId="23" fillId="0" borderId="201" xfId="6" applyNumberFormat="1" applyFont="1" applyFill="1" applyBorder="1" applyAlignment="1">
      <alignment horizontal="right" vertical="center"/>
    </xf>
    <xf numFmtId="177" fontId="23" fillId="4" borderId="131" xfId="6" applyNumberFormat="1" applyFont="1" applyFill="1" applyBorder="1" applyAlignment="1">
      <alignment horizontal="right" vertical="center"/>
    </xf>
    <xf numFmtId="177" fontId="23" fillId="4" borderId="131" xfId="0" applyNumberFormat="1" applyFont="1" applyFill="1" applyBorder="1" applyAlignment="1">
      <alignment horizontal="right" vertical="center"/>
    </xf>
    <xf numFmtId="177" fontId="23" fillId="0" borderId="57" xfId="6" applyNumberFormat="1" applyFont="1" applyFill="1" applyBorder="1" applyAlignment="1">
      <alignment horizontal="center" vertical="center"/>
    </xf>
    <xf numFmtId="177" fontId="23" fillId="4" borderId="117" xfId="6" applyNumberFormat="1" applyFont="1" applyFill="1" applyBorder="1" applyAlignment="1">
      <alignment horizontal="right" vertical="center"/>
    </xf>
    <xf numFmtId="177" fontId="23" fillId="4" borderId="111" xfId="6" applyNumberFormat="1" applyFont="1" applyFill="1" applyBorder="1" applyAlignment="1">
      <alignment horizontal="right" vertical="center"/>
    </xf>
    <xf numFmtId="177" fontId="23" fillId="4" borderId="189" xfId="6" applyNumberFormat="1" applyFont="1" applyFill="1" applyBorder="1" applyAlignment="1">
      <alignment horizontal="right" vertical="center"/>
    </xf>
    <xf numFmtId="177" fontId="23" fillId="0" borderId="111" xfId="6" applyNumberFormat="1" applyFont="1" applyFill="1" applyBorder="1" applyAlignment="1">
      <alignment vertical="center"/>
    </xf>
    <xf numFmtId="177" fontId="23" fillId="0" borderId="189" xfId="6" applyNumberFormat="1" applyFont="1" applyFill="1" applyBorder="1" applyAlignment="1">
      <alignment vertical="center"/>
    </xf>
    <xf numFmtId="177" fontId="23" fillId="4" borderId="133" xfId="6" applyNumberFormat="1" applyFont="1" applyFill="1" applyBorder="1" applyAlignment="1">
      <alignment horizontal="right" vertical="center"/>
    </xf>
    <xf numFmtId="177" fontId="23" fillId="4" borderId="133" xfId="0" applyNumberFormat="1" applyFont="1" applyFill="1" applyBorder="1" applyAlignment="1">
      <alignment horizontal="right" vertical="center"/>
    </xf>
    <xf numFmtId="177" fontId="23" fillId="0" borderId="138" xfId="0" applyNumberFormat="1" applyFont="1" applyFill="1" applyBorder="1" applyAlignment="1">
      <alignment horizontal="right" vertical="center"/>
    </xf>
    <xf numFmtId="177" fontId="23" fillId="4" borderId="116" xfId="6" applyNumberFormat="1" applyFont="1" applyFill="1" applyBorder="1" applyAlignment="1">
      <alignment horizontal="right" vertical="center"/>
    </xf>
    <xf numFmtId="177" fontId="23" fillId="4" borderId="162" xfId="6" applyNumberFormat="1" applyFont="1" applyFill="1" applyBorder="1" applyAlignment="1">
      <alignment horizontal="right" vertical="center"/>
    </xf>
    <xf numFmtId="177" fontId="23" fillId="4" borderId="182" xfId="6" applyNumberFormat="1" applyFont="1" applyFill="1" applyBorder="1" applyAlignment="1">
      <alignment horizontal="right" vertical="center"/>
    </xf>
    <xf numFmtId="177" fontId="23" fillId="4" borderId="183" xfId="6" applyNumberFormat="1" applyFont="1" applyFill="1" applyBorder="1" applyAlignment="1">
      <alignment horizontal="right" vertical="center"/>
    </xf>
    <xf numFmtId="177" fontId="23" fillId="0" borderId="167" xfId="0" applyNumberFormat="1" applyFont="1" applyFill="1" applyBorder="1" applyAlignment="1">
      <alignment horizontal="right" vertical="center"/>
    </xf>
    <xf numFmtId="177" fontId="23" fillId="0" borderId="74" xfId="6" applyNumberFormat="1" applyFont="1" applyFill="1" applyBorder="1" applyAlignment="1">
      <alignment vertical="center"/>
    </xf>
    <xf numFmtId="177" fontId="23" fillId="0" borderId="197" xfId="6" applyNumberFormat="1" applyFont="1" applyFill="1" applyBorder="1" applyAlignment="1">
      <alignment vertical="center"/>
    </xf>
    <xf numFmtId="0" fontId="8" fillId="0" borderId="94" xfId="0" applyFont="1" applyFill="1" applyBorder="1" applyAlignment="1">
      <alignment horizontal="center" vertical="center" wrapText="1"/>
    </xf>
    <xf numFmtId="0" fontId="8" fillId="0" borderId="15" xfId="0" applyFont="1" applyFill="1" applyBorder="1" applyAlignment="1">
      <alignment horizontal="center" vertical="center"/>
    </xf>
    <xf numFmtId="38" fontId="0" fillId="0" borderId="187" xfId="6" applyFont="1" applyFill="1" applyBorder="1" applyAlignment="1">
      <alignment horizontal="center" vertical="center" wrapText="1"/>
    </xf>
    <xf numFmtId="177" fontId="23" fillId="4" borderId="141" xfId="6" applyNumberFormat="1" applyFont="1" applyFill="1" applyBorder="1" applyAlignment="1">
      <alignment vertical="center"/>
    </xf>
    <xf numFmtId="177" fontId="23" fillId="4" borderId="108" xfId="6" applyNumberFormat="1" applyFont="1" applyFill="1" applyBorder="1" applyAlignment="1">
      <alignment vertical="center"/>
    </xf>
    <xf numFmtId="177" fontId="23" fillId="4" borderId="107" xfId="6" applyNumberFormat="1" applyFont="1" applyFill="1" applyBorder="1" applyAlignment="1">
      <alignment vertical="center"/>
    </xf>
    <xf numFmtId="177" fontId="23" fillId="4" borderId="160" xfId="6" applyNumberFormat="1" applyFont="1" applyFill="1" applyBorder="1" applyAlignment="1">
      <alignment vertical="center"/>
    </xf>
    <xf numFmtId="177" fontId="23" fillId="4" borderId="160" xfId="6" applyNumberFormat="1" applyFont="1" applyFill="1" applyBorder="1" applyAlignment="1">
      <alignment horizontal="right" vertical="center"/>
    </xf>
    <xf numFmtId="177" fontId="23" fillId="4" borderId="107" xfId="6" applyNumberFormat="1" applyFont="1" applyFill="1" applyBorder="1" applyAlignment="1">
      <alignment horizontal="right" vertical="center"/>
    </xf>
    <xf numFmtId="177" fontId="23" fillId="0" borderId="196" xfId="0" applyNumberFormat="1" applyFont="1" applyFill="1" applyBorder="1" applyAlignment="1">
      <alignment horizontal="right" vertical="center"/>
    </xf>
    <xf numFmtId="177" fontId="23" fillId="4" borderId="159" xfId="6" applyNumberFormat="1" applyFont="1" applyFill="1" applyBorder="1" applyAlignment="1">
      <alignment horizontal="right" vertical="center"/>
    </xf>
    <xf numFmtId="177" fontId="23" fillId="4" borderId="159" xfId="0" applyNumberFormat="1" applyFont="1" applyFill="1" applyBorder="1" applyAlignment="1">
      <alignment horizontal="right" vertical="center"/>
    </xf>
    <xf numFmtId="38" fontId="7" fillId="4" borderId="111" xfId="6" applyFont="1" applyFill="1" applyBorder="1" applyAlignment="1">
      <alignment horizontal="left" vertical="center"/>
    </xf>
    <xf numFmtId="38" fontId="7" fillId="4" borderId="58" xfId="6" applyFont="1" applyFill="1" applyBorder="1" applyAlignment="1">
      <alignment horizontal="left" vertical="center"/>
    </xf>
    <xf numFmtId="38" fontId="7" fillId="4" borderId="57" xfId="6" applyFont="1" applyFill="1" applyBorder="1" applyAlignment="1">
      <alignment horizontal="left" vertical="center"/>
    </xf>
    <xf numFmtId="38" fontId="7" fillId="0" borderId="129" xfId="6" applyFont="1" applyFill="1" applyBorder="1" applyAlignment="1">
      <alignment horizontal="left" vertical="center"/>
    </xf>
    <xf numFmtId="38" fontId="7" fillId="0" borderId="29" xfId="6" applyFont="1" applyFill="1" applyBorder="1" applyAlignment="1">
      <alignment horizontal="left" vertical="center"/>
    </xf>
    <xf numFmtId="182" fontId="7" fillId="0" borderId="118" xfId="6" applyNumberFormat="1" applyFont="1" applyFill="1" applyBorder="1" applyAlignment="1">
      <alignment horizontal="center" vertical="center"/>
    </xf>
    <xf numFmtId="182" fontId="7" fillId="0" borderId="121" xfId="6" applyNumberFormat="1" applyFont="1" applyFill="1" applyBorder="1" applyAlignment="1">
      <alignment horizontal="center" vertical="center"/>
    </xf>
    <xf numFmtId="181" fontId="7" fillId="0" borderId="143" xfId="6" applyNumberFormat="1" applyFont="1" applyFill="1" applyBorder="1" applyAlignment="1">
      <alignment vertical="center"/>
    </xf>
    <xf numFmtId="181" fontId="7" fillId="0" borderId="115" xfId="6" applyNumberFormat="1" applyFont="1" applyFill="1" applyBorder="1" applyAlignment="1">
      <alignment vertical="center"/>
    </xf>
    <xf numFmtId="181" fontId="7" fillId="4" borderId="19" xfId="6" applyNumberFormat="1" applyFont="1" applyFill="1" applyBorder="1" applyAlignment="1">
      <alignment vertical="center"/>
    </xf>
    <xf numFmtId="181" fontId="7" fillId="4" borderId="20" xfId="6" applyNumberFormat="1" applyFont="1" applyFill="1" applyBorder="1" applyAlignment="1">
      <alignment vertical="center"/>
    </xf>
    <xf numFmtId="38" fontId="0" fillId="0" borderId="137" xfId="6" applyFont="1" applyFill="1" applyBorder="1" applyAlignment="1">
      <alignment horizontal="center" vertical="center" wrapText="1"/>
    </xf>
    <xf numFmtId="38" fontId="0" fillId="0" borderId="184" xfId="6" applyFont="1" applyFill="1" applyBorder="1" applyAlignment="1">
      <alignment horizontal="center" vertical="center"/>
    </xf>
    <xf numFmtId="38" fontId="0" fillId="0" borderId="185" xfId="6" applyFont="1" applyFill="1" applyBorder="1" applyAlignment="1">
      <alignment horizontal="center" vertical="center"/>
    </xf>
    <xf numFmtId="38" fontId="0" fillId="0" borderId="186" xfId="6" applyFont="1" applyFill="1" applyBorder="1" applyAlignment="1">
      <alignment horizontal="center" vertical="center"/>
    </xf>
    <xf numFmtId="0" fontId="7" fillId="0" borderId="72" xfId="0" applyFont="1" applyFill="1" applyBorder="1" applyAlignment="1">
      <alignment horizontal="center" vertical="center" wrapText="1"/>
    </xf>
    <xf numFmtId="0" fontId="7" fillId="0" borderId="28" xfId="0" applyFont="1" applyFill="1" applyBorder="1" applyAlignment="1">
      <alignment horizontal="center" vertical="center"/>
    </xf>
    <xf numFmtId="38" fontId="7" fillId="0" borderId="82" xfId="6" applyFont="1" applyFill="1" applyBorder="1" applyAlignment="1">
      <alignment horizontal="center" vertical="center" wrapText="1"/>
    </xf>
    <xf numFmtId="38" fontId="7" fillId="0" borderId="47" xfId="6" applyFont="1" applyFill="1" applyBorder="1" applyAlignment="1">
      <alignment horizontal="center" vertical="center" wrapText="1"/>
    </xf>
    <xf numFmtId="38" fontId="7" fillId="0" borderId="7" xfId="6" applyFont="1" applyFill="1" applyBorder="1" applyAlignment="1">
      <alignment horizontal="center" vertical="center" wrapText="1"/>
    </xf>
    <xf numFmtId="38" fontId="7" fillId="0" borderId="9" xfId="6" applyFont="1" applyFill="1" applyBorder="1" applyAlignment="1">
      <alignment horizontal="center" vertical="center" wrapText="1"/>
    </xf>
    <xf numFmtId="38" fontId="7" fillId="0" borderId="30" xfId="6" applyFont="1" applyFill="1" applyBorder="1" applyAlignment="1">
      <alignment horizontal="center" vertical="center" wrapText="1"/>
    </xf>
    <xf numFmtId="38" fontId="7" fillId="0" borderId="23" xfId="6"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95" xfId="0" applyFont="1" applyFill="1" applyBorder="1" applyAlignment="1">
      <alignment horizontal="center" vertical="center" shrinkToFit="1"/>
    </xf>
    <xf numFmtId="0" fontId="7" fillId="0" borderId="96" xfId="0" applyFont="1" applyFill="1" applyBorder="1" applyAlignment="1">
      <alignment horizontal="center" vertical="center" shrinkToFit="1"/>
    </xf>
    <xf numFmtId="0" fontId="7" fillId="0" borderId="102" xfId="0" applyFont="1" applyFill="1" applyBorder="1" applyAlignment="1">
      <alignment horizontal="center" vertical="center" shrinkToFit="1"/>
    </xf>
    <xf numFmtId="0" fontId="7" fillId="0" borderId="140" xfId="0" applyFont="1" applyFill="1" applyBorder="1" applyAlignment="1">
      <alignment horizontal="center" vertical="center" shrinkToFit="1"/>
    </xf>
    <xf numFmtId="0" fontId="7" fillId="0" borderId="103" xfId="0" applyFont="1" applyFill="1" applyBorder="1" applyAlignment="1">
      <alignment horizontal="center" vertical="center" shrinkToFit="1"/>
    </xf>
    <xf numFmtId="0" fontId="64" fillId="0" borderId="0" xfId="0" applyFont="1" applyFill="1" applyBorder="1" applyAlignment="1">
      <alignment horizontal="center" vertical="center"/>
    </xf>
    <xf numFmtId="38" fontId="69" fillId="0" borderId="90" xfId="6" applyFont="1" applyFill="1" applyBorder="1" applyAlignment="1">
      <alignment horizontal="left" vertical="center" shrinkToFit="1"/>
    </xf>
    <xf numFmtId="38" fontId="69" fillId="0" borderId="48" xfId="6" applyFont="1" applyFill="1" applyBorder="1" applyAlignment="1">
      <alignment horizontal="left" vertical="center" shrinkToFit="1"/>
    </xf>
    <xf numFmtId="38" fontId="69" fillId="0" borderId="80" xfId="6" applyFont="1" applyFill="1" applyBorder="1" applyAlignment="1">
      <alignment horizontal="left" vertical="center" shrinkToFit="1"/>
    </xf>
    <xf numFmtId="181" fontId="69" fillId="0" borderId="63" xfId="6" applyNumberFormat="1" applyFont="1" applyFill="1" applyBorder="1" applyAlignment="1">
      <alignment vertical="center"/>
    </xf>
    <xf numFmtId="181" fontId="69" fillId="0" borderId="91" xfId="6" applyNumberFormat="1" applyFont="1" applyFill="1" applyBorder="1" applyAlignment="1">
      <alignment vertical="center"/>
    </xf>
    <xf numFmtId="0" fontId="7" fillId="0" borderId="82"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38" fontId="7" fillId="0" borderId="10" xfId="6" applyFont="1" applyFill="1" applyBorder="1" applyAlignment="1">
      <alignment horizontal="center" vertical="center"/>
    </xf>
    <xf numFmtId="38" fontId="7" fillId="0" borderId="11" xfId="6" applyFont="1" applyFill="1" applyBorder="1" applyAlignment="1">
      <alignment horizontal="center" vertical="center"/>
    </xf>
    <xf numFmtId="38" fontId="7" fillId="0" borderId="47" xfId="6" applyFont="1" applyFill="1" applyBorder="1" applyAlignment="1">
      <alignment horizontal="center" vertical="center"/>
    </xf>
    <xf numFmtId="38" fontId="7" fillId="0" borderId="32" xfId="6" applyFont="1" applyFill="1" applyBorder="1" applyAlignment="1">
      <alignment horizontal="center" vertical="center"/>
    </xf>
    <xf numFmtId="38" fontId="7" fillId="0" borderId="8" xfId="6" applyFont="1" applyFill="1" applyBorder="1" applyAlignment="1">
      <alignment horizontal="center" vertical="center"/>
    </xf>
    <xf numFmtId="38" fontId="7" fillId="0" borderId="9" xfId="6" applyFont="1" applyFill="1" applyBorder="1" applyAlignment="1">
      <alignment horizontal="center" vertical="center"/>
    </xf>
    <xf numFmtId="38" fontId="7" fillId="0" borderId="35" xfId="6" applyFont="1" applyFill="1" applyBorder="1" applyAlignment="1">
      <alignment horizontal="left" vertical="center"/>
    </xf>
    <xf numFmtId="38" fontId="7" fillId="0" borderId="28" xfId="6" applyFont="1" applyFill="1" applyBorder="1" applyAlignment="1">
      <alignment horizontal="left" vertical="center"/>
    </xf>
    <xf numFmtId="38" fontId="7" fillId="0" borderId="129" xfId="6" applyFont="1" applyFill="1" applyBorder="1" applyAlignment="1">
      <alignment horizontal="left" vertical="center" shrinkToFit="1"/>
    </xf>
    <xf numFmtId="38" fontId="7" fillId="0" borderId="78" xfId="6" applyFont="1" applyFill="1" applyBorder="1" applyAlignment="1">
      <alignment horizontal="left" vertical="center" shrinkToFit="1"/>
    </xf>
    <xf numFmtId="38" fontId="7" fillId="0" borderId="29" xfId="6" applyFont="1" applyFill="1" applyBorder="1" applyAlignment="1">
      <alignment horizontal="left" vertical="center" shrinkToFit="1"/>
    </xf>
    <xf numFmtId="38" fontId="7" fillId="0" borderId="154" xfId="6" applyFont="1" applyFill="1" applyBorder="1" applyAlignment="1">
      <alignment horizontal="left" vertical="center" shrinkToFit="1"/>
    </xf>
    <xf numFmtId="38" fontId="7" fillId="0" borderId="155" xfId="6" applyFont="1" applyFill="1" applyBorder="1" applyAlignment="1">
      <alignment horizontal="left" vertical="center" shrinkToFit="1"/>
    </xf>
    <xf numFmtId="181" fontId="7" fillId="4" borderId="155" xfId="6" applyNumberFormat="1" applyFont="1" applyFill="1" applyBorder="1" applyAlignment="1">
      <alignment horizontal="right" vertical="center" shrinkToFit="1"/>
    </xf>
    <xf numFmtId="181" fontId="7" fillId="4" borderId="156" xfId="6" applyNumberFormat="1" applyFont="1" applyFill="1" applyBorder="1" applyAlignment="1">
      <alignment horizontal="right" vertical="center" shrinkToFit="1"/>
    </xf>
    <xf numFmtId="38" fontId="7" fillId="0" borderId="72" xfId="6" applyFont="1" applyFill="1" applyBorder="1" applyAlignment="1">
      <alignment horizontal="center" vertical="center"/>
    </xf>
    <xf numFmtId="38" fontId="7" fillId="0" borderId="28" xfId="6" applyFont="1" applyFill="1" applyBorder="1" applyAlignment="1">
      <alignment horizontal="center" vertical="center"/>
    </xf>
    <xf numFmtId="181" fontId="7" fillId="0" borderId="67" xfId="6" applyNumberFormat="1" applyFont="1" applyFill="1" applyBorder="1" applyAlignment="1">
      <alignment vertical="center"/>
    </xf>
    <xf numFmtId="181" fontId="7" fillId="0" borderId="69" xfId="6" applyNumberFormat="1" applyFont="1" applyFill="1" applyBorder="1" applyAlignment="1">
      <alignment vertical="center"/>
    </xf>
    <xf numFmtId="181" fontId="7" fillId="4" borderId="46" xfId="6" applyNumberFormat="1" applyFont="1" applyFill="1" applyBorder="1" applyAlignment="1">
      <alignment vertical="center"/>
    </xf>
    <xf numFmtId="181" fontId="7" fillId="4" borderId="81" xfId="6" applyNumberFormat="1" applyFont="1" applyFill="1" applyBorder="1" applyAlignment="1">
      <alignment vertical="center"/>
    </xf>
    <xf numFmtId="38" fontId="7" fillId="0" borderId="35" xfId="6" applyFont="1" applyFill="1" applyBorder="1" applyAlignment="1">
      <alignment horizontal="left" vertical="center" shrinkToFit="1"/>
    </xf>
    <xf numFmtId="38" fontId="7" fillId="0" borderId="33" xfId="6" applyFont="1" applyFill="1" applyBorder="1" applyAlignment="1">
      <alignment horizontal="left" vertical="center" shrinkToFit="1"/>
    </xf>
    <xf numFmtId="38" fontId="7" fillId="0" borderId="28" xfId="6" applyFont="1" applyFill="1" applyBorder="1" applyAlignment="1">
      <alignment horizontal="left" vertical="center" shrinkToFit="1"/>
    </xf>
    <xf numFmtId="38" fontId="7" fillId="0" borderId="90" xfId="6" applyFont="1" applyFill="1" applyBorder="1" applyAlignment="1">
      <alignment horizontal="left" vertical="center"/>
    </xf>
    <xf numFmtId="38" fontId="7" fillId="0" borderId="48" xfId="6" applyFont="1" applyFill="1" applyBorder="1" applyAlignment="1">
      <alignment horizontal="left" vertical="center"/>
    </xf>
    <xf numFmtId="38" fontId="7" fillId="0" borderId="80" xfId="6" applyFont="1" applyFill="1" applyBorder="1" applyAlignment="1">
      <alignment horizontal="left" vertical="center"/>
    </xf>
    <xf numFmtId="38" fontId="7" fillId="4" borderId="59" xfId="6" applyFont="1" applyFill="1" applyBorder="1" applyAlignment="1">
      <alignment vertical="center"/>
    </xf>
    <xf numFmtId="38" fontId="7" fillId="4" borderId="57" xfId="6" applyFont="1" applyFill="1" applyBorder="1" applyAlignment="1">
      <alignment vertical="center"/>
    </xf>
    <xf numFmtId="38" fontId="7" fillId="0" borderId="59" xfId="6" applyFont="1" applyFill="1" applyBorder="1" applyAlignment="1">
      <alignment vertical="center"/>
    </xf>
    <xf numFmtId="38" fontId="7" fillId="0" borderId="57" xfId="6" applyFont="1" applyFill="1" applyBorder="1" applyAlignment="1">
      <alignment vertical="center"/>
    </xf>
    <xf numFmtId="38" fontId="7" fillId="0" borderId="78" xfId="6" applyFont="1" applyFill="1" applyBorder="1" applyAlignment="1">
      <alignment horizontal="left" vertical="center"/>
    </xf>
    <xf numFmtId="38" fontId="7" fillId="0" borderId="130" xfId="6" applyFont="1" applyFill="1" applyBorder="1" applyAlignment="1">
      <alignment horizontal="left" vertical="center"/>
    </xf>
    <xf numFmtId="181" fontId="7" fillId="4" borderId="5" xfId="6" applyNumberFormat="1" applyFont="1" applyFill="1" applyBorder="1" applyAlignment="1">
      <alignment vertical="center"/>
    </xf>
    <xf numFmtId="181" fontId="7" fillId="4" borderId="14" xfId="6" applyNumberFormat="1" applyFont="1" applyFill="1" applyBorder="1" applyAlignment="1">
      <alignment vertical="center"/>
    </xf>
    <xf numFmtId="38" fontId="7" fillId="4" borderId="118" xfId="6" applyFont="1" applyFill="1" applyBorder="1" applyAlignment="1">
      <alignment vertical="center"/>
    </xf>
    <xf numFmtId="38" fontId="7" fillId="4" borderId="121" xfId="6" applyFont="1" applyFill="1" applyBorder="1" applyAlignment="1">
      <alignment vertical="center"/>
    </xf>
    <xf numFmtId="38" fontId="7" fillId="0" borderId="118" xfId="6" applyFont="1" applyFill="1" applyBorder="1" applyAlignment="1">
      <alignment vertical="center"/>
    </xf>
    <xf numFmtId="38" fontId="7" fillId="0" borderId="121" xfId="6" applyFont="1" applyFill="1" applyBorder="1" applyAlignment="1">
      <alignment vertical="center"/>
    </xf>
    <xf numFmtId="177" fontId="7" fillId="0" borderId="118" xfId="6" applyNumberFormat="1" applyFont="1" applyFill="1" applyBorder="1" applyAlignment="1">
      <alignment vertical="center"/>
    </xf>
    <xf numFmtId="177" fontId="7" fillId="0" borderId="121" xfId="6" applyNumberFormat="1" applyFont="1" applyFill="1" applyBorder="1" applyAlignment="1">
      <alignment vertical="center"/>
    </xf>
    <xf numFmtId="177" fontId="7" fillId="0" borderId="143" xfId="6" applyNumberFormat="1" applyFont="1" applyFill="1" applyBorder="1" applyAlignment="1">
      <alignment vertical="center"/>
    </xf>
    <xf numFmtId="177" fontId="7" fillId="0" borderId="115" xfId="6" applyNumberFormat="1" applyFont="1" applyFill="1" applyBorder="1" applyAlignment="1">
      <alignment vertical="center"/>
    </xf>
    <xf numFmtId="38" fontId="7" fillId="4" borderId="107" xfId="6" applyFont="1" applyFill="1" applyBorder="1" applyAlignment="1">
      <alignment horizontal="left" vertical="center"/>
    </xf>
    <xf numFmtId="38" fontId="7" fillId="4" borderId="108" xfId="6" applyFont="1" applyFill="1" applyBorder="1" applyAlignment="1">
      <alignment horizontal="left" vertical="center"/>
    </xf>
    <xf numFmtId="38" fontId="7" fillId="4" borderId="109" xfId="6" applyFont="1" applyFill="1" applyBorder="1" applyAlignment="1">
      <alignment horizontal="left" vertical="center"/>
    </xf>
    <xf numFmtId="38" fontId="7" fillId="0" borderId="141" xfId="6" applyFont="1" applyFill="1" applyBorder="1" applyAlignment="1">
      <alignment vertical="center"/>
    </xf>
    <xf numFmtId="38" fontId="7" fillId="0" borderId="109" xfId="6" applyFont="1" applyFill="1" applyBorder="1" applyAlignment="1">
      <alignment vertical="center"/>
    </xf>
    <xf numFmtId="38" fontId="7" fillId="4" borderId="141" xfId="6" applyFont="1" applyFill="1" applyBorder="1" applyAlignment="1">
      <alignment vertical="center"/>
    </xf>
    <xf numFmtId="38" fontId="7" fillId="4" borderId="109" xfId="6" applyFont="1" applyFill="1" applyBorder="1" applyAlignment="1">
      <alignment vertical="center"/>
    </xf>
    <xf numFmtId="38" fontId="7" fillId="0" borderId="105" xfId="6" applyFont="1" applyFill="1" applyBorder="1" applyAlignment="1">
      <alignment horizontal="center" vertical="center"/>
    </xf>
    <xf numFmtId="38" fontId="7" fillId="0" borderId="42" xfId="6" applyFont="1" applyFill="1" applyBorder="1" applyAlignment="1">
      <alignment horizontal="center" vertical="center"/>
    </xf>
    <xf numFmtId="38" fontId="7" fillId="0" borderId="113" xfId="6" applyFont="1" applyFill="1" applyBorder="1" applyAlignment="1">
      <alignment horizontal="center" vertical="center"/>
    </xf>
    <xf numFmtId="38" fontId="7" fillId="0" borderId="114" xfId="6" applyFont="1" applyFill="1" applyBorder="1" applyAlignment="1">
      <alignment horizontal="center" vertical="center"/>
    </xf>
    <xf numFmtId="38" fontId="7" fillId="0" borderId="115" xfId="6" applyFont="1" applyFill="1" applyBorder="1" applyAlignment="1">
      <alignment horizontal="center" vertical="center"/>
    </xf>
    <xf numFmtId="38" fontId="7" fillId="4" borderId="119" xfId="6" applyFont="1" applyFill="1" applyBorder="1" applyAlignment="1">
      <alignment horizontal="left" vertical="center"/>
    </xf>
    <xf numFmtId="38" fontId="7" fillId="4" borderId="120" xfId="6" applyFont="1" applyFill="1" applyBorder="1" applyAlignment="1">
      <alignment horizontal="left" vertical="center"/>
    </xf>
    <xf numFmtId="38" fontId="7" fillId="4" borderId="121" xfId="6" applyFont="1" applyFill="1" applyBorder="1" applyAlignment="1">
      <alignment horizontal="left" vertical="center"/>
    </xf>
    <xf numFmtId="38" fontId="7" fillId="0" borderId="143" xfId="6" applyFont="1" applyFill="1" applyBorder="1" applyAlignment="1">
      <alignment vertical="center"/>
    </xf>
    <xf numFmtId="38" fontId="7" fillId="0" borderId="115" xfId="6" applyFont="1" applyFill="1" applyBorder="1" applyAlignment="1">
      <alignment vertical="center"/>
    </xf>
    <xf numFmtId="0" fontId="7" fillId="0" borderId="0" xfId="0" applyFont="1" applyAlignment="1">
      <alignment horizontal="center"/>
    </xf>
    <xf numFmtId="0" fontId="0" fillId="0" borderId="0" xfId="0" applyAlignment="1">
      <alignment horizontal="center"/>
    </xf>
    <xf numFmtId="0" fontId="6" fillId="0" borderId="0" xfId="0" applyFont="1" applyBorder="1" applyAlignment="1">
      <alignment horizontal="center"/>
    </xf>
    <xf numFmtId="0" fontId="0" fillId="0" borderId="65" xfId="0" applyBorder="1" applyAlignment="1">
      <alignment horizontal="center" vertical="center"/>
    </xf>
    <xf numFmtId="0" fontId="0" fillId="0" borderId="42" xfId="0" applyBorder="1" applyAlignment="1">
      <alignment horizontal="center" vertical="center"/>
    </xf>
    <xf numFmtId="0" fontId="0" fillId="0" borderId="51" xfId="0" applyBorder="1" applyAlignment="1">
      <alignment horizontal="center" vertical="center"/>
    </xf>
    <xf numFmtId="0" fontId="0" fillId="0" borderId="70" xfId="0" applyBorder="1" applyAlignment="1">
      <alignment horizontal="center" vertical="center"/>
    </xf>
    <xf numFmtId="0" fontId="0" fillId="0" borderId="31" xfId="0" applyBorder="1" applyAlignment="1">
      <alignment horizontal="center" vertical="center"/>
    </xf>
    <xf numFmtId="0" fontId="0" fillId="0" borderId="122" xfId="0" applyBorder="1" applyAlignment="1">
      <alignment horizontal="center" vertical="center"/>
    </xf>
    <xf numFmtId="38" fontId="13" fillId="0" borderId="0" xfId="7" applyFont="1" applyAlignment="1">
      <alignment horizontal="center" vertical="center"/>
    </xf>
    <xf numFmtId="0" fontId="0" fillId="0" borderId="70" xfId="0" applyBorder="1" applyAlignment="1">
      <alignment horizontal="center"/>
    </xf>
    <xf numFmtId="0" fontId="0" fillId="0" borderId="31" xfId="0" applyBorder="1" applyAlignment="1">
      <alignment horizontal="center"/>
    </xf>
    <xf numFmtId="0" fontId="0" fillId="0" borderId="122" xfId="0" applyBorder="1" applyAlignment="1">
      <alignment horizontal="center"/>
    </xf>
    <xf numFmtId="38" fontId="13" fillId="0" borderId="5" xfId="7" applyFont="1" applyBorder="1" applyAlignment="1">
      <alignment horizontal="center" vertical="center"/>
    </xf>
    <xf numFmtId="0" fontId="7" fillId="0" borderId="0" xfId="0" applyFont="1" applyBorder="1" applyAlignment="1">
      <alignment horizontal="center"/>
    </xf>
    <xf numFmtId="38" fontId="31" fillId="0" borderId="72" xfId="7" applyFont="1" applyBorder="1" applyAlignment="1">
      <alignment horizontal="center" vertical="center"/>
    </xf>
    <xf numFmtId="38" fontId="31" fillId="0" borderId="28" xfId="7" applyFont="1" applyBorder="1" applyAlignment="1">
      <alignment horizontal="center" vertical="center"/>
    </xf>
    <xf numFmtId="38" fontId="33" fillId="0" borderId="72" xfId="7" applyFont="1" applyBorder="1" applyAlignment="1">
      <alignment horizontal="center" wrapText="1"/>
    </xf>
    <xf numFmtId="38" fontId="33" fillId="0" borderId="28" xfId="7" applyFont="1" applyBorder="1" applyAlignment="1">
      <alignment horizontal="center" wrapText="1"/>
    </xf>
    <xf numFmtId="38" fontId="13" fillId="0" borderId="72" xfId="7" applyFont="1" applyBorder="1" applyAlignment="1">
      <alignment horizontal="center" vertical="center"/>
    </xf>
    <xf numFmtId="38" fontId="13" fillId="0" borderId="28" xfId="7" applyFont="1" applyBorder="1" applyAlignment="1">
      <alignment horizontal="center" vertical="center"/>
    </xf>
    <xf numFmtId="38" fontId="13" fillId="0" borderId="0" xfId="7" applyFont="1" applyAlignment="1">
      <alignment horizontal="center" vertical="top"/>
    </xf>
    <xf numFmtId="38" fontId="13" fillId="0" borderId="0" xfId="7" applyFont="1" applyAlignment="1">
      <alignment horizontal="left" vertical="top" wrapText="1"/>
    </xf>
    <xf numFmtId="38" fontId="13" fillId="0" borderId="33" xfId="7" applyFont="1" applyBorder="1" applyAlignment="1">
      <alignment horizontal="center" vertical="center"/>
    </xf>
    <xf numFmtId="38" fontId="28" fillId="0" borderId="5" xfId="7" applyFont="1" applyBorder="1" applyAlignment="1">
      <alignment horizontal="center" vertical="center"/>
    </xf>
    <xf numFmtId="38" fontId="13" fillId="0" borderId="16" xfId="7" applyFont="1" applyBorder="1" applyAlignment="1">
      <alignment horizontal="center" vertical="center"/>
    </xf>
    <xf numFmtId="38" fontId="13" fillId="0" borderId="23" xfId="7" applyFont="1" applyBorder="1" applyAlignment="1">
      <alignment horizontal="center" vertical="center"/>
    </xf>
    <xf numFmtId="38" fontId="30" fillId="0" borderId="5" xfId="7" applyFont="1" applyBorder="1" applyAlignment="1">
      <alignment horizontal="center"/>
    </xf>
    <xf numFmtId="38" fontId="28" fillId="0" borderId="45" xfId="7" applyFont="1" applyBorder="1" applyAlignment="1">
      <alignment horizontal="center" vertical="center"/>
    </xf>
    <xf numFmtId="38" fontId="28" fillId="0" borderId="49" xfId="7" applyFont="1" applyBorder="1" applyAlignment="1">
      <alignment horizontal="center" vertical="center"/>
    </xf>
    <xf numFmtId="38" fontId="28" fillId="0" borderId="84" xfId="7" applyFont="1" applyBorder="1" applyAlignment="1">
      <alignment horizontal="center" vertical="center"/>
    </xf>
    <xf numFmtId="38" fontId="28" fillId="0" borderId="123" xfId="7" applyFont="1" applyBorder="1" applyAlignment="1">
      <alignment horizontal="center" vertical="center"/>
    </xf>
    <xf numFmtId="0" fontId="0" fillId="0" borderId="15" xfId="0" quotePrefix="1" applyFont="1" applyFill="1" applyBorder="1" applyAlignment="1">
      <alignment horizontal="center" vertical="center" wrapText="1"/>
    </xf>
    <xf numFmtId="0" fontId="0" fillId="0" borderId="71" xfId="0" quotePrefix="1" applyFont="1" applyFill="1" applyBorder="1" applyAlignment="1">
      <alignment horizontal="center" vertical="center" wrapText="1"/>
    </xf>
    <xf numFmtId="0" fontId="0" fillId="0" borderId="99" xfId="0" quotePrefix="1"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47" xfId="0" applyFont="1" applyFill="1" applyBorder="1" applyAlignment="1">
      <alignment horizontal="center" vertical="center" wrapText="1"/>
    </xf>
    <xf numFmtId="0" fontId="0" fillId="0" borderId="148" xfId="0" applyFont="1" applyFill="1" applyBorder="1" applyAlignment="1">
      <alignment horizontal="center" vertical="center" wrapText="1"/>
    </xf>
    <xf numFmtId="0" fontId="0" fillId="0" borderId="149" xfId="0" applyFont="1" applyFill="1" applyBorder="1" applyAlignment="1">
      <alignment horizontal="center" vertical="center" wrapText="1"/>
    </xf>
    <xf numFmtId="0" fontId="0" fillId="0" borderId="150" xfId="0" applyFont="1" applyFill="1" applyBorder="1" applyAlignment="1">
      <alignment horizontal="center" vertical="center" wrapText="1"/>
    </xf>
    <xf numFmtId="0" fontId="0" fillId="0" borderId="236" xfId="0" applyFont="1" applyFill="1" applyBorder="1" applyAlignment="1">
      <alignment horizontal="center" vertical="center" wrapText="1"/>
    </xf>
    <xf numFmtId="0" fontId="0" fillId="0" borderId="145"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14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7" fillId="0" borderId="0" xfId="0" quotePrefix="1" applyFont="1" applyAlignment="1">
      <alignment horizontal="right"/>
    </xf>
    <xf numFmtId="0" fontId="0" fillId="0" borderId="7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36" fillId="0" borderId="102"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96" xfId="0" applyBorder="1" applyAlignment="1">
      <alignment horizontal="center" vertical="center" wrapText="1"/>
    </xf>
    <xf numFmtId="0" fontId="0" fillId="0" borderId="7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77" xfId="0" applyFont="1" applyFill="1" applyBorder="1" applyAlignment="1">
      <alignment horizontal="left" vertical="center" wrapText="1"/>
    </xf>
    <xf numFmtId="0" fontId="0" fillId="0" borderId="78" xfId="0" applyBorder="1" applyAlignment="1">
      <alignment horizontal="left" vertical="center" wrapText="1"/>
    </xf>
    <xf numFmtId="0" fontId="0" fillId="0" borderId="29" xfId="0" applyBorder="1" applyAlignment="1">
      <alignment horizontal="left" vertical="center" wrapText="1"/>
    </xf>
    <xf numFmtId="0" fontId="36" fillId="0" borderId="140" xfId="0" applyFont="1" applyFill="1" applyBorder="1" applyAlignment="1">
      <alignment horizontal="center" vertical="center" wrapText="1"/>
    </xf>
    <xf numFmtId="0" fontId="36" fillId="0" borderId="96" xfId="0" applyFont="1" applyFill="1" applyBorder="1" applyAlignment="1">
      <alignment horizontal="center" vertical="center" wrapText="1"/>
    </xf>
    <xf numFmtId="38" fontId="0" fillId="0" borderId="144" xfId="0" applyNumberFormat="1"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90" xfId="0" applyBorder="1" applyAlignment="1">
      <alignment horizontal="center" vertical="center"/>
    </xf>
    <xf numFmtId="0" fontId="0" fillId="0" borderId="48" xfId="0" applyBorder="1" applyAlignment="1">
      <alignment horizontal="center" vertical="center"/>
    </xf>
    <xf numFmtId="0" fontId="0" fillId="0" borderId="91"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3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9"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82"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62" xfId="0" applyBorder="1" applyAlignment="1">
      <alignment horizontal="center" vertical="center"/>
    </xf>
    <xf numFmtId="0" fontId="0" fillId="0" borderId="95" xfId="0" applyBorder="1" applyAlignment="1">
      <alignment horizontal="center" vertical="center"/>
    </xf>
    <xf numFmtId="0" fontId="0" fillId="0" borderId="140" xfId="0" applyBorder="1" applyAlignment="1">
      <alignment horizontal="center" vertical="center"/>
    </xf>
    <xf numFmtId="0" fontId="0" fillId="0" borderId="103" xfId="0" applyBorder="1" applyAlignment="1">
      <alignment horizontal="center" vertical="center"/>
    </xf>
    <xf numFmtId="0" fontId="0" fillId="0" borderId="129" xfId="0" applyBorder="1" applyAlignment="1">
      <alignment horizontal="center" vertical="center"/>
    </xf>
    <xf numFmtId="0" fontId="0" fillId="0" borderId="78" xfId="0" applyBorder="1" applyAlignment="1">
      <alignment horizontal="center" vertical="center"/>
    </xf>
    <xf numFmtId="0" fontId="0" fillId="0" borderId="130"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24" xfId="0" applyBorder="1" applyAlignment="1">
      <alignment horizontal="center" vertic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67" xfId="0" applyBorder="1" applyAlignment="1">
      <alignment horizontal="center" vertical="center"/>
    </xf>
    <xf numFmtId="0" fontId="0" fillId="0" borderId="52" xfId="0" applyBorder="1" applyAlignment="1">
      <alignment horizontal="center" vertical="center"/>
    </xf>
    <xf numFmtId="0" fontId="0" fillId="0" borderId="41" xfId="0" applyBorder="1" applyAlignment="1">
      <alignment horizontal="center" vertical="center"/>
    </xf>
    <xf numFmtId="0" fontId="0" fillId="0" borderId="92" xfId="0" applyBorder="1" applyAlignment="1">
      <alignment horizontal="center" vertical="center"/>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63" xfId="0" applyBorder="1" applyAlignment="1">
      <alignment horizontal="center" vertical="center"/>
    </xf>
    <xf numFmtId="0" fontId="0" fillId="0" borderId="7" xfId="0" applyBorder="1" applyAlignment="1">
      <alignment horizontal="center" vertical="center"/>
    </xf>
    <xf numFmtId="0" fontId="78" fillId="5" borderId="61" xfId="10" applyFont="1" applyFill="1" applyBorder="1" applyAlignment="1">
      <alignment horizontal="center" vertical="center" wrapText="1"/>
    </xf>
    <xf numFmtId="0" fontId="78" fillId="5" borderId="54" xfId="10" applyFont="1" applyFill="1" applyBorder="1" applyAlignment="1">
      <alignment horizontal="center" vertical="center"/>
    </xf>
    <xf numFmtId="0" fontId="78" fillId="5" borderId="73" xfId="10" applyFont="1" applyFill="1" applyBorder="1" applyAlignment="1">
      <alignment horizontal="center" vertical="center"/>
    </xf>
    <xf numFmtId="0" fontId="78" fillId="5" borderId="79" xfId="10" applyFont="1" applyFill="1" applyBorder="1" applyAlignment="1">
      <alignment horizontal="center" vertical="center"/>
    </xf>
    <xf numFmtId="0" fontId="78" fillId="5" borderId="220" xfId="10" applyNumberFormat="1" applyFont="1" applyFill="1" applyBorder="1" applyAlignment="1">
      <alignment horizontal="center" vertical="center" wrapText="1"/>
    </xf>
    <xf numFmtId="0" fontId="78" fillId="5" borderId="116" xfId="10" applyNumberFormat="1" applyFont="1" applyFill="1" applyBorder="1" applyAlignment="1">
      <alignment horizontal="center" vertical="center"/>
    </xf>
    <xf numFmtId="0" fontId="78" fillId="5" borderId="221" xfId="10" applyFont="1" applyFill="1" applyBorder="1" applyAlignment="1">
      <alignment horizontal="center" vertical="center"/>
    </xf>
    <xf numFmtId="0" fontId="78" fillId="5" borderId="133" xfId="10" applyFont="1" applyFill="1" applyBorder="1" applyAlignment="1">
      <alignment horizontal="center" vertical="center"/>
    </xf>
    <xf numFmtId="0" fontId="78" fillId="5" borderId="222" xfId="10" applyFont="1" applyFill="1" applyBorder="1" applyAlignment="1">
      <alignment horizontal="center" vertical="center" wrapText="1"/>
    </xf>
    <xf numFmtId="0" fontId="78" fillId="5" borderId="138" xfId="10" applyFont="1" applyFill="1" applyBorder="1" applyAlignment="1">
      <alignment horizontal="center" vertical="center"/>
    </xf>
    <xf numFmtId="0" fontId="78" fillId="5" borderId="220" xfId="10" applyFont="1" applyFill="1" applyBorder="1" applyAlignment="1">
      <alignment horizontal="center" vertical="center"/>
    </xf>
    <xf numFmtId="0" fontId="78" fillId="5" borderId="116" xfId="10" applyFont="1" applyFill="1" applyBorder="1" applyAlignment="1">
      <alignment horizontal="center" vertical="center"/>
    </xf>
    <xf numFmtId="0" fontId="78" fillId="5" borderId="222" xfId="10" applyFont="1" applyFill="1" applyBorder="1" applyAlignment="1">
      <alignment horizontal="center" vertical="center"/>
    </xf>
    <xf numFmtId="0" fontId="78" fillId="5" borderId="223" xfId="10" applyFont="1" applyFill="1" applyBorder="1" applyAlignment="1">
      <alignment horizontal="center" vertical="center"/>
    </xf>
    <xf numFmtId="0" fontId="78" fillId="5" borderId="224" xfId="10" applyFont="1" applyFill="1" applyBorder="1" applyAlignment="1">
      <alignment horizontal="center" vertical="center"/>
    </xf>
    <xf numFmtId="0" fontId="78" fillId="5" borderId="16" xfId="10" applyFont="1" applyFill="1" applyBorder="1" applyAlignment="1">
      <alignment horizontal="center" vertical="center"/>
    </xf>
    <xf numFmtId="0" fontId="78" fillId="5" borderId="38" xfId="10" applyFont="1" applyFill="1" applyBorder="1" applyAlignment="1">
      <alignment horizontal="center" vertical="center"/>
    </xf>
    <xf numFmtId="0" fontId="78" fillId="5" borderId="53" xfId="10" applyFont="1" applyFill="1" applyBorder="1" applyAlignment="1">
      <alignment horizontal="center" vertical="center"/>
    </xf>
    <xf numFmtId="0" fontId="78" fillId="5" borderId="219" xfId="10" applyFont="1" applyFill="1" applyBorder="1" applyAlignment="1">
      <alignment horizontal="center" vertical="center"/>
    </xf>
    <xf numFmtId="0" fontId="78" fillId="5" borderId="16" xfId="10" applyFont="1" applyFill="1" applyBorder="1" applyAlignment="1">
      <alignment horizontal="center" vertical="center" wrapText="1"/>
    </xf>
    <xf numFmtId="0" fontId="78" fillId="5" borderId="38" xfId="10" applyFont="1" applyFill="1" applyBorder="1" applyAlignment="1">
      <alignment horizontal="center" vertical="center" wrapText="1"/>
    </xf>
    <xf numFmtId="0" fontId="78" fillId="5" borderId="53" xfId="10" applyFont="1" applyFill="1" applyBorder="1" applyAlignment="1">
      <alignment horizontal="center" vertical="center" wrapText="1"/>
    </xf>
  </cellXfs>
  <cellStyles count="18">
    <cellStyle name="パーセント 2" xfId="3" xr:uid="{00000000-0005-0000-0000-000000000000}"/>
    <cellStyle name="桁区切り" xfId="8" builtinId="6"/>
    <cellStyle name="桁区切り 2" xfId="1" xr:uid="{00000000-0005-0000-0000-000002000000}"/>
    <cellStyle name="桁区切り 2 2" xfId="7" xr:uid="{00000000-0005-0000-0000-000003000000}"/>
    <cellStyle name="桁区切り 3" xfId="2" xr:uid="{00000000-0005-0000-0000-000004000000}"/>
    <cellStyle name="桁区切り 3 2" xfId="11" xr:uid="{00000000-0005-0000-0000-000005000000}"/>
    <cellStyle name="桁区切り 4" xfId="6" xr:uid="{00000000-0005-0000-0000-000006000000}"/>
    <cellStyle name="標準" xfId="0" builtinId="0"/>
    <cellStyle name="標準 2" xfId="4" xr:uid="{00000000-0005-0000-0000-000008000000}"/>
    <cellStyle name="標準 3" xfId="5" xr:uid="{00000000-0005-0000-0000-000009000000}"/>
    <cellStyle name="標準 4" xfId="9" xr:uid="{00000000-0005-0000-0000-00000A000000}"/>
    <cellStyle name="標準 4 2" xfId="12" xr:uid="{00000000-0005-0000-0000-00000B000000}"/>
    <cellStyle name="標準 5" xfId="13" xr:uid="{00000000-0005-0000-0000-00000C000000}"/>
    <cellStyle name="標準 5 2" xfId="14" xr:uid="{00000000-0005-0000-0000-00000D000000}"/>
    <cellStyle name="標準 6" xfId="15" xr:uid="{00000000-0005-0000-0000-00000E000000}"/>
    <cellStyle name="標準 6 2" xfId="16" xr:uid="{00000000-0005-0000-0000-00000F000000}"/>
    <cellStyle name="標準 7" xfId="17" xr:uid="{00000000-0005-0000-0000-000010000000}"/>
    <cellStyle name="標準_効果検証最終" xfId="10" xr:uid="{00000000-0005-0000-0000-000011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0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0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0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0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0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0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0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0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0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0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1" name="Line 42">
          <a:extLst>
            <a:ext uri="{FF2B5EF4-FFF2-40B4-BE49-F238E27FC236}">
              <a16:creationId xmlns:a16="http://schemas.microsoft.com/office/drawing/2014/main" id="{00000000-0008-0000-0000-000029000000}"/>
            </a:ext>
          </a:extLst>
        </xdr:cNvPr>
        <xdr:cNvSpPr>
          <a:spLocks noChangeShapeType="1"/>
        </xdr:cNvSpPr>
      </xdr:nvSpPr>
      <xdr:spPr bwMode="auto">
        <a:xfrm>
          <a:off x="4810125" y="4400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2" name="Line 43">
          <a:extLst>
            <a:ext uri="{FF2B5EF4-FFF2-40B4-BE49-F238E27FC236}">
              <a16:creationId xmlns:a16="http://schemas.microsoft.com/office/drawing/2014/main" id="{00000000-0008-0000-0000-00002A000000}"/>
            </a:ext>
          </a:extLst>
        </xdr:cNvPr>
        <xdr:cNvSpPr>
          <a:spLocks noChangeShapeType="1"/>
        </xdr:cNvSpPr>
      </xdr:nvSpPr>
      <xdr:spPr bwMode="auto">
        <a:xfrm>
          <a:off x="4810125" y="4629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3" name="Line 44">
          <a:extLst>
            <a:ext uri="{FF2B5EF4-FFF2-40B4-BE49-F238E27FC236}">
              <a16:creationId xmlns:a16="http://schemas.microsoft.com/office/drawing/2014/main" id="{00000000-0008-0000-0000-00002B000000}"/>
            </a:ext>
          </a:extLst>
        </xdr:cNvPr>
        <xdr:cNvSpPr>
          <a:spLocks noChangeShapeType="1"/>
        </xdr:cNvSpPr>
      </xdr:nvSpPr>
      <xdr:spPr bwMode="auto">
        <a:xfrm>
          <a:off x="4810125" y="6038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4" name="Line 45">
          <a:extLst>
            <a:ext uri="{FF2B5EF4-FFF2-40B4-BE49-F238E27FC236}">
              <a16:creationId xmlns:a16="http://schemas.microsoft.com/office/drawing/2014/main" id="{00000000-0008-0000-0000-00002C000000}"/>
            </a:ext>
          </a:extLst>
        </xdr:cNvPr>
        <xdr:cNvSpPr>
          <a:spLocks noChangeShapeType="1"/>
        </xdr:cNvSpPr>
      </xdr:nvSpPr>
      <xdr:spPr bwMode="auto">
        <a:xfrm>
          <a:off x="4810125" y="6229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5" name="Line 46">
          <a:extLst>
            <a:ext uri="{FF2B5EF4-FFF2-40B4-BE49-F238E27FC236}">
              <a16:creationId xmlns:a16="http://schemas.microsoft.com/office/drawing/2014/main" id="{00000000-0008-0000-0000-00002D000000}"/>
            </a:ext>
          </a:extLst>
        </xdr:cNvPr>
        <xdr:cNvSpPr>
          <a:spLocks noChangeShapeType="1"/>
        </xdr:cNvSpPr>
      </xdr:nvSpPr>
      <xdr:spPr bwMode="auto">
        <a:xfrm>
          <a:off x="4810125" y="6467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46" name="Line 47">
          <a:extLst>
            <a:ext uri="{FF2B5EF4-FFF2-40B4-BE49-F238E27FC236}">
              <a16:creationId xmlns:a16="http://schemas.microsoft.com/office/drawing/2014/main" id="{00000000-0008-0000-0000-00002E000000}"/>
            </a:ext>
          </a:extLst>
        </xdr:cNvPr>
        <xdr:cNvSpPr>
          <a:spLocks noChangeShapeType="1"/>
        </xdr:cNvSpPr>
      </xdr:nvSpPr>
      <xdr:spPr bwMode="auto">
        <a:xfrm>
          <a:off x="4810125" y="6705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7" name="Line 48">
          <a:extLst>
            <a:ext uri="{FF2B5EF4-FFF2-40B4-BE49-F238E27FC236}">
              <a16:creationId xmlns:a16="http://schemas.microsoft.com/office/drawing/2014/main" id="{00000000-0008-0000-0000-00002F000000}"/>
            </a:ext>
          </a:extLst>
        </xdr:cNvPr>
        <xdr:cNvSpPr>
          <a:spLocks noChangeShapeType="1"/>
        </xdr:cNvSpPr>
      </xdr:nvSpPr>
      <xdr:spPr bwMode="auto">
        <a:xfrm>
          <a:off x="4810125" y="7372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51">
          <a:extLst>
            <a:ext uri="{FF2B5EF4-FFF2-40B4-BE49-F238E27FC236}">
              <a16:creationId xmlns:a16="http://schemas.microsoft.com/office/drawing/2014/main" id="{00000000-0008-0000-0000-000030000000}"/>
            </a:ext>
          </a:extLst>
        </xdr:cNvPr>
        <xdr:cNvSpPr>
          <a:spLocks noChangeShapeType="1"/>
        </xdr:cNvSpPr>
      </xdr:nvSpPr>
      <xdr:spPr bwMode="auto">
        <a:xfrm>
          <a:off x="4810125" y="7372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2">
          <a:extLst>
            <a:ext uri="{FF2B5EF4-FFF2-40B4-BE49-F238E27FC236}">
              <a16:creationId xmlns:a16="http://schemas.microsoft.com/office/drawing/2014/main" id="{00000000-0008-0000-0000-000031000000}"/>
            </a:ext>
          </a:extLst>
        </xdr:cNvPr>
        <xdr:cNvSpPr>
          <a:spLocks noChangeShapeType="1"/>
        </xdr:cNvSpPr>
      </xdr:nvSpPr>
      <xdr:spPr bwMode="auto">
        <a:xfrm>
          <a:off x="4810125" y="7610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3">
          <a:extLst>
            <a:ext uri="{FF2B5EF4-FFF2-40B4-BE49-F238E27FC236}">
              <a16:creationId xmlns:a16="http://schemas.microsoft.com/office/drawing/2014/main" id="{00000000-0008-0000-0000-000032000000}"/>
            </a:ext>
          </a:extLst>
        </xdr:cNvPr>
        <xdr:cNvSpPr>
          <a:spLocks noChangeShapeType="1"/>
        </xdr:cNvSpPr>
      </xdr:nvSpPr>
      <xdr:spPr bwMode="auto">
        <a:xfrm>
          <a:off x="4810125" y="7800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4">
          <a:extLst>
            <a:ext uri="{FF2B5EF4-FFF2-40B4-BE49-F238E27FC236}">
              <a16:creationId xmlns:a16="http://schemas.microsoft.com/office/drawing/2014/main" id="{00000000-0008-0000-0000-000033000000}"/>
            </a:ext>
          </a:extLst>
        </xdr:cNvPr>
        <xdr:cNvSpPr>
          <a:spLocks noChangeShapeType="1"/>
        </xdr:cNvSpPr>
      </xdr:nvSpPr>
      <xdr:spPr bwMode="auto">
        <a:xfrm>
          <a:off x="4810125" y="7991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2" name="Line 55">
          <a:extLst>
            <a:ext uri="{FF2B5EF4-FFF2-40B4-BE49-F238E27FC236}">
              <a16:creationId xmlns:a16="http://schemas.microsoft.com/office/drawing/2014/main" id="{00000000-0008-0000-0000-000034000000}"/>
            </a:ext>
          </a:extLst>
        </xdr:cNvPr>
        <xdr:cNvSpPr>
          <a:spLocks noChangeShapeType="1"/>
        </xdr:cNvSpPr>
      </xdr:nvSpPr>
      <xdr:spPr bwMode="auto">
        <a:xfrm>
          <a:off x="4810125" y="8372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3" name="Line 56">
          <a:extLst>
            <a:ext uri="{FF2B5EF4-FFF2-40B4-BE49-F238E27FC236}">
              <a16:creationId xmlns:a16="http://schemas.microsoft.com/office/drawing/2014/main" id="{00000000-0008-0000-0000-000035000000}"/>
            </a:ext>
          </a:extLst>
        </xdr:cNvPr>
        <xdr:cNvSpPr>
          <a:spLocks noChangeShapeType="1"/>
        </xdr:cNvSpPr>
      </xdr:nvSpPr>
      <xdr:spPr bwMode="auto">
        <a:xfrm>
          <a:off x="4810125" y="8648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4" name="Line 57">
          <a:extLst>
            <a:ext uri="{FF2B5EF4-FFF2-40B4-BE49-F238E27FC236}">
              <a16:creationId xmlns:a16="http://schemas.microsoft.com/office/drawing/2014/main" id="{00000000-0008-0000-0000-000036000000}"/>
            </a:ext>
          </a:extLst>
        </xdr:cNvPr>
        <xdr:cNvSpPr>
          <a:spLocks noChangeShapeType="1"/>
        </xdr:cNvSpPr>
      </xdr:nvSpPr>
      <xdr:spPr bwMode="auto">
        <a:xfrm>
          <a:off x="4810125" y="8924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5" name="Line 58">
          <a:extLst>
            <a:ext uri="{FF2B5EF4-FFF2-40B4-BE49-F238E27FC236}">
              <a16:creationId xmlns:a16="http://schemas.microsoft.com/office/drawing/2014/main" id="{00000000-0008-0000-0000-000037000000}"/>
            </a:ext>
          </a:extLst>
        </xdr:cNvPr>
        <xdr:cNvSpPr>
          <a:spLocks noChangeShapeType="1"/>
        </xdr:cNvSpPr>
      </xdr:nvSpPr>
      <xdr:spPr bwMode="auto">
        <a:xfrm>
          <a:off x="4810125" y="9201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6" name="Line 59">
          <a:extLst>
            <a:ext uri="{FF2B5EF4-FFF2-40B4-BE49-F238E27FC236}">
              <a16:creationId xmlns:a16="http://schemas.microsoft.com/office/drawing/2014/main" id="{00000000-0008-0000-0000-000038000000}"/>
            </a:ext>
          </a:extLst>
        </xdr:cNvPr>
        <xdr:cNvSpPr>
          <a:spLocks noChangeShapeType="1"/>
        </xdr:cNvSpPr>
      </xdr:nvSpPr>
      <xdr:spPr bwMode="auto">
        <a:xfrm>
          <a:off x="4810125" y="94773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7" name="Line 60">
          <a:extLst>
            <a:ext uri="{FF2B5EF4-FFF2-40B4-BE49-F238E27FC236}">
              <a16:creationId xmlns:a16="http://schemas.microsoft.com/office/drawing/2014/main" id="{00000000-0008-0000-0000-000039000000}"/>
            </a:ext>
          </a:extLst>
        </xdr:cNvPr>
        <xdr:cNvSpPr>
          <a:spLocks noChangeShapeType="1"/>
        </xdr:cNvSpPr>
      </xdr:nvSpPr>
      <xdr:spPr bwMode="auto">
        <a:xfrm>
          <a:off x="4810125" y="9753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58" name="Line 61">
          <a:extLst>
            <a:ext uri="{FF2B5EF4-FFF2-40B4-BE49-F238E27FC236}">
              <a16:creationId xmlns:a16="http://schemas.microsoft.com/office/drawing/2014/main" id="{00000000-0008-0000-0000-00003A000000}"/>
            </a:ext>
          </a:extLst>
        </xdr:cNvPr>
        <xdr:cNvSpPr>
          <a:spLocks noChangeShapeType="1"/>
        </xdr:cNvSpPr>
      </xdr:nvSpPr>
      <xdr:spPr bwMode="auto">
        <a:xfrm>
          <a:off x="4810125" y="10134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59" name="Line 62">
          <a:extLst>
            <a:ext uri="{FF2B5EF4-FFF2-40B4-BE49-F238E27FC236}">
              <a16:creationId xmlns:a16="http://schemas.microsoft.com/office/drawing/2014/main" id="{00000000-0008-0000-0000-00003B000000}"/>
            </a:ext>
          </a:extLst>
        </xdr:cNvPr>
        <xdr:cNvSpPr>
          <a:spLocks noChangeShapeType="1"/>
        </xdr:cNvSpPr>
      </xdr:nvSpPr>
      <xdr:spPr bwMode="auto">
        <a:xfrm>
          <a:off x="4810125" y="10325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0" name="Line 63">
          <a:extLst>
            <a:ext uri="{FF2B5EF4-FFF2-40B4-BE49-F238E27FC236}">
              <a16:creationId xmlns:a16="http://schemas.microsoft.com/office/drawing/2014/main" id="{00000000-0008-0000-0000-00003C000000}"/>
            </a:ext>
          </a:extLst>
        </xdr:cNvPr>
        <xdr:cNvSpPr>
          <a:spLocks noChangeShapeType="1"/>
        </xdr:cNvSpPr>
      </xdr:nvSpPr>
      <xdr:spPr bwMode="auto">
        <a:xfrm>
          <a:off x="4810125" y="10515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1" name="Line 64">
          <a:extLst>
            <a:ext uri="{FF2B5EF4-FFF2-40B4-BE49-F238E27FC236}">
              <a16:creationId xmlns:a16="http://schemas.microsoft.com/office/drawing/2014/main" id="{00000000-0008-0000-0000-00003D000000}"/>
            </a:ext>
          </a:extLst>
        </xdr:cNvPr>
        <xdr:cNvSpPr>
          <a:spLocks noChangeShapeType="1"/>
        </xdr:cNvSpPr>
      </xdr:nvSpPr>
      <xdr:spPr bwMode="auto">
        <a:xfrm>
          <a:off x="4810125" y="10706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2" name="Line 65">
          <a:extLst>
            <a:ext uri="{FF2B5EF4-FFF2-40B4-BE49-F238E27FC236}">
              <a16:creationId xmlns:a16="http://schemas.microsoft.com/office/drawing/2014/main" id="{00000000-0008-0000-0000-00003E000000}"/>
            </a:ext>
          </a:extLst>
        </xdr:cNvPr>
        <xdr:cNvSpPr>
          <a:spLocks noChangeShapeType="1"/>
        </xdr:cNvSpPr>
      </xdr:nvSpPr>
      <xdr:spPr bwMode="auto">
        <a:xfrm>
          <a:off x="4810125" y="10896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3" name="Line 66">
          <a:extLst>
            <a:ext uri="{FF2B5EF4-FFF2-40B4-BE49-F238E27FC236}">
              <a16:creationId xmlns:a16="http://schemas.microsoft.com/office/drawing/2014/main" id="{00000000-0008-0000-0000-00003F000000}"/>
            </a:ext>
          </a:extLst>
        </xdr:cNvPr>
        <xdr:cNvSpPr>
          <a:spLocks noChangeShapeType="1"/>
        </xdr:cNvSpPr>
      </xdr:nvSpPr>
      <xdr:spPr bwMode="auto">
        <a:xfrm>
          <a:off x="4810125" y="11144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4" name="Line 67">
          <a:extLst>
            <a:ext uri="{FF2B5EF4-FFF2-40B4-BE49-F238E27FC236}">
              <a16:creationId xmlns:a16="http://schemas.microsoft.com/office/drawing/2014/main" id="{00000000-0008-0000-0000-000040000000}"/>
            </a:ext>
          </a:extLst>
        </xdr:cNvPr>
        <xdr:cNvSpPr>
          <a:spLocks noChangeShapeType="1"/>
        </xdr:cNvSpPr>
      </xdr:nvSpPr>
      <xdr:spPr bwMode="auto">
        <a:xfrm>
          <a:off x="4810125" y="11553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5" name="Line 68">
          <a:extLst>
            <a:ext uri="{FF2B5EF4-FFF2-40B4-BE49-F238E27FC236}">
              <a16:creationId xmlns:a16="http://schemas.microsoft.com/office/drawing/2014/main" id="{00000000-0008-0000-0000-000041000000}"/>
            </a:ext>
          </a:extLst>
        </xdr:cNvPr>
        <xdr:cNvSpPr>
          <a:spLocks noChangeShapeType="1"/>
        </xdr:cNvSpPr>
      </xdr:nvSpPr>
      <xdr:spPr bwMode="auto">
        <a:xfrm>
          <a:off x="4810125" y="1186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6" name="Line 69">
          <a:extLst>
            <a:ext uri="{FF2B5EF4-FFF2-40B4-BE49-F238E27FC236}">
              <a16:creationId xmlns:a16="http://schemas.microsoft.com/office/drawing/2014/main" id="{00000000-0008-0000-0000-000042000000}"/>
            </a:ext>
          </a:extLst>
        </xdr:cNvPr>
        <xdr:cNvSpPr>
          <a:spLocks noChangeShapeType="1"/>
        </xdr:cNvSpPr>
      </xdr:nvSpPr>
      <xdr:spPr bwMode="auto">
        <a:xfrm>
          <a:off x="4810125" y="12182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7" name="Line 70">
          <a:extLst>
            <a:ext uri="{FF2B5EF4-FFF2-40B4-BE49-F238E27FC236}">
              <a16:creationId xmlns:a16="http://schemas.microsoft.com/office/drawing/2014/main" id="{00000000-0008-0000-0000-000043000000}"/>
            </a:ext>
          </a:extLst>
        </xdr:cNvPr>
        <xdr:cNvSpPr>
          <a:spLocks noChangeShapeType="1"/>
        </xdr:cNvSpPr>
      </xdr:nvSpPr>
      <xdr:spPr bwMode="auto">
        <a:xfrm>
          <a:off x="4810125" y="12496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8" name="Line 71">
          <a:extLst>
            <a:ext uri="{FF2B5EF4-FFF2-40B4-BE49-F238E27FC236}">
              <a16:creationId xmlns:a16="http://schemas.microsoft.com/office/drawing/2014/main" id="{00000000-0008-0000-0000-000044000000}"/>
            </a:ext>
          </a:extLst>
        </xdr:cNvPr>
        <xdr:cNvSpPr>
          <a:spLocks noChangeShapeType="1"/>
        </xdr:cNvSpPr>
      </xdr:nvSpPr>
      <xdr:spPr bwMode="auto">
        <a:xfrm>
          <a:off x="4810125" y="1281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69" name="Line 72">
          <a:extLst>
            <a:ext uri="{FF2B5EF4-FFF2-40B4-BE49-F238E27FC236}">
              <a16:creationId xmlns:a16="http://schemas.microsoft.com/office/drawing/2014/main" id="{00000000-0008-0000-0000-000045000000}"/>
            </a:ext>
          </a:extLst>
        </xdr:cNvPr>
        <xdr:cNvSpPr>
          <a:spLocks noChangeShapeType="1"/>
        </xdr:cNvSpPr>
      </xdr:nvSpPr>
      <xdr:spPr bwMode="auto">
        <a:xfrm>
          <a:off x="4810125" y="13125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0" name="Line 73">
          <a:extLst>
            <a:ext uri="{FF2B5EF4-FFF2-40B4-BE49-F238E27FC236}">
              <a16:creationId xmlns:a16="http://schemas.microsoft.com/office/drawing/2014/main" id="{00000000-0008-0000-0000-000046000000}"/>
            </a:ext>
          </a:extLst>
        </xdr:cNvPr>
        <xdr:cNvSpPr>
          <a:spLocks noChangeShapeType="1"/>
        </xdr:cNvSpPr>
      </xdr:nvSpPr>
      <xdr:spPr bwMode="auto">
        <a:xfrm>
          <a:off x="4810125" y="13439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1" name="Line 74">
          <a:extLst>
            <a:ext uri="{FF2B5EF4-FFF2-40B4-BE49-F238E27FC236}">
              <a16:creationId xmlns:a16="http://schemas.microsoft.com/office/drawing/2014/main" id="{00000000-0008-0000-0000-000047000000}"/>
            </a:ext>
          </a:extLst>
        </xdr:cNvPr>
        <xdr:cNvSpPr>
          <a:spLocks noChangeShapeType="1"/>
        </xdr:cNvSpPr>
      </xdr:nvSpPr>
      <xdr:spPr bwMode="auto">
        <a:xfrm>
          <a:off x="4810125" y="13754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2" name="Line 75">
          <a:extLst>
            <a:ext uri="{FF2B5EF4-FFF2-40B4-BE49-F238E27FC236}">
              <a16:creationId xmlns:a16="http://schemas.microsoft.com/office/drawing/2014/main" id="{00000000-0008-0000-0000-000048000000}"/>
            </a:ext>
          </a:extLst>
        </xdr:cNvPr>
        <xdr:cNvSpPr>
          <a:spLocks noChangeShapeType="1"/>
        </xdr:cNvSpPr>
      </xdr:nvSpPr>
      <xdr:spPr bwMode="auto">
        <a:xfrm>
          <a:off x="4810125" y="1406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3" name="Line 76">
          <a:extLst>
            <a:ext uri="{FF2B5EF4-FFF2-40B4-BE49-F238E27FC236}">
              <a16:creationId xmlns:a16="http://schemas.microsoft.com/office/drawing/2014/main" id="{00000000-0008-0000-0000-000049000000}"/>
            </a:ext>
          </a:extLst>
        </xdr:cNvPr>
        <xdr:cNvSpPr>
          <a:spLocks noChangeShapeType="1"/>
        </xdr:cNvSpPr>
      </xdr:nvSpPr>
      <xdr:spPr bwMode="auto">
        <a:xfrm>
          <a:off x="4810125" y="14382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4" name="Line 42">
          <a:extLst>
            <a:ext uri="{FF2B5EF4-FFF2-40B4-BE49-F238E27FC236}">
              <a16:creationId xmlns:a16="http://schemas.microsoft.com/office/drawing/2014/main" id="{00000000-0008-0000-0000-00004A000000}"/>
            </a:ext>
          </a:extLst>
        </xdr:cNvPr>
        <xdr:cNvSpPr>
          <a:spLocks noChangeShapeType="1"/>
        </xdr:cNvSpPr>
      </xdr:nvSpPr>
      <xdr:spPr bwMode="auto">
        <a:xfrm>
          <a:off x="4810125" y="5800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75" name="Line 42">
          <a:extLst>
            <a:ext uri="{FF2B5EF4-FFF2-40B4-BE49-F238E27FC236}">
              <a16:creationId xmlns:a16="http://schemas.microsoft.com/office/drawing/2014/main" id="{00000000-0008-0000-0000-00004B000000}"/>
            </a:ext>
          </a:extLst>
        </xdr:cNvPr>
        <xdr:cNvSpPr>
          <a:spLocks noChangeShapeType="1"/>
        </xdr:cNvSpPr>
      </xdr:nvSpPr>
      <xdr:spPr bwMode="auto">
        <a:xfrm>
          <a:off x="4810125" y="5305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3">
          <a:extLst>
            <a:ext uri="{FF2B5EF4-FFF2-40B4-BE49-F238E27FC236}">
              <a16:creationId xmlns:a16="http://schemas.microsoft.com/office/drawing/2014/main" id="{00000000-0008-0000-0000-00004C000000}"/>
            </a:ext>
          </a:extLst>
        </xdr:cNvPr>
        <xdr:cNvSpPr>
          <a:spLocks noChangeShapeType="1"/>
        </xdr:cNvSpPr>
      </xdr:nvSpPr>
      <xdr:spPr bwMode="auto">
        <a:xfrm>
          <a:off x="4810125" y="5543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7" name="Line 44">
          <a:extLst>
            <a:ext uri="{FF2B5EF4-FFF2-40B4-BE49-F238E27FC236}">
              <a16:creationId xmlns:a16="http://schemas.microsoft.com/office/drawing/2014/main" id="{00000000-0008-0000-0000-00004D000000}"/>
            </a:ext>
          </a:extLst>
        </xdr:cNvPr>
        <xdr:cNvSpPr>
          <a:spLocks noChangeShapeType="1"/>
        </xdr:cNvSpPr>
      </xdr:nvSpPr>
      <xdr:spPr bwMode="auto">
        <a:xfrm>
          <a:off x="4810125" y="5800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78" name="Line 45">
          <a:extLst>
            <a:ext uri="{FF2B5EF4-FFF2-40B4-BE49-F238E27FC236}">
              <a16:creationId xmlns:a16="http://schemas.microsoft.com/office/drawing/2014/main" id="{00000000-0008-0000-0000-00004E000000}"/>
            </a:ext>
          </a:extLst>
        </xdr:cNvPr>
        <xdr:cNvSpPr>
          <a:spLocks noChangeShapeType="1"/>
        </xdr:cNvSpPr>
      </xdr:nvSpPr>
      <xdr:spPr bwMode="auto">
        <a:xfrm>
          <a:off x="4810125" y="6038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79" name="Line 46">
          <a:extLst>
            <a:ext uri="{FF2B5EF4-FFF2-40B4-BE49-F238E27FC236}">
              <a16:creationId xmlns:a16="http://schemas.microsoft.com/office/drawing/2014/main" id="{00000000-0008-0000-0000-00004F000000}"/>
            </a:ext>
          </a:extLst>
        </xdr:cNvPr>
        <xdr:cNvSpPr>
          <a:spLocks noChangeShapeType="1"/>
        </xdr:cNvSpPr>
      </xdr:nvSpPr>
      <xdr:spPr bwMode="auto">
        <a:xfrm>
          <a:off x="4810125" y="6229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102962</xdr:colOff>
      <xdr:row>0</xdr:row>
      <xdr:rowOff>61318</xdr:rowOff>
    </xdr:from>
    <xdr:ext cx="588624" cy="267381"/>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5475062" y="61318"/>
          <a:ext cx="588624" cy="267381"/>
        </a:xfrm>
        <a:prstGeom prst="rect">
          <a:avLst/>
        </a:prstGeom>
        <a:solidFill>
          <a:srgbClr xmlns:mc="http://schemas.openxmlformats.org/markup-compatibility/2006" xmlns:a14="http://schemas.microsoft.com/office/drawing/2010/main" val="FFFFFF" mc:Ignorable="a14" a14:legacySpreadsheetColorIndex="9"/>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050">
              <a:latin typeface="ＭＳ ゴシック" panose="020B0609070205080204" pitchFamily="49" charset="-128"/>
              <a:ea typeface="ＭＳ ゴシック" panose="020B0609070205080204" pitchFamily="49" charset="-128"/>
            </a:rPr>
            <a:t>様式７</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504825</xdr:colOff>
      <xdr:row>9</xdr:row>
      <xdr:rowOff>9525</xdr:rowOff>
    </xdr:from>
    <xdr:to>
      <xdr:col>1</xdr:col>
      <xdr:colOff>504825</xdr:colOff>
      <xdr:row>20</xdr:row>
      <xdr:rowOff>142875</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flipH="1">
          <a:off x="1000125" y="2562225"/>
          <a:ext cx="0" cy="20193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17</xdr:row>
      <xdr:rowOff>9525</xdr:rowOff>
    </xdr:from>
    <xdr:to>
      <xdr:col>6</xdr:col>
      <xdr:colOff>9525</xdr:colOff>
      <xdr:row>17</xdr:row>
      <xdr:rowOff>9525</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1000125" y="3933825"/>
          <a:ext cx="8124825"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19</xdr:row>
      <xdr:rowOff>0</xdr:rowOff>
    </xdr:from>
    <xdr:to>
      <xdr:col>6</xdr:col>
      <xdr:colOff>0</xdr:colOff>
      <xdr:row>19</xdr:row>
      <xdr:rowOff>0</xdr:rowOff>
    </xdr:to>
    <xdr:sp macro="" textlink="">
      <xdr:nvSpPr>
        <xdr:cNvPr id="4" name="Line 4">
          <a:extLst>
            <a:ext uri="{FF2B5EF4-FFF2-40B4-BE49-F238E27FC236}">
              <a16:creationId xmlns:a16="http://schemas.microsoft.com/office/drawing/2014/main" id="{00000000-0008-0000-1500-000004000000}"/>
            </a:ext>
          </a:extLst>
        </xdr:cNvPr>
        <xdr:cNvSpPr>
          <a:spLocks noChangeShapeType="1"/>
        </xdr:cNvSpPr>
      </xdr:nvSpPr>
      <xdr:spPr bwMode="auto">
        <a:xfrm>
          <a:off x="1000125" y="4267200"/>
          <a:ext cx="8115300"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13</xdr:row>
      <xdr:rowOff>0</xdr:rowOff>
    </xdr:from>
    <xdr:to>
      <xdr:col>6</xdr:col>
      <xdr:colOff>0</xdr:colOff>
      <xdr:row>13</xdr:row>
      <xdr:rowOff>0</xdr:rowOff>
    </xdr:to>
    <xdr:sp macro="" textlink="">
      <xdr:nvSpPr>
        <xdr:cNvPr id="5" name="Line 14">
          <a:extLst>
            <a:ext uri="{FF2B5EF4-FFF2-40B4-BE49-F238E27FC236}">
              <a16:creationId xmlns:a16="http://schemas.microsoft.com/office/drawing/2014/main" id="{00000000-0008-0000-1500-000005000000}"/>
            </a:ext>
          </a:extLst>
        </xdr:cNvPr>
        <xdr:cNvSpPr>
          <a:spLocks noChangeShapeType="1"/>
        </xdr:cNvSpPr>
      </xdr:nvSpPr>
      <xdr:spPr bwMode="auto">
        <a:xfrm flipV="1">
          <a:off x="1019175" y="3238500"/>
          <a:ext cx="8096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1144681</xdr:colOff>
      <xdr:row>0</xdr:row>
      <xdr:rowOff>76760</xdr:rowOff>
    </xdr:from>
    <xdr:to>
      <xdr:col>5</xdr:col>
      <xdr:colOff>2085613</xdr:colOff>
      <xdr:row>1</xdr:row>
      <xdr:rowOff>180975</xdr:rowOff>
    </xdr:to>
    <xdr:sp macro="" textlink="">
      <xdr:nvSpPr>
        <xdr:cNvPr id="7" name="Text Box 1">
          <a:extLst>
            <a:ext uri="{FF2B5EF4-FFF2-40B4-BE49-F238E27FC236}">
              <a16:creationId xmlns:a16="http://schemas.microsoft.com/office/drawing/2014/main" id="{00000000-0008-0000-1500-000007000000}"/>
            </a:ext>
          </a:extLst>
        </xdr:cNvPr>
        <xdr:cNvSpPr txBox="1">
          <a:spLocks noChangeArrowheads="1"/>
        </xdr:cNvSpPr>
      </xdr:nvSpPr>
      <xdr:spPr bwMode="auto">
        <a:xfrm>
          <a:off x="7859806" y="248210"/>
          <a:ext cx="940932" cy="27566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ゴシック"/>
              <a:ea typeface="ＭＳ ゴシック"/>
            </a:rPr>
            <a:t>様式</a:t>
          </a:r>
          <a:r>
            <a:rPr lang="en-US" altLang="ja-JP" sz="1100" b="0" i="0" u="none" strike="noStrike" baseline="0">
              <a:solidFill>
                <a:srgbClr val="000000"/>
              </a:solidFill>
              <a:latin typeface="ＭＳ ゴシック"/>
              <a:ea typeface="ＭＳ ゴシック"/>
            </a:rPr>
            <a:t>10-3-2</a:t>
          </a:r>
        </a:p>
      </xdr:txBody>
    </xdr:sp>
    <xdr:clientData/>
  </xdr:twoCellAnchor>
  <xdr:twoCellAnchor>
    <xdr:from>
      <xdr:col>1</xdr:col>
      <xdr:colOff>504825</xdr:colOff>
      <xdr:row>9</xdr:row>
      <xdr:rowOff>9525</xdr:rowOff>
    </xdr:from>
    <xdr:to>
      <xdr:col>1</xdr:col>
      <xdr:colOff>504825</xdr:colOff>
      <xdr:row>20</xdr:row>
      <xdr:rowOff>142875</xdr:rowOff>
    </xdr:to>
    <xdr:sp macro="" textlink="">
      <xdr:nvSpPr>
        <xdr:cNvPr id="8" name="Line 1">
          <a:extLst>
            <a:ext uri="{FF2B5EF4-FFF2-40B4-BE49-F238E27FC236}">
              <a16:creationId xmlns:a16="http://schemas.microsoft.com/office/drawing/2014/main" id="{BCE43733-6AAF-4D22-81DB-E268A9352E3C}"/>
            </a:ext>
          </a:extLst>
        </xdr:cNvPr>
        <xdr:cNvSpPr>
          <a:spLocks noChangeShapeType="1"/>
        </xdr:cNvSpPr>
      </xdr:nvSpPr>
      <xdr:spPr bwMode="auto">
        <a:xfrm flipH="1">
          <a:off x="741045" y="1853565"/>
          <a:ext cx="0" cy="197739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17</xdr:row>
      <xdr:rowOff>9525</xdr:rowOff>
    </xdr:from>
    <xdr:to>
      <xdr:col>6</xdr:col>
      <xdr:colOff>9525</xdr:colOff>
      <xdr:row>17</xdr:row>
      <xdr:rowOff>9525</xdr:rowOff>
    </xdr:to>
    <xdr:sp macro="" textlink="">
      <xdr:nvSpPr>
        <xdr:cNvPr id="9" name="Line 2">
          <a:extLst>
            <a:ext uri="{FF2B5EF4-FFF2-40B4-BE49-F238E27FC236}">
              <a16:creationId xmlns:a16="http://schemas.microsoft.com/office/drawing/2014/main" id="{0E7C5F48-B885-4019-B0FD-7345065F0807}"/>
            </a:ext>
          </a:extLst>
        </xdr:cNvPr>
        <xdr:cNvSpPr>
          <a:spLocks noChangeShapeType="1"/>
        </xdr:cNvSpPr>
      </xdr:nvSpPr>
      <xdr:spPr bwMode="auto">
        <a:xfrm>
          <a:off x="741045" y="3194685"/>
          <a:ext cx="7269480"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19</xdr:row>
      <xdr:rowOff>0</xdr:rowOff>
    </xdr:from>
    <xdr:to>
      <xdr:col>6</xdr:col>
      <xdr:colOff>0</xdr:colOff>
      <xdr:row>19</xdr:row>
      <xdr:rowOff>0</xdr:rowOff>
    </xdr:to>
    <xdr:sp macro="" textlink="">
      <xdr:nvSpPr>
        <xdr:cNvPr id="10" name="Line 4">
          <a:extLst>
            <a:ext uri="{FF2B5EF4-FFF2-40B4-BE49-F238E27FC236}">
              <a16:creationId xmlns:a16="http://schemas.microsoft.com/office/drawing/2014/main" id="{9FEDFFA3-A16D-40D3-A052-BCBFDFEB1202}"/>
            </a:ext>
          </a:extLst>
        </xdr:cNvPr>
        <xdr:cNvSpPr>
          <a:spLocks noChangeShapeType="1"/>
        </xdr:cNvSpPr>
      </xdr:nvSpPr>
      <xdr:spPr bwMode="auto">
        <a:xfrm>
          <a:off x="741045" y="3520440"/>
          <a:ext cx="7259955" cy="0"/>
        </a:xfrm>
        <a:prstGeom prst="line">
          <a:avLst/>
        </a:prstGeom>
        <a:noFill/>
        <a:ln w="1">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13</xdr:row>
      <xdr:rowOff>0</xdr:rowOff>
    </xdr:from>
    <xdr:to>
      <xdr:col>6</xdr:col>
      <xdr:colOff>0</xdr:colOff>
      <xdr:row>13</xdr:row>
      <xdr:rowOff>0</xdr:rowOff>
    </xdr:to>
    <xdr:sp macro="" textlink="">
      <xdr:nvSpPr>
        <xdr:cNvPr id="11" name="Line 14">
          <a:extLst>
            <a:ext uri="{FF2B5EF4-FFF2-40B4-BE49-F238E27FC236}">
              <a16:creationId xmlns:a16="http://schemas.microsoft.com/office/drawing/2014/main" id="{CB3FEB0A-6BD7-4C95-A8D5-1AEC1A355070}"/>
            </a:ext>
          </a:extLst>
        </xdr:cNvPr>
        <xdr:cNvSpPr>
          <a:spLocks noChangeShapeType="1"/>
        </xdr:cNvSpPr>
      </xdr:nvSpPr>
      <xdr:spPr bwMode="auto">
        <a:xfrm flipV="1">
          <a:off x="760095" y="2514600"/>
          <a:ext cx="72409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2575560</xdr:colOff>
      <xdr:row>0</xdr:row>
      <xdr:rowOff>99059</xdr:rowOff>
    </xdr:from>
    <xdr:to>
      <xdr:col>3</xdr:col>
      <xdr:colOff>3430905</xdr:colOff>
      <xdr:row>1</xdr:row>
      <xdr:rowOff>123824</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5974080" y="99059"/>
          <a:ext cx="855345" cy="19240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11</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771525</xdr:colOff>
      <xdr:row>0</xdr:row>
      <xdr:rowOff>66675</xdr:rowOff>
    </xdr:from>
    <xdr:to>
      <xdr:col>6</xdr:col>
      <xdr:colOff>890050</xdr:colOff>
      <xdr:row>1</xdr:row>
      <xdr:rowOff>76200</xdr:rowOff>
    </xdr:to>
    <xdr:sp macro="" textlink="">
      <xdr:nvSpPr>
        <xdr:cNvPr id="2" name="Text Box 2">
          <a:extLst>
            <a:ext uri="{FF2B5EF4-FFF2-40B4-BE49-F238E27FC236}">
              <a16:creationId xmlns:a16="http://schemas.microsoft.com/office/drawing/2014/main" id="{00000000-0008-0000-1800-000002000000}"/>
            </a:ext>
          </a:extLst>
        </xdr:cNvPr>
        <xdr:cNvSpPr txBox="1">
          <a:spLocks noChangeArrowheads="1"/>
        </xdr:cNvSpPr>
      </xdr:nvSpPr>
      <xdr:spPr bwMode="auto">
        <a:xfrm>
          <a:off x="6010275" y="66675"/>
          <a:ext cx="899575"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様式11-1</a:t>
          </a:r>
          <a:endParaRPr lang="en-US" altLang="ja-JP" sz="1050" b="0" i="0" u="none" strike="noStrike" baseline="0">
            <a:solidFill>
              <a:srgbClr val="000000"/>
            </a:solidFill>
            <a:latin typeface="ＭＳ 明朝"/>
            <a:ea typeface="ＭＳ 明朝"/>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31</xdr:row>
      <xdr:rowOff>0</xdr:rowOff>
    </xdr:from>
    <xdr:to>
      <xdr:col>7</xdr:col>
      <xdr:colOff>0</xdr:colOff>
      <xdr:row>31</xdr:row>
      <xdr:rowOff>0</xdr:rowOff>
    </xdr:to>
    <xdr:sp macro="" textlink="">
      <xdr:nvSpPr>
        <xdr:cNvPr id="2" name="Line 4">
          <a:extLst>
            <a:ext uri="{FF2B5EF4-FFF2-40B4-BE49-F238E27FC236}">
              <a16:creationId xmlns:a16="http://schemas.microsoft.com/office/drawing/2014/main" id="{00000000-0008-0000-1900-000002000000}"/>
            </a:ext>
          </a:extLst>
        </xdr:cNvPr>
        <xdr:cNvSpPr>
          <a:spLocks noChangeShapeType="1"/>
        </xdr:cNvSpPr>
      </xdr:nvSpPr>
      <xdr:spPr bwMode="auto">
        <a:xfrm>
          <a:off x="495300" y="8505825"/>
          <a:ext cx="6562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xdr:row>
      <xdr:rowOff>0</xdr:rowOff>
    </xdr:from>
    <xdr:to>
      <xdr:col>7</xdr:col>
      <xdr:colOff>0</xdr:colOff>
      <xdr:row>34</xdr:row>
      <xdr:rowOff>0</xdr:rowOff>
    </xdr:to>
    <xdr:sp macro="" textlink="">
      <xdr:nvSpPr>
        <xdr:cNvPr id="3" name="Line 5">
          <a:extLst>
            <a:ext uri="{FF2B5EF4-FFF2-40B4-BE49-F238E27FC236}">
              <a16:creationId xmlns:a16="http://schemas.microsoft.com/office/drawing/2014/main" id="{00000000-0008-0000-1900-000003000000}"/>
            </a:ext>
          </a:extLst>
        </xdr:cNvPr>
        <xdr:cNvSpPr>
          <a:spLocks noChangeShapeType="1"/>
        </xdr:cNvSpPr>
      </xdr:nvSpPr>
      <xdr:spPr bwMode="auto">
        <a:xfrm>
          <a:off x="247650" y="9115425"/>
          <a:ext cx="681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428625</xdr:colOff>
      <xdr:row>0</xdr:row>
      <xdr:rowOff>118223</xdr:rowOff>
    </xdr:from>
    <xdr:to>
      <xdr:col>6</xdr:col>
      <xdr:colOff>1190625</xdr:colOff>
      <xdr:row>1</xdr:row>
      <xdr:rowOff>131989</xdr:rowOff>
    </xdr:to>
    <xdr:sp macro="" textlink="">
      <xdr:nvSpPr>
        <xdr:cNvPr id="5" name="Text Box 1">
          <a:extLst>
            <a:ext uri="{FF2B5EF4-FFF2-40B4-BE49-F238E27FC236}">
              <a16:creationId xmlns:a16="http://schemas.microsoft.com/office/drawing/2014/main" id="{00000000-0008-0000-1900-000005000000}"/>
            </a:ext>
          </a:extLst>
        </xdr:cNvPr>
        <xdr:cNvSpPr txBox="1">
          <a:spLocks noChangeArrowheads="1"/>
        </xdr:cNvSpPr>
      </xdr:nvSpPr>
      <xdr:spPr bwMode="auto">
        <a:xfrm>
          <a:off x="6257925" y="118223"/>
          <a:ext cx="762000" cy="28999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11-2</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2613660</xdr:colOff>
      <xdr:row>0</xdr:row>
      <xdr:rowOff>47625</xdr:rowOff>
    </xdr:from>
    <xdr:to>
      <xdr:col>3</xdr:col>
      <xdr:colOff>3430905</xdr:colOff>
      <xdr:row>1</xdr:row>
      <xdr:rowOff>104775</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6012180" y="47625"/>
          <a:ext cx="817245" cy="3390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12</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2727960</xdr:colOff>
      <xdr:row>0</xdr:row>
      <xdr:rowOff>47625</xdr:rowOff>
    </xdr:from>
    <xdr:to>
      <xdr:col>3</xdr:col>
      <xdr:colOff>3430905</xdr:colOff>
      <xdr:row>1</xdr:row>
      <xdr:rowOff>104775</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6126480" y="47625"/>
          <a:ext cx="702945" cy="3390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13</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2819400</xdr:colOff>
      <xdr:row>0</xdr:row>
      <xdr:rowOff>47625</xdr:rowOff>
    </xdr:from>
    <xdr:to>
      <xdr:col>3</xdr:col>
      <xdr:colOff>3446145</xdr:colOff>
      <xdr:row>1</xdr:row>
      <xdr:rowOff>104775</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6217920" y="47625"/>
          <a:ext cx="626745" cy="3390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14</a:t>
          </a:r>
        </a:p>
      </xdr:txBody>
    </xdr:sp>
    <xdr:clientData/>
  </xdr:twoCellAnchor>
  <xdr:twoCellAnchor>
    <xdr:from>
      <xdr:col>1</xdr:col>
      <xdr:colOff>1990725</xdr:colOff>
      <xdr:row>19</xdr:row>
      <xdr:rowOff>66675</xdr:rowOff>
    </xdr:from>
    <xdr:to>
      <xdr:col>3</xdr:col>
      <xdr:colOff>1800225</xdr:colOff>
      <xdr:row>22</xdr:row>
      <xdr:rowOff>28575</xdr:rowOff>
    </xdr:to>
    <xdr:sp macro="" textlink="">
      <xdr:nvSpPr>
        <xdr:cNvPr id="3" name="Text Box 2">
          <a:extLst>
            <a:ext uri="{FF2B5EF4-FFF2-40B4-BE49-F238E27FC236}">
              <a16:creationId xmlns:a16="http://schemas.microsoft.com/office/drawing/2014/main" id="{00000000-0008-0000-1C00-000003000000}"/>
            </a:ext>
          </a:extLst>
        </xdr:cNvPr>
        <xdr:cNvSpPr txBox="1">
          <a:spLocks noChangeArrowheads="1"/>
        </xdr:cNvSpPr>
      </xdr:nvSpPr>
      <xdr:spPr bwMode="auto">
        <a:xfrm>
          <a:off x="2238375" y="4829175"/>
          <a:ext cx="3333750" cy="504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主要設置機器等の設置箇所図</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390525</xdr:colOff>
      <xdr:row>0</xdr:row>
      <xdr:rowOff>38100</xdr:rowOff>
    </xdr:from>
    <xdr:to>
      <xdr:col>5</xdr:col>
      <xdr:colOff>1114425</xdr:colOff>
      <xdr:row>0</xdr:row>
      <xdr:rowOff>219075</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6238875" y="38100"/>
          <a:ext cx="72390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明朝"/>
              <a:ea typeface="ＭＳ 明朝"/>
            </a:rPr>
            <a:t>様式1</a:t>
          </a:r>
          <a:r>
            <a:rPr lang="en-US" altLang="ja-JP" sz="1100" b="0" i="0" u="none" strike="noStrike" baseline="0">
              <a:solidFill>
                <a:srgbClr val="000000"/>
              </a:solidFill>
              <a:latin typeface="ＭＳ 明朝"/>
              <a:ea typeface="ＭＳ 明朝"/>
            </a:rPr>
            <a:t>5</a:t>
          </a:r>
          <a:endParaRPr lang="ja-JP" altLang="en-US" sz="1100" b="0" i="0" u="none" strike="noStrike" baseline="0">
            <a:solidFill>
              <a:srgbClr val="000000"/>
            </a:solidFill>
            <a:latin typeface="ＭＳ 明朝"/>
            <a:ea typeface="ＭＳ 明朝"/>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504824</xdr:colOff>
      <xdr:row>0</xdr:row>
      <xdr:rowOff>76199</xdr:rowOff>
    </xdr:from>
    <xdr:to>
      <xdr:col>5</xdr:col>
      <xdr:colOff>1085849</xdr:colOff>
      <xdr:row>1</xdr:row>
      <xdr:rowOff>104775</xdr:rowOff>
    </xdr:to>
    <xdr:sp macro="" textlink="">
      <xdr:nvSpPr>
        <xdr:cNvPr id="2" name="Text Box 1">
          <a:extLst>
            <a:ext uri="{FF2B5EF4-FFF2-40B4-BE49-F238E27FC236}">
              <a16:creationId xmlns:a16="http://schemas.microsoft.com/office/drawing/2014/main" id="{00000000-0008-0000-1E00-000002000000}"/>
            </a:ext>
          </a:extLst>
        </xdr:cNvPr>
        <xdr:cNvSpPr txBox="1">
          <a:spLocks noChangeArrowheads="1"/>
        </xdr:cNvSpPr>
      </xdr:nvSpPr>
      <xdr:spPr bwMode="auto">
        <a:xfrm>
          <a:off x="6057899" y="76199"/>
          <a:ext cx="581025" cy="2000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16</a:t>
          </a:r>
        </a:p>
      </xdr:txBody>
    </xdr:sp>
    <xdr:clientData/>
  </xdr:twoCellAnchor>
  <xdr:oneCellAnchor>
    <xdr:from>
      <xdr:col>0</xdr:col>
      <xdr:colOff>0</xdr:colOff>
      <xdr:row>0</xdr:row>
      <xdr:rowOff>0</xdr:rowOff>
    </xdr:from>
    <xdr:ext cx="2209800" cy="1159292"/>
    <xdr:sp macro="" textlink="">
      <xdr:nvSpPr>
        <xdr:cNvPr id="3" name="テキスト ボックス 2">
          <a:extLst>
            <a:ext uri="{FF2B5EF4-FFF2-40B4-BE49-F238E27FC236}">
              <a16:creationId xmlns:a16="http://schemas.microsoft.com/office/drawing/2014/main" id="{86D534BE-FA76-4F79-86A3-20B34937AE70}"/>
            </a:ext>
          </a:extLst>
        </xdr:cNvPr>
        <xdr:cNvSpPr txBox="1"/>
      </xdr:nvSpPr>
      <xdr:spPr>
        <a:xfrm>
          <a:off x="0" y="0"/>
          <a:ext cx="2209800" cy="1159292"/>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3200" b="1"/>
            <a:t>本様式は使用しない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361950</xdr:colOff>
      <xdr:row>0</xdr:row>
      <xdr:rowOff>47625</xdr:rowOff>
    </xdr:from>
    <xdr:to>
      <xdr:col>5</xdr:col>
      <xdr:colOff>1162050</xdr:colOff>
      <xdr:row>1</xdr:row>
      <xdr:rowOff>138953</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581650" y="47625"/>
          <a:ext cx="800100" cy="26277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様式</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9-2</a:t>
          </a:r>
        </a:p>
      </xdr:txBody>
    </xdr:sp>
    <xdr:clientData/>
  </xdr:twoCellAnchor>
  <xdr:twoCellAnchor>
    <xdr:from>
      <xdr:col>6</xdr:col>
      <xdr:colOff>47625</xdr:colOff>
      <xdr:row>21</xdr:row>
      <xdr:rowOff>9526</xdr:rowOff>
    </xdr:from>
    <xdr:to>
      <xdr:col>6</xdr:col>
      <xdr:colOff>333375</xdr:colOff>
      <xdr:row>24</xdr:row>
      <xdr:rowOff>9526</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6505575" y="7581901"/>
          <a:ext cx="285750" cy="12573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333375</xdr:colOff>
      <xdr:row>22</xdr:row>
      <xdr:rowOff>85725</xdr:rowOff>
    </xdr:from>
    <xdr:to>
      <xdr:col>9</xdr:col>
      <xdr:colOff>371475</xdr:colOff>
      <xdr:row>22</xdr:row>
      <xdr:rowOff>361950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791325" y="8077200"/>
          <a:ext cx="1866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税抜き額で計算を行う事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356907</xdr:colOff>
      <xdr:row>0</xdr:row>
      <xdr:rowOff>65555</xdr:rowOff>
    </xdr:from>
    <xdr:to>
      <xdr:col>5</xdr:col>
      <xdr:colOff>1157007</xdr:colOff>
      <xdr:row>1</xdr:row>
      <xdr:rowOff>156883</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567642" y="65555"/>
          <a:ext cx="800100" cy="2594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様式</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9-3</a:t>
          </a:r>
        </a:p>
      </xdr:txBody>
    </xdr:sp>
    <xdr:clientData/>
  </xdr:twoCellAnchor>
  <xdr:twoCellAnchor>
    <xdr:from>
      <xdr:col>6</xdr:col>
      <xdr:colOff>66675</xdr:colOff>
      <xdr:row>22</xdr:row>
      <xdr:rowOff>9526</xdr:rowOff>
    </xdr:from>
    <xdr:to>
      <xdr:col>6</xdr:col>
      <xdr:colOff>352425</xdr:colOff>
      <xdr:row>25</xdr:row>
      <xdr:rowOff>9526</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6524625" y="8001001"/>
          <a:ext cx="285750" cy="12573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333375</xdr:colOff>
      <xdr:row>23</xdr:row>
      <xdr:rowOff>95250</xdr:rowOff>
    </xdr:from>
    <xdr:to>
      <xdr:col>9</xdr:col>
      <xdr:colOff>371475</xdr:colOff>
      <xdr:row>23</xdr:row>
      <xdr:rowOff>371475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791325" y="8505825"/>
          <a:ext cx="1866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税抜き額で計算を行う事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96931</xdr:colOff>
      <xdr:row>0</xdr:row>
      <xdr:rowOff>60512</xdr:rowOff>
    </xdr:from>
    <xdr:to>
      <xdr:col>6</xdr:col>
      <xdr:colOff>925606</xdr:colOff>
      <xdr:row>1</xdr:row>
      <xdr:rowOff>114300</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5459506" y="60512"/>
          <a:ext cx="828675" cy="22523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様式</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9-4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819150</xdr:colOff>
      <xdr:row>0</xdr:row>
      <xdr:rowOff>50986</xdr:rowOff>
    </xdr:from>
    <xdr:to>
      <xdr:col>7</xdr:col>
      <xdr:colOff>752475</xdr:colOff>
      <xdr:row>1</xdr:row>
      <xdr:rowOff>104775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5448300" y="50986"/>
          <a:ext cx="847725" cy="2252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様式</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9-5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710046</xdr:colOff>
      <xdr:row>0</xdr:row>
      <xdr:rowOff>69273</xdr:rowOff>
    </xdr:from>
    <xdr:to>
      <xdr:col>11</xdr:col>
      <xdr:colOff>208396</xdr:colOff>
      <xdr:row>2</xdr:row>
      <xdr:rowOff>19050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8485910" y="69273"/>
          <a:ext cx="831850"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様式</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9-6</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209800" cy="1159292"/>
    <xdr:sp macro="" textlink="">
      <xdr:nvSpPr>
        <xdr:cNvPr id="2" name="テキスト ボックス 1">
          <a:extLst>
            <a:ext uri="{FF2B5EF4-FFF2-40B4-BE49-F238E27FC236}">
              <a16:creationId xmlns:a16="http://schemas.microsoft.com/office/drawing/2014/main" id="{8AF362BB-4031-42D1-AF45-317B99EEAA80}"/>
            </a:ext>
          </a:extLst>
        </xdr:cNvPr>
        <xdr:cNvSpPr txBox="1"/>
      </xdr:nvSpPr>
      <xdr:spPr>
        <a:xfrm>
          <a:off x="0" y="0"/>
          <a:ext cx="2209800" cy="1159292"/>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3200" b="1"/>
            <a:t>本様式は使用しない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209800" cy="1159292"/>
    <xdr:sp macro="" textlink="">
      <xdr:nvSpPr>
        <xdr:cNvPr id="2" name="テキスト ボックス 1">
          <a:extLst>
            <a:ext uri="{FF2B5EF4-FFF2-40B4-BE49-F238E27FC236}">
              <a16:creationId xmlns:a16="http://schemas.microsoft.com/office/drawing/2014/main" id="{225DDAB7-BDFA-41C8-ADF2-1B2B80293FC6}"/>
            </a:ext>
          </a:extLst>
        </xdr:cNvPr>
        <xdr:cNvSpPr txBox="1"/>
      </xdr:nvSpPr>
      <xdr:spPr>
        <a:xfrm>
          <a:off x="0" y="0"/>
          <a:ext cx="2209800" cy="1159292"/>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3200" b="1"/>
            <a:t>本様式は使用しない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7</xdr:col>
      <xdr:colOff>1066801</xdr:colOff>
      <xdr:row>0</xdr:row>
      <xdr:rowOff>61121</xdr:rowOff>
    </xdr:from>
    <xdr:to>
      <xdr:col>7</xdr:col>
      <xdr:colOff>1970415</xdr:colOff>
      <xdr:row>0</xdr:row>
      <xdr:rowOff>314325</xdr:rowOff>
    </xdr:to>
    <xdr:sp macro="" textlink="">
      <xdr:nvSpPr>
        <xdr:cNvPr id="2" name="Text Box 24">
          <a:extLst>
            <a:ext uri="{FF2B5EF4-FFF2-40B4-BE49-F238E27FC236}">
              <a16:creationId xmlns:a16="http://schemas.microsoft.com/office/drawing/2014/main" id="{00000000-0008-0000-1400-000002000000}"/>
            </a:ext>
          </a:extLst>
        </xdr:cNvPr>
        <xdr:cNvSpPr txBox="1">
          <a:spLocks noChangeArrowheads="1"/>
        </xdr:cNvSpPr>
      </xdr:nvSpPr>
      <xdr:spPr bwMode="auto">
        <a:xfrm>
          <a:off x="7439026" y="61121"/>
          <a:ext cx="903614" cy="2532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様式</a:t>
          </a: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10-3-1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9.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3.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4.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5.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16.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17.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50"/>
  <sheetViews>
    <sheetView tabSelected="1" view="pageBreakPreview" zoomScaleNormal="100" zoomScaleSheetLayoutView="100" workbookViewId="0">
      <selection activeCell="AB10" sqref="AB10"/>
    </sheetView>
  </sheetViews>
  <sheetFormatPr defaultColWidth="3.6640625" defaultRowHeight="24.9" customHeight="1"/>
  <cols>
    <col min="1" max="2" width="3.6640625" style="195" customWidth="1"/>
    <col min="3" max="3" width="5.109375" style="195" customWidth="1"/>
    <col min="4" max="4" width="3.6640625" style="195" customWidth="1"/>
    <col min="5" max="5" width="4.33203125" style="195" customWidth="1"/>
    <col min="6" max="16" width="3.6640625" style="195" customWidth="1"/>
    <col min="17" max="17" width="2.88671875" style="195" customWidth="1"/>
    <col min="18" max="22" width="3.6640625" style="195" customWidth="1"/>
    <col min="23" max="16384" width="3.6640625" style="195"/>
  </cols>
  <sheetData>
    <row r="1" spans="1:24" ht="14.25" customHeight="1">
      <c r="A1" s="194"/>
      <c r="B1" s="194"/>
      <c r="C1" s="194"/>
      <c r="D1" s="194"/>
      <c r="E1" s="194"/>
      <c r="F1" s="194"/>
      <c r="G1" s="194"/>
      <c r="H1" s="194"/>
      <c r="I1" s="194"/>
      <c r="J1" s="194"/>
      <c r="K1" s="194"/>
      <c r="L1" s="194"/>
      <c r="M1" s="194"/>
      <c r="N1" s="194"/>
      <c r="O1" s="194"/>
      <c r="P1" s="194"/>
      <c r="Q1" s="194"/>
      <c r="R1" s="194"/>
      <c r="V1" s="196"/>
      <c r="W1" s="207"/>
      <c r="X1" s="207"/>
    </row>
    <row r="2" spans="1:24" ht="27" customHeight="1">
      <c r="A2" s="752" t="s">
        <v>201</v>
      </c>
      <c r="B2" s="752"/>
      <c r="C2" s="752"/>
      <c r="D2" s="752"/>
      <c r="E2" s="752"/>
      <c r="F2" s="752"/>
      <c r="G2" s="752"/>
      <c r="H2" s="752"/>
      <c r="I2" s="752"/>
      <c r="J2" s="752"/>
      <c r="K2" s="752"/>
      <c r="L2" s="752"/>
      <c r="M2" s="752"/>
      <c r="N2" s="752"/>
      <c r="O2" s="752"/>
      <c r="P2" s="752"/>
      <c r="Q2" s="752"/>
      <c r="R2" s="752"/>
      <c r="S2" s="752"/>
      <c r="T2" s="752"/>
      <c r="U2" s="752"/>
      <c r="V2" s="752"/>
      <c r="W2" s="752"/>
      <c r="X2" s="752"/>
    </row>
    <row r="3" spans="1:24" ht="22.5" customHeight="1">
      <c r="A3" s="197"/>
      <c r="B3" s="88"/>
      <c r="C3" s="88"/>
      <c r="D3" s="88"/>
      <c r="E3" s="88"/>
      <c r="F3" s="88"/>
      <c r="G3" s="88"/>
      <c r="H3" s="88"/>
      <c r="I3" s="88"/>
      <c r="J3" s="88"/>
      <c r="K3" s="88"/>
      <c r="L3" s="88"/>
      <c r="M3" s="88"/>
      <c r="N3" s="88"/>
      <c r="O3" s="88"/>
      <c r="P3" s="88"/>
      <c r="Q3" s="88"/>
      <c r="R3" s="88"/>
      <c r="S3" s="88"/>
      <c r="T3" s="88"/>
      <c r="U3" s="88"/>
      <c r="V3" s="88"/>
      <c r="W3" s="88"/>
      <c r="X3" s="88"/>
    </row>
    <row r="4" spans="1:24" ht="19.5" customHeight="1">
      <c r="A4" s="209"/>
      <c r="B4" s="198"/>
      <c r="C4" s="756" t="s">
        <v>203</v>
      </c>
      <c r="D4" s="756"/>
      <c r="E4" s="756"/>
      <c r="F4" s="199" t="s">
        <v>477</v>
      </c>
      <c r="G4" s="198"/>
      <c r="H4" s="198"/>
      <c r="I4" s="198"/>
      <c r="J4" s="198"/>
      <c r="K4" s="198"/>
      <c r="L4" s="209"/>
      <c r="M4" s="209"/>
      <c r="N4" s="209"/>
      <c r="O4" s="209"/>
      <c r="P4" s="209"/>
      <c r="Q4" s="209"/>
      <c r="R4" s="209"/>
      <c r="S4" s="209"/>
      <c r="T4" s="209"/>
      <c r="U4" s="209"/>
      <c r="V4" s="209"/>
      <c r="W4" s="209"/>
      <c r="X4" s="88"/>
    </row>
    <row r="5" spans="1:24" ht="18.75" customHeight="1">
      <c r="A5" s="209"/>
      <c r="B5" s="199"/>
      <c r="C5" s="756" t="s">
        <v>310</v>
      </c>
      <c r="D5" s="756"/>
      <c r="E5" s="756"/>
      <c r="F5" s="199" t="s">
        <v>636</v>
      </c>
      <c r="G5" s="199"/>
      <c r="H5" s="199"/>
      <c r="I5" s="199"/>
      <c r="J5" s="199"/>
      <c r="K5" s="209"/>
      <c r="L5" s="209"/>
      <c r="M5" s="209"/>
      <c r="N5" s="209"/>
      <c r="O5" s="209"/>
      <c r="P5" s="209"/>
      <c r="Q5" s="209"/>
      <c r="R5" s="209"/>
      <c r="S5" s="209"/>
      <c r="T5" s="209"/>
      <c r="U5" s="209"/>
      <c r="V5" s="209"/>
      <c r="W5" s="209"/>
      <c r="X5" s="88"/>
    </row>
    <row r="6" spans="1:24" ht="18.75" customHeight="1">
      <c r="A6" s="198"/>
      <c r="B6" s="198"/>
      <c r="C6" s="756" t="s">
        <v>269</v>
      </c>
      <c r="D6" s="756"/>
      <c r="E6" s="756"/>
      <c r="F6" s="756"/>
      <c r="G6" s="198" t="s">
        <v>311</v>
      </c>
      <c r="H6" s="198"/>
      <c r="I6" s="198"/>
      <c r="J6" s="198"/>
      <c r="K6" s="198"/>
      <c r="L6" s="198"/>
      <c r="M6" s="198"/>
      <c r="N6" s="198"/>
      <c r="O6" s="198"/>
      <c r="P6" s="198"/>
      <c r="Q6" s="198"/>
      <c r="R6" s="198"/>
      <c r="S6" s="198"/>
      <c r="T6" s="198"/>
      <c r="U6" s="198"/>
      <c r="V6" s="198"/>
      <c r="W6" s="198"/>
      <c r="X6" s="200"/>
    </row>
    <row r="7" spans="1:24" ht="18.75" customHeight="1">
      <c r="A7" s="198"/>
      <c r="B7" s="198"/>
      <c r="C7" s="198"/>
      <c r="D7" s="198"/>
      <c r="E7" s="198"/>
      <c r="F7" s="198"/>
      <c r="G7" s="198"/>
      <c r="H7" s="198"/>
      <c r="I7" s="198"/>
      <c r="J7" s="198"/>
      <c r="K7" s="198"/>
      <c r="L7" s="198"/>
      <c r="M7" s="198"/>
      <c r="N7" s="198"/>
      <c r="O7" s="198"/>
      <c r="P7" s="198"/>
      <c r="Q7" s="198"/>
      <c r="R7" s="198"/>
      <c r="S7" s="198"/>
      <c r="T7" s="198"/>
      <c r="U7" s="198"/>
      <c r="V7" s="198"/>
      <c r="W7" s="198"/>
      <c r="X7" s="200"/>
    </row>
    <row r="8" spans="1:24" ht="18.75" customHeight="1">
      <c r="A8" s="198"/>
      <c r="B8" s="196"/>
      <c r="C8" s="196" t="s">
        <v>176</v>
      </c>
      <c r="D8" s="196"/>
      <c r="E8" s="196"/>
      <c r="F8" s="196"/>
      <c r="G8" s="196"/>
      <c r="H8" s="196"/>
      <c r="I8" s="196"/>
      <c r="J8" s="196"/>
      <c r="K8" s="196"/>
      <c r="L8" s="196"/>
      <c r="M8" s="196"/>
      <c r="N8" s="196"/>
      <c r="O8" s="196"/>
      <c r="P8" s="196"/>
      <c r="Q8" s="196"/>
      <c r="R8" s="196"/>
      <c r="S8" s="196"/>
      <c r="T8" s="196"/>
      <c r="U8" s="207"/>
      <c r="V8" s="196"/>
      <c r="W8" s="198"/>
      <c r="X8" s="198"/>
    </row>
    <row r="9" spans="1:24" ht="18.75" customHeight="1">
      <c r="A9" s="198"/>
      <c r="B9" s="196"/>
      <c r="C9" s="196"/>
      <c r="D9" s="196"/>
      <c r="E9" s="196"/>
      <c r="F9" s="196"/>
      <c r="G9" s="196"/>
      <c r="H9" s="196"/>
      <c r="I9" s="196"/>
      <c r="J9" s="196"/>
      <c r="K9" s="196"/>
      <c r="L9" s="196"/>
      <c r="M9" s="196"/>
      <c r="N9" s="196"/>
      <c r="O9" s="196"/>
      <c r="P9" s="196"/>
      <c r="Q9" s="196"/>
      <c r="R9" s="196"/>
      <c r="S9" s="196"/>
      <c r="T9" s="196"/>
      <c r="U9" s="207"/>
      <c r="V9" s="196"/>
      <c r="W9" s="198"/>
      <c r="X9" s="198"/>
    </row>
    <row r="10" spans="1:24" ht="18.75" customHeight="1">
      <c r="A10" s="198"/>
      <c r="B10" s="196"/>
      <c r="C10" s="201"/>
      <c r="D10" s="196"/>
      <c r="E10" s="196"/>
      <c r="F10" s="196"/>
      <c r="G10" s="196"/>
      <c r="H10" s="196"/>
      <c r="I10" s="196"/>
      <c r="J10" s="196"/>
      <c r="K10" s="196"/>
      <c r="L10" s="196"/>
      <c r="M10" s="196"/>
      <c r="N10" s="196"/>
      <c r="O10" s="196"/>
      <c r="P10" s="196"/>
      <c r="Q10" s="196"/>
      <c r="R10" s="196"/>
      <c r="S10" s="196"/>
      <c r="T10" s="196"/>
      <c r="U10" s="348" t="s">
        <v>635</v>
      </c>
      <c r="V10" s="196"/>
      <c r="W10" s="198"/>
      <c r="X10" s="198"/>
    </row>
    <row r="11" spans="1:24" ht="18.75" customHeight="1">
      <c r="A11" s="198"/>
      <c r="B11" s="196"/>
      <c r="C11" s="201"/>
      <c r="D11" s="196"/>
      <c r="E11" s="196"/>
      <c r="F11" s="196"/>
      <c r="G11" s="196"/>
      <c r="H11" s="196"/>
      <c r="I11" s="196"/>
      <c r="J11" s="196"/>
      <c r="K11" s="196"/>
      <c r="L11" s="196"/>
      <c r="M11" s="196"/>
      <c r="N11" s="196"/>
      <c r="O11" s="196"/>
      <c r="P11" s="196"/>
      <c r="Q11" s="196"/>
      <c r="R11" s="196"/>
      <c r="S11" s="196"/>
      <c r="T11" s="196"/>
      <c r="U11" s="202"/>
      <c r="V11" s="196"/>
      <c r="W11" s="198"/>
      <c r="X11" s="198"/>
    </row>
    <row r="12" spans="1:24" ht="18.75" customHeight="1">
      <c r="A12" s="198"/>
      <c r="B12" s="196"/>
      <c r="C12" s="310" t="s">
        <v>177</v>
      </c>
      <c r="D12" s="196"/>
      <c r="E12" s="196"/>
      <c r="F12" s="196"/>
      <c r="G12" s="196"/>
      <c r="H12" s="196"/>
      <c r="I12" s="196"/>
      <c r="J12" s="196"/>
      <c r="K12" s="196"/>
      <c r="L12" s="196"/>
      <c r="M12" s="196"/>
      <c r="N12" s="196"/>
      <c r="O12" s="196"/>
      <c r="P12" s="196"/>
      <c r="Q12" s="196"/>
      <c r="R12" s="196"/>
      <c r="S12" s="196"/>
      <c r="T12" s="196"/>
      <c r="U12" s="196"/>
      <c r="V12" s="196"/>
      <c r="W12" s="198"/>
      <c r="X12" s="198"/>
    </row>
    <row r="13" spans="1:24" ht="19.5" customHeight="1">
      <c r="A13" s="199"/>
      <c r="B13" s="199"/>
      <c r="C13" s="196"/>
      <c r="D13" s="201"/>
      <c r="E13" s="201"/>
      <c r="F13" s="201"/>
      <c r="G13" s="201"/>
      <c r="H13" s="201"/>
      <c r="I13" s="201"/>
      <c r="J13" s="201"/>
      <c r="K13" s="201"/>
      <c r="L13" s="201"/>
      <c r="M13" s="201"/>
      <c r="N13" s="201"/>
      <c r="O13" s="201"/>
      <c r="P13" s="201"/>
      <c r="Q13" s="201"/>
      <c r="R13" s="201"/>
      <c r="S13" s="201"/>
      <c r="T13" s="201"/>
      <c r="U13" s="201"/>
      <c r="V13" s="201"/>
      <c r="W13" s="199"/>
      <c r="X13" s="199"/>
    </row>
    <row r="14" spans="1:24" ht="18.75" customHeight="1">
      <c r="A14" s="199"/>
      <c r="B14" s="199"/>
      <c r="C14" s="196"/>
      <c r="D14" s="201"/>
      <c r="E14" s="196"/>
      <c r="F14" s="201"/>
      <c r="G14" s="201"/>
      <c r="H14" s="196"/>
      <c r="I14" s="201"/>
      <c r="J14" s="201" t="s">
        <v>178</v>
      </c>
      <c r="K14" s="201"/>
      <c r="L14" s="201"/>
      <c r="M14" s="201"/>
      <c r="N14" s="201"/>
      <c r="O14" s="201"/>
      <c r="P14" s="201"/>
      <c r="Q14" s="201"/>
      <c r="R14" s="201"/>
      <c r="S14" s="201"/>
      <c r="T14" s="201"/>
      <c r="U14" s="201"/>
      <c r="V14" s="199"/>
      <c r="W14" s="199"/>
      <c r="X14" s="199"/>
    </row>
    <row r="15" spans="1:24" ht="18.75" customHeight="1">
      <c r="A15" s="198"/>
      <c r="B15" s="198"/>
      <c r="C15" s="196"/>
      <c r="D15" s="196"/>
      <c r="E15" s="196"/>
      <c r="F15" s="196"/>
      <c r="G15" s="196"/>
      <c r="H15" s="196"/>
      <c r="I15" s="196"/>
      <c r="J15" s="754" t="s">
        <v>312</v>
      </c>
      <c r="K15" s="754"/>
      <c r="L15" s="754"/>
      <c r="M15" s="754"/>
      <c r="N15" s="754"/>
      <c r="O15" s="196"/>
      <c r="P15" s="196"/>
      <c r="Q15" s="196"/>
      <c r="R15" s="196"/>
      <c r="S15" s="196"/>
      <c r="T15" s="196"/>
      <c r="U15" s="207"/>
      <c r="V15" s="198"/>
      <c r="W15" s="198"/>
      <c r="X15" s="205"/>
    </row>
    <row r="16" spans="1:24" ht="18.75" customHeight="1">
      <c r="A16" s="198"/>
      <c r="B16" s="198"/>
      <c r="C16" s="196"/>
      <c r="D16" s="196"/>
      <c r="E16" s="196"/>
      <c r="F16" s="196"/>
      <c r="G16" s="196"/>
      <c r="H16" s="196"/>
      <c r="I16" s="196"/>
      <c r="J16" s="754" t="s">
        <v>313</v>
      </c>
      <c r="K16" s="754"/>
      <c r="L16" s="754"/>
      <c r="M16" s="754"/>
      <c r="N16" s="754"/>
      <c r="O16" s="196"/>
      <c r="P16" s="196"/>
      <c r="Q16" s="196"/>
      <c r="R16" s="196"/>
      <c r="S16" s="196"/>
      <c r="T16" s="207"/>
      <c r="U16" s="207"/>
      <c r="V16" s="202"/>
      <c r="W16" s="202"/>
      <c r="X16" s="206"/>
    </row>
    <row r="17" spans="1:31" ht="18.75" customHeight="1">
      <c r="A17" s="198"/>
      <c r="B17" s="198"/>
      <c r="C17" s="196"/>
      <c r="D17" s="196"/>
      <c r="E17" s="196"/>
      <c r="F17" s="196"/>
      <c r="G17" s="196"/>
      <c r="H17" s="196"/>
      <c r="I17" s="196"/>
      <c r="J17" s="754" t="s">
        <v>270</v>
      </c>
      <c r="K17" s="754"/>
      <c r="L17" s="754"/>
      <c r="M17" s="754"/>
      <c r="N17" s="754"/>
      <c r="O17" s="196"/>
      <c r="P17" s="196"/>
      <c r="Q17" s="196"/>
      <c r="R17" s="207"/>
      <c r="S17" s="207"/>
      <c r="T17" s="196"/>
      <c r="U17" s="196"/>
      <c r="V17" s="489"/>
      <c r="W17" s="198"/>
      <c r="X17" s="194"/>
    </row>
    <row r="18" spans="1:31" ht="18.75" customHeight="1">
      <c r="A18" s="198"/>
      <c r="B18" s="198"/>
      <c r="C18" s="198"/>
      <c r="D18" s="198"/>
      <c r="E18" s="199"/>
      <c r="F18" s="198"/>
      <c r="G18" s="198"/>
      <c r="H18" s="198"/>
      <c r="I18" s="198"/>
      <c r="J18" s="198"/>
      <c r="K18" s="198"/>
      <c r="L18" s="198"/>
      <c r="M18" s="198"/>
      <c r="N18" s="198"/>
      <c r="O18" s="198"/>
      <c r="P18" s="198"/>
      <c r="Q18" s="198"/>
      <c r="R18" s="198"/>
      <c r="S18" s="198"/>
      <c r="T18" s="198"/>
      <c r="U18" s="198"/>
      <c r="V18" s="198"/>
      <c r="W18" s="198"/>
      <c r="X18" s="194"/>
    </row>
    <row r="19" spans="1:31" ht="18.75" customHeight="1">
      <c r="A19" s="198"/>
      <c r="B19" s="198"/>
      <c r="C19" s="198"/>
      <c r="D19" s="198"/>
      <c r="E19" s="198"/>
      <c r="F19" s="198"/>
      <c r="G19" s="198"/>
      <c r="H19" s="198"/>
      <c r="I19" s="198"/>
      <c r="J19" s="755" t="s">
        <v>179</v>
      </c>
      <c r="K19" s="755"/>
      <c r="L19" s="755"/>
      <c r="M19" s="755"/>
      <c r="N19" s="755"/>
      <c r="O19" s="198"/>
      <c r="P19" s="198"/>
      <c r="Q19" s="208"/>
      <c r="R19" s="198"/>
      <c r="S19" s="198"/>
      <c r="T19" s="198"/>
      <c r="U19" s="202"/>
      <c r="V19" s="198"/>
      <c r="W19" s="198"/>
      <c r="X19" s="194"/>
      <c r="AB19" s="753"/>
      <c r="AC19" s="753"/>
      <c r="AD19" s="753"/>
      <c r="AE19" s="753"/>
    </row>
    <row r="20" spans="1:31" ht="18.75" customHeight="1">
      <c r="A20" s="198"/>
      <c r="B20" s="198"/>
      <c r="C20" s="198"/>
      <c r="D20" s="198"/>
      <c r="E20" s="198"/>
      <c r="F20" s="198"/>
      <c r="G20" s="198"/>
      <c r="H20" s="198"/>
      <c r="I20" s="198"/>
      <c r="J20" s="755" t="s">
        <v>362</v>
      </c>
      <c r="K20" s="755"/>
      <c r="L20" s="755"/>
      <c r="M20" s="755"/>
      <c r="N20" s="755"/>
      <c r="O20" s="198"/>
      <c r="P20" s="198"/>
      <c r="Q20" s="208"/>
      <c r="R20" s="198"/>
      <c r="S20" s="198"/>
      <c r="T20" s="198"/>
      <c r="U20" s="198"/>
      <c r="V20" s="198"/>
      <c r="W20" s="198"/>
      <c r="X20" s="194"/>
      <c r="AB20" s="753"/>
      <c r="AC20" s="753"/>
      <c r="AD20" s="753"/>
      <c r="AE20" s="753"/>
    </row>
    <row r="21" spans="1:31" ht="15.75" customHeight="1">
      <c r="A21" s="198"/>
      <c r="B21" s="198"/>
      <c r="C21" s="198"/>
      <c r="D21" s="198"/>
      <c r="E21" s="198"/>
      <c r="F21" s="198"/>
      <c r="G21" s="198"/>
      <c r="H21" s="198"/>
      <c r="I21" s="198"/>
      <c r="J21" s="755" t="s">
        <v>314</v>
      </c>
      <c r="K21" s="755"/>
      <c r="L21" s="755"/>
      <c r="M21" s="755"/>
      <c r="N21" s="755"/>
      <c r="O21" s="198"/>
      <c r="P21" s="198"/>
      <c r="Q21" s="198"/>
      <c r="R21" s="198"/>
      <c r="S21" s="198"/>
      <c r="T21" s="198"/>
      <c r="U21" s="198"/>
      <c r="V21" s="198"/>
      <c r="W21" s="198"/>
      <c r="X21" s="194"/>
      <c r="AB21" s="753"/>
      <c r="AC21" s="753"/>
      <c r="AD21" s="753"/>
      <c r="AE21" s="753"/>
    </row>
    <row r="22" spans="1:31" ht="18.75" customHeight="1">
      <c r="A22" s="199"/>
      <c r="B22" s="199"/>
      <c r="C22" s="198"/>
      <c r="D22" s="198"/>
      <c r="E22" s="198"/>
      <c r="F22" s="198"/>
      <c r="G22" s="198"/>
      <c r="H22" s="198"/>
      <c r="I22" s="198"/>
      <c r="J22" s="755" t="s">
        <v>180</v>
      </c>
      <c r="K22" s="755"/>
      <c r="L22" s="755"/>
      <c r="M22" s="755"/>
      <c r="N22" s="755"/>
      <c r="O22" s="198"/>
      <c r="P22" s="198"/>
      <c r="Q22" s="198"/>
      <c r="R22" s="198"/>
      <c r="S22" s="198"/>
      <c r="T22" s="199"/>
      <c r="U22" s="199"/>
      <c r="V22" s="199"/>
      <c r="W22" s="199"/>
      <c r="X22" s="199"/>
    </row>
    <row r="23" spans="1:31" ht="18.75" customHeight="1">
      <c r="A23" s="198"/>
      <c r="B23" s="198"/>
      <c r="C23" s="198"/>
      <c r="D23" s="198"/>
      <c r="E23" s="198"/>
      <c r="F23" s="198"/>
      <c r="G23" s="198"/>
      <c r="H23" s="198"/>
      <c r="I23" s="198"/>
      <c r="J23" s="198"/>
      <c r="K23" s="198"/>
      <c r="L23" s="198"/>
      <c r="M23" s="198"/>
      <c r="N23" s="198"/>
      <c r="O23" s="198"/>
      <c r="P23" s="198"/>
      <c r="Q23" s="208"/>
      <c r="R23" s="198"/>
      <c r="S23" s="198"/>
      <c r="T23" s="198"/>
      <c r="U23" s="202"/>
      <c r="V23" s="198"/>
      <c r="W23" s="198"/>
      <c r="X23" s="205"/>
    </row>
    <row r="24" spans="1:31" ht="18.75" customHeight="1">
      <c r="A24" s="760" t="s">
        <v>175</v>
      </c>
      <c r="B24" s="760"/>
      <c r="C24" s="760"/>
      <c r="D24" s="760"/>
      <c r="E24" s="760"/>
      <c r="F24" s="760"/>
      <c r="G24" s="760"/>
      <c r="H24" s="760"/>
      <c r="I24" s="760"/>
      <c r="J24" s="760"/>
      <c r="K24" s="760"/>
      <c r="L24" s="760"/>
      <c r="M24" s="760"/>
      <c r="N24" s="760"/>
      <c r="O24" s="760"/>
      <c r="P24" s="760"/>
      <c r="Q24" s="760"/>
      <c r="R24" s="760"/>
      <c r="S24" s="760"/>
      <c r="T24" s="760"/>
      <c r="U24" s="760"/>
      <c r="V24" s="760"/>
      <c r="W24" s="760"/>
      <c r="X24" s="760"/>
    </row>
    <row r="25" spans="1:31" ht="18.75" customHeight="1">
      <c r="A25" s="198"/>
      <c r="B25" s="198"/>
      <c r="C25" s="198"/>
      <c r="D25" s="198"/>
      <c r="E25" s="198"/>
      <c r="F25" s="198"/>
      <c r="G25" s="198"/>
      <c r="H25" s="198"/>
      <c r="I25" s="198"/>
      <c r="J25" s="198"/>
      <c r="K25" s="198"/>
      <c r="L25" s="198"/>
      <c r="M25" s="198"/>
      <c r="N25" s="198"/>
      <c r="O25" s="198"/>
      <c r="P25" s="198"/>
      <c r="Q25" s="208"/>
      <c r="R25" s="198"/>
      <c r="S25" s="198"/>
      <c r="T25" s="198"/>
      <c r="U25" s="198"/>
      <c r="V25" s="198"/>
      <c r="W25" s="198"/>
      <c r="X25" s="194"/>
    </row>
    <row r="26" spans="1:31" ht="18.75" customHeight="1">
      <c r="A26" s="198"/>
      <c r="B26" s="198"/>
      <c r="C26" s="198"/>
      <c r="D26" s="198"/>
      <c r="E26" s="198"/>
      <c r="F26" s="198"/>
      <c r="G26" s="198"/>
      <c r="H26" s="198"/>
      <c r="I26" s="209"/>
      <c r="J26" s="198" t="s">
        <v>181</v>
      </c>
      <c r="K26" s="198"/>
      <c r="L26" s="210"/>
      <c r="M26" s="198"/>
      <c r="N26" s="198"/>
      <c r="O26" s="198"/>
      <c r="P26" s="198"/>
      <c r="Q26" s="198"/>
      <c r="R26" s="198"/>
      <c r="S26" s="202"/>
      <c r="T26" s="198"/>
      <c r="U26" s="198"/>
      <c r="V26" s="198"/>
      <c r="W26" s="198"/>
      <c r="X26" s="194"/>
      <c r="AB26" s="753"/>
      <c r="AC26" s="753"/>
      <c r="AD26" s="753"/>
      <c r="AE26" s="753"/>
    </row>
    <row r="27" spans="1:31" ht="18.75" customHeight="1">
      <c r="A27" s="198"/>
      <c r="B27" s="198"/>
      <c r="C27" s="198"/>
      <c r="D27" s="198"/>
      <c r="E27" s="199"/>
      <c r="F27" s="198"/>
      <c r="G27" s="198"/>
      <c r="H27" s="198"/>
      <c r="I27" s="209" t="s">
        <v>182</v>
      </c>
      <c r="J27" s="199" t="s">
        <v>550</v>
      </c>
      <c r="K27" s="198"/>
      <c r="L27" s="211"/>
      <c r="M27" s="198"/>
      <c r="N27" s="198"/>
      <c r="O27" s="198"/>
      <c r="P27" s="198"/>
      <c r="Q27" s="198"/>
      <c r="R27" s="198"/>
      <c r="S27" s="198"/>
      <c r="T27" s="198"/>
      <c r="U27" s="198"/>
      <c r="V27" s="198"/>
      <c r="W27" s="198"/>
      <c r="X27" s="194"/>
    </row>
    <row r="28" spans="1:31" ht="18.75" customHeight="1">
      <c r="A28" s="199"/>
      <c r="B28" s="198"/>
      <c r="C28" s="198"/>
      <c r="D28" s="198"/>
      <c r="E28" s="198"/>
      <c r="F28" s="198"/>
      <c r="G28" s="198"/>
      <c r="H28" s="198"/>
      <c r="I28" s="209" t="s">
        <v>183</v>
      </c>
      <c r="J28" s="198" t="s">
        <v>551</v>
      </c>
      <c r="K28" s="198"/>
      <c r="L28" s="211"/>
      <c r="M28" s="198"/>
      <c r="N28" s="198"/>
      <c r="O28" s="198"/>
      <c r="P28" s="198"/>
      <c r="Q28" s="198"/>
      <c r="R28" s="198"/>
      <c r="S28" s="198"/>
      <c r="T28" s="198"/>
      <c r="U28" s="198"/>
      <c r="V28" s="198"/>
      <c r="W28" s="198"/>
      <c r="X28" s="194"/>
    </row>
    <row r="29" spans="1:31" ht="18.75" customHeight="1">
      <c r="A29" s="198"/>
      <c r="B29" s="198"/>
      <c r="C29" s="198"/>
      <c r="D29" s="198"/>
      <c r="E29" s="198"/>
      <c r="F29" s="198"/>
      <c r="G29" s="198"/>
      <c r="H29" s="198"/>
      <c r="I29" s="209" t="s">
        <v>184</v>
      </c>
      <c r="J29" s="199" t="s">
        <v>552</v>
      </c>
      <c r="K29" s="198"/>
      <c r="L29" s="211"/>
      <c r="M29" s="198"/>
      <c r="N29" s="198"/>
      <c r="O29" s="198"/>
      <c r="P29" s="198"/>
      <c r="Q29" s="198"/>
      <c r="R29" s="198"/>
      <c r="S29" s="198"/>
      <c r="T29" s="198"/>
      <c r="U29" s="198"/>
      <c r="V29" s="198"/>
      <c r="W29" s="198"/>
      <c r="X29" s="194"/>
    </row>
    <row r="30" spans="1:31" ht="18.75" customHeight="1">
      <c r="A30" s="198"/>
      <c r="B30" s="198"/>
      <c r="C30" s="198"/>
      <c r="D30" s="198"/>
      <c r="E30" s="198"/>
      <c r="F30" s="198"/>
      <c r="G30" s="198"/>
      <c r="H30" s="198"/>
      <c r="I30" s="209" t="s">
        <v>185</v>
      </c>
      <c r="J30" s="199" t="s">
        <v>553</v>
      </c>
      <c r="K30" s="198"/>
      <c r="L30" s="198"/>
      <c r="M30" s="198"/>
      <c r="N30" s="198"/>
      <c r="O30" s="198"/>
      <c r="P30" s="198"/>
      <c r="Q30" s="198"/>
      <c r="R30" s="198"/>
      <c r="S30" s="202"/>
      <c r="T30" s="198"/>
      <c r="U30" s="198"/>
      <c r="V30" s="198"/>
      <c r="W30" s="198"/>
      <c r="X30" s="212"/>
    </row>
    <row r="31" spans="1:31" ht="18.75" customHeight="1">
      <c r="A31" s="199"/>
      <c r="B31" s="209"/>
      <c r="C31" s="199"/>
      <c r="D31" s="199"/>
      <c r="E31" s="198"/>
      <c r="F31" s="209"/>
      <c r="G31" s="209"/>
      <c r="H31" s="209"/>
      <c r="I31" s="209" t="s">
        <v>186</v>
      </c>
      <c r="J31" s="199" t="s">
        <v>554</v>
      </c>
      <c r="K31" s="209"/>
      <c r="L31" s="209"/>
      <c r="M31" s="209"/>
      <c r="N31" s="209"/>
      <c r="O31" s="209"/>
      <c r="P31" s="209"/>
      <c r="Q31" s="209"/>
      <c r="R31" s="209"/>
      <c r="S31" s="209"/>
      <c r="T31" s="209"/>
      <c r="U31" s="209"/>
      <c r="V31" s="209"/>
      <c r="W31" s="209"/>
      <c r="X31" s="191"/>
    </row>
    <row r="32" spans="1:31" ht="19.5" customHeight="1">
      <c r="A32" s="209"/>
      <c r="B32" s="209"/>
      <c r="C32" s="209"/>
      <c r="D32" s="199"/>
      <c r="E32" s="198"/>
      <c r="F32" s="209"/>
      <c r="G32" s="209"/>
      <c r="H32" s="209"/>
      <c r="I32" s="209" t="s">
        <v>187</v>
      </c>
      <c r="J32" s="199" t="s">
        <v>555</v>
      </c>
      <c r="K32" s="209"/>
      <c r="L32" s="209"/>
      <c r="M32" s="209"/>
      <c r="N32" s="209"/>
      <c r="O32" s="209"/>
      <c r="P32" s="209"/>
      <c r="Q32" s="209"/>
      <c r="R32" s="209"/>
      <c r="S32" s="209"/>
      <c r="T32" s="209"/>
      <c r="U32" s="209"/>
      <c r="V32" s="209"/>
      <c r="W32" s="209"/>
      <c r="X32" s="191"/>
    </row>
    <row r="33" spans="1:24" ht="18.75" customHeight="1">
      <c r="A33" s="196"/>
      <c r="B33" s="196"/>
      <c r="C33" s="196"/>
      <c r="D33" s="196"/>
      <c r="E33" s="198"/>
      <c r="F33" s="196"/>
      <c r="G33" s="196"/>
      <c r="H33" s="196"/>
      <c r="I33" s="214"/>
      <c r="J33" s="215"/>
      <c r="K33" s="245"/>
      <c r="L33" s="245"/>
      <c r="M33" s="245"/>
      <c r="N33" s="245"/>
      <c r="O33" s="245"/>
      <c r="P33" s="245"/>
      <c r="Q33" s="246"/>
      <c r="R33" s="246"/>
      <c r="S33" s="246"/>
      <c r="T33" s="246"/>
      <c r="U33" s="246"/>
      <c r="V33" s="246"/>
      <c r="W33" s="246"/>
      <c r="X33" s="216"/>
    </row>
    <row r="34" spans="1:24" ht="18.75" customHeight="1">
      <c r="A34" s="196"/>
      <c r="B34" s="196"/>
      <c r="C34" s="196"/>
      <c r="D34" s="196"/>
      <c r="E34" s="196"/>
      <c r="F34" s="196"/>
      <c r="G34" s="196"/>
      <c r="H34" s="196"/>
      <c r="I34" s="245"/>
      <c r="J34" s="245"/>
      <c r="K34" s="245"/>
      <c r="L34" s="245"/>
      <c r="M34" s="245"/>
      <c r="N34" s="245"/>
      <c r="O34" s="245"/>
      <c r="P34" s="245"/>
      <c r="Q34" s="246"/>
      <c r="R34" s="246"/>
      <c r="S34" s="246"/>
      <c r="T34" s="246"/>
      <c r="V34" s="246"/>
      <c r="X34" s="247" t="s">
        <v>188</v>
      </c>
    </row>
    <row r="35" spans="1:24" ht="18.75" customHeight="1">
      <c r="A35" s="196"/>
      <c r="B35" s="196"/>
      <c r="D35" s="196"/>
      <c r="E35" s="196"/>
      <c r="F35" s="196"/>
      <c r="G35" s="196"/>
      <c r="H35" s="196"/>
      <c r="I35" s="245"/>
      <c r="J35" s="245"/>
      <c r="K35" s="245"/>
      <c r="L35" s="245"/>
      <c r="M35" s="245"/>
      <c r="N35" s="245"/>
      <c r="O35" s="245"/>
      <c r="P35" s="245"/>
      <c r="Q35" s="246"/>
      <c r="R35" s="246"/>
      <c r="S35" s="246"/>
      <c r="T35" s="246"/>
      <c r="U35" s="198"/>
      <c r="V35" s="246"/>
      <c r="W35" s="246"/>
      <c r="X35" s="216"/>
    </row>
    <row r="36" spans="1:24" ht="18.75" customHeight="1">
      <c r="A36" s="196"/>
      <c r="B36" s="196"/>
      <c r="C36" s="311" t="s">
        <v>315</v>
      </c>
      <c r="D36" s="326"/>
      <c r="E36" s="196"/>
      <c r="F36" s="196"/>
      <c r="G36" s="196"/>
      <c r="H36" s="196"/>
      <c r="I36" s="245"/>
      <c r="J36" s="245"/>
      <c r="K36" s="245"/>
      <c r="L36" s="245"/>
      <c r="M36" s="245"/>
      <c r="N36" s="245"/>
      <c r="O36" s="245"/>
      <c r="P36" s="245"/>
      <c r="Q36" s="246"/>
      <c r="R36" s="246"/>
      <c r="S36" s="246"/>
      <c r="T36" s="246"/>
      <c r="U36" s="246"/>
      <c r="V36" s="246"/>
      <c r="W36" s="246"/>
      <c r="X36" s="216"/>
    </row>
    <row r="37" spans="1:24" ht="18.75" customHeight="1">
      <c r="A37" s="196"/>
      <c r="B37" s="196"/>
      <c r="C37" s="311" t="s">
        <v>320</v>
      </c>
      <c r="D37" s="196"/>
      <c r="E37" s="196"/>
      <c r="F37" s="196"/>
      <c r="G37" s="196"/>
      <c r="H37" s="196"/>
      <c r="I37" s="245"/>
      <c r="J37" s="245"/>
      <c r="K37" s="245"/>
      <c r="L37" s="245"/>
      <c r="M37" s="245"/>
      <c r="N37" s="245"/>
      <c r="O37" s="245"/>
      <c r="P37" s="245"/>
      <c r="Q37" s="246"/>
      <c r="R37" s="246"/>
      <c r="S37" s="246"/>
      <c r="T37" s="246"/>
      <c r="U37" s="246"/>
      <c r="V37" s="246"/>
      <c r="W37" s="246"/>
      <c r="X37" s="216"/>
    </row>
    <row r="38" spans="1:24" ht="18.75" customHeight="1">
      <c r="A38" s="204"/>
      <c r="B38" s="213"/>
      <c r="C38" s="311" t="s">
        <v>316</v>
      </c>
      <c r="D38" s="213"/>
      <c r="E38" s="213"/>
      <c r="F38" s="204"/>
      <c r="G38" s="204"/>
      <c r="H38" s="213"/>
      <c r="I38" s="244"/>
      <c r="J38" s="244"/>
      <c r="K38" s="244"/>
      <c r="L38" s="244"/>
      <c r="M38" s="244"/>
      <c r="N38" s="244"/>
      <c r="O38" s="244"/>
      <c r="P38" s="244"/>
      <c r="R38" s="204"/>
      <c r="S38" s="204"/>
      <c r="T38" s="204"/>
      <c r="V38" s="204"/>
    </row>
    <row r="39" spans="1:24" ht="21.9" customHeight="1">
      <c r="A39" s="204"/>
      <c r="B39" s="213"/>
      <c r="C39" s="213"/>
      <c r="D39" s="213"/>
      <c r="E39" s="213"/>
      <c r="F39" s="204"/>
      <c r="G39" s="204"/>
      <c r="H39" s="244"/>
      <c r="I39" s="244"/>
      <c r="J39" s="244"/>
      <c r="K39" s="244"/>
      <c r="L39" s="244"/>
      <c r="M39" s="244"/>
      <c r="N39" s="244"/>
      <c r="O39" s="244"/>
      <c r="P39" s="244"/>
      <c r="Q39" s="192"/>
      <c r="R39" s="204"/>
      <c r="S39" s="204"/>
      <c r="T39" s="204"/>
      <c r="U39" s="204"/>
      <c r="V39" s="204"/>
      <c r="W39" s="204"/>
      <c r="X39" s="204"/>
    </row>
    <row r="40" spans="1:24" ht="21.9" customHeight="1">
      <c r="A40" s="204"/>
      <c r="B40" s="213"/>
      <c r="C40" s="213"/>
      <c r="D40" s="213"/>
      <c r="E40" s="213"/>
      <c r="F40" s="204"/>
      <c r="G40" s="204"/>
      <c r="H40" s="244"/>
      <c r="I40" s="244"/>
      <c r="J40" s="244"/>
      <c r="K40" s="244"/>
      <c r="L40" s="244"/>
      <c r="M40" s="244"/>
      <c r="N40" s="244"/>
      <c r="O40" s="244"/>
      <c r="P40" s="244"/>
      <c r="Q40" s="192"/>
      <c r="R40" s="204"/>
      <c r="S40" s="204"/>
      <c r="T40" s="204"/>
      <c r="U40" s="204"/>
      <c r="V40" s="204"/>
      <c r="W40" s="204"/>
      <c r="X40" s="330" t="str">
        <f>$F$4</f>
        <v>○○○○○○○○○○○ＥＳＣＯ事業</v>
      </c>
    </row>
    <row r="41" spans="1:24" ht="21.9" customHeight="1">
      <c r="A41" s="204"/>
      <c r="B41" s="213"/>
      <c r="C41" s="213"/>
      <c r="D41" s="213"/>
      <c r="E41" s="213"/>
      <c r="F41" s="204"/>
      <c r="G41" s="203"/>
      <c r="H41" s="244"/>
      <c r="I41" s="244"/>
      <c r="J41" s="244"/>
      <c r="K41" s="244"/>
      <c r="L41" s="244"/>
      <c r="M41" s="244"/>
      <c r="N41" s="244"/>
      <c r="O41" s="244"/>
      <c r="P41" s="244"/>
      <c r="Q41" s="192"/>
      <c r="R41" s="204"/>
      <c r="S41" s="204"/>
      <c r="T41" s="204"/>
      <c r="U41" s="204"/>
      <c r="V41" s="204"/>
      <c r="W41" s="204"/>
      <c r="X41" s="204"/>
    </row>
    <row r="42" spans="1:24" ht="21.9" customHeight="1">
      <c r="A42" s="204"/>
      <c r="B42" s="213"/>
      <c r="C42" s="213"/>
      <c r="D42" s="213"/>
      <c r="E42" s="213"/>
      <c r="F42" s="204"/>
      <c r="G42" s="204"/>
      <c r="H42" s="244"/>
      <c r="I42" s="244"/>
      <c r="J42" s="244"/>
      <c r="K42" s="244"/>
      <c r="L42" s="244"/>
      <c r="M42" s="244"/>
      <c r="N42" s="244"/>
      <c r="O42" s="244"/>
      <c r="P42" s="244"/>
      <c r="Q42" s="192"/>
      <c r="R42" s="204"/>
      <c r="S42" s="204"/>
      <c r="T42" s="204"/>
      <c r="U42" s="204"/>
      <c r="V42" s="204"/>
      <c r="W42" s="204"/>
      <c r="X42" s="204"/>
    </row>
    <row r="43" spans="1:24" ht="15" customHeight="1">
      <c r="A43" s="204"/>
      <c r="B43" s="757"/>
      <c r="C43" s="757"/>
      <c r="D43" s="757"/>
      <c r="E43" s="757"/>
      <c r="F43" s="204"/>
      <c r="G43" s="204"/>
      <c r="H43" s="758"/>
      <c r="I43" s="759"/>
      <c r="J43" s="759"/>
      <c r="K43" s="759"/>
      <c r="L43" s="759"/>
      <c r="M43" s="759"/>
      <c r="N43" s="759"/>
      <c r="O43" s="759"/>
      <c r="P43" s="759"/>
      <c r="Q43" s="216"/>
      <c r="R43" s="216"/>
      <c r="S43" s="216"/>
      <c r="T43" s="216"/>
      <c r="U43" s="216"/>
      <c r="V43" s="216"/>
      <c r="W43" s="216"/>
      <c r="X43" s="216"/>
    </row>
    <row r="44" spans="1:24" ht="15" customHeight="1">
      <c r="A44" s="204"/>
      <c r="B44" s="757"/>
      <c r="C44" s="757"/>
      <c r="D44" s="757"/>
      <c r="E44" s="757"/>
      <c r="F44" s="204"/>
      <c r="G44" s="204"/>
      <c r="H44" s="758"/>
      <c r="I44" s="759"/>
      <c r="J44" s="759"/>
      <c r="K44" s="759"/>
      <c r="L44" s="759"/>
      <c r="M44" s="759"/>
      <c r="N44" s="759"/>
      <c r="O44" s="759"/>
      <c r="P44" s="759"/>
      <c r="Q44" s="216"/>
      <c r="R44" s="216"/>
      <c r="S44" s="216"/>
      <c r="T44" s="216"/>
      <c r="U44" s="216"/>
      <c r="V44" s="216"/>
      <c r="W44" s="216"/>
      <c r="X44" s="216"/>
    </row>
    <row r="45" spans="1:24" ht="15" customHeight="1">
      <c r="A45" s="204"/>
      <c r="B45" s="757"/>
      <c r="C45" s="757"/>
      <c r="D45" s="757"/>
      <c r="E45" s="757"/>
      <c r="F45" s="204"/>
      <c r="G45" s="204"/>
      <c r="H45" s="758"/>
      <c r="I45" s="759"/>
      <c r="J45" s="759"/>
      <c r="K45" s="759"/>
      <c r="L45" s="759"/>
      <c r="M45" s="759"/>
      <c r="N45" s="759"/>
      <c r="O45" s="759"/>
      <c r="P45" s="759"/>
      <c r="Q45" s="216"/>
      <c r="R45" s="216"/>
      <c r="S45" s="216"/>
      <c r="T45" s="216"/>
      <c r="U45" s="216"/>
      <c r="V45" s="216"/>
      <c r="W45" s="216"/>
      <c r="X45" s="216"/>
    </row>
    <row r="46" spans="1:24" ht="15" customHeight="1">
      <c r="A46" s="204"/>
      <c r="B46" s="757"/>
      <c r="C46" s="757"/>
      <c r="D46" s="757"/>
      <c r="E46" s="757"/>
      <c r="F46" s="204"/>
      <c r="G46" s="204"/>
      <c r="H46" s="758"/>
      <c r="I46" s="759"/>
      <c r="J46" s="759"/>
      <c r="K46" s="759"/>
      <c r="L46" s="759"/>
      <c r="M46" s="759"/>
      <c r="N46" s="759"/>
      <c r="O46" s="759"/>
      <c r="P46" s="759"/>
      <c r="Q46" s="216"/>
      <c r="R46" s="204"/>
      <c r="S46" s="216"/>
      <c r="T46" s="216"/>
      <c r="U46" s="216"/>
      <c r="V46" s="216"/>
      <c r="W46" s="216"/>
      <c r="X46" s="216"/>
    </row>
    <row r="47" spans="1:24" ht="15" customHeight="1">
      <c r="A47" s="204"/>
      <c r="B47" s="757"/>
      <c r="C47" s="757"/>
      <c r="D47" s="757"/>
      <c r="E47" s="757"/>
      <c r="F47" s="204"/>
      <c r="G47" s="204"/>
      <c r="H47" s="758"/>
      <c r="I47" s="759"/>
      <c r="J47" s="759"/>
      <c r="K47" s="759"/>
      <c r="L47" s="759"/>
      <c r="M47" s="759"/>
      <c r="N47" s="759"/>
      <c r="O47" s="759"/>
      <c r="P47" s="759"/>
      <c r="Q47" s="216"/>
      <c r="R47" s="216"/>
      <c r="S47" s="216"/>
      <c r="T47" s="216"/>
      <c r="U47" s="216"/>
      <c r="V47" s="216"/>
      <c r="W47" s="216"/>
      <c r="X47" s="216"/>
    </row>
    <row r="48" spans="1:24" ht="15" customHeight="1">
      <c r="A48" s="204"/>
      <c r="B48" s="757"/>
      <c r="C48" s="757"/>
      <c r="D48" s="757"/>
      <c r="E48" s="757"/>
      <c r="F48" s="204"/>
      <c r="G48" s="204"/>
      <c r="H48" s="758"/>
      <c r="I48" s="759"/>
      <c r="J48" s="759"/>
      <c r="K48" s="759"/>
      <c r="L48" s="759"/>
      <c r="M48" s="759"/>
      <c r="N48" s="759"/>
      <c r="O48" s="759"/>
      <c r="P48" s="759"/>
      <c r="Q48" s="216"/>
      <c r="R48" s="216"/>
      <c r="S48" s="216"/>
      <c r="T48" s="216"/>
      <c r="U48" s="216"/>
      <c r="V48" s="216"/>
      <c r="W48" s="216"/>
      <c r="X48" s="216"/>
    </row>
    <row r="49" spans="1:24" ht="20.100000000000001" customHeight="1">
      <c r="A49" s="204"/>
      <c r="B49" s="217"/>
      <c r="C49" s="218"/>
      <c r="D49" s="204"/>
      <c r="E49" s="204"/>
      <c r="F49" s="204"/>
      <c r="G49" s="204"/>
      <c r="H49" s="204"/>
      <c r="I49" s="204"/>
      <c r="J49" s="204"/>
      <c r="K49" s="204"/>
      <c r="L49" s="204"/>
      <c r="M49" s="204"/>
      <c r="N49" s="204"/>
      <c r="O49" s="204"/>
      <c r="P49" s="204"/>
      <c r="Q49" s="204"/>
      <c r="R49" s="204"/>
      <c r="S49" s="204"/>
      <c r="T49" s="204"/>
      <c r="U49" s="204"/>
      <c r="V49" s="219"/>
      <c r="W49" s="220"/>
      <c r="X49" s="204"/>
    </row>
    <row r="50" spans="1:24" ht="32.25" customHeight="1">
      <c r="A50" s="203"/>
      <c r="B50" s="203"/>
      <c r="C50" s="203"/>
      <c r="D50" s="203"/>
      <c r="E50" s="203"/>
      <c r="F50" s="203"/>
      <c r="G50" s="203"/>
      <c r="H50" s="203"/>
      <c r="I50" s="203"/>
      <c r="J50" s="203"/>
      <c r="K50" s="203"/>
      <c r="L50" s="203"/>
      <c r="M50" s="203"/>
      <c r="N50" s="203"/>
      <c r="O50" s="203"/>
      <c r="P50" s="203"/>
      <c r="Q50" s="203"/>
      <c r="R50" s="203"/>
      <c r="S50" s="203"/>
      <c r="T50" s="203"/>
      <c r="U50" s="203"/>
      <c r="V50" s="220"/>
      <c r="W50" s="220"/>
      <c r="X50" s="203"/>
    </row>
  </sheetData>
  <mergeCells count="19">
    <mergeCell ref="B43:E48"/>
    <mergeCell ref="H43:H48"/>
    <mergeCell ref="I43:P48"/>
    <mergeCell ref="C4:E4"/>
    <mergeCell ref="AB26:AE26"/>
    <mergeCell ref="J22:N22"/>
    <mergeCell ref="A24:X24"/>
    <mergeCell ref="A2:X2"/>
    <mergeCell ref="AB19:AE19"/>
    <mergeCell ref="AB20:AE20"/>
    <mergeCell ref="AB21:AE21"/>
    <mergeCell ref="J15:N15"/>
    <mergeCell ref="J16:N16"/>
    <mergeCell ref="J17:N17"/>
    <mergeCell ref="J19:N19"/>
    <mergeCell ref="J20:N20"/>
    <mergeCell ref="J21:N21"/>
    <mergeCell ref="C5:E5"/>
    <mergeCell ref="C6:F6"/>
  </mergeCells>
  <phoneticPr fontId="4"/>
  <dataValidations count="1">
    <dataValidation type="list" allowBlank="1" showInputMessage="1" showErrorMessage="1" sqref="Q39:Q42" xr:uid="{00000000-0002-0000-0000-000000000000}">
      <formula1>"○"</formula1>
    </dataValidation>
  </dataValidations>
  <pageMargins left="0.70866141732283472" right="0.70866141732283472" top="1.3385826771653544" bottom="0.74803149606299213" header="0.31496062992125984" footer="0.31496062992125984"/>
  <pageSetup paperSize="9" scale="9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P42"/>
  <sheetViews>
    <sheetView view="pageBreakPreview" zoomScaleNormal="85" zoomScaleSheetLayoutView="100" workbookViewId="0">
      <selection activeCell="T6" sqref="T6"/>
    </sheetView>
  </sheetViews>
  <sheetFormatPr defaultColWidth="9" defaultRowHeight="19.2"/>
  <cols>
    <col min="1" max="16" width="5.44140625" style="11" customWidth="1"/>
    <col min="17" max="16384" width="9" style="11"/>
  </cols>
  <sheetData>
    <row r="1" spans="1:16" ht="22.5" customHeight="1">
      <c r="A1" s="50"/>
      <c r="B1" s="50"/>
      <c r="C1" s="50"/>
      <c r="D1" s="50"/>
      <c r="E1" s="50"/>
      <c r="F1" s="50"/>
      <c r="G1" s="50"/>
      <c r="H1" s="50"/>
      <c r="I1" s="50"/>
      <c r="J1" s="50"/>
      <c r="K1" s="50"/>
      <c r="L1" s="50"/>
      <c r="M1" s="50"/>
      <c r="N1" s="880" t="s">
        <v>351</v>
      </c>
      <c r="O1" s="881"/>
      <c r="P1" s="50"/>
    </row>
    <row r="2" spans="1:16" ht="15" customHeight="1">
      <c r="A2" s="50"/>
      <c r="B2" s="50"/>
      <c r="C2" s="50"/>
      <c r="D2" s="50"/>
      <c r="E2" s="50"/>
      <c r="F2" s="50"/>
      <c r="G2" s="50"/>
      <c r="H2" s="50"/>
      <c r="I2" s="50"/>
      <c r="J2" s="50"/>
      <c r="K2" s="50"/>
      <c r="L2" s="50"/>
      <c r="M2" s="50"/>
      <c r="P2" s="50"/>
    </row>
    <row r="3" spans="1:16" ht="24" customHeight="1">
      <c r="A3" s="349"/>
      <c r="B3" s="349"/>
      <c r="C3" s="349"/>
      <c r="D3" s="349"/>
      <c r="E3" s="349"/>
      <c r="F3" s="349"/>
      <c r="G3" s="349"/>
      <c r="H3" s="349"/>
      <c r="I3" s="349"/>
      <c r="J3" s="349"/>
      <c r="K3" s="349"/>
      <c r="L3" s="349"/>
      <c r="M3" s="349"/>
      <c r="N3" s="349"/>
      <c r="O3" s="349"/>
    </row>
    <row r="4" spans="1:16">
      <c r="A4" s="51"/>
      <c r="B4" s="51"/>
      <c r="C4" s="51"/>
      <c r="D4" s="51"/>
      <c r="E4" s="51"/>
      <c r="F4" s="51"/>
      <c r="G4" s="51"/>
      <c r="H4" s="51"/>
      <c r="I4" s="51"/>
      <c r="J4" s="51"/>
      <c r="K4" s="51"/>
      <c r="L4" s="51"/>
      <c r="M4" s="51"/>
      <c r="N4" s="51"/>
      <c r="O4" s="51"/>
      <c r="P4" s="51"/>
    </row>
    <row r="5" spans="1:16">
      <c r="A5" s="51"/>
      <c r="B5" s="51"/>
      <c r="C5" s="51"/>
      <c r="D5" s="51"/>
      <c r="E5" s="51"/>
      <c r="F5" s="51"/>
      <c r="G5" s="51"/>
      <c r="H5" s="51"/>
      <c r="I5" s="51"/>
      <c r="J5" s="51"/>
      <c r="K5" s="51"/>
      <c r="L5" s="51"/>
      <c r="M5" s="51"/>
      <c r="N5" s="51"/>
      <c r="O5" s="51"/>
      <c r="P5" s="51"/>
    </row>
    <row r="6" spans="1:16">
      <c r="A6" s="50"/>
      <c r="B6" s="50"/>
      <c r="C6" s="50"/>
      <c r="D6" s="50"/>
      <c r="E6" s="50"/>
      <c r="F6" s="50"/>
      <c r="G6" s="50"/>
      <c r="H6" s="50"/>
      <c r="I6" s="50"/>
      <c r="J6" s="50"/>
      <c r="K6" s="50"/>
      <c r="L6" s="50"/>
      <c r="M6" s="50"/>
      <c r="N6" s="50"/>
      <c r="O6" s="50"/>
      <c r="P6" s="50"/>
    </row>
    <row r="7" spans="1:16" ht="24" customHeight="1">
      <c r="A7" s="879" t="s">
        <v>479</v>
      </c>
      <c r="B7" s="879"/>
      <c r="C7" s="879"/>
      <c r="D7" s="879"/>
      <c r="E7" s="879"/>
      <c r="F7" s="879"/>
      <c r="G7" s="879"/>
      <c r="H7" s="879"/>
      <c r="I7" s="879"/>
      <c r="J7" s="879"/>
      <c r="K7" s="879"/>
      <c r="L7" s="879"/>
      <c r="M7" s="879"/>
      <c r="N7" s="879"/>
      <c r="O7" s="879"/>
    </row>
    <row r="8" spans="1:16">
      <c r="A8" s="362"/>
      <c r="B8" s="362"/>
      <c r="C8" s="362"/>
      <c r="D8" s="362"/>
      <c r="E8" s="362"/>
      <c r="F8" s="362"/>
      <c r="G8" s="362"/>
      <c r="H8" s="362"/>
      <c r="I8" s="362"/>
      <c r="J8" s="362"/>
      <c r="K8" s="362"/>
      <c r="L8" s="362"/>
      <c r="M8" s="362"/>
      <c r="N8" s="362"/>
      <c r="O8" s="362"/>
      <c r="P8" s="52"/>
    </row>
    <row r="9" spans="1:16">
      <c r="A9" s="349"/>
      <c r="B9" s="349"/>
      <c r="C9" s="349"/>
      <c r="D9" s="349"/>
      <c r="E9" s="349"/>
      <c r="F9" s="363"/>
      <c r="G9" s="363"/>
      <c r="H9" s="349"/>
      <c r="I9" s="349"/>
      <c r="J9" s="349"/>
      <c r="K9" s="349"/>
      <c r="L9" s="349"/>
      <c r="M9" s="349"/>
      <c r="N9" s="349"/>
      <c r="O9" s="349"/>
      <c r="P9" s="53"/>
    </row>
    <row r="10" spans="1:16">
      <c r="A10" s="362"/>
      <c r="B10" s="362"/>
      <c r="C10" s="362"/>
      <c r="D10" s="362"/>
      <c r="E10" s="362"/>
      <c r="H10" s="362"/>
      <c r="I10" s="362"/>
      <c r="J10" s="362"/>
      <c r="K10" s="362"/>
      <c r="L10" s="362"/>
      <c r="M10" s="362"/>
      <c r="N10" s="362"/>
      <c r="O10" s="362"/>
      <c r="P10" s="52"/>
    </row>
    <row r="11" spans="1:16">
      <c r="A11" s="35"/>
      <c r="B11" s="35"/>
      <c r="C11" s="35"/>
      <c r="D11" s="35"/>
      <c r="E11" s="35"/>
      <c r="F11" s="351">
        <v>1</v>
      </c>
      <c r="G11" s="350" t="s">
        <v>214</v>
      </c>
      <c r="H11" s="35"/>
      <c r="I11" s="35"/>
      <c r="J11" s="35"/>
      <c r="K11" s="35"/>
      <c r="L11" s="35"/>
      <c r="M11" s="35"/>
      <c r="N11" s="35"/>
      <c r="O11" s="35"/>
      <c r="P11" s="52"/>
    </row>
    <row r="12" spans="1:16">
      <c r="A12" s="35"/>
      <c r="B12" s="35"/>
      <c r="C12" s="35"/>
      <c r="D12" s="35"/>
      <c r="E12" s="35"/>
      <c r="F12" s="352"/>
      <c r="G12" s="352"/>
      <c r="H12" s="35"/>
      <c r="I12" s="35"/>
      <c r="J12" s="35"/>
      <c r="K12" s="35"/>
      <c r="L12" s="35"/>
      <c r="M12" s="35"/>
      <c r="N12" s="35"/>
      <c r="O12" s="35"/>
      <c r="P12" s="52"/>
    </row>
    <row r="13" spans="1:16">
      <c r="A13" s="35"/>
      <c r="B13" s="35"/>
      <c r="C13" s="35"/>
      <c r="D13" s="35"/>
      <c r="E13" s="35"/>
      <c r="F13" s="361">
        <v>2</v>
      </c>
      <c r="G13" s="352" t="s">
        <v>215</v>
      </c>
      <c r="H13" s="35"/>
      <c r="I13" s="35"/>
      <c r="J13" s="35"/>
      <c r="K13" s="35"/>
      <c r="L13" s="35"/>
      <c r="M13" s="35"/>
      <c r="N13" s="35"/>
      <c r="O13" s="35"/>
      <c r="P13" s="52"/>
    </row>
    <row r="14" spans="1:16">
      <c r="A14" s="35"/>
      <c r="B14" s="35"/>
      <c r="C14" s="35"/>
      <c r="D14" s="35"/>
      <c r="E14" s="35"/>
      <c r="F14" s="360"/>
      <c r="G14" s="360"/>
      <c r="H14" s="35"/>
      <c r="I14" s="35"/>
      <c r="J14" s="35"/>
      <c r="K14" s="35"/>
      <c r="L14" s="35"/>
      <c r="M14" s="35"/>
      <c r="N14" s="35"/>
      <c r="O14" s="35"/>
      <c r="P14" s="52"/>
    </row>
    <row r="15" spans="1:16">
      <c r="A15" s="35"/>
      <c r="B15" s="35"/>
      <c r="C15" s="35"/>
      <c r="D15" s="35"/>
      <c r="E15" s="35"/>
      <c r="F15" s="351">
        <v>3</v>
      </c>
      <c r="G15" s="352" t="s">
        <v>339</v>
      </c>
      <c r="H15" s="35"/>
      <c r="I15" s="35"/>
      <c r="J15" s="35"/>
      <c r="K15" s="35"/>
      <c r="L15" s="35"/>
      <c r="M15" s="35"/>
      <c r="N15" s="35"/>
      <c r="O15" s="35"/>
      <c r="P15" s="52"/>
    </row>
    <row r="16" spans="1:16">
      <c r="P16" s="52"/>
    </row>
    <row r="17" spans="1:16">
      <c r="A17" s="362"/>
      <c r="B17" s="362"/>
      <c r="C17" s="362"/>
      <c r="D17" s="362"/>
      <c r="E17" s="362"/>
      <c r="F17" s="362"/>
      <c r="G17" s="362"/>
      <c r="H17" s="362"/>
      <c r="I17" s="362"/>
      <c r="J17" s="362"/>
      <c r="K17" s="362"/>
      <c r="L17" s="362"/>
      <c r="M17" s="362"/>
      <c r="N17" s="362"/>
      <c r="O17" s="362"/>
      <c r="P17" s="52"/>
    </row>
    <row r="18" spans="1:16">
      <c r="A18" s="349"/>
      <c r="B18" s="349"/>
      <c r="C18" s="349"/>
      <c r="I18" s="349"/>
      <c r="J18" s="349"/>
      <c r="K18" s="349"/>
      <c r="L18" s="349"/>
      <c r="M18" s="349"/>
      <c r="N18" s="349"/>
      <c r="O18" s="349"/>
      <c r="P18" s="50"/>
    </row>
    <row r="19" spans="1:16" s="50" customFormat="1">
      <c r="A19" s="362"/>
      <c r="B19" s="362"/>
      <c r="C19" s="362"/>
      <c r="I19" s="362"/>
      <c r="J19" s="362"/>
      <c r="K19" s="362"/>
      <c r="L19" s="362"/>
      <c r="M19" s="362"/>
      <c r="N19" s="362"/>
      <c r="O19" s="362"/>
    </row>
    <row r="20" spans="1:16">
      <c r="A20" s="362"/>
      <c r="B20" s="362"/>
      <c r="C20" s="362"/>
      <c r="I20" s="362"/>
      <c r="J20" s="362"/>
      <c r="K20" s="362"/>
      <c r="L20" s="362"/>
      <c r="M20" s="362"/>
      <c r="N20" s="362"/>
      <c r="O20" s="362"/>
      <c r="P20" s="50"/>
    </row>
    <row r="21" spans="1:16">
      <c r="A21" s="50"/>
      <c r="B21" s="50"/>
      <c r="C21" s="50"/>
      <c r="D21" s="50"/>
      <c r="E21" s="50"/>
      <c r="H21" s="50"/>
      <c r="I21" s="50"/>
      <c r="J21" s="50"/>
      <c r="K21" s="50"/>
      <c r="L21" s="50"/>
      <c r="M21" s="50"/>
      <c r="N21" s="50"/>
      <c r="O21" s="50"/>
      <c r="P21" s="50"/>
    </row>
    <row r="22" spans="1:16">
      <c r="A22" s="50"/>
      <c r="B22" s="50"/>
      <c r="C22" s="50"/>
      <c r="D22" s="50"/>
      <c r="E22" s="50"/>
      <c r="H22" s="50"/>
      <c r="I22" s="50"/>
      <c r="J22" s="50"/>
      <c r="K22" s="50"/>
      <c r="L22" s="50"/>
      <c r="M22" s="50"/>
      <c r="N22" s="50"/>
      <c r="O22" s="50"/>
      <c r="P22" s="50"/>
    </row>
    <row r="23" spans="1:16">
      <c r="A23" s="50"/>
      <c r="B23" s="50"/>
      <c r="C23" s="50"/>
      <c r="D23" s="50"/>
      <c r="E23" s="50"/>
      <c r="F23" s="50"/>
      <c r="G23" s="50"/>
      <c r="H23" s="50"/>
      <c r="I23" s="50"/>
      <c r="J23" s="50"/>
      <c r="K23" s="50"/>
      <c r="L23" s="50"/>
      <c r="M23" s="50"/>
      <c r="N23" s="50"/>
      <c r="O23" s="50"/>
      <c r="P23" s="50"/>
    </row>
    <row r="24" spans="1:16">
      <c r="A24" s="50"/>
      <c r="B24" s="50"/>
      <c r="C24" s="50"/>
      <c r="D24" s="50"/>
      <c r="E24" s="50"/>
      <c r="F24" s="50"/>
      <c r="G24" s="50"/>
      <c r="H24" s="50"/>
      <c r="I24" s="50"/>
      <c r="J24" s="50"/>
      <c r="K24" s="50"/>
      <c r="L24" s="50"/>
      <c r="M24" s="50"/>
      <c r="N24" s="50"/>
      <c r="O24" s="50"/>
      <c r="P24" s="50"/>
    </row>
    <row r="25" spans="1:16">
      <c r="A25" s="50"/>
      <c r="B25" s="50"/>
      <c r="C25" s="50"/>
      <c r="D25" s="50"/>
      <c r="E25" s="50"/>
      <c r="F25" s="50"/>
      <c r="G25" s="50"/>
      <c r="H25" s="50"/>
      <c r="I25" s="50"/>
      <c r="J25" s="50"/>
      <c r="K25" s="50"/>
      <c r="L25" s="50"/>
      <c r="M25" s="50"/>
      <c r="N25" s="50"/>
      <c r="O25" s="50"/>
      <c r="P25" s="50"/>
    </row>
    <row r="26" spans="1:16" ht="18.75" customHeight="1">
      <c r="A26" s="50"/>
      <c r="B26" s="50"/>
      <c r="C26" s="50"/>
      <c r="D26" s="50"/>
      <c r="E26" s="50"/>
      <c r="F26" s="50"/>
      <c r="G26" s="50"/>
      <c r="H26" s="50"/>
      <c r="I26" s="50"/>
      <c r="J26" s="50"/>
      <c r="K26" s="50"/>
      <c r="L26" s="50"/>
      <c r="M26" s="50"/>
      <c r="N26" s="50"/>
      <c r="O26" s="50"/>
      <c r="P26" s="50"/>
    </row>
    <row r="27" spans="1:16">
      <c r="A27" s="50"/>
      <c r="B27" s="50"/>
      <c r="C27" s="50"/>
      <c r="D27" s="50"/>
      <c r="E27" s="50"/>
      <c r="F27" s="50"/>
      <c r="G27" s="50"/>
      <c r="H27" s="50"/>
      <c r="I27" s="50"/>
      <c r="J27" s="50"/>
      <c r="K27" s="50"/>
      <c r="L27" s="50"/>
      <c r="M27" s="50"/>
      <c r="N27" s="50"/>
      <c r="O27" s="50"/>
      <c r="P27" s="50"/>
    </row>
    <row r="28" spans="1:16">
      <c r="A28" s="362"/>
      <c r="B28" s="362"/>
      <c r="C28" s="362"/>
      <c r="D28" s="362"/>
      <c r="E28" s="362"/>
      <c r="F28" s="362"/>
      <c r="G28" s="362"/>
      <c r="H28" s="362"/>
      <c r="I28" s="362"/>
      <c r="J28" s="362"/>
      <c r="K28" s="362"/>
      <c r="L28" s="362"/>
      <c r="M28" s="362"/>
      <c r="N28" s="362"/>
      <c r="O28" s="362"/>
      <c r="P28" s="52"/>
    </row>
    <row r="29" spans="1:16">
      <c r="A29" s="362"/>
      <c r="B29" s="362"/>
      <c r="C29" s="362"/>
      <c r="D29" s="362"/>
      <c r="E29" s="362"/>
      <c r="F29" s="362"/>
      <c r="G29" s="362"/>
      <c r="H29" s="362"/>
      <c r="I29" s="362"/>
      <c r="J29" s="362"/>
      <c r="K29" s="362"/>
      <c r="L29" s="362"/>
      <c r="M29" s="362"/>
      <c r="N29" s="362"/>
      <c r="O29" s="362"/>
      <c r="P29" s="52"/>
    </row>
    <row r="30" spans="1:16">
      <c r="A30" s="362"/>
      <c r="B30" s="362"/>
      <c r="C30" s="362"/>
      <c r="D30" s="362"/>
      <c r="E30" s="362"/>
      <c r="F30" s="362"/>
      <c r="G30" s="362"/>
      <c r="H30" s="362"/>
      <c r="I30" s="362"/>
      <c r="J30" s="362"/>
      <c r="K30" s="362"/>
      <c r="L30" s="362"/>
      <c r="M30" s="362"/>
      <c r="N30" s="362"/>
      <c r="O30" s="362"/>
      <c r="P30" s="52"/>
    </row>
    <row r="31" spans="1:16">
      <c r="A31" s="50"/>
      <c r="B31" s="50"/>
      <c r="C31" s="50"/>
      <c r="D31" s="50"/>
      <c r="E31" s="50"/>
      <c r="F31" s="50"/>
      <c r="G31" s="50"/>
      <c r="H31" s="50"/>
      <c r="I31" s="50"/>
      <c r="J31" s="50"/>
      <c r="K31" s="50"/>
      <c r="L31" s="50"/>
      <c r="M31" s="50"/>
      <c r="N31" s="50"/>
      <c r="O31" s="50"/>
      <c r="P31" s="50"/>
    </row>
    <row r="32" spans="1:16">
      <c r="A32" s="50"/>
      <c r="B32" s="50"/>
      <c r="C32" s="50"/>
      <c r="D32" s="50"/>
      <c r="E32" s="50"/>
      <c r="F32" s="50"/>
      <c r="G32" s="50"/>
      <c r="H32" s="50"/>
      <c r="I32" s="50"/>
      <c r="J32" s="50"/>
      <c r="K32" s="50"/>
      <c r="L32" s="50"/>
      <c r="M32" s="50"/>
      <c r="N32" s="50"/>
      <c r="O32" s="50"/>
      <c r="P32" s="50"/>
    </row>
    <row r="33" spans="1:16">
      <c r="A33" s="50"/>
      <c r="B33" s="50"/>
      <c r="C33" s="50"/>
      <c r="D33" s="50"/>
      <c r="E33" s="50"/>
      <c r="F33" s="50"/>
      <c r="G33" s="50"/>
      <c r="H33" s="50"/>
      <c r="I33" s="50"/>
      <c r="J33" s="50"/>
      <c r="K33" s="50"/>
      <c r="L33" s="50"/>
      <c r="M33" s="50"/>
      <c r="N33" s="50"/>
      <c r="O33" s="50"/>
      <c r="P33" s="50"/>
    </row>
    <row r="41" spans="1:16">
      <c r="A41" s="878" t="s">
        <v>213</v>
      </c>
      <c r="B41" s="878"/>
      <c r="C41" s="878"/>
      <c r="D41" s="878"/>
      <c r="E41" s="878"/>
      <c r="F41" s="878"/>
      <c r="G41" s="878"/>
      <c r="H41" s="878"/>
      <c r="I41" s="878"/>
      <c r="J41" s="878"/>
      <c r="K41" s="878"/>
      <c r="L41" s="878"/>
      <c r="M41" s="878"/>
      <c r="N41" s="878"/>
      <c r="O41" s="878"/>
    </row>
    <row r="42" spans="1:16">
      <c r="O42" s="8" t="str">
        <f>様式7!$F$4</f>
        <v>○○○○○○○○○○○ＥＳＣＯ事業</v>
      </c>
    </row>
  </sheetData>
  <mergeCells count="3">
    <mergeCell ref="A41:O41"/>
    <mergeCell ref="A7:O7"/>
    <mergeCell ref="N1:O1"/>
  </mergeCells>
  <phoneticPr fontId="4"/>
  <pageMargins left="0.98425196850393704" right="0.59055118110236227" top="0.78740157480314965" bottom="0.78740157480314965" header="0" footer="0"/>
  <pageSetup paperSize="9" scale="96" orientation="portrait"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J57"/>
  <sheetViews>
    <sheetView view="pageBreakPreview" zoomScaleNormal="85" zoomScaleSheetLayoutView="100" workbookViewId="0">
      <selection activeCell="N43" sqref="N43"/>
    </sheetView>
  </sheetViews>
  <sheetFormatPr defaultRowHeight="13.2"/>
  <cols>
    <col min="1" max="1" width="2.6640625" customWidth="1"/>
    <col min="10" max="10" width="11.33203125" customWidth="1"/>
    <col min="11" max="11" width="2.6640625" customWidth="1"/>
  </cols>
  <sheetData>
    <row r="1" spans="1:10" ht="16.5" customHeight="1">
      <c r="A1" s="256"/>
      <c r="B1" s="256"/>
      <c r="C1" s="256"/>
      <c r="D1" s="256"/>
      <c r="E1" s="256"/>
      <c r="F1" s="256"/>
      <c r="G1" s="256"/>
      <c r="H1" s="256"/>
      <c r="I1" s="256"/>
      <c r="J1" s="353" t="s">
        <v>22</v>
      </c>
    </row>
    <row r="2" spans="1:10" ht="28.5" customHeight="1">
      <c r="A2" s="882" t="s">
        <v>502</v>
      </c>
      <c r="B2" s="882"/>
      <c r="C2" s="882"/>
      <c r="D2" s="882"/>
      <c r="E2" s="882"/>
      <c r="F2" s="882"/>
      <c r="G2" s="882"/>
      <c r="H2" s="882"/>
      <c r="I2" s="882"/>
      <c r="J2" s="882"/>
    </row>
    <row r="3" spans="1:10" ht="18.75" customHeight="1">
      <c r="A3" s="257" t="s">
        <v>216</v>
      </c>
      <c r="B3" s="54"/>
      <c r="C3" s="354"/>
      <c r="D3" s="354"/>
      <c r="E3" s="354"/>
      <c r="F3" s="354"/>
      <c r="G3" s="354"/>
      <c r="H3" s="354"/>
      <c r="I3" s="354"/>
      <c r="J3" s="354"/>
    </row>
    <row r="4" spans="1:10" ht="21" customHeight="1">
      <c r="A4" s="884"/>
      <c r="B4" s="885"/>
      <c r="C4" s="885"/>
      <c r="D4" s="885"/>
      <c r="E4" s="885"/>
      <c r="F4" s="885"/>
      <c r="G4" s="885"/>
      <c r="H4" s="885"/>
      <c r="I4" s="885"/>
      <c r="J4" s="886"/>
    </row>
    <row r="5" spans="1:10" ht="21" customHeight="1">
      <c r="A5" s="887"/>
      <c r="B5" s="888"/>
      <c r="C5" s="888"/>
      <c r="D5" s="888"/>
      <c r="E5" s="888"/>
      <c r="F5" s="888"/>
      <c r="G5" s="888"/>
      <c r="H5" s="888"/>
      <c r="I5" s="888"/>
      <c r="J5" s="889"/>
    </row>
    <row r="6" spans="1:10" ht="21" customHeight="1">
      <c r="A6" s="887"/>
      <c r="B6" s="888"/>
      <c r="C6" s="888"/>
      <c r="D6" s="888"/>
      <c r="E6" s="888"/>
      <c r="F6" s="888"/>
      <c r="G6" s="888"/>
      <c r="H6" s="888"/>
      <c r="I6" s="888"/>
      <c r="J6" s="889"/>
    </row>
    <row r="7" spans="1:10" ht="21" customHeight="1">
      <c r="A7" s="887"/>
      <c r="B7" s="888"/>
      <c r="C7" s="888"/>
      <c r="D7" s="888"/>
      <c r="E7" s="888"/>
      <c r="F7" s="888"/>
      <c r="G7" s="888"/>
      <c r="H7" s="888"/>
      <c r="I7" s="888"/>
      <c r="J7" s="889"/>
    </row>
    <row r="8" spans="1:10" ht="21" customHeight="1">
      <c r="A8" s="887"/>
      <c r="B8" s="888"/>
      <c r="C8" s="888"/>
      <c r="D8" s="888"/>
      <c r="E8" s="888"/>
      <c r="F8" s="888"/>
      <c r="G8" s="888"/>
      <c r="H8" s="888"/>
      <c r="I8" s="888"/>
      <c r="J8" s="889"/>
    </row>
    <row r="9" spans="1:10" ht="21" customHeight="1">
      <c r="A9" s="887"/>
      <c r="B9" s="888"/>
      <c r="C9" s="888"/>
      <c r="D9" s="888"/>
      <c r="E9" s="888"/>
      <c r="F9" s="888"/>
      <c r="G9" s="888"/>
      <c r="H9" s="888"/>
      <c r="I9" s="888"/>
      <c r="J9" s="889"/>
    </row>
    <row r="10" spans="1:10" ht="21" customHeight="1">
      <c r="A10" s="887"/>
      <c r="B10" s="888"/>
      <c r="C10" s="888"/>
      <c r="D10" s="888"/>
      <c r="E10" s="888"/>
      <c r="F10" s="888"/>
      <c r="G10" s="888"/>
      <c r="H10" s="888"/>
      <c r="I10" s="888"/>
      <c r="J10" s="889"/>
    </row>
    <row r="11" spans="1:10" ht="21" customHeight="1">
      <c r="A11" s="887"/>
      <c r="B11" s="888"/>
      <c r="C11" s="888"/>
      <c r="D11" s="888"/>
      <c r="E11" s="888"/>
      <c r="F11" s="888"/>
      <c r="G11" s="888"/>
      <c r="H11" s="888"/>
      <c r="I11" s="888"/>
      <c r="J11" s="889"/>
    </row>
    <row r="12" spans="1:10" ht="21" customHeight="1">
      <c r="A12" s="890"/>
      <c r="B12" s="891"/>
      <c r="C12" s="891"/>
      <c r="D12" s="891"/>
      <c r="E12" s="891"/>
      <c r="F12" s="891"/>
      <c r="G12" s="891"/>
      <c r="H12" s="891"/>
      <c r="I12" s="891"/>
      <c r="J12" s="892"/>
    </row>
    <row r="13" spans="1:10" ht="11.25" customHeight="1">
      <c r="A13" s="54"/>
      <c r="B13" s="54"/>
      <c r="C13" s="54"/>
      <c r="D13" s="54"/>
      <c r="E13" s="54"/>
      <c r="F13" s="54"/>
      <c r="G13" s="54"/>
      <c r="H13" s="54"/>
      <c r="I13" s="54"/>
      <c r="J13" s="54"/>
    </row>
    <row r="14" spans="1:10" ht="21" customHeight="1">
      <c r="A14" s="257" t="s">
        <v>480</v>
      </c>
      <c r="B14" s="54"/>
      <c r="C14" s="54"/>
      <c r="D14" s="54"/>
      <c r="E14" s="54"/>
      <c r="F14" s="54"/>
      <c r="G14" s="54"/>
      <c r="H14" s="54"/>
      <c r="I14" s="54"/>
      <c r="J14" s="54"/>
    </row>
    <row r="15" spans="1:10" ht="21" customHeight="1">
      <c r="A15" s="884"/>
      <c r="B15" s="885"/>
      <c r="C15" s="885"/>
      <c r="D15" s="885"/>
      <c r="E15" s="885"/>
      <c r="F15" s="885"/>
      <c r="G15" s="885"/>
      <c r="H15" s="885"/>
      <c r="I15" s="885"/>
      <c r="J15" s="886"/>
    </row>
    <row r="16" spans="1:10" ht="21" customHeight="1">
      <c r="A16" s="887"/>
      <c r="B16" s="888"/>
      <c r="C16" s="888"/>
      <c r="D16" s="888"/>
      <c r="E16" s="888"/>
      <c r="F16" s="888"/>
      <c r="G16" s="888"/>
      <c r="H16" s="888"/>
      <c r="I16" s="888"/>
      <c r="J16" s="889"/>
    </row>
    <row r="17" spans="1:10" ht="21" customHeight="1">
      <c r="A17" s="887"/>
      <c r="B17" s="888"/>
      <c r="C17" s="888"/>
      <c r="D17" s="888"/>
      <c r="E17" s="888"/>
      <c r="F17" s="888"/>
      <c r="G17" s="888"/>
      <c r="H17" s="888"/>
      <c r="I17" s="888"/>
      <c r="J17" s="889"/>
    </row>
    <row r="18" spans="1:10" ht="21" customHeight="1">
      <c r="A18" s="887"/>
      <c r="B18" s="888"/>
      <c r="C18" s="888"/>
      <c r="D18" s="888"/>
      <c r="E18" s="888"/>
      <c r="F18" s="888"/>
      <c r="G18" s="888"/>
      <c r="H18" s="888"/>
      <c r="I18" s="888"/>
      <c r="J18" s="889"/>
    </row>
    <row r="19" spans="1:10" ht="21" customHeight="1">
      <c r="A19" s="887"/>
      <c r="B19" s="888"/>
      <c r="C19" s="888"/>
      <c r="D19" s="888"/>
      <c r="E19" s="888"/>
      <c r="F19" s="888"/>
      <c r="G19" s="888"/>
      <c r="H19" s="888"/>
      <c r="I19" s="888"/>
      <c r="J19" s="889"/>
    </row>
    <row r="20" spans="1:10" ht="21" customHeight="1">
      <c r="A20" s="887"/>
      <c r="B20" s="888"/>
      <c r="C20" s="888"/>
      <c r="D20" s="888"/>
      <c r="E20" s="888"/>
      <c r="F20" s="888"/>
      <c r="G20" s="888"/>
      <c r="H20" s="888"/>
      <c r="I20" s="888"/>
      <c r="J20" s="889"/>
    </row>
    <row r="21" spans="1:10" ht="21" customHeight="1">
      <c r="A21" s="887"/>
      <c r="B21" s="888"/>
      <c r="C21" s="888"/>
      <c r="D21" s="888"/>
      <c r="E21" s="888"/>
      <c r="F21" s="888"/>
      <c r="G21" s="888"/>
      <c r="H21" s="888"/>
      <c r="I21" s="888"/>
      <c r="J21" s="889"/>
    </row>
    <row r="22" spans="1:10" ht="21" customHeight="1">
      <c r="A22" s="887"/>
      <c r="B22" s="888"/>
      <c r="C22" s="888"/>
      <c r="D22" s="888"/>
      <c r="E22" s="888"/>
      <c r="F22" s="888"/>
      <c r="G22" s="888"/>
      <c r="H22" s="888"/>
      <c r="I22" s="888"/>
      <c r="J22" s="889"/>
    </row>
    <row r="23" spans="1:10" ht="21" customHeight="1">
      <c r="A23" s="890"/>
      <c r="B23" s="891"/>
      <c r="C23" s="891"/>
      <c r="D23" s="891"/>
      <c r="E23" s="891"/>
      <c r="F23" s="891"/>
      <c r="G23" s="891"/>
      <c r="H23" s="891"/>
      <c r="I23" s="891"/>
      <c r="J23" s="892"/>
    </row>
    <row r="24" spans="1:10" ht="10.5" customHeight="1">
      <c r="A24" s="336"/>
      <c r="B24" s="54"/>
      <c r="C24" s="54"/>
      <c r="D24" s="54"/>
      <c r="E24" s="54"/>
      <c r="F24" s="54"/>
      <c r="G24" s="54"/>
      <c r="H24" s="54"/>
      <c r="I24" s="54"/>
      <c r="J24" s="336"/>
    </row>
    <row r="25" spans="1:10" ht="21" customHeight="1">
      <c r="A25" s="257" t="s">
        <v>363</v>
      </c>
      <c r="B25" s="355"/>
      <c r="C25" s="355"/>
      <c r="D25" s="355"/>
      <c r="E25" s="355"/>
      <c r="F25" s="355"/>
      <c r="G25" s="355"/>
      <c r="H25" s="355"/>
      <c r="I25" s="355"/>
      <c r="J25" s="356"/>
    </row>
    <row r="26" spans="1:10" ht="21" customHeight="1">
      <c r="A26" s="884"/>
      <c r="B26" s="885"/>
      <c r="C26" s="885"/>
      <c r="D26" s="885"/>
      <c r="E26" s="885"/>
      <c r="F26" s="885"/>
      <c r="G26" s="885"/>
      <c r="H26" s="885"/>
      <c r="I26" s="885"/>
      <c r="J26" s="886"/>
    </row>
    <row r="27" spans="1:10" ht="21" customHeight="1">
      <c r="A27" s="887"/>
      <c r="B27" s="888"/>
      <c r="C27" s="888"/>
      <c r="D27" s="888"/>
      <c r="E27" s="888"/>
      <c r="F27" s="888"/>
      <c r="G27" s="888"/>
      <c r="H27" s="888"/>
      <c r="I27" s="888"/>
      <c r="J27" s="889"/>
    </row>
    <row r="28" spans="1:10" ht="21" customHeight="1">
      <c r="A28" s="887"/>
      <c r="B28" s="888"/>
      <c r="C28" s="888"/>
      <c r="D28" s="888"/>
      <c r="E28" s="888"/>
      <c r="F28" s="888"/>
      <c r="G28" s="888"/>
      <c r="H28" s="888"/>
      <c r="I28" s="888"/>
      <c r="J28" s="889"/>
    </row>
    <row r="29" spans="1:10" ht="21" customHeight="1">
      <c r="A29" s="887"/>
      <c r="B29" s="888"/>
      <c r="C29" s="888"/>
      <c r="D29" s="888"/>
      <c r="E29" s="888"/>
      <c r="F29" s="888"/>
      <c r="G29" s="888"/>
      <c r="H29" s="888"/>
      <c r="I29" s="888"/>
      <c r="J29" s="889"/>
    </row>
    <row r="30" spans="1:10" ht="21" customHeight="1">
      <c r="A30" s="887"/>
      <c r="B30" s="888"/>
      <c r="C30" s="888"/>
      <c r="D30" s="888"/>
      <c r="E30" s="888"/>
      <c r="F30" s="888"/>
      <c r="G30" s="888"/>
      <c r="H30" s="888"/>
      <c r="I30" s="888"/>
      <c r="J30" s="889"/>
    </row>
    <row r="31" spans="1:10" ht="21" customHeight="1">
      <c r="A31" s="887"/>
      <c r="B31" s="888"/>
      <c r="C31" s="888"/>
      <c r="D31" s="888"/>
      <c r="E31" s="888"/>
      <c r="F31" s="888"/>
      <c r="G31" s="888"/>
      <c r="H31" s="888"/>
      <c r="I31" s="888"/>
      <c r="J31" s="889"/>
    </row>
    <row r="32" spans="1:10" ht="21" customHeight="1">
      <c r="A32" s="887"/>
      <c r="B32" s="888"/>
      <c r="C32" s="888"/>
      <c r="D32" s="888"/>
      <c r="E32" s="888"/>
      <c r="F32" s="888"/>
      <c r="G32" s="888"/>
      <c r="H32" s="888"/>
      <c r="I32" s="888"/>
      <c r="J32" s="889"/>
    </row>
    <row r="33" spans="1:10" ht="21" customHeight="1">
      <c r="A33" s="887"/>
      <c r="B33" s="888"/>
      <c r="C33" s="888"/>
      <c r="D33" s="888"/>
      <c r="E33" s="888"/>
      <c r="F33" s="888"/>
      <c r="G33" s="888"/>
      <c r="H33" s="888"/>
      <c r="I33" s="888"/>
      <c r="J33" s="889"/>
    </row>
    <row r="34" spans="1:10" ht="21" customHeight="1">
      <c r="A34" s="890"/>
      <c r="B34" s="891"/>
      <c r="C34" s="891"/>
      <c r="D34" s="891"/>
      <c r="E34" s="891"/>
      <c r="F34" s="891"/>
      <c r="G34" s="891"/>
      <c r="H34" s="891"/>
      <c r="I34" s="891"/>
      <c r="J34" s="892"/>
    </row>
    <row r="35" spans="1:10" ht="21" customHeight="1">
      <c r="A35" s="357"/>
      <c r="B35" s="357"/>
      <c r="C35" s="357"/>
      <c r="D35" s="357"/>
      <c r="E35" s="357"/>
      <c r="F35" s="357"/>
      <c r="G35" s="357"/>
      <c r="H35" s="357"/>
      <c r="I35" s="357"/>
      <c r="J35" s="357"/>
    </row>
    <row r="36" spans="1:10" ht="21" customHeight="1">
      <c r="A36" s="365" t="s">
        <v>373</v>
      </c>
      <c r="B36" s="364"/>
      <c r="C36" s="357"/>
      <c r="D36" s="357"/>
      <c r="E36" s="357"/>
      <c r="F36" s="357"/>
      <c r="G36" s="357"/>
      <c r="H36" s="357"/>
      <c r="I36" s="357"/>
      <c r="J36" s="357"/>
    </row>
    <row r="37" spans="1:10" ht="21" customHeight="1">
      <c r="A37" s="365" t="s">
        <v>374</v>
      </c>
      <c r="B37" s="364"/>
      <c r="C37" s="357"/>
      <c r="D37" s="357"/>
      <c r="E37" s="357"/>
      <c r="F37" s="357"/>
      <c r="G37" s="357"/>
      <c r="H37" s="357"/>
      <c r="I37" s="357"/>
      <c r="J37" s="357"/>
    </row>
    <row r="38" spans="1:10" ht="21" customHeight="1">
      <c r="A38" s="883" t="s">
        <v>272</v>
      </c>
      <c r="B38" s="883"/>
      <c r="C38" s="883"/>
      <c r="D38" s="883"/>
      <c r="E38" s="883"/>
      <c r="F38" s="883"/>
      <c r="G38" s="883"/>
      <c r="H38" s="883"/>
      <c r="I38" s="883"/>
      <c r="J38" s="883"/>
    </row>
    <row r="39" spans="1:10" ht="21" customHeight="1">
      <c r="A39" s="256"/>
      <c r="B39" s="256"/>
      <c r="C39" s="256"/>
      <c r="D39" s="256"/>
      <c r="E39" s="256"/>
      <c r="F39" s="256"/>
      <c r="G39" s="256"/>
      <c r="H39" s="256"/>
      <c r="I39" s="256"/>
      <c r="J39" s="24" t="str">
        <f>様式7!$F$4</f>
        <v>○○○○○○○○○○○ＥＳＣＯ事業</v>
      </c>
    </row>
    <row r="40" spans="1:10" ht="21" customHeight="1">
      <c r="A40" s="1"/>
      <c r="B40" s="1"/>
      <c r="C40" s="1"/>
      <c r="D40" s="1"/>
      <c r="E40" s="1"/>
      <c r="F40" s="1"/>
      <c r="G40" s="1"/>
      <c r="H40" s="1"/>
      <c r="I40" s="1"/>
      <c r="J40" s="1"/>
    </row>
    <row r="41" spans="1:10" ht="21" customHeight="1">
      <c r="A41" s="1"/>
      <c r="B41" s="1"/>
      <c r="C41" s="1"/>
      <c r="D41" s="1"/>
      <c r="E41" s="1"/>
      <c r="F41" s="1"/>
      <c r="G41" s="1"/>
      <c r="H41" s="1"/>
      <c r="I41" s="1"/>
      <c r="J41" s="1"/>
    </row>
    <row r="42" spans="1:10" ht="21" customHeight="1">
      <c r="A42" s="1"/>
      <c r="B42" s="1"/>
      <c r="C42" s="1"/>
      <c r="D42" s="1"/>
      <c r="E42" s="1"/>
      <c r="F42" s="1"/>
      <c r="G42" s="1"/>
      <c r="H42" s="1"/>
      <c r="I42" s="1"/>
      <c r="J42" s="1"/>
    </row>
    <row r="43" spans="1:10" ht="21" customHeight="1">
      <c r="A43" s="1"/>
      <c r="B43" s="1"/>
      <c r="C43" s="1"/>
      <c r="D43" s="1"/>
      <c r="E43" s="1"/>
      <c r="F43" s="1"/>
      <c r="G43" s="1"/>
      <c r="H43" s="1"/>
      <c r="I43" s="1"/>
      <c r="J43" s="1"/>
    </row>
    <row r="44" spans="1:10" ht="21" customHeight="1">
      <c r="A44" s="1"/>
      <c r="B44" s="1"/>
      <c r="C44" s="1"/>
      <c r="D44" s="1"/>
      <c r="E44" s="1"/>
      <c r="F44" s="1"/>
      <c r="G44" s="1"/>
      <c r="H44" s="1"/>
      <c r="I44" s="1"/>
      <c r="J44" s="1"/>
    </row>
    <row r="45" spans="1:10" ht="21" customHeight="1">
      <c r="A45" s="1"/>
      <c r="B45" s="1"/>
      <c r="C45" s="1"/>
      <c r="D45" s="1"/>
      <c r="E45" s="1"/>
      <c r="F45" s="1"/>
      <c r="G45" s="1"/>
      <c r="H45" s="1"/>
      <c r="I45" s="1"/>
      <c r="J45" s="1"/>
    </row>
    <row r="46" spans="1:10" ht="21" customHeight="1">
      <c r="A46" s="1"/>
      <c r="B46" s="1"/>
      <c r="C46" s="1"/>
      <c r="D46" s="1"/>
      <c r="E46" s="1"/>
      <c r="F46" s="1"/>
      <c r="G46" s="1"/>
      <c r="H46" s="1"/>
      <c r="I46" s="1"/>
      <c r="J46" s="1"/>
    </row>
    <row r="47" spans="1:10" ht="21" customHeight="1">
      <c r="A47" s="1"/>
      <c r="B47" s="1"/>
      <c r="C47" s="1"/>
      <c r="D47" s="1"/>
      <c r="E47" s="1"/>
      <c r="F47" s="1"/>
      <c r="G47" s="1"/>
      <c r="H47" s="1"/>
      <c r="I47" s="1"/>
      <c r="J47" s="1"/>
    </row>
    <row r="48" spans="1:10" ht="21" customHeight="1">
      <c r="A48" s="1"/>
      <c r="B48" s="1"/>
      <c r="C48" s="1"/>
      <c r="D48" s="1"/>
      <c r="E48" s="1"/>
      <c r="F48" s="1"/>
      <c r="G48" s="1"/>
      <c r="H48" s="1"/>
      <c r="I48" s="1"/>
      <c r="J48" s="1"/>
    </row>
    <row r="49" spans="1:10" ht="21" customHeight="1">
      <c r="A49" s="1"/>
      <c r="B49" s="1"/>
      <c r="C49" s="1"/>
      <c r="D49" s="1"/>
      <c r="E49" s="1"/>
      <c r="F49" s="1"/>
      <c r="G49" s="1"/>
      <c r="H49" s="1"/>
      <c r="I49" s="1"/>
      <c r="J49" s="1"/>
    </row>
    <row r="50" spans="1:10" ht="21" customHeight="1">
      <c r="A50" s="1"/>
      <c r="B50" s="1"/>
      <c r="C50" s="1"/>
      <c r="D50" s="1"/>
      <c r="E50" s="1"/>
      <c r="F50" s="1"/>
      <c r="G50" s="1"/>
      <c r="H50" s="1"/>
      <c r="I50" s="1"/>
      <c r="J50" s="1"/>
    </row>
    <row r="51" spans="1:10" ht="21" customHeight="1">
      <c r="A51" s="1"/>
      <c r="B51" s="1"/>
      <c r="C51" s="1"/>
      <c r="D51" s="1"/>
      <c r="E51" s="1"/>
      <c r="F51" s="1"/>
      <c r="G51" s="1"/>
      <c r="H51" s="1"/>
      <c r="I51" s="1"/>
      <c r="J51" s="1"/>
    </row>
    <row r="52" spans="1:10" ht="21" customHeight="1">
      <c r="A52" s="1"/>
      <c r="B52" s="1"/>
      <c r="C52" s="1"/>
      <c r="D52" s="1"/>
      <c r="E52" s="1"/>
      <c r="F52" s="1"/>
      <c r="G52" s="1"/>
      <c r="H52" s="1"/>
      <c r="I52" s="1"/>
      <c r="J52" s="1"/>
    </row>
    <row r="53" spans="1:10" ht="21" customHeight="1">
      <c r="A53" s="1"/>
      <c r="B53" s="1"/>
      <c r="C53" s="1"/>
      <c r="D53" s="1"/>
      <c r="E53" s="1"/>
      <c r="F53" s="1"/>
      <c r="G53" s="1"/>
      <c r="H53" s="1"/>
      <c r="I53" s="1"/>
      <c r="J53" s="1"/>
    </row>
    <row r="54" spans="1:10" ht="21" customHeight="1">
      <c r="A54" s="1"/>
      <c r="B54" s="1"/>
      <c r="C54" s="1"/>
      <c r="D54" s="1"/>
      <c r="E54" s="1"/>
      <c r="F54" s="1"/>
      <c r="G54" s="1"/>
      <c r="H54" s="1"/>
      <c r="I54" s="1"/>
      <c r="J54" s="1"/>
    </row>
    <row r="55" spans="1:10" ht="21" customHeight="1">
      <c r="A55" s="1"/>
      <c r="B55" s="1"/>
      <c r="C55" s="1"/>
      <c r="D55" s="1"/>
      <c r="E55" s="1"/>
      <c r="F55" s="1"/>
      <c r="G55" s="1"/>
      <c r="H55" s="1"/>
      <c r="I55" s="1"/>
      <c r="J55" s="1"/>
    </row>
    <row r="56" spans="1:10" ht="21" customHeight="1">
      <c r="A56" s="1"/>
      <c r="B56" s="1"/>
      <c r="C56" s="1"/>
      <c r="D56" s="1"/>
      <c r="E56" s="1"/>
      <c r="F56" s="1"/>
      <c r="G56" s="1"/>
      <c r="H56" s="1"/>
      <c r="I56" s="1"/>
      <c r="J56" s="1"/>
    </row>
    <row r="57" spans="1:10" ht="21" customHeight="1">
      <c r="A57" s="1"/>
      <c r="B57" s="1"/>
      <c r="C57" s="1"/>
      <c r="D57" s="1"/>
      <c r="E57" s="1"/>
      <c r="F57" s="1"/>
      <c r="G57" s="1"/>
      <c r="H57" s="1"/>
      <c r="I57" s="1"/>
      <c r="J57" s="1"/>
    </row>
  </sheetData>
  <mergeCells count="5">
    <mergeCell ref="A2:J2"/>
    <mergeCell ref="A38:J38"/>
    <mergeCell ref="A4:J12"/>
    <mergeCell ref="A15:J23"/>
    <mergeCell ref="A26:J34"/>
  </mergeCells>
  <phoneticPr fontId="4"/>
  <pageMargins left="0.98425196850393704" right="0.59055118110236215" top="0.78740157480314965" bottom="0.78740157480314965" header="0" footer="0"/>
  <pageSetup paperSize="9" scale="98"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Q44"/>
  <sheetViews>
    <sheetView view="pageBreakPreview" zoomScaleNormal="70" zoomScaleSheetLayoutView="100" workbookViewId="0">
      <selection activeCell="P7" sqref="P7"/>
    </sheetView>
  </sheetViews>
  <sheetFormatPr defaultRowHeight="13.2"/>
  <cols>
    <col min="1" max="1" width="1.44140625" customWidth="1"/>
    <col min="2" max="2" width="23.33203125" customWidth="1"/>
    <col min="3" max="3" width="2.21875" customWidth="1"/>
    <col min="4" max="4" width="13.44140625" customWidth="1"/>
    <col min="5" max="5" width="4.88671875" customWidth="1"/>
    <col min="6" max="6" width="11.6640625" bestFit="1" customWidth="1"/>
    <col min="7" max="7" width="6.6640625" customWidth="1"/>
    <col min="9" max="9" width="7.88671875" customWidth="1"/>
    <col min="10" max="10" width="6.6640625" customWidth="1"/>
    <col min="11" max="11" width="3.109375" customWidth="1"/>
    <col min="12" max="12" width="2.33203125" customWidth="1"/>
    <col min="13" max="13" width="1.21875" customWidth="1"/>
  </cols>
  <sheetData>
    <row r="1" spans="1:15" ht="16.5" customHeight="1">
      <c r="A1" s="256"/>
      <c r="B1" s="256"/>
      <c r="C1" s="256"/>
      <c r="D1" s="256"/>
      <c r="E1" s="256"/>
      <c r="F1" s="256"/>
      <c r="G1" s="256"/>
      <c r="H1" s="256"/>
      <c r="I1" s="256"/>
      <c r="J1" s="766" t="s">
        <v>429</v>
      </c>
      <c r="K1" s="893"/>
      <c r="L1" s="767"/>
      <c r="M1" s="1"/>
    </row>
    <row r="2" spans="1:15" ht="28.5" customHeight="1">
      <c r="A2" s="917" t="s">
        <v>23</v>
      </c>
      <c r="B2" s="917"/>
      <c r="C2" s="917"/>
      <c r="D2" s="917"/>
      <c r="E2" s="917"/>
      <c r="F2" s="917"/>
      <c r="G2" s="917"/>
      <c r="H2" s="917"/>
      <c r="I2" s="917"/>
      <c r="J2" s="917"/>
      <c r="K2" s="917"/>
      <c r="L2" s="917"/>
      <c r="M2" s="1"/>
    </row>
    <row r="3" spans="1:15" ht="21.75" customHeight="1">
      <c r="A3" s="366" t="s">
        <v>495</v>
      </c>
      <c r="B3" s="336"/>
      <c r="C3" s="336"/>
      <c r="D3" s="336"/>
      <c r="E3" s="336"/>
      <c r="F3" s="336"/>
      <c r="G3" s="336"/>
      <c r="H3" s="336"/>
      <c r="I3" s="336"/>
      <c r="J3" s="336"/>
      <c r="K3" s="336"/>
      <c r="L3" s="336"/>
      <c r="M3" s="1"/>
    </row>
    <row r="4" spans="1:15" s="83" customFormat="1" ht="15" customHeight="1">
      <c r="A4" s="244"/>
      <c r="B4" s="367" t="s">
        <v>434</v>
      </c>
      <c r="C4" s="244"/>
      <c r="D4" s="244"/>
      <c r="E4" s="244"/>
      <c r="F4" s="244"/>
      <c r="G4" s="244"/>
      <c r="H4" s="244"/>
      <c r="I4" s="244"/>
      <c r="J4" s="244"/>
      <c r="K4" s="244"/>
      <c r="L4" s="244"/>
      <c r="M4" s="84"/>
    </row>
    <row r="5" spans="1:15" s="83" customFormat="1" ht="15" customHeight="1">
      <c r="A5" s="244"/>
      <c r="B5" s="367" t="s">
        <v>323</v>
      </c>
      <c r="C5" s="244"/>
      <c r="D5" s="244"/>
      <c r="E5" s="244"/>
      <c r="F5" s="244"/>
      <c r="G5" s="244"/>
      <c r="H5" s="244"/>
      <c r="I5" s="244"/>
      <c r="J5" s="244"/>
      <c r="K5" s="244"/>
      <c r="L5" s="244"/>
      <c r="M5" s="84"/>
    </row>
    <row r="6" spans="1:15" s="83" customFormat="1" ht="15.75" customHeight="1">
      <c r="A6" s="244"/>
      <c r="B6" s="367" t="s">
        <v>324</v>
      </c>
      <c r="C6" s="244"/>
      <c r="D6" s="244"/>
      <c r="E6" s="244"/>
      <c r="F6" s="244"/>
      <c r="G6" s="244"/>
      <c r="H6" s="244"/>
      <c r="I6" s="244"/>
      <c r="J6" s="244"/>
      <c r="K6" s="244"/>
      <c r="L6" s="244"/>
      <c r="M6" s="84"/>
    </row>
    <row r="7" spans="1:15" s="83" customFormat="1" ht="6" customHeight="1">
      <c r="A7" s="244"/>
      <c r="B7" s="367"/>
      <c r="C7" s="244"/>
      <c r="D7" s="244"/>
      <c r="E7" s="244"/>
      <c r="F7" s="244"/>
      <c r="G7" s="244"/>
      <c r="H7" s="244"/>
      <c r="I7" s="244"/>
      <c r="J7" s="244"/>
      <c r="K7" s="244"/>
      <c r="L7" s="244"/>
      <c r="M7" s="84"/>
    </row>
    <row r="8" spans="1:15" ht="22.5" customHeight="1">
      <c r="A8" s="336"/>
      <c r="B8" s="368" t="s">
        <v>325</v>
      </c>
      <c r="C8" s="918"/>
      <c r="D8" s="919"/>
      <c r="E8" s="919"/>
      <c r="F8" s="919"/>
      <c r="G8" s="919"/>
      <c r="H8" s="919"/>
      <c r="I8" s="919"/>
      <c r="J8" s="919"/>
      <c r="K8" s="919"/>
      <c r="L8" s="920"/>
      <c r="M8" s="1"/>
    </row>
    <row r="9" spans="1:15" ht="21.75" customHeight="1">
      <c r="A9" s="336"/>
      <c r="B9" s="369" t="s">
        <v>341</v>
      </c>
      <c r="C9" s="921" t="s">
        <v>349</v>
      </c>
      <c r="D9" s="921"/>
      <c r="E9" s="921"/>
      <c r="F9" s="921"/>
      <c r="G9" s="921"/>
      <c r="H9" s="921"/>
      <c r="I9" s="921"/>
      <c r="J9" s="921"/>
      <c r="K9" s="921"/>
      <c r="L9" s="921"/>
      <c r="M9" s="1"/>
    </row>
    <row r="10" spans="1:15" ht="22.5" customHeight="1">
      <c r="A10" s="336"/>
      <c r="B10" s="370" t="s">
        <v>348</v>
      </c>
      <c r="C10" s="371"/>
      <c r="D10" s="371"/>
      <c r="E10" s="371"/>
      <c r="F10" s="371"/>
      <c r="G10" s="371"/>
      <c r="H10" s="371"/>
      <c r="I10" s="371"/>
      <c r="J10" s="371"/>
      <c r="K10" s="371"/>
      <c r="L10" s="371"/>
      <c r="M10" s="1"/>
    </row>
    <row r="11" spans="1:15" ht="21" customHeight="1">
      <c r="A11" s="336"/>
      <c r="B11" s="368" t="s">
        <v>342</v>
      </c>
      <c r="C11" s="912"/>
      <c r="D11" s="913"/>
      <c r="E11" s="913"/>
      <c r="F11" s="913"/>
      <c r="G11" s="913"/>
      <c r="H11" s="913"/>
      <c r="I11" s="913"/>
      <c r="J11" s="913"/>
      <c r="K11" s="913"/>
      <c r="L11" s="914"/>
      <c r="M11" s="1"/>
    </row>
    <row r="12" spans="1:15" ht="21" customHeight="1">
      <c r="A12" s="336"/>
      <c r="B12" s="369" t="s">
        <v>343</v>
      </c>
      <c r="C12" s="918"/>
      <c r="D12" s="919"/>
      <c r="E12" s="919"/>
      <c r="F12" s="919"/>
      <c r="G12" s="919"/>
      <c r="H12" s="919"/>
      <c r="I12" s="919"/>
      <c r="J12" s="919"/>
      <c r="K12" s="919"/>
      <c r="L12" s="920"/>
      <c r="M12" s="1"/>
    </row>
    <row r="13" spans="1:15" ht="25.5" customHeight="1">
      <c r="A13" s="336"/>
      <c r="B13" s="369" t="s">
        <v>344</v>
      </c>
      <c r="C13" s="372"/>
      <c r="D13" s="373"/>
      <c r="E13" s="373"/>
      <c r="F13" s="373"/>
      <c r="G13" s="373"/>
      <c r="H13" s="922" t="s">
        <v>380</v>
      </c>
      <c r="I13" s="922"/>
      <c r="J13" s="922"/>
      <c r="K13" s="922"/>
      <c r="L13" s="923"/>
      <c r="M13" s="1"/>
    </row>
    <row r="14" spans="1:15" ht="21" customHeight="1">
      <c r="A14" s="336"/>
      <c r="B14" s="369" t="s">
        <v>345</v>
      </c>
      <c r="C14" s="918"/>
      <c r="D14" s="919"/>
      <c r="E14" s="919"/>
      <c r="F14" s="919"/>
      <c r="G14" s="919"/>
      <c r="H14" s="919"/>
      <c r="I14" s="919"/>
      <c r="J14" s="919"/>
      <c r="K14" s="919"/>
      <c r="L14" s="920"/>
      <c r="M14" s="1"/>
      <c r="O14" s="1"/>
    </row>
    <row r="15" spans="1:15" ht="24.75" customHeight="1">
      <c r="A15" s="336"/>
      <c r="B15" s="369" t="s">
        <v>346</v>
      </c>
      <c r="C15" s="915"/>
      <c r="D15" s="916"/>
      <c r="E15" s="374" t="s">
        <v>13</v>
      </c>
      <c r="F15" s="924"/>
      <c r="G15" s="925"/>
      <c r="H15" s="925"/>
      <c r="I15" s="925"/>
      <c r="J15" s="925"/>
      <c r="K15" s="925"/>
      <c r="L15" s="926"/>
      <c r="M15" s="1"/>
    </row>
    <row r="16" spans="1:15" ht="21" customHeight="1">
      <c r="A16" s="336"/>
      <c r="B16" s="369" t="s">
        <v>347</v>
      </c>
      <c r="C16" s="912"/>
      <c r="D16" s="913"/>
      <c r="E16" s="913"/>
      <c r="F16" s="913"/>
      <c r="G16" s="913"/>
      <c r="H16" s="913"/>
      <c r="I16" s="913"/>
      <c r="J16" s="913"/>
      <c r="K16" s="913"/>
      <c r="L16" s="914"/>
      <c r="M16" s="1"/>
    </row>
    <row r="17" spans="1:17" ht="21.75" customHeight="1">
      <c r="A17" s="375"/>
      <c r="B17" s="376"/>
      <c r="C17" s="376"/>
      <c r="D17" s="336"/>
      <c r="E17" s="336"/>
      <c r="F17" s="336"/>
      <c r="G17" s="336"/>
      <c r="H17" s="336"/>
      <c r="I17" s="336"/>
      <c r="J17" s="336"/>
      <c r="K17" s="336"/>
      <c r="L17" s="336"/>
      <c r="M17" s="1"/>
      <c r="Q17" s="1"/>
    </row>
    <row r="18" spans="1:17" ht="21" customHeight="1">
      <c r="A18" s="366" t="s">
        <v>496</v>
      </c>
      <c r="B18" s="336"/>
      <c r="C18" s="336"/>
      <c r="D18" s="336"/>
      <c r="E18" s="336"/>
      <c r="F18" s="336"/>
      <c r="G18" s="336"/>
      <c r="H18" s="336"/>
      <c r="I18" s="336"/>
      <c r="J18" s="336"/>
      <c r="K18" s="336"/>
      <c r="L18" s="336"/>
      <c r="M18" s="1"/>
    </row>
    <row r="19" spans="1:17" ht="22.5" customHeight="1">
      <c r="A19" s="894"/>
      <c r="B19" s="895"/>
      <c r="C19" s="895"/>
      <c r="D19" s="895"/>
      <c r="E19" s="895"/>
      <c r="F19" s="895"/>
      <c r="G19" s="895"/>
      <c r="H19" s="895"/>
      <c r="I19" s="895"/>
      <c r="J19" s="895"/>
      <c r="K19" s="895"/>
      <c r="L19" s="896"/>
      <c r="M19" s="1"/>
    </row>
    <row r="20" spans="1:17" ht="21.75" customHeight="1">
      <c r="A20" s="897"/>
      <c r="B20" s="898"/>
      <c r="C20" s="898"/>
      <c r="D20" s="898"/>
      <c r="E20" s="898"/>
      <c r="F20" s="898"/>
      <c r="G20" s="898"/>
      <c r="H20" s="898"/>
      <c r="I20" s="898"/>
      <c r="J20" s="898"/>
      <c r="K20" s="898"/>
      <c r="L20" s="899"/>
      <c r="M20" s="1"/>
    </row>
    <row r="21" spans="1:17" ht="22.5" customHeight="1">
      <c r="A21" s="897"/>
      <c r="B21" s="898"/>
      <c r="C21" s="898"/>
      <c r="D21" s="898"/>
      <c r="E21" s="898"/>
      <c r="F21" s="898"/>
      <c r="G21" s="898"/>
      <c r="H21" s="898"/>
      <c r="I21" s="898"/>
      <c r="J21" s="898"/>
      <c r="K21" s="898"/>
      <c r="L21" s="899"/>
      <c r="M21" s="1"/>
    </row>
    <row r="22" spans="1:17" ht="24" customHeight="1">
      <c r="A22" s="897"/>
      <c r="B22" s="898"/>
      <c r="C22" s="898"/>
      <c r="D22" s="898"/>
      <c r="E22" s="898"/>
      <c r="F22" s="898"/>
      <c r="G22" s="898"/>
      <c r="H22" s="898"/>
      <c r="I22" s="898"/>
      <c r="J22" s="898"/>
      <c r="K22" s="898"/>
      <c r="L22" s="899"/>
      <c r="M22" s="1"/>
    </row>
    <row r="23" spans="1:17" ht="22.5" customHeight="1">
      <c r="A23" s="897"/>
      <c r="B23" s="898"/>
      <c r="C23" s="898"/>
      <c r="D23" s="898"/>
      <c r="E23" s="898"/>
      <c r="F23" s="898"/>
      <c r="G23" s="898"/>
      <c r="H23" s="898"/>
      <c r="I23" s="898"/>
      <c r="J23" s="898"/>
      <c r="K23" s="898"/>
      <c r="L23" s="899"/>
      <c r="M23" s="1"/>
    </row>
    <row r="24" spans="1:17" ht="21" customHeight="1">
      <c r="A24" s="900"/>
      <c r="B24" s="901"/>
      <c r="C24" s="901"/>
      <c r="D24" s="901"/>
      <c r="E24" s="901"/>
      <c r="F24" s="901"/>
      <c r="G24" s="901"/>
      <c r="H24" s="901"/>
      <c r="I24" s="901"/>
      <c r="J24" s="901"/>
      <c r="K24" s="901"/>
      <c r="L24" s="902"/>
      <c r="M24" s="1"/>
    </row>
    <row r="25" spans="1:17" ht="21" customHeight="1">
      <c r="A25" s="366" t="s">
        <v>333</v>
      </c>
      <c r="B25" s="336"/>
      <c r="C25" s="336"/>
      <c r="D25" s="336"/>
      <c r="E25" s="336"/>
      <c r="F25" s="336"/>
      <c r="G25" s="336"/>
      <c r="H25" s="336"/>
      <c r="I25" s="336"/>
      <c r="J25" s="336"/>
      <c r="K25" s="336"/>
      <c r="L25" s="336"/>
      <c r="M25" s="1"/>
    </row>
    <row r="26" spans="1:17" ht="23.25" customHeight="1">
      <c r="A26" s="909" t="s">
        <v>352</v>
      </c>
      <c r="B26" s="909"/>
      <c r="C26" s="910">
        <f>'様式9-2'!E24</f>
        <v>0</v>
      </c>
      <c r="D26" s="911"/>
      <c r="E26" s="377" t="s">
        <v>335</v>
      </c>
      <c r="F26" s="365"/>
      <c r="G26" s="365"/>
      <c r="H26" s="365"/>
      <c r="I26" s="365"/>
      <c r="J26" s="365"/>
      <c r="K26" s="365"/>
      <c r="L26" s="378"/>
      <c r="M26" s="1"/>
    </row>
    <row r="27" spans="1:17" ht="22.5" customHeight="1">
      <c r="A27" s="909" t="s">
        <v>353</v>
      </c>
      <c r="B27" s="909"/>
      <c r="C27" s="910">
        <f>'様式9-2'!E22</f>
        <v>0</v>
      </c>
      <c r="D27" s="911"/>
      <c r="E27" s="377" t="s">
        <v>335</v>
      </c>
      <c r="F27" s="365"/>
      <c r="G27" s="365"/>
      <c r="H27" s="365"/>
      <c r="I27" s="365"/>
      <c r="J27" s="365"/>
      <c r="K27" s="365"/>
      <c r="L27" s="378"/>
      <c r="M27" s="1"/>
    </row>
    <row r="28" spans="1:17" ht="21.75" customHeight="1">
      <c r="A28" s="909" t="s">
        <v>354</v>
      </c>
      <c r="B28" s="909"/>
      <c r="C28" s="927">
        <f>'様式9-2'!E25</f>
        <v>0</v>
      </c>
      <c r="D28" s="927"/>
      <c r="E28" s="927"/>
      <c r="F28" s="365"/>
      <c r="G28" s="365"/>
      <c r="H28" s="365"/>
      <c r="I28" s="365"/>
      <c r="J28" s="365"/>
      <c r="K28" s="365"/>
      <c r="L28" s="378"/>
      <c r="M28" s="1"/>
    </row>
    <row r="29" spans="1:17" ht="24.75" customHeight="1">
      <c r="A29" s="379" t="s">
        <v>431</v>
      </c>
      <c r="B29" s="379"/>
      <c r="C29" s="365"/>
      <c r="D29" s="365"/>
      <c r="E29" s="365"/>
      <c r="F29" s="365"/>
      <c r="G29" s="365"/>
      <c r="H29" s="365"/>
      <c r="I29" s="365"/>
      <c r="J29" s="365"/>
      <c r="K29" s="365"/>
      <c r="L29" s="378"/>
      <c r="M29" s="1"/>
    </row>
    <row r="30" spans="1:17" ht="24.75" customHeight="1">
      <c r="A30" s="903"/>
      <c r="B30" s="904"/>
      <c r="C30" s="904"/>
      <c r="D30" s="904"/>
      <c r="E30" s="904"/>
      <c r="F30" s="904"/>
      <c r="G30" s="904"/>
      <c r="H30" s="904"/>
      <c r="I30" s="904"/>
      <c r="J30" s="904"/>
      <c r="K30" s="904"/>
      <c r="L30" s="905"/>
      <c r="M30" s="1"/>
    </row>
    <row r="31" spans="1:17" ht="24.75" customHeight="1">
      <c r="A31" s="906"/>
      <c r="B31" s="907"/>
      <c r="C31" s="907"/>
      <c r="D31" s="907"/>
      <c r="E31" s="907"/>
      <c r="F31" s="907"/>
      <c r="G31" s="907"/>
      <c r="H31" s="907"/>
      <c r="I31" s="907"/>
      <c r="J31" s="907"/>
      <c r="K31" s="907"/>
      <c r="L31" s="908"/>
      <c r="M31" s="1"/>
    </row>
    <row r="32" spans="1:17" ht="21" customHeight="1">
      <c r="A32" s="359" t="s">
        <v>334</v>
      </c>
      <c r="B32" s="336"/>
      <c r="C32" s="336"/>
      <c r="D32" s="336"/>
      <c r="E32" s="336"/>
      <c r="F32" s="336"/>
      <c r="G32" s="336"/>
      <c r="H32" s="336"/>
      <c r="I32" s="336"/>
      <c r="J32" s="336"/>
      <c r="K32" s="336"/>
      <c r="L32" s="336"/>
      <c r="M32" s="1"/>
    </row>
    <row r="33" spans="1:13" ht="21.75" customHeight="1">
      <c r="A33" s="884"/>
      <c r="B33" s="885"/>
      <c r="C33" s="885"/>
      <c r="D33" s="885"/>
      <c r="E33" s="885"/>
      <c r="F33" s="885"/>
      <c r="G33" s="885"/>
      <c r="H33" s="885"/>
      <c r="I33" s="885"/>
      <c r="J33" s="885"/>
      <c r="K33" s="885"/>
      <c r="L33" s="886"/>
      <c r="M33" s="1"/>
    </row>
    <row r="34" spans="1:13" ht="22.5" customHeight="1">
      <c r="A34" s="887"/>
      <c r="B34" s="888"/>
      <c r="C34" s="888"/>
      <c r="D34" s="888"/>
      <c r="E34" s="888"/>
      <c r="F34" s="888"/>
      <c r="G34" s="888"/>
      <c r="H34" s="888"/>
      <c r="I34" s="888"/>
      <c r="J34" s="888"/>
      <c r="K34" s="888"/>
      <c r="L34" s="889"/>
      <c r="M34" s="1"/>
    </row>
    <row r="35" spans="1:13" ht="23.25" customHeight="1">
      <c r="A35" s="887"/>
      <c r="B35" s="888"/>
      <c r="C35" s="888"/>
      <c r="D35" s="888"/>
      <c r="E35" s="888"/>
      <c r="F35" s="888"/>
      <c r="G35" s="888"/>
      <c r="H35" s="888"/>
      <c r="I35" s="888"/>
      <c r="J35" s="888"/>
      <c r="K35" s="888"/>
      <c r="L35" s="889"/>
      <c r="M35" s="1"/>
    </row>
    <row r="36" spans="1:13" ht="23.25" customHeight="1">
      <c r="A36" s="887"/>
      <c r="B36" s="888"/>
      <c r="C36" s="888"/>
      <c r="D36" s="888"/>
      <c r="E36" s="888"/>
      <c r="F36" s="888"/>
      <c r="G36" s="888"/>
      <c r="H36" s="888"/>
      <c r="I36" s="888"/>
      <c r="J36" s="888"/>
      <c r="K36" s="888"/>
      <c r="L36" s="889"/>
      <c r="M36" s="1"/>
    </row>
    <row r="37" spans="1:13" ht="23.25" customHeight="1">
      <c r="A37" s="890"/>
      <c r="B37" s="891"/>
      <c r="C37" s="891"/>
      <c r="D37" s="891"/>
      <c r="E37" s="891"/>
      <c r="F37" s="891"/>
      <c r="G37" s="891"/>
      <c r="H37" s="891"/>
      <c r="I37" s="891"/>
      <c r="J37" s="891"/>
      <c r="K37" s="891"/>
      <c r="L37" s="892"/>
      <c r="M37" s="1"/>
    </row>
    <row r="38" spans="1:13" ht="23.25" customHeight="1">
      <c r="A38" s="365" t="s">
        <v>373</v>
      </c>
      <c r="B38" s="364"/>
      <c r="C38" s="357"/>
      <c r="D38" s="357"/>
      <c r="E38" s="357"/>
      <c r="F38" s="357"/>
      <c r="G38" s="357"/>
      <c r="H38" s="357"/>
      <c r="I38" s="357"/>
      <c r="J38" s="357"/>
      <c r="K38" s="357"/>
      <c r="L38" s="357"/>
      <c r="M38" s="1"/>
    </row>
    <row r="39" spans="1:13" ht="23.25" customHeight="1">
      <c r="A39" s="365" t="s">
        <v>374</v>
      </c>
      <c r="B39" s="364"/>
      <c r="C39" s="357"/>
      <c r="D39" s="357"/>
      <c r="E39" s="357"/>
      <c r="F39" s="357"/>
      <c r="G39" s="357"/>
      <c r="H39" s="357"/>
      <c r="I39" s="357"/>
      <c r="J39" s="357"/>
      <c r="K39" s="357"/>
      <c r="L39" s="357"/>
      <c r="M39" s="1"/>
    </row>
    <row r="40" spans="1:13" ht="23.25" customHeight="1">
      <c r="A40" s="928" t="s">
        <v>273</v>
      </c>
      <c r="B40" s="928"/>
      <c r="C40" s="928"/>
      <c r="D40" s="928"/>
      <c r="E40" s="928"/>
      <c r="F40" s="928"/>
      <c r="G40" s="83"/>
      <c r="H40" s="83"/>
      <c r="I40" s="83"/>
      <c r="J40" s="83"/>
      <c r="L40" s="8" t="str">
        <f>様式7!$F$4</f>
        <v>○○○○○○○○○○○ＥＳＣＯ事業</v>
      </c>
      <c r="M40" s="1"/>
    </row>
    <row r="41" spans="1:13" ht="23.25" customHeight="1">
      <c r="A41" s="256"/>
      <c r="B41" s="256"/>
      <c r="C41" s="256"/>
      <c r="D41" s="256"/>
      <c r="E41" s="256"/>
      <c r="F41" s="256"/>
      <c r="G41" s="256"/>
      <c r="H41" s="256"/>
      <c r="I41" s="256"/>
      <c r="J41" s="256"/>
      <c r="K41" s="256"/>
      <c r="M41" s="1"/>
    </row>
    <row r="42" spans="1:13" ht="23.25" customHeight="1">
      <c r="A42" s="256"/>
      <c r="B42" s="256"/>
      <c r="C42" s="256"/>
      <c r="D42" s="256"/>
      <c r="E42" s="256"/>
      <c r="F42" s="256"/>
      <c r="G42" s="256"/>
      <c r="H42" s="256"/>
      <c r="I42" s="256"/>
      <c r="J42" s="256"/>
      <c r="K42" s="256"/>
      <c r="L42" s="256"/>
      <c r="M42" s="1"/>
    </row>
    <row r="43" spans="1:13" ht="23.25" customHeight="1">
      <c r="A43" s="256"/>
      <c r="B43" s="256"/>
      <c r="C43" s="256"/>
      <c r="D43" s="256"/>
      <c r="E43" s="256"/>
      <c r="F43" s="256"/>
      <c r="G43" s="256"/>
      <c r="H43" s="256"/>
      <c r="I43" s="256"/>
      <c r="J43" s="256"/>
      <c r="K43" s="256"/>
      <c r="L43" s="256"/>
      <c r="M43" s="1"/>
    </row>
    <row r="44" spans="1:13" ht="23.25" customHeight="1">
      <c r="A44" s="256"/>
      <c r="B44" s="256"/>
      <c r="C44" s="256"/>
      <c r="D44" s="256"/>
      <c r="E44" s="256"/>
      <c r="F44" s="256"/>
      <c r="G44" s="256"/>
      <c r="H44" s="256"/>
      <c r="I44" s="256"/>
      <c r="J44" s="256"/>
      <c r="K44" s="256"/>
      <c r="L44" s="256"/>
      <c r="M44" s="1"/>
    </row>
  </sheetData>
  <mergeCells count="21">
    <mergeCell ref="A27:B27"/>
    <mergeCell ref="C27:D27"/>
    <mergeCell ref="A28:B28"/>
    <mergeCell ref="C28:E28"/>
    <mergeCell ref="A40:F40"/>
    <mergeCell ref="J1:L1"/>
    <mergeCell ref="A19:L24"/>
    <mergeCell ref="A33:L37"/>
    <mergeCell ref="A30:L31"/>
    <mergeCell ref="A26:B26"/>
    <mergeCell ref="C26:D26"/>
    <mergeCell ref="C16:L16"/>
    <mergeCell ref="C15:D15"/>
    <mergeCell ref="A2:L2"/>
    <mergeCell ref="C8:L8"/>
    <mergeCell ref="C9:L9"/>
    <mergeCell ref="C11:L11"/>
    <mergeCell ref="C12:L12"/>
    <mergeCell ref="H13:L13"/>
    <mergeCell ref="C14:L14"/>
    <mergeCell ref="F15:L15"/>
  </mergeCells>
  <phoneticPr fontId="4"/>
  <pageMargins left="0.98425196850393704" right="0.59055118110236215" top="0.78740157480314965" bottom="0.78740157480314965" header="0" footer="0"/>
  <pageSetup paperSize="9" scale="91"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J53"/>
  <sheetViews>
    <sheetView view="pageBreakPreview" topLeftCell="A16" zoomScaleNormal="85" zoomScaleSheetLayoutView="100" workbookViewId="0">
      <selection activeCell="O39" sqref="O39"/>
    </sheetView>
  </sheetViews>
  <sheetFormatPr defaultRowHeight="13.2"/>
  <cols>
    <col min="9" max="9" width="11.33203125" customWidth="1"/>
    <col min="10" max="10" width="2.6640625" customWidth="1"/>
  </cols>
  <sheetData>
    <row r="1" spans="1:10" ht="18.75" customHeight="1">
      <c r="A1" s="336"/>
      <c r="B1" s="336"/>
      <c r="C1" s="336"/>
      <c r="D1" s="336"/>
      <c r="E1" s="336"/>
      <c r="F1" s="336"/>
      <c r="G1" s="336"/>
      <c r="H1" s="336"/>
      <c r="I1" s="929" t="s">
        <v>24</v>
      </c>
      <c r="J1" s="930"/>
    </row>
    <row r="2" spans="1:10" ht="21" customHeight="1">
      <c r="A2" s="917" t="s">
        <v>503</v>
      </c>
      <c r="B2" s="917"/>
      <c r="C2" s="917"/>
      <c r="D2" s="917"/>
      <c r="E2" s="917"/>
      <c r="F2" s="917"/>
      <c r="G2" s="917"/>
      <c r="H2" s="917"/>
      <c r="I2" s="917"/>
      <c r="J2" s="917"/>
    </row>
    <row r="3" spans="1:10" ht="21.75" customHeight="1">
      <c r="A3" s="257" t="s">
        <v>501</v>
      </c>
      <c r="B3" s="354"/>
      <c r="C3" s="354"/>
      <c r="D3" s="354"/>
      <c r="E3" s="354"/>
      <c r="F3" s="354"/>
      <c r="G3" s="354"/>
      <c r="H3" s="354"/>
      <c r="I3" s="354"/>
      <c r="J3" s="336"/>
    </row>
    <row r="4" spans="1:10" ht="21.75" customHeight="1">
      <c r="A4" s="894"/>
      <c r="B4" s="895"/>
      <c r="C4" s="895"/>
      <c r="D4" s="895"/>
      <c r="E4" s="895"/>
      <c r="F4" s="895"/>
      <c r="G4" s="895"/>
      <c r="H4" s="895"/>
      <c r="I4" s="895"/>
      <c r="J4" s="896"/>
    </row>
    <row r="5" spans="1:10" ht="21.75" customHeight="1">
      <c r="A5" s="897"/>
      <c r="B5" s="898"/>
      <c r="C5" s="898"/>
      <c r="D5" s="898"/>
      <c r="E5" s="898"/>
      <c r="F5" s="898"/>
      <c r="G5" s="898"/>
      <c r="H5" s="898"/>
      <c r="I5" s="898"/>
      <c r="J5" s="899"/>
    </row>
    <row r="6" spans="1:10" ht="21.75" customHeight="1">
      <c r="A6" s="897"/>
      <c r="B6" s="898"/>
      <c r="C6" s="898"/>
      <c r="D6" s="898"/>
      <c r="E6" s="898"/>
      <c r="F6" s="898"/>
      <c r="G6" s="898"/>
      <c r="H6" s="898"/>
      <c r="I6" s="898"/>
      <c r="J6" s="899"/>
    </row>
    <row r="7" spans="1:10" ht="21" customHeight="1">
      <c r="A7" s="897"/>
      <c r="B7" s="898"/>
      <c r="C7" s="898"/>
      <c r="D7" s="898"/>
      <c r="E7" s="898"/>
      <c r="F7" s="898"/>
      <c r="G7" s="898"/>
      <c r="H7" s="898"/>
      <c r="I7" s="898"/>
      <c r="J7" s="899"/>
    </row>
    <row r="8" spans="1:10" ht="21.75" customHeight="1">
      <c r="A8" s="897"/>
      <c r="B8" s="898"/>
      <c r="C8" s="898"/>
      <c r="D8" s="898"/>
      <c r="E8" s="898"/>
      <c r="F8" s="898"/>
      <c r="G8" s="898"/>
      <c r="H8" s="898"/>
      <c r="I8" s="898"/>
      <c r="J8" s="899"/>
    </row>
    <row r="9" spans="1:10" ht="21.75" customHeight="1">
      <c r="A9" s="897"/>
      <c r="B9" s="898"/>
      <c r="C9" s="898"/>
      <c r="D9" s="898"/>
      <c r="E9" s="898"/>
      <c r="F9" s="898"/>
      <c r="G9" s="898"/>
      <c r="H9" s="898"/>
      <c r="I9" s="898"/>
      <c r="J9" s="899"/>
    </row>
    <row r="10" spans="1:10" ht="21.75" customHeight="1">
      <c r="A10" s="897"/>
      <c r="B10" s="898"/>
      <c r="C10" s="898"/>
      <c r="D10" s="898"/>
      <c r="E10" s="898"/>
      <c r="F10" s="898"/>
      <c r="G10" s="898"/>
      <c r="H10" s="898"/>
      <c r="I10" s="898"/>
      <c r="J10" s="899"/>
    </row>
    <row r="11" spans="1:10" ht="21" customHeight="1">
      <c r="A11" s="897"/>
      <c r="B11" s="898"/>
      <c r="C11" s="898"/>
      <c r="D11" s="898"/>
      <c r="E11" s="898"/>
      <c r="F11" s="898"/>
      <c r="G11" s="898"/>
      <c r="H11" s="898"/>
      <c r="I11" s="898"/>
      <c r="J11" s="899"/>
    </row>
    <row r="12" spans="1:10" ht="21.75" customHeight="1">
      <c r="A12" s="897"/>
      <c r="B12" s="898"/>
      <c r="C12" s="898"/>
      <c r="D12" s="898"/>
      <c r="E12" s="898"/>
      <c r="F12" s="898"/>
      <c r="G12" s="898"/>
      <c r="H12" s="898"/>
      <c r="I12" s="898"/>
      <c r="J12" s="899"/>
    </row>
    <row r="13" spans="1:10" ht="21.75" customHeight="1">
      <c r="A13" s="897"/>
      <c r="B13" s="898"/>
      <c r="C13" s="898"/>
      <c r="D13" s="898"/>
      <c r="E13" s="898"/>
      <c r="F13" s="898"/>
      <c r="G13" s="898"/>
      <c r="H13" s="898"/>
      <c r="I13" s="898"/>
      <c r="J13" s="899"/>
    </row>
    <row r="14" spans="1:10" ht="21.75" customHeight="1">
      <c r="A14" s="897"/>
      <c r="B14" s="898"/>
      <c r="C14" s="898"/>
      <c r="D14" s="898"/>
      <c r="E14" s="898"/>
      <c r="F14" s="898"/>
      <c r="G14" s="898"/>
      <c r="H14" s="898"/>
      <c r="I14" s="898"/>
      <c r="J14" s="899"/>
    </row>
    <row r="15" spans="1:10" ht="21" customHeight="1">
      <c r="A15" s="897"/>
      <c r="B15" s="898"/>
      <c r="C15" s="898"/>
      <c r="D15" s="898"/>
      <c r="E15" s="898"/>
      <c r="F15" s="898"/>
      <c r="G15" s="898"/>
      <c r="H15" s="898"/>
      <c r="I15" s="898"/>
      <c r="J15" s="899"/>
    </row>
    <row r="16" spans="1:10" ht="21.75" customHeight="1">
      <c r="A16" s="897"/>
      <c r="B16" s="898"/>
      <c r="C16" s="898"/>
      <c r="D16" s="898"/>
      <c r="E16" s="898"/>
      <c r="F16" s="898"/>
      <c r="G16" s="898"/>
      <c r="H16" s="898"/>
      <c r="I16" s="898"/>
      <c r="J16" s="899"/>
    </row>
    <row r="17" spans="1:10" ht="21.75" customHeight="1">
      <c r="A17" s="897"/>
      <c r="B17" s="898"/>
      <c r="C17" s="898"/>
      <c r="D17" s="898"/>
      <c r="E17" s="898"/>
      <c r="F17" s="898"/>
      <c r="G17" s="898"/>
      <c r="H17" s="898"/>
      <c r="I17" s="898"/>
      <c r="J17" s="899"/>
    </row>
    <row r="18" spans="1:10" ht="21.75" customHeight="1">
      <c r="A18" s="897"/>
      <c r="B18" s="898"/>
      <c r="C18" s="898"/>
      <c r="D18" s="898"/>
      <c r="E18" s="898"/>
      <c r="F18" s="898"/>
      <c r="G18" s="898"/>
      <c r="H18" s="898"/>
      <c r="I18" s="898"/>
      <c r="J18" s="899"/>
    </row>
    <row r="19" spans="1:10" ht="21" customHeight="1">
      <c r="A19" s="897"/>
      <c r="B19" s="898"/>
      <c r="C19" s="898"/>
      <c r="D19" s="898"/>
      <c r="E19" s="898"/>
      <c r="F19" s="898"/>
      <c r="G19" s="898"/>
      <c r="H19" s="898"/>
      <c r="I19" s="898"/>
      <c r="J19" s="899"/>
    </row>
    <row r="20" spans="1:10" ht="21.75" customHeight="1">
      <c r="A20" s="897"/>
      <c r="B20" s="898"/>
      <c r="C20" s="898"/>
      <c r="D20" s="898"/>
      <c r="E20" s="898"/>
      <c r="F20" s="898"/>
      <c r="G20" s="898"/>
      <c r="H20" s="898"/>
      <c r="I20" s="898"/>
      <c r="J20" s="899"/>
    </row>
    <row r="21" spans="1:10" ht="21.75" customHeight="1">
      <c r="A21" s="897"/>
      <c r="B21" s="898"/>
      <c r="C21" s="898"/>
      <c r="D21" s="898"/>
      <c r="E21" s="898"/>
      <c r="F21" s="898"/>
      <c r="G21" s="898"/>
      <c r="H21" s="898"/>
      <c r="I21" s="898"/>
      <c r="J21" s="899"/>
    </row>
    <row r="22" spans="1:10" ht="21.75" customHeight="1">
      <c r="A22" s="897"/>
      <c r="B22" s="898"/>
      <c r="C22" s="898"/>
      <c r="D22" s="898"/>
      <c r="E22" s="898"/>
      <c r="F22" s="898"/>
      <c r="G22" s="898"/>
      <c r="H22" s="898"/>
      <c r="I22" s="898"/>
      <c r="J22" s="899"/>
    </row>
    <row r="23" spans="1:10" ht="21" customHeight="1">
      <c r="A23" s="897"/>
      <c r="B23" s="898"/>
      <c r="C23" s="898"/>
      <c r="D23" s="898"/>
      <c r="E23" s="898"/>
      <c r="F23" s="898"/>
      <c r="G23" s="898"/>
      <c r="H23" s="898"/>
      <c r="I23" s="898"/>
      <c r="J23" s="899"/>
    </row>
    <row r="24" spans="1:10" ht="21.75" customHeight="1">
      <c r="A24" s="897"/>
      <c r="B24" s="898"/>
      <c r="C24" s="898"/>
      <c r="D24" s="898"/>
      <c r="E24" s="898"/>
      <c r="F24" s="898"/>
      <c r="G24" s="898"/>
      <c r="H24" s="898"/>
      <c r="I24" s="898"/>
      <c r="J24" s="899"/>
    </row>
    <row r="25" spans="1:10" ht="21.75" customHeight="1">
      <c r="A25" s="897"/>
      <c r="B25" s="898"/>
      <c r="C25" s="898"/>
      <c r="D25" s="898"/>
      <c r="E25" s="898"/>
      <c r="F25" s="898"/>
      <c r="G25" s="898"/>
      <c r="H25" s="898"/>
      <c r="I25" s="898"/>
      <c r="J25" s="899"/>
    </row>
    <row r="26" spans="1:10" ht="21.75" customHeight="1">
      <c r="A26" s="897"/>
      <c r="B26" s="898"/>
      <c r="C26" s="898"/>
      <c r="D26" s="898"/>
      <c r="E26" s="898"/>
      <c r="F26" s="898"/>
      <c r="G26" s="898"/>
      <c r="H26" s="898"/>
      <c r="I26" s="898"/>
      <c r="J26" s="899"/>
    </row>
    <row r="27" spans="1:10" ht="21" customHeight="1">
      <c r="A27" s="897"/>
      <c r="B27" s="898"/>
      <c r="C27" s="898"/>
      <c r="D27" s="898"/>
      <c r="E27" s="898"/>
      <c r="F27" s="898"/>
      <c r="G27" s="898"/>
      <c r="H27" s="898"/>
      <c r="I27" s="898"/>
      <c r="J27" s="899"/>
    </row>
    <row r="28" spans="1:10" ht="21.75" customHeight="1">
      <c r="A28" s="897"/>
      <c r="B28" s="898"/>
      <c r="C28" s="898"/>
      <c r="D28" s="898"/>
      <c r="E28" s="898"/>
      <c r="F28" s="898"/>
      <c r="G28" s="898"/>
      <c r="H28" s="898"/>
      <c r="I28" s="898"/>
      <c r="J28" s="899"/>
    </row>
    <row r="29" spans="1:10" ht="21.75" customHeight="1">
      <c r="A29" s="897"/>
      <c r="B29" s="898"/>
      <c r="C29" s="898"/>
      <c r="D29" s="898"/>
      <c r="E29" s="898"/>
      <c r="F29" s="898"/>
      <c r="G29" s="898"/>
      <c r="H29" s="898"/>
      <c r="I29" s="898"/>
      <c r="J29" s="899"/>
    </row>
    <row r="30" spans="1:10" ht="21.75" customHeight="1">
      <c r="A30" s="897"/>
      <c r="B30" s="898"/>
      <c r="C30" s="898"/>
      <c r="D30" s="898"/>
      <c r="E30" s="898"/>
      <c r="F30" s="898"/>
      <c r="G30" s="898"/>
      <c r="H30" s="898"/>
      <c r="I30" s="898"/>
      <c r="J30" s="899"/>
    </row>
    <row r="31" spans="1:10" ht="21.75" customHeight="1">
      <c r="A31" s="897"/>
      <c r="B31" s="898"/>
      <c r="C31" s="898"/>
      <c r="D31" s="898"/>
      <c r="E31" s="898"/>
      <c r="F31" s="898"/>
      <c r="G31" s="898"/>
      <c r="H31" s="898"/>
      <c r="I31" s="898"/>
      <c r="J31" s="899"/>
    </row>
    <row r="32" spans="1:10" ht="21.75" customHeight="1">
      <c r="A32" s="897"/>
      <c r="B32" s="898"/>
      <c r="C32" s="898"/>
      <c r="D32" s="898"/>
      <c r="E32" s="898"/>
      <c r="F32" s="898"/>
      <c r="G32" s="898"/>
      <c r="H32" s="898"/>
      <c r="I32" s="898"/>
      <c r="J32" s="899"/>
    </row>
    <row r="33" spans="1:10" ht="21.75" customHeight="1">
      <c r="A33" s="900"/>
      <c r="B33" s="901"/>
      <c r="C33" s="901"/>
      <c r="D33" s="901"/>
      <c r="E33" s="901"/>
      <c r="F33" s="901"/>
      <c r="G33" s="901"/>
      <c r="H33" s="901"/>
      <c r="I33" s="901"/>
      <c r="J33" s="902"/>
    </row>
    <row r="34" spans="1:10" ht="21.75" customHeight="1">
      <c r="A34" s="365" t="s">
        <v>373</v>
      </c>
      <c r="B34" s="357"/>
      <c r="C34" s="357"/>
      <c r="D34" s="357"/>
      <c r="E34" s="357"/>
      <c r="F34" s="357"/>
      <c r="G34" s="357"/>
      <c r="H34" s="357"/>
      <c r="I34" s="357"/>
      <c r="J34" s="357"/>
    </row>
    <row r="35" spans="1:10" ht="21.75" customHeight="1">
      <c r="A35" s="365" t="s">
        <v>374</v>
      </c>
      <c r="B35" s="357"/>
      <c r="C35" s="357"/>
      <c r="D35" s="357"/>
      <c r="E35" s="357"/>
      <c r="F35" s="357"/>
      <c r="G35" s="357"/>
      <c r="H35" s="357"/>
      <c r="I35" s="357"/>
      <c r="J35" s="357"/>
    </row>
    <row r="36" spans="1:10" ht="21.75" customHeight="1">
      <c r="A36" s="883" t="s">
        <v>274</v>
      </c>
      <c r="B36" s="883"/>
      <c r="C36" s="883"/>
      <c r="D36" s="883"/>
      <c r="E36" s="883"/>
      <c r="F36" s="883"/>
      <c r="G36" s="883"/>
      <c r="H36" s="883"/>
      <c r="I36" s="883"/>
      <c r="J36" s="883"/>
    </row>
    <row r="37" spans="1:10" ht="21" customHeight="1">
      <c r="A37" s="336"/>
      <c r="B37" s="336"/>
      <c r="C37" s="336"/>
      <c r="D37" s="336"/>
      <c r="E37" s="336"/>
      <c r="F37" s="336"/>
      <c r="G37" s="336"/>
      <c r="H37" s="336"/>
      <c r="I37" s="336"/>
      <c r="J37" s="24" t="str">
        <f>様式7!$F$4</f>
        <v>○○○○○○○○○○○ＥＳＣＯ事業</v>
      </c>
    </row>
    <row r="38" spans="1:10" ht="21.75" customHeight="1">
      <c r="A38" s="256"/>
      <c r="B38" s="256"/>
      <c r="C38" s="256"/>
      <c r="D38" s="256"/>
      <c r="E38" s="256"/>
      <c r="F38" s="256"/>
      <c r="G38" s="256"/>
      <c r="H38" s="256"/>
      <c r="I38" s="256"/>
      <c r="J38" s="256"/>
    </row>
    <row r="39" spans="1:10" ht="21.75" customHeight="1">
      <c r="A39" s="256"/>
      <c r="B39" s="256"/>
      <c r="C39" s="256"/>
      <c r="D39" s="256"/>
      <c r="E39" s="256"/>
      <c r="F39" s="256"/>
      <c r="G39" s="256"/>
      <c r="H39" s="256"/>
      <c r="I39" s="256"/>
      <c r="J39" s="256"/>
    </row>
    <row r="40" spans="1:10" ht="21.75" customHeight="1">
      <c r="A40" s="256"/>
      <c r="B40" s="256"/>
      <c r="C40" s="256"/>
      <c r="D40" s="256"/>
      <c r="E40" s="256"/>
      <c r="F40" s="256"/>
      <c r="G40" s="256"/>
      <c r="H40" s="256"/>
      <c r="I40" s="256"/>
      <c r="J40" s="256"/>
    </row>
    <row r="41" spans="1:10" ht="21" customHeight="1">
      <c r="A41" s="256"/>
      <c r="B41" s="256"/>
      <c r="C41" s="256"/>
      <c r="D41" s="256"/>
      <c r="E41" s="256"/>
      <c r="F41" s="256"/>
      <c r="G41" s="256"/>
      <c r="H41" s="256"/>
      <c r="I41" s="256"/>
      <c r="J41" s="256"/>
    </row>
    <row r="42" spans="1:10" ht="21.75" customHeight="1">
      <c r="A42" s="256"/>
      <c r="B42" s="256"/>
      <c r="C42" s="256"/>
      <c r="D42" s="256"/>
      <c r="E42" s="256"/>
      <c r="F42" s="256"/>
      <c r="G42" s="256"/>
      <c r="H42" s="256"/>
      <c r="I42" s="256"/>
      <c r="J42" s="256"/>
    </row>
    <row r="43" spans="1:10" ht="21.75" customHeight="1">
      <c r="A43" s="256"/>
      <c r="B43" s="256"/>
      <c r="C43" s="256"/>
      <c r="D43" s="256"/>
      <c r="E43" s="256"/>
      <c r="F43" s="256"/>
      <c r="G43" s="256"/>
      <c r="H43" s="256"/>
      <c r="I43" s="256"/>
      <c r="J43" s="256"/>
    </row>
    <row r="44" spans="1:10" ht="21.75" customHeight="1">
      <c r="A44" s="256"/>
      <c r="B44" s="256"/>
      <c r="C44" s="256"/>
      <c r="D44" s="256"/>
      <c r="E44" s="256"/>
      <c r="F44" s="256"/>
      <c r="G44" s="256"/>
      <c r="H44" s="256"/>
      <c r="I44" s="256"/>
      <c r="J44" s="256"/>
    </row>
    <row r="45" spans="1:10" ht="21" customHeight="1">
      <c r="A45" s="256"/>
      <c r="B45" s="256"/>
      <c r="C45" s="256"/>
      <c r="D45" s="256"/>
      <c r="E45" s="256"/>
      <c r="F45" s="256"/>
      <c r="G45" s="256"/>
      <c r="H45" s="256"/>
      <c r="I45" s="256"/>
      <c r="J45" s="256"/>
    </row>
    <row r="46" spans="1:10" ht="21.75" customHeight="1">
      <c r="A46" s="256"/>
      <c r="B46" s="256"/>
      <c r="C46" s="256"/>
      <c r="D46" s="256"/>
      <c r="E46" s="256"/>
      <c r="F46" s="256"/>
      <c r="G46" s="256"/>
      <c r="H46" s="256"/>
      <c r="I46" s="256"/>
      <c r="J46" s="256"/>
    </row>
    <row r="47" spans="1:10" ht="21.75" customHeight="1">
      <c r="A47" s="256"/>
      <c r="B47" s="256"/>
      <c r="C47" s="256"/>
      <c r="D47" s="256"/>
      <c r="E47" s="256"/>
      <c r="F47" s="256"/>
      <c r="G47" s="256"/>
      <c r="H47" s="256"/>
      <c r="I47" s="256"/>
      <c r="J47" s="256"/>
    </row>
    <row r="48" spans="1:10" ht="21.75" customHeight="1">
      <c r="A48" s="1"/>
      <c r="B48" s="1"/>
      <c r="C48" s="1"/>
      <c r="D48" s="1"/>
      <c r="E48" s="1"/>
      <c r="F48" s="1"/>
      <c r="G48" s="1"/>
      <c r="H48" s="1"/>
      <c r="I48" s="1"/>
      <c r="J48" s="1"/>
    </row>
    <row r="49" spans="1:10" ht="21" customHeight="1">
      <c r="A49" s="1"/>
      <c r="B49" s="1"/>
      <c r="C49" s="1"/>
      <c r="D49" s="1"/>
      <c r="E49" s="1"/>
      <c r="F49" s="1"/>
      <c r="G49" s="1"/>
      <c r="H49" s="1"/>
      <c r="I49" s="1"/>
      <c r="J49" s="1"/>
    </row>
    <row r="50" spans="1:10" ht="21.75" customHeight="1">
      <c r="A50" s="1"/>
      <c r="B50" s="1"/>
      <c r="C50" s="1"/>
      <c r="D50" s="1"/>
      <c r="E50" s="1"/>
      <c r="F50" s="1"/>
      <c r="G50" s="1"/>
      <c r="H50" s="1"/>
      <c r="I50" s="1"/>
      <c r="J50" s="1"/>
    </row>
    <row r="51" spans="1:10" ht="21.75" customHeight="1">
      <c r="A51" s="1"/>
      <c r="B51" s="1"/>
      <c r="C51" s="1"/>
      <c r="D51" s="1"/>
      <c r="E51" s="1"/>
      <c r="F51" s="1"/>
      <c r="G51" s="1"/>
      <c r="H51" s="1"/>
      <c r="I51" s="1"/>
      <c r="J51" s="1"/>
    </row>
    <row r="52" spans="1:10" ht="21.75" customHeight="1">
      <c r="A52" s="1"/>
      <c r="B52" s="1"/>
      <c r="C52" s="1"/>
      <c r="D52" s="1"/>
      <c r="E52" s="1"/>
      <c r="F52" s="1"/>
      <c r="G52" s="1"/>
      <c r="H52" s="1"/>
      <c r="I52" s="1"/>
      <c r="J52" s="1"/>
    </row>
    <row r="53" spans="1:10" ht="21" customHeight="1">
      <c r="A53" s="1"/>
      <c r="B53" s="1"/>
      <c r="C53" s="1"/>
      <c r="D53" s="1"/>
      <c r="E53" s="1"/>
      <c r="F53" s="1"/>
      <c r="G53" s="1"/>
      <c r="H53" s="1"/>
      <c r="I53" s="1"/>
      <c r="J53" s="1"/>
    </row>
  </sheetData>
  <mergeCells count="4">
    <mergeCell ref="A2:J2"/>
    <mergeCell ref="A36:J36"/>
    <mergeCell ref="A4:J33"/>
    <mergeCell ref="I1:J1"/>
  </mergeCells>
  <phoneticPr fontId="4"/>
  <pageMargins left="0.98425196850393704" right="0.59055118110236215" top="0.78740157480314965" bottom="0.78740157480314965" header="0" footer="0"/>
  <pageSetup paperSize="9" scale="98"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I54"/>
  <sheetViews>
    <sheetView view="pageBreakPreview" zoomScaleNormal="85" zoomScaleSheetLayoutView="100" workbookViewId="0">
      <selection activeCell="A5" sqref="A5:I17"/>
    </sheetView>
  </sheetViews>
  <sheetFormatPr defaultRowHeight="13.2"/>
  <cols>
    <col min="9" max="9" width="13.77734375" customWidth="1"/>
  </cols>
  <sheetData>
    <row r="1" spans="1:9" ht="16.5" customHeight="1">
      <c r="A1" s="336"/>
      <c r="B1" s="336"/>
      <c r="C1" s="336"/>
      <c r="D1" s="336"/>
      <c r="E1" s="336"/>
      <c r="F1" s="336"/>
      <c r="G1" s="336"/>
      <c r="H1" s="336"/>
      <c r="I1" s="380" t="s">
        <v>25</v>
      </c>
    </row>
    <row r="2" spans="1:9" ht="28.5" customHeight="1">
      <c r="A2" s="917" t="s">
        <v>504</v>
      </c>
      <c r="B2" s="917"/>
      <c r="C2" s="917"/>
      <c r="D2" s="917"/>
      <c r="E2" s="917"/>
      <c r="F2" s="917"/>
      <c r="G2" s="917"/>
      <c r="H2" s="917"/>
      <c r="I2" s="917"/>
    </row>
    <row r="3" spans="1:9" ht="21" customHeight="1">
      <c r="A3" s="382" t="s">
        <v>665</v>
      </c>
      <c r="B3" s="354"/>
      <c r="C3" s="354"/>
      <c r="D3" s="354"/>
      <c r="E3" s="354"/>
      <c r="F3" s="354"/>
      <c r="G3" s="354"/>
      <c r="H3" s="354"/>
      <c r="I3" s="354"/>
    </row>
    <row r="4" spans="1:9" ht="21" customHeight="1">
      <c r="A4" s="940" t="s">
        <v>666</v>
      </c>
      <c r="B4" s="941"/>
      <c r="C4" s="941"/>
      <c r="D4" s="941"/>
      <c r="E4" s="942"/>
      <c r="F4" s="943"/>
      <c r="G4" s="944"/>
      <c r="H4" s="944"/>
      <c r="I4" s="945"/>
    </row>
    <row r="5" spans="1:9" ht="21" customHeight="1">
      <c r="A5" s="931"/>
      <c r="B5" s="932"/>
      <c r="C5" s="932"/>
      <c r="D5" s="932"/>
      <c r="E5" s="932"/>
      <c r="F5" s="932"/>
      <c r="G5" s="932"/>
      <c r="H5" s="932"/>
      <c r="I5" s="933"/>
    </row>
    <row r="6" spans="1:9" ht="21" customHeight="1">
      <c r="A6" s="934"/>
      <c r="B6" s="935"/>
      <c r="C6" s="935"/>
      <c r="D6" s="935"/>
      <c r="E6" s="935"/>
      <c r="F6" s="935"/>
      <c r="G6" s="935"/>
      <c r="H6" s="935"/>
      <c r="I6" s="936"/>
    </row>
    <row r="7" spans="1:9" ht="21" customHeight="1">
      <c r="A7" s="934"/>
      <c r="B7" s="935"/>
      <c r="C7" s="935"/>
      <c r="D7" s="935"/>
      <c r="E7" s="935"/>
      <c r="F7" s="935"/>
      <c r="G7" s="935"/>
      <c r="H7" s="935"/>
      <c r="I7" s="936"/>
    </row>
    <row r="8" spans="1:9" ht="21" customHeight="1">
      <c r="A8" s="934"/>
      <c r="B8" s="935"/>
      <c r="C8" s="935"/>
      <c r="D8" s="935"/>
      <c r="E8" s="935"/>
      <c r="F8" s="935"/>
      <c r="G8" s="935"/>
      <c r="H8" s="935"/>
      <c r="I8" s="936"/>
    </row>
    <row r="9" spans="1:9" ht="21" customHeight="1">
      <c r="A9" s="934"/>
      <c r="B9" s="935"/>
      <c r="C9" s="935"/>
      <c r="D9" s="935"/>
      <c r="E9" s="935"/>
      <c r="F9" s="935"/>
      <c r="G9" s="935"/>
      <c r="H9" s="935"/>
      <c r="I9" s="936"/>
    </row>
    <row r="10" spans="1:9" ht="21" customHeight="1">
      <c r="A10" s="934"/>
      <c r="B10" s="935"/>
      <c r="C10" s="935"/>
      <c r="D10" s="935"/>
      <c r="E10" s="935"/>
      <c r="F10" s="935"/>
      <c r="G10" s="935"/>
      <c r="H10" s="935"/>
      <c r="I10" s="936"/>
    </row>
    <row r="11" spans="1:9" ht="21" customHeight="1">
      <c r="A11" s="934"/>
      <c r="B11" s="935"/>
      <c r="C11" s="935"/>
      <c r="D11" s="935"/>
      <c r="E11" s="935"/>
      <c r="F11" s="935"/>
      <c r="G11" s="935"/>
      <c r="H11" s="935"/>
      <c r="I11" s="936"/>
    </row>
    <row r="12" spans="1:9" ht="21" customHeight="1">
      <c r="A12" s="934"/>
      <c r="B12" s="935"/>
      <c r="C12" s="935"/>
      <c r="D12" s="935"/>
      <c r="E12" s="935"/>
      <c r="F12" s="935"/>
      <c r="G12" s="935"/>
      <c r="H12" s="935"/>
      <c r="I12" s="936"/>
    </row>
    <row r="13" spans="1:9" ht="21" customHeight="1">
      <c r="A13" s="934"/>
      <c r="B13" s="935"/>
      <c r="C13" s="935"/>
      <c r="D13" s="935"/>
      <c r="E13" s="935"/>
      <c r="F13" s="935"/>
      <c r="G13" s="935"/>
      <c r="H13" s="935"/>
      <c r="I13" s="936"/>
    </row>
    <row r="14" spans="1:9" ht="21" customHeight="1">
      <c r="A14" s="934"/>
      <c r="B14" s="935"/>
      <c r="C14" s="935"/>
      <c r="D14" s="935"/>
      <c r="E14" s="935"/>
      <c r="F14" s="935"/>
      <c r="G14" s="935"/>
      <c r="H14" s="935"/>
      <c r="I14" s="936"/>
    </row>
    <row r="15" spans="1:9" ht="21" customHeight="1">
      <c r="A15" s="934"/>
      <c r="B15" s="935"/>
      <c r="C15" s="935"/>
      <c r="D15" s="935"/>
      <c r="E15" s="935"/>
      <c r="F15" s="935"/>
      <c r="G15" s="935"/>
      <c r="H15" s="935"/>
      <c r="I15" s="936"/>
    </row>
    <row r="16" spans="1:9" ht="21" customHeight="1">
      <c r="A16" s="934"/>
      <c r="B16" s="935"/>
      <c r="C16" s="935"/>
      <c r="D16" s="935"/>
      <c r="E16" s="935"/>
      <c r="F16" s="935"/>
      <c r="G16" s="935"/>
      <c r="H16" s="935"/>
      <c r="I16" s="936"/>
    </row>
    <row r="17" spans="1:9" ht="21" customHeight="1">
      <c r="A17" s="937"/>
      <c r="B17" s="938"/>
      <c r="C17" s="938"/>
      <c r="D17" s="938"/>
      <c r="E17" s="938"/>
      <c r="F17" s="938"/>
      <c r="G17" s="938"/>
      <c r="H17" s="938"/>
      <c r="I17" s="939"/>
    </row>
    <row r="18" spans="1:9" ht="21" customHeight="1">
      <c r="A18" s="741"/>
      <c r="B18" s="741"/>
      <c r="C18" s="741"/>
      <c r="D18" s="741"/>
      <c r="E18" s="741"/>
      <c r="F18" s="741"/>
      <c r="G18" s="741"/>
      <c r="H18" s="741"/>
      <c r="I18" s="741"/>
    </row>
    <row r="19" spans="1:9" ht="21" customHeight="1">
      <c r="A19" s="743" t="s">
        <v>217</v>
      </c>
      <c r="B19" s="742"/>
      <c r="C19" s="742"/>
      <c r="D19" s="742"/>
      <c r="E19" s="742"/>
      <c r="F19" s="742"/>
      <c r="G19" s="742"/>
      <c r="H19" s="742"/>
      <c r="I19" s="742"/>
    </row>
    <row r="20" spans="1:9" ht="21" customHeight="1">
      <c r="A20" s="931"/>
      <c r="B20" s="932"/>
      <c r="C20" s="932"/>
      <c r="D20" s="932"/>
      <c r="E20" s="932"/>
      <c r="F20" s="932"/>
      <c r="G20" s="932"/>
      <c r="H20" s="932"/>
      <c r="I20" s="933"/>
    </row>
    <row r="21" spans="1:9" ht="21" customHeight="1">
      <c r="A21" s="934"/>
      <c r="B21" s="935"/>
      <c r="C21" s="935"/>
      <c r="D21" s="935"/>
      <c r="E21" s="935"/>
      <c r="F21" s="935"/>
      <c r="G21" s="935"/>
      <c r="H21" s="935"/>
      <c r="I21" s="936"/>
    </row>
    <row r="22" spans="1:9" ht="21" customHeight="1">
      <c r="A22" s="934"/>
      <c r="B22" s="935"/>
      <c r="C22" s="935"/>
      <c r="D22" s="935"/>
      <c r="E22" s="935"/>
      <c r="F22" s="935"/>
      <c r="G22" s="935"/>
      <c r="H22" s="935"/>
      <c r="I22" s="936"/>
    </row>
    <row r="23" spans="1:9" ht="21" customHeight="1">
      <c r="A23" s="934"/>
      <c r="B23" s="935"/>
      <c r="C23" s="935"/>
      <c r="D23" s="935"/>
      <c r="E23" s="935"/>
      <c r="F23" s="935"/>
      <c r="G23" s="935"/>
      <c r="H23" s="935"/>
      <c r="I23" s="936"/>
    </row>
    <row r="24" spans="1:9" ht="21" customHeight="1">
      <c r="A24" s="934"/>
      <c r="B24" s="935"/>
      <c r="C24" s="935"/>
      <c r="D24" s="935"/>
      <c r="E24" s="935"/>
      <c r="F24" s="935"/>
      <c r="G24" s="935"/>
      <c r="H24" s="935"/>
      <c r="I24" s="936"/>
    </row>
    <row r="25" spans="1:9" ht="21" customHeight="1">
      <c r="A25" s="934"/>
      <c r="B25" s="935"/>
      <c r="C25" s="935"/>
      <c r="D25" s="935"/>
      <c r="E25" s="935"/>
      <c r="F25" s="935"/>
      <c r="G25" s="935"/>
      <c r="H25" s="935"/>
      <c r="I25" s="936"/>
    </row>
    <row r="26" spans="1:9" ht="21" customHeight="1">
      <c r="A26" s="934"/>
      <c r="B26" s="935"/>
      <c r="C26" s="935"/>
      <c r="D26" s="935"/>
      <c r="E26" s="935"/>
      <c r="F26" s="935"/>
      <c r="G26" s="935"/>
      <c r="H26" s="935"/>
      <c r="I26" s="936"/>
    </row>
    <row r="27" spans="1:9" ht="21" customHeight="1">
      <c r="A27" s="934"/>
      <c r="B27" s="935"/>
      <c r="C27" s="935"/>
      <c r="D27" s="935"/>
      <c r="E27" s="935"/>
      <c r="F27" s="935"/>
      <c r="G27" s="935"/>
      <c r="H27" s="935"/>
      <c r="I27" s="936"/>
    </row>
    <row r="28" spans="1:9" ht="21" customHeight="1">
      <c r="A28" s="934"/>
      <c r="B28" s="935"/>
      <c r="C28" s="935"/>
      <c r="D28" s="935"/>
      <c r="E28" s="935"/>
      <c r="F28" s="935"/>
      <c r="G28" s="935"/>
      <c r="H28" s="935"/>
      <c r="I28" s="936"/>
    </row>
    <row r="29" spans="1:9" ht="21" customHeight="1">
      <c r="A29" s="934"/>
      <c r="B29" s="935"/>
      <c r="C29" s="935"/>
      <c r="D29" s="935"/>
      <c r="E29" s="935"/>
      <c r="F29" s="935"/>
      <c r="G29" s="935"/>
      <c r="H29" s="935"/>
      <c r="I29" s="936"/>
    </row>
    <row r="30" spans="1:9" ht="21" customHeight="1">
      <c r="A30" s="934"/>
      <c r="B30" s="935"/>
      <c r="C30" s="935"/>
      <c r="D30" s="935"/>
      <c r="E30" s="935"/>
      <c r="F30" s="935"/>
      <c r="G30" s="935"/>
      <c r="H30" s="935"/>
      <c r="I30" s="936"/>
    </row>
    <row r="31" spans="1:9" ht="21" customHeight="1">
      <c r="A31" s="934"/>
      <c r="B31" s="935"/>
      <c r="C31" s="935"/>
      <c r="D31" s="935"/>
      <c r="E31" s="935"/>
      <c r="F31" s="935"/>
      <c r="G31" s="935"/>
      <c r="H31" s="935"/>
      <c r="I31" s="936"/>
    </row>
    <row r="32" spans="1:9" ht="21" customHeight="1">
      <c r="A32" s="934"/>
      <c r="B32" s="935"/>
      <c r="C32" s="935"/>
      <c r="D32" s="935"/>
      <c r="E32" s="935"/>
      <c r="F32" s="935"/>
      <c r="G32" s="935"/>
      <c r="H32" s="935"/>
      <c r="I32" s="936"/>
    </row>
    <row r="33" spans="1:9" ht="21" customHeight="1">
      <c r="A33" s="934"/>
      <c r="B33" s="935"/>
      <c r="C33" s="935"/>
      <c r="D33" s="935"/>
      <c r="E33" s="935"/>
      <c r="F33" s="935"/>
      <c r="G33" s="935"/>
      <c r="H33" s="935"/>
      <c r="I33" s="936"/>
    </row>
    <row r="34" spans="1:9" ht="21" customHeight="1">
      <c r="A34" s="937"/>
      <c r="B34" s="938"/>
      <c r="C34" s="938"/>
      <c r="D34" s="938"/>
      <c r="E34" s="938"/>
      <c r="F34" s="938"/>
      <c r="G34" s="938"/>
      <c r="H34" s="938"/>
      <c r="I34" s="939"/>
    </row>
    <row r="35" spans="1:9" ht="21" customHeight="1">
      <c r="A35" s="365" t="s">
        <v>373</v>
      </c>
      <c r="B35" s="381"/>
      <c r="C35" s="381"/>
      <c r="D35" s="381"/>
      <c r="E35" s="381"/>
      <c r="F35" s="381"/>
      <c r="G35" s="381"/>
      <c r="H35" s="381"/>
      <c r="I35" s="381"/>
    </row>
    <row r="36" spans="1:9" ht="21" customHeight="1">
      <c r="A36" s="365" t="s">
        <v>658</v>
      </c>
      <c r="B36" s="381"/>
      <c r="C36" s="381"/>
      <c r="D36" s="381"/>
      <c r="E36" s="381"/>
      <c r="F36" s="381"/>
      <c r="G36" s="381"/>
      <c r="H36" s="381"/>
      <c r="I36" s="381"/>
    </row>
    <row r="37" spans="1:9" ht="21" customHeight="1">
      <c r="A37" s="883" t="s">
        <v>218</v>
      </c>
      <c r="B37" s="883"/>
      <c r="C37" s="883"/>
      <c r="D37" s="883"/>
      <c r="E37" s="883"/>
      <c r="F37" s="883"/>
      <c r="G37" s="883"/>
      <c r="H37" s="883"/>
      <c r="I37" s="883"/>
    </row>
    <row r="38" spans="1:9" ht="21" customHeight="1">
      <c r="A38" s="336"/>
      <c r="B38" s="336"/>
      <c r="C38" s="336"/>
      <c r="D38" s="336"/>
      <c r="E38" s="336"/>
      <c r="F38" s="336"/>
      <c r="G38" s="336"/>
      <c r="H38" s="336"/>
      <c r="I38" s="24" t="str">
        <f>様式7!$F$4</f>
        <v>○○○○○○○○○○○ＥＳＣＯ事業</v>
      </c>
    </row>
    <row r="39" spans="1:9" ht="21" customHeight="1">
      <c r="A39" s="256"/>
      <c r="B39" s="256"/>
      <c r="C39" s="256"/>
      <c r="D39" s="256"/>
      <c r="E39" s="256"/>
      <c r="F39" s="256"/>
      <c r="G39" s="256"/>
      <c r="H39" s="256"/>
      <c r="I39" s="256"/>
    </row>
    <row r="40" spans="1:9" ht="21" customHeight="1">
      <c r="A40" s="256"/>
      <c r="B40" s="256"/>
      <c r="C40" s="256"/>
      <c r="D40" s="256"/>
      <c r="E40" s="256"/>
      <c r="F40" s="256"/>
      <c r="G40" s="256"/>
      <c r="H40" s="256"/>
      <c r="I40" s="256"/>
    </row>
    <row r="41" spans="1:9">
      <c r="A41" s="256"/>
      <c r="B41" s="256"/>
      <c r="C41" s="256"/>
      <c r="D41" s="256"/>
      <c r="E41" s="256"/>
      <c r="F41" s="256"/>
      <c r="G41" s="256"/>
      <c r="H41" s="256"/>
      <c r="I41" s="256"/>
    </row>
    <row r="42" spans="1:9">
      <c r="A42" s="256"/>
      <c r="B42" s="256"/>
      <c r="C42" s="256"/>
      <c r="D42" s="256"/>
      <c r="E42" s="256"/>
      <c r="F42" s="256"/>
      <c r="G42" s="256"/>
      <c r="H42" s="256"/>
      <c r="I42" s="256"/>
    </row>
    <row r="43" spans="1:9">
      <c r="A43" s="256"/>
      <c r="B43" s="256"/>
      <c r="C43" s="256"/>
      <c r="D43" s="256"/>
      <c r="E43" s="256"/>
      <c r="F43" s="256"/>
      <c r="G43" s="256"/>
      <c r="H43" s="256"/>
      <c r="I43" s="256"/>
    </row>
    <row r="44" spans="1:9">
      <c r="A44" s="256"/>
      <c r="B44" s="256"/>
      <c r="C44" s="256"/>
      <c r="D44" s="256"/>
      <c r="E44" s="256"/>
      <c r="F44" s="256"/>
      <c r="G44" s="256"/>
      <c r="H44" s="256"/>
      <c r="I44" s="256"/>
    </row>
    <row r="45" spans="1:9">
      <c r="A45" s="256"/>
      <c r="B45" s="256"/>
      <c r="C45" s="256"/>
      <c r="D45" s="256"/>
      <c r="E45" s="256"/>
      <c r="F45" s="256"/>
      <c r="G45" s="256"/>
      <c r="H45" s="256"/>
      <c r="I45" s="256"/>
    </row>
    <row r="46" spans="1:9">
      <c r="A46" s="256"/>
      <c r="B46" s="256"/>
      <c r="C46" s="256"/>
      <c r="D46" s="256"/>
      <c r="E46" s="256"/>
      <c r="F46" s="256"/>
      <c r="G46" s="256"/>
      <c r="H46" s="256"/>
      <c r="I46" s="256"/>
    </row>
    <row r="47" spans="1:9">
      <c r="A47" s="256"/>
      <c r="B47" s="256"/>
      <c r="C47" s="256"/>
      <c r="D47" s="256"/>
      <c r="E47" s="256"/>
      <c r="F47" s="256"/>
      <c r="G47" s="256"/>
      <c r="H47" s="256"/>
      <c r="I47" s="256"/>
    </row>
    <row r="48" spans="1:9">
      <c r="A48" s="256"/>
      <c r="B48" s="256"/>
      <c r="C48" s="256"/>
      <c r="D48" s="256"/>
      <c r="E48" s="256"/>
      <c r="F48" s="256"/>
      <c r="G48" s="256"/>
      <c r="H48" s="256"/>
      <c r="I48" s="256"/>
    </row>
    <row r="49" spans="1:9">
      <c r="A49" s="256"/>
      <c r="B49" s="256"/>
      <c r="C49" s="256"/>
      <c r="D49" s="256"/>
      <c r="E49" s="256"/>
      <c r="F49" s="256"/>
      <c r="G49" s="256"/>
      <c r="H49" s="256"/>
      <c r="I49" s="256"/>
    </row>
    <row r="50" spans="1:9">
      <c r="A50" s="256"/>
      <c r="B50" s="256"/>
      <c r="C50" s="256"/>
      <c r="D50" s="256"/>
      <c r="E50" s="256"/>
      <c r="F50" s="256"/>
      <c r="G50" s="256"/>
      <c r="H50" s="256"/>
      <c r="I50" s="256"/>
    </row>
    <row r="51" spans="1:9">
      <c r="A51" s="256"/>
      <c r="B51" s="256"/>
      <c r="C51" s="256"/>
      <c r="D51" s="256"/>
      <c r="E51" s="256"/>
      <c r="F51" s="256"/>
      <c r="G51" s="256"/>
      <c r="H51" s="256"/>
      <c r="I51" s="256"/>
    </row>
    <row r="52" spans="1:9">
      <c r="A52" s="256"/>
      <c r="B52" s="256"/>
      <c r="C52" s="256"/>
      <c r="D52" s="256"/>
      <c r="E52" s="256"/>
      <c r="F52" s="256"/>
      <c r="G52" s="256"/>
      <c r="H52" s="256"/>
      <c r="I52" s="256"/>
    </row>
    <row r="53" spans="1:9">
      <c r="A53" s="256"/>
      <c r="B53" s="256"/>
      <c r="C53" s="256"/>
      <c r="D53" s="256"/>
      <c r="E53" s="256"/>
      <c r="F53" s="256"/>
      <c r="G53" s="256"/>
      <c r="H53" s="256"/>
      <c r="I53" s="256"/>
    </row>
    <row r="54" spans="1:9">
      <c r="A54" s="256"/>
      <c r="B54" s="256"/>
      <c r="C54" s="256"/>
      <c r="D54" s="256"/>
      <c r="E54" s="256"/>
      <c r="F54" s="256"/>
      <c r="G54" s="256"/>
      <c r="H54" s="256"/>
      <c r="I54" s="256"/>
    </row>
  </sheetData>
  <mergeCells count="6">
    <mergeCell ref="A2:I2"/>
    <mergeCell ref="A37:I37"/>
    <mergeCell ref="A20:I34"/>
    <mergeCell ref="A4:E4"/>
    <mergeCell ref="F4:I4"/>
    <mergeCell ref="A5:I17"/>
  </mergeCells>
  <phoneticPr fontId="4"/>
  <pageMargins left="0.98425196850393704" right="0.59055118110236215" top="0.78740157480314965" bottom="0.78740157480314965" header="0" footer="0"/>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2"/>
  <sheetViews>
    <sheetView view="pageBreakPreview" zoomScaleNormal="85" zoomScaleSheetLayoutView="100" workbookViewId="0">
      <selection activeCell="L6" sqref="L6"/>
    </sheetView>
  </sheetViews>
  <sheetFormatPr defaultRowHeight="13.2"/>
  <cols>
    <col min="9" max="9" width="14.33203125" customWidth="1"/>
    <col min="10" max="10" width="2.6640625" customWidth="1"/>
    <col min="11" max="11" width="9" customWidth="1"/>
  </cols>
  <sheetData>
    <row r="1" spans="1:10" ht="16.5" customHeight="1">
      <c r="A1" s="336"/>
      <c r="B1" s="336"/>
      <c r="C1" s="336"/>
      <c r="D1" s="336"/>
      <c r="E1" s="336"/>
      <c r="F1" s="336"/>
      <c r="G1" s="336"/>
      <c r="H1" s="336"/>
      <c r="I1" s="380" t="s">
        <v>26</v>
      </c>
      <c r="J1" s="336"/>
    </row>
    <row r="2" spans="1:10" ht="22.5" customHeight="1">
      <c r="A2" s="258" t="s">
        <v>508</v>
      </c>
      <c r="B2" s="354"/>
      <c r="C2" s="354"/>
      <c r="D2" s="354"/>
      <c r="E2" s="354"/>
      <c r="F2" s="354"/>
      <c r="G2" s="354"/>
      <c r="H2" s="354"/>
      <c r="I2" s="354"/>
      <c r="J2" s="336"/>
    </row>
    <row r="3" spans="1:10" ht="12" customHeight="1">
      <c r="A3" s="258"/>
      <c r="B3" s="354"/>
      <c r="C3" s="354"/>
      <c r="D3" s="354"/>
      <c r="E3" s="354"/>
      <c r="F3" s="354"/>
      <c r="G3" s="354"/>
      <c r="H3" s="354"/>
      <c r="I3" s="354"/>
      <c r="J3" s="336"/>
    </row>
    <row r="4" spans="1:10" ht="22.5" customHeight="1">
      <c r="A4" s="948" t="s">
        <v>652</v>
      </c>
      <c r="B4" s="948"/>
      <c r="C4" s="948"/>
      <c r="D4" s="948"/>
      <c r="E4" s="948"/>
      <c r="F4" s="948"/>
      <c r="G4" s="948"/>
      <c r="H4" s="948"/>
      <c r="I4" s="948"/>
      <c r="J4" s="336"/>
    </row>
    <row r="5" spans="1:10" ht="22.5" customHeight="1">
      <c r="A5" s="947" t="s">
        <v>653</v>
      </c>
      <c r="B5" s="947"/>
      <c r="C5" s="947"/>
      <c r="D5" s="947"/>
      <c r="E5" s="947"/>
      <c r="F5" s="947"/>
      <c r="G5" s="947"/>
      <c r="H5" s="947"/>
      <c r="I5" s="947"/>
      <c r="J5" s="336"/>
    </row>
    <row r="6" spans="1:10" ht="23.25" customHeight="1">
      <c r="A6" s="887"/>
      <c r="B6" s="888"/>
      <c r="C6" s="888"/>
      <c r="D6" s="888"/>
      <c r="E6" s="888"/>
      <c r="F6" s="888"/>
      <c r="G6" s="888"/>
      <c r="H6" s="888"/>
      <c r="I6" s="889"/>
      <c r="J6" s="336"/>
    </row>
    <row r="7" spans="1:10" ht="21" customHeight="1">
      <c r="A7" s="887"/>
      <c r="B7" s="888"/>
      <c r="C7" s="888"/>
      <c r="D7" s="888"/>
      <c r="E7" s="888"/>
      <c r="F7" s="888"/>
      <c r="G7" s="888"/>
      <c r="H7" s="888"/>
      <c r="I7" s="889"/>
      <c r="J7" s="336"/>
    </row>
    <row r="8" spans="1:10" ht="21" customHeight="1">
      <c r="A8" s="887"/>
      <c r="B8" s="888"/>
      <c r="C8" s="888"/>
      <c r="D8" s="888"/>
      <c r="E8" s="888"/>
      <c r="F8" s="888"/>
      <c r="G8" s="888"/>
      <c r="H8" s="888"/>
      <c r="I8" s="889"/>
      <c r="J8" s="336"/>
    </row>
    <row r="9" spans="1:10" ht="21" customHeight="1">
      <c r="A9" s="887"/>
      <c r="B9" s="888"/>
      <c r="C9" s="888"/>
      <c r="D9" s="888"/>
      <c r="E9" s="888"/>
      <c r="F9" s="888"/>
      <c r="G9" s="888"/>
      <c r="H9" s="888"/>
      <c r="I9" s="889"/>
      <c r="J9" s="336"/>
    </row>
    <row r="10" spans="1:10" ht="21" customHeight="1">
      <c r="A10" s="887"/>
      <c r="B10" s="888"/>
      <c r="C10" s="888"/>
      <c r="D10" s="888"/>
      <c r="E10" s="888"/>
      <c r="F10" s="888"/>
      <c r="G10" s="888"/>
      <c r="H10" s="888"/>
      <c r="I10" s="889"/>
      <c r="J10" s="336"/>
    </row>
    <row r="11" spans="1:10" ht="21" customHeight="1">
      <c r="A11" s="887"/>
      <c r="B11" s="888"/>
      <c r="C11" s="888"/>
      <c r="D11" s="888"/>
      <c r="E11" s="888"/>
      <c r="F11" s="888"/>
      <c r="G11" s="888"/>
      <c r="H11" s="888"/>
      <c r="I11" s="889"/>
      <c r="J11" s="336"/>
    </row>
    <row r="12" spans="1:10" ht="21" customHeight="1">
      <c r="A12" s="887"/>
      <c r="B12" s="888"/>
      <c r="C12" s="888"/>
      <c r="D12" s="888"/>
      <c r="E12" s="888"/>
      <c r="F12" s="888"/>
      <c r="G12" s="888"/>
      <c r="H12" s="888"/>
      <c r="I12" s="889"/>
      <c r="J12" s="336"/>
    </row>
    <row r="13" spans="1:10" ht="21" customHeight="1">
      <c r="A13" s="887"/>
      <c r="B13" s="888"/>
      <c r="C13" s="888"/>
      <c r="D13" s="888"/>
      <c r="E13" s="888"/>
      <c r="F13" s="888"/>
      <c r="G13" s="888"/>
      <c r="H13" s="888"/>
      <c r="I13" s="889"/>
      <c r="J13" s="336"/>
    </row>
    <row r="14" spans="1:10" ht="21" customHeight="1">
      <c r="A14" s="887"/>
      <c r="B14" s="888"/>
      <c r="C14" s="888"/>
      <c r="D14" s="888"/>
      <c r="E14" s="888"/>
      <c r="F14" s="888"/>
      <c r="G14" s="888"/>
      <c r="H14" s="888"/>
      <c r="I14" s="889"/>
      <c r="J14" s="336"/>
    </row>
    <row r="15" spans="1:10" ht="21" customHeight="1">
      <c r="A15" s="887"/>
      <c r="B15" s="888"/>
      <c r="C15" s="888"/>
      <c r="D15" s="888"/>
      <c r="E15" s="888"/>
      <c r="F15" s="888"/>
      <c r="G15" s="888"/>
      <c r="H15" s="888"/>
      <c r="I15" s="889"/>
      <c r="J15" s="336"/>
    </row>
    <row r="16" spans="1:10" ht="21" customHeight="1">
      <c r="A16" s="887"/>
      <c r="B16" s="888"/>
      <c r="C16" s="888"/>
      <c r="D16" s="888"/>
      <c r="E16" s="888"/>
      <c r="F16" s="888"/>
      <c r="G16" s="888"/>
      <c r="H16" s="888"/>
      <c r="I16" s="889"/>
      <c r="J16" s="336"/>
    </row>
    <row r="17" spans="1:10" ht="21" customHeight="1">
      <c r="A17" s="887"/>
      <c r="B17" s="888"/>
      <c r="C17" s="888"/>
      <c r="D17" s="888"/>
      <c r="E17" s="888"/>
      <c r="F17" s="888"/>
      <c r="G17" s="888"/>
      <c r="H17" s="888"/>
      <c r="I17" s="889"/>
      <c r="J17" s="336"/>
    </row>
    <row r="18" spans="1:10" ht="21" customHeight="1">
      <c r="A18" s="887"/>
      <c r="B18" s="888"/>
      <c r="C18" s="888"/>
      <c r="D18" s="888"/>
      <c r="E18" s="888"/>
      <c r="F18" s="888"/>
      <c r="G18" s="888"/>
      <c r="H18" s="888"/>
      <c r="I18" s="889"/>
      <c r="J18" s="336"/>
    </row>
    <row r="19" spans="1:10" ht="21" customHeight="1">
      <c r="A19" s="887"/>
      <c r="B19" s="888"/>
      <c r="C19" s="888"/>
      <c r="D19" s="888"/>
      <c r="E19" s="888"/>
      <c r="F19" s="888"/>
      <c r="G19" s="888"/>
      <c r="H19" s="888"/>
      <c r="I19" s="889"/>
      <c r="J19" s="336"/>
    </row>
    <row r="20" spans="1:10" ht="21" customHeight="1">
      <c r="A20" s="887"/>
      <c r="B20" s="888"/>
      <c r="C20" s="888"/>
      <c r="D20" s="888"/>
      <c r="E20" s="888"/>
      <c r="F20" s="888"/>
      <c r="G20" s="888"/>
      <c r="H20" s="888"/>
      <c r="I20" s="889"/>
      <c r="J20" s="336"/>
    </row>
    <row r="21" spans="1:10" ht="21" customHeight="1">
      <c r="A21" s="887"/>
      <c r="B21" s="888"/>
      <c r="C21" s="888"/>
      <c r="D21" s="888"/>
      <c r="E21" s="888"/>
      <c r="F21" s="888"/>
      <c r="G21" s="888"/>
      <c r="H21" s="888"/>
      <c r="I21" s="889"/>
      <c r="J21" s="336"/>
    </row>
    <row r="22" spans="1:10" ht="21" customHeight="1">
      <c r="A22" s="887"/>
      <c r="B22" s="888"/>
      <c r="C22" s="888"/>
      <c r="D22" s="888"/>
      <c r="E22" s="888"/>
      <c r="F22" s="888"/>
      <c r="G22" s="888"/>
      <c r="H22" s="888"/>
      <c r="I22" s="889"/>
      <c r="J22" s="336"/>
    </row>
    <row r="23" spans="1:10" ht="21" customHeight="1">
      <c r="A23" s="887"/>
      <c r="B23" s="888"/>
      <c r="C23" s="888"/>
      <c r="D23" s="888"/>
      <c r="E23" s="888"/>
      <c r="F23" s="888"/>
      <c r="G23" s="888"/>
      <c r="H23" s="888"/>
      <c r="I23" s="889"/>
      <c r="J23" s="336"/>
    </row>
    <row r="24" spans="1:10" ht="21" customHeight="1">
      <c r="A24" s="887"/>
      <c r="B24" s="888"/>
      <c r="C24" s="888"/>
      <c r="D24" s="888"/>
      <c r="E24" s="888"/>
      <c r="F24" s="888"/>
      <c r="G24" s="888"/>
      <c r="H24" s="888"/>
      <c r="I24" s="889"/>
      <c r="J24" s="336"/>
    </row>
    <row r="25" spans="1:10" ht="21" customHeight="1">
      <c r="A25" s="887"/>
      <c r="B25" s="888"/>
      <c r="C25" s="888"/>
      <c r="D25" s="888"/>
      <c r="E25" s="888"/>
      <c r="F25" s="888"/>
      <c r="G25" s="888"/>
      <c r="H25" s="888"/>
      <c r="I25" s="889"/>
      <c r="J25" s="336"/>
    </row>
    <row r="26" spans="1:10" ht="21" customHeight="1">
      <c r="A26" s="887"/>
      <c r="B26" s="888"/>
      <c r="C26" s="888"/>
      <c r="D26" s="888"/>
      <c r="E26" s="888"/>
      <c r="F26" s="888"/>
      <c r="G26" s="888"/>
      <c r="H26" s="888"/>
      <c r="I26" s="889"/>
      <c r="J26" s="336"/>
    </row>
    <row r="27" spans="1:10" ht="21" customHeight="1">
      <c r="A27" s="887"/>
      <c r="B27" s="888"/>
      <c r="C27" s="888"/>
      <c r="D27" s="888"/>
      <c r="E27" s="888"/>
      <c r="F27" s="888"/>
      <c r="G27" s="888"/>
      <c r="H27" s="888"/>
      <c r="I27" s="889"/>
      <c r="J27" s="336"/>
    </row>
    <row r="28" spans="1:10" ht="21" customHeight="1">
      <c r="A28" s="887"/>
      <c r="B28" s="888"/>
      <c r="C28" s="888"/>
      <c r="D28" s="888"/>
      <c r="E28" s="888"/>
      <c r="F28" s="888"/>
      <c r="G28" s="888"/>
      <c r="H28" s="888"/>
      <c r="I28" s="889"/>
      <c r="J28" s="336"/>
    </row>
    <row r="29" spans="1:10" ht="21" customHeight="1">
      <c r="A29" s="887"/>
      <c r="B29" s="888"/>
      <c r="C29" s="888"/>
      <c r="D29" s="888"/>
      <c r="E29" s="888"/>
      <c r="F29" s="888"/>
      <c r="G29" s="888"/>
      <c r="H29" s="888"/>
      <c r="I29" s="889"/>
      <c r="J29" s="336"/>
    </row>
    <row r="30" spans="1:10" ht="21" customHeight="1">
      <c r="A30" s="887"/>
      <c r="B30" s="888"/>
      <c r="C30" s="888"/>
      <c r="D30" s="888"/>
      <c r="E30" s="888"/>
      <c r="F30" s="888"/>
      <c r="G30" s="888"/>
      <c r="H30" s="888"/>
      <c r="I30" s="889"/>
      <c r="J30" s="336"/>
    </row>
    <row r="31" spans="1:10" ht="21" customHeight="1">
      <c r="A31" s="887"/>
      <c r="B31" s="888"/>
      <c r="C31" s="888"/>
      <c r="D31" s="888"/>
      <c r="E31" s="888"/>
      <c r="F31" s="888"/>
      <c r="G31" s="888"/>
      <c r="H31" s="888"/>
      <c r="I31" s="889"/>
      <c r="J31" s="336"/>
    </row>
    <row r="32" spans="1:10" ht="21" customHeight="1">
      <c r="A32" s="890"/>
      <c r="B32" s="891"/>
      <c r="C32" s="891"/>
      <c r="D32" s="891"/>
      <c r="E32" s="891"/>
      <c r="F32" s="891"/>
      <c r="G32" s="891"/>
      <c r="H32" s="891"/>
      <c r="I32" s="892"/>
      <c r="J32" s="336"/>
    </row>
    <row r="33" spans="1:10" ht="21" customHeight="1">
      <c r="A33" s="365" t="s">
        <v>373</v>
      </c>
      <c r="B33" s="628"/>
      <c r="C33" s="628"/>
      <c r="D33" s="628"/>
      <c r="E33" s="628"/>
      <c r="F33" s="628"/>
      <c r="G33" s="628"/>
      <c r="H33" s="628"/>
      <c r="I33" s="628"/>
      <c r="J33" s="336"/>
    </row>
    <row r="34" spans="1:10" ht="21" customHeight="1">
      <c r="A34" s="365" t="s">
        <v>374</v>
      </c>
      <c r="B34" s="628"/>
      <c r="C34" s="628"/>
      <c r="D34" s="628"/>
      <c r="E34" s="628"/>
      <c r="F34" s="628"/>
      <c r="G34" s="628"/>
      <c r="H34" s="628"/>
      <c r="I34" s="628"/>
      <c r="J34" s="336"/>
    </row>
    <row r="35" spans="1:10" ht="21" customHeight="1">
      <c r="A35" s="336"/>
      <c r="B35" s="336"/>
      <c r="C35" s="336"/>
      <c r="D35" s="336"/>
      <c r="E35" s="336"/>
      <c r="F35" s="336"/>
      <c r="G35" s="336"/>
      <c r="H35" s="336"/>
      <c r="I35" s="336"/>
      <c r="J35" s="336"/>
    </row>
    <row r="36" spans="1:10" ht="21" customHeight="1">
      <c r="A36" s="946" t="s">
        <v>381</v>
      </c>
      <c r="B36" s="946"/>
      <c r="C36" s="946"/>
      <c r="D36" s="946"/>
      <c r="E36" s="946"/>
      <c r="F36" s="946"/>
      <c r="G36" s="946"/>
      <c r="H36" s="946"/>
      <c r="I36" s="946"/>
      <c r="J36" s="946"/>
    </row>
    <row r="37" spans="1:10" ht="21" customHeight="1">
      <c r="A37" s="336"/>
      <c r="B37" s="336"/>
      <c r="C37" s="336"/>
      <c r="D37" s="336"/>
      <c r="E37" s="336"/>
      <c r="F37" s="336"/>
      <c r="G37" s="336"/>
      <c r="H37" s="384"/>
      <c r="I37" s="317" t="str">
        <f>様式7!$F$4</f>
        <v>○○○○○○○○○○○ＥＳＣＯ事業</v>
      </c>
      <c r="J37" s="54"/>
    </row>
    <row r="38" spans="1:10" ht="21" customHeight="1">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24"/>
      <c r="J40" s="1"/>
    </row>
    <row r="41" spans="1:10" ht="14.4">
      <c r="A41" s="53"/>
      <c r="B41" s="14"/>
      <c r="C41" s="14"/>
      <c r="D41" s="14"/>
      <c r="E41" s="14"/>
      <c r="F41" s="14"/>
      <c r="G41" s="14"/>
      <c r="H41" s="14"/>
      <c r="I41" s="14"/>
      <c r="J41" s="1"/>
    </row>
    <row r="42" spans="1:10">
      <c r="A42" s="1"/>
      <c r="B42" s="1"/>
      <c r="C42" s="1"/>
      <c r="D42" s="1"/>
      <c r="E42" s="1"/>
      <c r="F42" s="1"/>
      <c r="G42" s="1"/>
      <c r="H42" s="1"/>
      <c r="I42" s="1"/>
      <c r="J42" s="1"/>
    </row>
  </sheetData>
  <mergeCells count="4">
    <mergeCell ref="A36:J36"/>
    <mergeCell ref="A6:I32"/>
    <mergeCell ref="A5:I5"/>
    <mergeCell ref="A4:I4"/>
  </mergeCells>
  <phoneticPr fontId="4"/>
  <pageMargins left="0.98425196850393704" right="0.59055118110236215" top="0.78740157480314965" bottom="0.78740157480314965" header="0" footer="0"/>
  <pageSetup paperSize="9" scale="98"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2"/>
  <sheetViews>
    <sheetView view="pageBreakPreview" zoomScaleNormal="85" zoomScaleSheetLayoutView="100" workbookViewId="0">
      <selection activeCell="L43" sqref="L43"/>
    </sheetView>
  </sheetViews>
  <sheetFormatPr defaultRowHeight="13.2"/>
  <cols>
    <col min="9" max="9" width="14.33203125" customWidth="1"/>
    <col min="10" max="10" width="2.6640625" customWidth="1"/>
    <col min="11" max="11" width="9" customWidth="1"/>
  </cols>
  <sheetData>
    <row r="1" spans="1:10" ht="16.5" customHeight="1">
      <c r="A1" s="336"/>
      <c r="B1" s="336"/>
      <c r="C1" s="336"/>
      <c r="D1" s="336"/>
      <c r="E1" s="336"/>
      <c r="F1" s="336"/>
      <c r="G1" s="336"/>
      <c r="H1" s="336"/>
      <c r="I1" s="380" t="s">
        <v>27</v>
      </c>
      <c r="J1" s="336"/>
    </row>
    <row r="2" spans="1:10" ht="22.5" customHeight="1">
      <c r="A2" s="258" t="s">
        <v>508</v>
      </c>
      <c r="B2" s="354"/>
      <c r="C2" s="354"/>
      <c r="D2" s="354"/>
      <c r="E2" s="354"/>
      <c r="F2" s="354"/>
      <c r="G2" s="354"/>
      <c r="H2" s="354"/>
      <c r="I2" s="354"/>
      <c r="J2" s="336"/>
    </row>
    <row r="3" spans="1:10" ht="12" customHeight="1">
      <c r="A3" s="258"/>
      <c r="B3" s="354"/>
      <c r="C3" s="354"/>
      <c r="D3" s="354"/>
      <c r="E3" s="354"/>
      <c r="F3" s="354"/>
      <c r="G3" s="354"/>
      <c r="H3" s="354"/>
      <c r="I3" s="354"/>
      <c r="J3" s="336"/>
    </row>
    <row r="4" spans="1:10" ht="22.5" customHeight="1">
      <c r="A4" s="643" t="s">
        <v>560</v>
      </c>
      <c r="B4" s="644"/>
      <c r="C4" s="644"/>
      <c r="D4" s="644"/>
      <c r="E4" s="644"/>
      <c r="F4" s="644"/>
      <c r="G4" s="644"/>
      <c r="H4" s="644"/>
      <c r="I4" s="644"/>
      <c r="J4" s="336"/>
    </row>
    <row r="5" spans="1:10" ht="22.5" customHeight="1">
      <c r="A5" s="949"/>
      <c r="B5" s="950"/>
      <c r="C5" s="950"/>
      <c r="D5" s="950"/>
      <c r="E5" s="950"/>
      <c r="F5" s="950"/>
      <c r="G5" s="950"/>
      <c r="H5" s="950"/>
      <c r="I5" s="951"/>
      <c r="J5" s="336"/>
    </row>
    <row r="6" spans="1:10" ht="23.25" customHeight="1">
      <c r="A6" s="952"/>
      <c r="B6" s="953"/>
      <c r="C6" s="953"/>
      <c r="D6" s="953"/>
      <c r="E6" s="953"/>
      <c r="F6" s="953"/>
      <c r="G6" s="953"/>
      <c r="H6" s="953"/>
      <c r="I6" s="954"/>
      <c r="J6" s="336"/>
    </row>
    <row r="7" spans="1:10" ht="21" customHeight="1">
      <c r="A7" s="952"/>
      <c r="B7" s="953"/>
      <c r="C7" s="953"/>
      <c r="D7" s="953"/>
      <c r="E7" s="953"/>
      <c r="F7" s="953"/>
      <c r="G7" s="953"/>
      <c r="H7" s="953"/>
      <c r="I7" s="954"/>
      <c r="J7" s="336"/>
    </row>
    <row r="8" spans="1:10" ht="21" customHeight="1">
      <c r="A8" s="952"/>
      <c r="B8" s="953"/>
      <c r="C8" s="953"/>
      <c r="D8" s="953"/>
      <c r="E8" s="953"/>
      <c r="F8" s="953"/>
      <c r="G8" s="953"/>
      <c r="H8" s="953"/>
      <c r="I8" s="954"/>
      <c r="J8" s="336"/>
    </row>
    <row r="9" spans="1:10" ht="21" customHeight="1">
      <c r="A9" s="952"/>
      <c r="B9" s="953"/>
      <c r="C9" s="953"/>
      <c r="D9" s="953"/>
      <c r="E9" s="953"/>
      <c r="F9" s="953"/>
      <c r="G9" s="953"/>
      <c r="H9" s="953"/>
      <c r="I9" s="954"/>
      <c r="J9" s="336"/>
    </row>
    <row r="10" spans="1:10" ht="21" customHeight="1">
      <c r="A10" s="952"/>
      <c r="B10" s="953"/>
      <c r="C10" s="953"/>
      <c r="D10" s="953"/>
      <c r="E10" s="953"/>
      <c r="F10" s="953"/>
      <c r="G10" s="953"/>
      <c r="H10" s="953"/>
      <c r="I10" s="954"/>
      <c r="J10" s="336"/>
    </row>
    <row r="11" spans="1:10" ht="21" customHeight="1">
      <c r="A11" s="952"/>
      <c r="B11" s="953"/>
      <c r="C11" s="953"/>
      <c r="D11" s="953"/>
      <c r="E11" s="953"/>
      <c r="F11" s="953"/>
      <c r="G11" s="953"/>
      <c r="H11" s="953"/>
      <c r="I11" s="954"/>
      <c r="J11" s="336"/>
    </row>
    <row r="12" spans="1:10" ht="21" customHeight="1">
      <c r="A12" s="952"/>
      <c r="B12" s="953"/>
      <c r="C12" s="953"/>
      <c r="D12" s="953"/>
      <c r="E12" s="953"/>
      <c r="F12" s="953"/>
      <c r="G12" s="953"/>
      <c r="H12" s="953"/>
      <c r="I12" s="954"/>
      <c r="J12" s="336"/>
    </row>
    <row r="13" spans="1:10" ht="21" customHeight="1">
      <c r="A13" s="955"/>
      <c r="B13" s="947"/>
      <c r="C13" s="947"/>
      <c r="D13" s="947"/>
      <c r="E13" s="947"/>
      <c r="F13" s="947"/>
      <c r="G13" s="947"/>
      <c r="H13" s="947"/>
      <c r="I13" s="956"/>
      <c r="J13" s="336"/>
    </row>
    <row r="14" spans="1:10" ht="21" customHeight="1">
      <c r="A14" s="665"/>
      <c r="B14" s="355"/>
      <c r="C14" s="355"/>
      <c r="D14" s="355"/>
      <c r="E14" s="355"/>
      <c r="F14" s="355"/>
      <c r="G14" s="355"/>
      <c r="H14" s="355"/>
      <c r="I14" s="665"/>
      <c r="J14" s="336"/>
    </row>
    <row r="15" spans="1:10" ht="21" customHeight="1">
      <c r="A15" s="957" t="s">
        <v>530</v>
      </c>
      <c r="B15" s="957"/>
      <c r="C15" s="957"/>
      <c r="D15" s="957"/>
      <c r="E15" s="957"/>
      <c r="F15" s="957"/>
      <c r="G15" s="957"/>
      <c r="H15" s="957"/>
      <c r="I15" s="957"/>
      <c r="J15" s="336"/>
    </row>
    <row r="16" spans="1:10" ht="21" customHeight="1">
      <c r="A16" s="884"/>
      <c r="B16" s="885"/>
      <c r="C16" s="885"/>
      <c r="D16" s="885"/>
      <c r="E16" s="885"/>
      <c r="F16" s="885"/>
      <c r="G16" s="885"/>
      <c r="H16" s="885"/>
      <c r="I16" s="886"/>
      <c r="J16" s="336"/>
    </row>
    <row r="17" spans="1:10" ht="21" customHeight="1">
      <c r="A17" s="887"/>
      <c r="B17" s="888"/>
      <c r="C17" s="888"/>
      <c r="D17" s="888"/>
      <c r="E17" s="888"/>
      <c r="F17" s="888"/>
      <c r="G17" s="888"/>
      <c r="H17" s="888"/>
      <c r="I17" s="889"/>
      <c r="J17" s="336"/>
    </row>
    <row r="18" spans="1:10" ht="21" customHeight="1">
      <c r="A18" s="887"/>
      <c r="B18" s="888"/>
      <c r="C18" s="888"/>
      <c r="D18" s="888"/>
      <c r="E18" s="888"/>
      <c r="F18" s="888"/>
      <c r="G18" s="888"/>
      <c r="H18" s="888"/>
      <c r="I18" s="889"/>
      <c r="J18" s="336"/>
    </row>
    <row r="19" spans="1:10" ht="21" customHeight="1">
      <c r="A19" s="887"/>
      <c r="B19" s="888"/>
      <c r="C19" s="888"/>
      <c r="D19" s="888"/>
      <c r="E19" s="888"/>
      <c r="F19" s="888"/>
      <c r="G19" s="888"/>
      <c r="H19" s="888"/>
      <c r="I19" s="889"/>
      <c r="J19" s="336"/>
    </row>
    <row r="20" spans="1:10" ht="21" customHeight="1">
      <c r="A20" s="887"/>
      <c r="B20" s="888"/>
      <c r="C20" s="888"/>
      <c r="D20" s="888"/>
      <c r="E20" s="888"/>
      <c r="F20" s="888"/>
      <c r="G20" s="888"/>
      <c r="H20" s="888"/>
      <c r="I20" s="889"/>
      <c r="J20" s="336"/>
    </row>
    <row r="21" spans="1:10" ht="21" customHeight="1">
      <c r="A21" s="887"/>
      <c r="B21" s="888"/>
      <c r="C21" s="888"/>
      <c r="D21" s="888"/>
      <c r="E21" s="888"/>
      <c r="F21" s="888"/>
      <c r="G21" s="888"/>
      <c r="H21" s="888"/>
      <c r="I21" s="889"/>
      <c r="J21" s="336"/>
    </row>
    <row r="22" spans="1:10" ht="21" customHeight="1">
      <c r="A22" s="887"/>
      <c r="B22" s="888"/>
      <c r="C22" s="888"/>
      <c r="D22" s="888"/>
      <c r="E22" s="888"/>
      <c r="F22" s="888"/>
      <c r="G22" s="888"/>
      <c r="H22" s="888"/>
      <c r="I22" s="889"/>
      <c r="J22" s="336"/>
    </row>
    <row r="23" spans="1:10" ht="21" customHeight="1">
      <c r="A23" s="887"/>
      <c r="B23" s="888"/>
      <c r="C23" s="888"/>
      <c r="D23" s="888"/>
      <c r="E23" s="888"/>
      <c r="F23" s="888"/>
      <c r="G23" s="888"/>
      <c r="H23" s="888"/>
      <c r="I23" s="889"/>
      <c r="J23" s="336"/>
    </row>
    <row r="24" spans="1:10" ht="21" customHeight="1">
      <c r="A24" s="887"/>
      <c r="B24" s="888"/>
      <c r="C24" s="888"/>
      <c r="D24" s="888"/>
      <c r="E24" s="888"/>
      <c r="F24" s="888"/>
      <c r="G24" s="888"/>
      <c r="H24" s="888"/>
      <c r="I24" s="889"/>
      <c r="J24" s="336"/>
    </row>
    <row r="25" spans="1:10" ht="21" customHeight="1">
      <c r="A25" s="887"/>
      <c r="B25" s="888"/>
      <c r="C25" s="888"/>
      <c r="D25" s="888"/>
      <c r="E25" s="888"/>
      <c r="F25" s="888"/>
      <c r="G25" s="888"/>
      <c r="H25" s="888"/>
      <c r="I25" s="889"/>
      <c r="J25" s="336"/>
    </row>
    <row r="26" spans="1:10" ht="21" customHeight="1">
      <c r="A26" s="887"/>
      <c r="B26" s="888"/>
      <c r="C26" s="888"/>
      <c r="D26" s="888"/>
      <c r="E26" s="888"/>
      <c r="F26" s="888"/>
      <c r="G26" s="888"/>
      <c r="H26" s="888"/>
      <c r="I26" s="889"/>
      <c r="J26" s="336"/>
    </row>
    <row r="27" spans="1:10" ht="21" customHeight="1">
      <c r="A27" s="887"/>
      <c r="B27" s="888"/>
      <c r="C27" s="888"/>
      <c r="D27" s="888"/>
      <c r="E27" s="888"/>
      <c r="F27" s="888"/>
      <c r="G27" s="888"/>
      <c r="H27" s="888"/>
      <c r="I27" s="889"/>
      <c r="J27" s="336"/>
    </row>
    <row r="28" spans="1:10" ht="21" customHeight="1">
      <c r="A28" s="887"/>
      <c r="B28" s="888"/>
      <c r="C28" s="888"/>
      <c r="D28" s="888"/>
      <c r="E28" s="888"/>
      <c r="F28" s="888"/>
      <c r="G28" s="888"/>
      <c r="H28" s="888"/>
      <c r="I28" s="889"/>
      <c r="J28" s="336"/>
    </row>
    <row r="29" spans="1:10" ht="21" customHeight="1">
      <c r="A29" s="887"/>
      <c r="B29" s="888"/>
      <c r="C29" s="888"/>
      <c r="D29" s="888"/>
      <c r="E29" s="888"/>
      <c r="F29" s="888"/>
      <c r="G29" s="888"/>
      <c r="H29" s="888"/>
      <c r="I29" s="889"/>
      <c r="J29" s="336"/>
    </row>
    <row r="30" spans="1:10" ht="21" customHeight="1">
      <c r="A30" s="887"/>
      <c r="B30" s="888"/>
      <c r="C30" s="888"/>
      <c r="D30" s="888"/>
      <c r="E30" s="888"/>
      <c r="F30" s="888"/>
      <c r="G30" s="888"/>
      <c r="H30" s="888"/>
      <c r="I30" s="889"/>
      <c r="J30" s="336"/>
    </row>
    <row r="31" spans="1:10" ht="21" customHeight="1">
      <c r="A31" s="887"/>
      <c r="B31" s="888"/>
      <c r="C31" s="888"/>
      <c r="D31" s="888"/>
      <c r="E31" s="888"/>
      <c r="F31" s="888"/>
      <c r="G31" s="888"/>
      <c r="H31" s="888"/>
      <c r="I31" s="889"/>
      <c r="J31" s="336"/>
    </row>
    <row r="32" spans="1:10" ht="21" customHeight="1">
      <c r="A32" s="890"/>
      <c r="B32" s="891"/>
      <c r="C32" s="891"/>
      <c r="D32" s="891"/>
      <c r="E32" s="891"/>
      <c r="F32" s="891"/>
      <c r="G32" s="891"/>
      <c r="H32" s="891"/>
      <c r="I32" s="892"/>
      <c r="J32" s="336"/>
    </row>
    <row r="33" spans="1:10" ht="21" customHeight="1">
      <c r="A33" s="365" t="s">
        <v>373</v>
      </c>
      <c r="B33" s="628"/>
      <c r="C33" s="628"/>
      <c r="D33" s="628"/>
      <c r="E33" s="628"/>
      <c r="F33" s="628"/>
      <c r="G33" s="628"/>
      <c r="H33" s="628"/>
      <c r="I33" s="628"/>
      <c r="J33" s="336"/>
    </row>
    <row r="34" spans="1:10" ht="21" customHeight="1">
      <c r="A34" s="365" t="s">
        <v>374</v>
      </c>
      <c r="B34" s="628"/>
      <c r="C34" s="628"/>
      <c r="D34" s="628"/>
      <c r="E34" s="628"/>
      <c r="F34" s="628"/>
      <c r="G34" s="628"/>
      <c r="H34" s="628"/>
      <c r="I34" s="628"/>
      <c r="J34" s="336"/>
    </row>
    <row r="35" spans="1:10" ht="21" customHeight="1">
      <c r="A35" s="336"/>
      <c r="B35" s="336"/>
      <c r="C35" s="336"/>
      <c r="D35" s="336"/>
      <c r="E35" s="336"/>
      <c r="F35" s="336"/>
      <c r="G35" s="336"/>
      <c r="H35" s="336"/>
      <c r="I35" s="336"/>
      <c r="J35" s="336"/>
    </row>
    <row r="36" spans="1:10" ht="21" customHeight="1">
      <c r="A36" s="946" t="s">
        <v>381</v>
      </c>
      <c r="B36" s="946"/>
      <c r="C36" s="946"/>
      <c r="D36" s="946"/>
      <c r="E36" s="946"/>
      <c r="F36" s="946"/>
      <c r="G36" s="946"/>
      <c r="H36" s="946"/>
      <c r="I36" s="946"/>
      <c r="J36" s="946"/>
    </row>
    <row r="37" spans="1:10" ht="21" customHeight="1">
      <c r="A37" s="336"/>
      <c r="B37" s="336"/>
      <c r="C37" s="336"/>
      <c r="D37" s="336"/>
      <c r="E37" s="336"/>
      <c r="F37" s="336"/>
      <c r="G37" s="336"/>
      <c r="H37" s="384"/>
      <c r="I37" s="317" t="str">
        <f>様式7!$F$4</f>
        <v>○○○○○○○○○○○ＥＳＣＯ事業</v>
      </c>
      <c r="J37" s="54"/>
    </row>
    <row r="38" spans="1:10" ht="21" customHeight="1">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24"/>
      <c r="J40" s="1"/>
    </row>
    <row r="41" spans="1:10" ht="14.4">
      <c r="A41" s="53"/>
      <c r="B41" s="14"/>
      <c r="C41" s="14"/>
      <c r="D41" s="14"/>
      <c r="E41" s="14"/>
      <c r="F41" s="14"/>
      <c r="G41" s="14"/>
      <c r="H41" s="14"/>
      <c r="I41" s="14"/>
      <c r="J41" s="1"/>
    </row>
    <row r="42" spans="1:10">
      <c r="A42" s="1"/>
      <c r="B42" s="1"/>
      <c r="C42" s="1"/>
      <c r="D42" s="1"/>
      <c r="E42" s="1"/>
      <c r="F42" s="1"/>
      <c r="G42" s="1"/>
      <c r="H42" s="1"/>
      <c r="I42" s="1"/>
      <c r="J42" s="1"/>
    </row>
  </sheetData>
  <mergeCells count="4">
    <mergeCell ref="A36:J36"/>
    <mergeCell ref="A5:I13"/>
    <mergeCell ref="A15:I15"/>
    <mergeCell ref="A16:I32"/>
  </mergeCells>
  <phoneticPr fontId="4"/>
  <pageMargins left="0.98425196850393704" right="0.59055118110236215" top="0.78740157480314965" bottom="0.78740157480314965" header="0" footer="0"/>
  <pageSetup paperSize="9" scale="98"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J40"/>
  <sheetViews>
    <sheetView view="pageBreakPreview" zoomScaleNormal="70" zoomScaleSheetLayoutView="100" workbookViewId="0">
      <selection activeCell="M35" sqref="M35"/>
    </sheetView>
  </sheetViews>
  <sheetFormatPr defaultRowHeight="13.2"/>
  <cols>
    <col min="8" max="8" width="7.44140625" customWidth="1"/>
    <col min="9" max="9" width="10.6640625" customWidth="1"/>
    <col min="10" max="10" width="9.44140625" customWidth="1"/>
  </cols>
  <sheetData>
    <row r="1" spans="1:10" ht="16.5" customHeight="1">
      <c r="A1" s="499"/>
      <c r="B1" s="499"/>
      <c r="C1" s="499"/>
      <c r="D1" s="499"/>
      <c r="E1" s="499"/>
      <c r="F1" s="499"/>
      <c r="G1" s="499"/>
      <c r="H1" s="499"/>
      <c r="I1" s="500" t="s">
        <v>28</v>
      </c>
      <c r="J1" s="256"/>
    </row>
    <row r="2" spans="1:10" ht="22.5" customHeight="1">
      <c r="A2" s="917" t="s">
        <v>504</v>
      </c>
      <c r="B2" s="917"/>
      <c r="C2" s="917"/>
      <c r="D2" s="917"/>
      <c r="E2" s="917"/>
      <c r="F2" s="917"/>
      <c r="G2" s="917"/>
      <c r="H2" s="917"/>
      <c r="I2" s="917"/>
      <c r="J2" s="256"/>
    </row>
    <row r="3" spans="1:10" ht="23.25" customHeight="1">
      <c r="A3" s="383" t="s">
        <v>357</v>
      </c>
      <c r="B3" s="354"/>
      <c r="C3" s="354"/>
      <c r="D3" s="354"/>
      <c r="E3" s="354"/>
      <c r="F3" s="354"/>
      <c r="G3" s="354"/>
      <c r="H3" s="354"/>
      <c r="I3" s="354"/>
      <c r="J3" s="256"/>
    </row>
    <row r="4" spans="1:10" ht="22.5" customHeight="1">
      <c r="A4" s="884"/>
      <c r="B4" s="885"/>
      <c r="C4" s="885"/>
      <c r="D4" s="885"/>
      <c r="E4" s="885"/>
      <c r="F4" s="885"/>
      <c r="G4" s="885"/>
      <c r="H4" s="885"/>
      <c r="I4" s="886"/>
      <c r="J4" s="256"/>
    </row>
    <row r="5" spans="1:10" ht="24" customHeight="1">
      <c r="A5" s="887"/>
      <c r="B5" s="888"/>
      <c r="C5" s="888"/>
      <c r="D5" s="888"/>
      <c r="E5" s="888"/>
      <c r="F5" s="888"/>
      <c r="G5" s="888"/>
      <c r="H5" s="888"/>
      <c r="I5" s="889"/>
      <c r="J5" s="256"/>
    </row>
    <row r="6" spans="1:10" ht="24" customHeight="1">
      <c r="A6" s="887"/>
      <c r="B6" s="888"/>
      <c r="C6" s="888"/>
      <c r="D6" s="888"/>
      <c r="E6" s="888"/>
      <c r="F6" s="888"/>
      <c r="G6" s="888"/>
      <c r="H6" s="888"/>
      <c r="I6" s="889"/>
      <c r="J6" s="256"/>
    </row>
    <row r="7" spans="1:10" ht="22.5" customHeight="1">
      <c r="A7" s="887"/>
      <c r="B7" s="888"/>
      <c r="C7" s="888"/>
      <c r="D7" s="888"/>
      <c r="E7" s="888"/>
      <c r="F7" s="888"/>
      <c r="G7" s="888"/>
      <c r="H7" s="888"/>
      <c r="I7" s="889"/>
      <c r="J7" s="256"/>
    </row>
    <row r="8" spans="1:10" ht="24" customHeight="1">
      <c r="A8" s="887"/>
      <c r="B8" s="888"/>
      <c r="C8" s="888"/>
      <c r="D8" s="888"/>
      <c r="E8" s="888"/>
      <c r="F8" s="888"/>
      <c r="G8" s="888"/>
      <c r="H8" s="888"/>
      <c r="I8" s="889"/>
      <c r="J8" s="256"/>
    </row>
    <row r="9" spans="1:10" ht="24" customHeight="1">
      <c r="A9" s="887"/>
      <c r="B9" s="888"/>
      <c r="C9" s="888"/>
      <c r="D9" s="888"/>
      <c r="E9" s="888"/>
      <c r="F9" s="888"/>
      <c r="G9" s="888"/>
      <c r="H9" s="888"/>
      <c r="I9" s="889"/>
      <c r="J9" s="256"/>
    </row>
    <row r="10" spans="1:10" ht="24" customHeight="1">
      <c r="A10" s="887"/>
      <c r="B10" s="888"/>
      <c r="C10" s="888"/>
      <c r="D10" s="888"/>
      <c r="E10" s="888"/>
      <c r="F10" s="888"/>
      <c r="G10" s="888"/>
      <c r="H10" s="888"/>
      <c r="I10" s="889"/>
      <c r="J10" s="256"/>
    </row>
    <row r="11" spans="1:10" ht="22.5" customHeight="1">
      <c r="A11" s="890"/>
      <c r="B11" s="891"/>
      <c r="C11" s="891"/>
      <c r="D11" s="891"/>
      <c r="E11" s="891"/>
      <c r="F11" s="891"/>
      <c r="G11" s="891"/>
      <c r="H11" s="891"/>
      <c r="I11" s="892"/>
      <c r="J11" s="256"/>
    </row>
    <row r="12" spans="1:10" ht="24" customHeight="1">
      <c r="A12" s="244" t="s">
        <v>356</v>
      </c>
      <c r="B12" s="336"/>
      <c r="C12" s="336"/>
      <c r="D12" s="336"/>
      <c r="E12" s="336"/>
      <c r="F12" s="336"/>
      <c r="G12" s="336"/>
      <c r="H12" s="336"/>
      <c r="I12" s="336"/>
      <c r="J12" s="256"/>
    </row>
    <row r="13" spans="1:10" ht="24" customHeight="1">
      <c r="A13" s="958"/>
      <c r="B13" s="959"/>
      <c r="C13" s="959"/>
      <c r="D13" s="959"/>
      <c r="E13" s="959"/>
      <c r="F13" s="959"/>
      <c r="G13" s="959"/>
      <c r="H13" s="959"/>
      <c r="I13" s="960"/>
      <c r="J13" s="256"/>
    </row>
    <row r="14" spans="1:10" ht="22.5" customHeight="1">
      <c r="A14" s="961"/>
      <c r="B14" s="962"/>
      <c r="C14" s="962"/>
      <c r="D14" s="962"/>
      <c r="E14" s="962"/>
      <c r="F14" s="962"/>
      <c r="G14" s="962"/>
      <c r="H14" s="962"/>
      <c r="I14" s="963"/>
      <c r="J14" s="256"/>
    </row>
    <row r="15" spans="1:10" ht="24" customHeight="1">
      <c r="A15" s="961"/>
      <c r="B15" s="962"/>
      <c r="C15" s="962"/>
      <c r="D15" s="962"/>
      <c r="E15" s="962"/>
      <c r="F15" s="962"/>
      <c r="G15" s="962"/>
      <c r="H15" s="962"/>
      <c r="I15" s="963"/>
      <c r="J15" s="256"/>
    </row>
    <row r="16" spans="1:10" ht="24" customHeight="1">
      <c r="A16" s="961"/>
      <c r="B16" s="962"/>
      <c r="C16" s="962"/>
      <c r="D16" s="962"/>
      <c r="E16" s="962"/>
      <c r="F16" s="962"/>
      <c r="G16" s="962"/>
      <c r="H16" s="962"/>
      <c r="I16" s="963"/>
      <c r="J16" s="256"/>
    </row>
    <row r="17" spans="1:10" ht="24" customHeight="1">
      <c r="A17" s="961"/>
      <c r="B17" s="962"/>
      <c r="C17" s="962"/>
      <c r="D17" s="962"/>
      <c r="E17" s="962"/>
      <c r="F17" s="962"/>
      <c r="G17" s="962"/>
      <c r="H17" s="962"/>
      <c r="I17" s="963"/>
      <c r="J17" s="256"/>
    </row>
    <row r="18" spans="1:10" ht="22.5" customHeight="1">
      <c r="A18" s="961"/>
      <c r="B18" s="962"/>
      <c r="C18" s="962"/>
      <c r="D18" s="962"/>
      <c r="E18" s="962"/>
      <c r="F18" s="962"/>
      <c r="G18" s="962"/>
      <c r="H18" s="962"/>
      <c r="I18" s="963"/>
      <c r="J18" s="256"/>
    </row>
    <row r="19" spans="1:10" ht="24" customHeight="1">
      <c r="A19" s="961"/>
      <c r="B19" s="962"/>
      <c r="C19" s="962"/>
      <c r="D19" s="962"/>
      <c r="E19" s="962"/>
      <c r="F19" s="962"/>
      <c r="G19" s="962"/>
      <c r="H19" s="962"/>
      <c r="I19" s="963"/>
      <c r="J19" s="256"/>
    </row>
    <row r="20" spans="1:10" ht="24" customHeight="1">
      <c r="A20" s="964"/>
      <c r="B20" s="965"/>
      <c r="C20" s="965"/>
      <c r="D20" s="965"/>
      <c r="E20" s="965"/>
      <c r="F20" s="965"/>
      <c r="G20" s="965"/>
      <c r="H20" s="965"/>
      <c r="I20" s="966"/>
      <c r="J20" s="256"/>
    </row>
    <row r="21" spans="1:10" ht="24" customHeight="1">
      <c r="A21" s="244" t="s">
        <v>219</v>
      </c>
      <c r="B21" s="336"/>
      <c r="C21" s="336"/>
      <c r="D21" s="336"/>
      <c r="E21" s="336"/>
      <c r="F21" s="336"/>
      <c r="G21" s="336"/>
      <c r="H21" s="336"/>
      <c r="I21" s="336"/>
      <c r="J21" s="256"/>
    </row>
    <row r="22" spans="1:10" ht="26.25" customHeight="1">
      <c r="A22" s="958"/>
      <c r="B22" s="959"/>
      <c r="C22" s="959"/>
      <c r="D22" s="959"/>
      <c r="E22" s="959"/>
      <c r="F22" s="959"/>
      <c r="G22" s="959"/>
      <c r="H22" s="959"/>
      <c r="I22" s="960"/>
      <c r="J22" s="256"/>
    </row>
    <row r="23" spans="1:10" ht="26.25" customHeight="1">
      <c r="A23" s="961"/>
      <c r="B23" s="962"/>
      <c r="C23" s="962"/>
      <c r="D23" s="962"/>
      <c r="E23" s="962"/>
      <c r="F23" s="962"/>
      <c r="G23" s="962"/>
      <c r="H23" s="962"/>
      <c r="I23" s="963"/>
      <c r="J23" s="256"/>
    </row>
    <row r="24" spans="1:10" ht="24" customHeight="1">
      <c r="A24" s="961"/>
      <c r="B24" s="962"/>
      <c r="C24" s="962"/>
      <c r="D24" s="962"/>
      <c r="E24" s="962"/>
      <c r="F24" s="962"/>
      <c r="G24" s="962"/>
      <c r="H24" s="962"/>
      <c r="I24" s="963"/>
      <c r="J24" s="256"/>
    </row>
    <row r="25" spans="1:10" ht="24" customHeight="1">
      <c r="A25" s="961"/>
      <c r="B25" s="962"/>
      <c r="C25" s="962"/>
      <c r="D25" s="962"/>
      <c r="E25" s="962"/>
      <c r="F25" s="962"/>
      <c r="G25" s="962"/>
      <c r="H25" s="962"/>
      <c r="I25" s="963"/>
      <c r="J25" s="256"/>
    </row>
    <row r="26" spans="1:10" ht="22.5" customHeight="1">
      <c r="A26" s="961"/>
      <c r="B26" s="962"/>
      <c r="C26" s="962"/>
      <c r="D26" s="962"/>
      <c r="E26" s="962"/>
      <c r="F26" s="962"/>
      <c r="G26" s="962"/>
      <c r="H26" s="962"/>
      <c r="I26" s="963"/>
      <c r="J26" s="256"/>
    </row>
    <row r="27" spans="1:10" ht="24" customHeight="1">
      <c r="A27" s="961"/>
      <c r="B27" s="962"/>
      <c r="C27" s="962"/>
      <c r="D27" s="962"/>
      <c r="E27" s="962"/>
      <c r="F27" s="962"/>
      <c r="G27" s="962"/>
      <c r="H27" s="962"/>
      <c r="I27" s="963"/>
      <c r="J27" s="256"/>
    </row>
    <row r="28" spans="1:10" ht="24" customHeight="1">
      <c r="A28" s="961"/>
      <c r="B28" s="962"/>
      <c r="C28" s="962"/>
      <c r="D28" s="962"/>
      <c r="E28" s="962"/>
      <c r="F28" s="962"/>
      <c r="G28" s="962"/>
      <c r="H28" s="962"/>
      <c r="I28" s="963"/>
      <c r="J28" s="256"/>
    </row>
    <row r="29" spans="1:10" ht="24" customHeight="1">
      <c r="A29" s="964"/>
      <c r="B29" s="965"/>
      <c r="C29" s="965"/>
      <c r="D29" s="965"/>
      <c r="E29" s="965"/>
      <c r="F29" s="965"/>
      <c r="G29" s="965"/>
      <c r="H29" s="965"/>
      <c r="I29" s="966"/>
      <c r="J29" s="256"/>
    </row>
    <row r="30" spans="1:10" ht="24" customHeight="1">
      <c r="A30" s="365" t="s">
        <v>373</v>
      </c>
      <c r="B30" s="358"/>
      <c r="C30" s="358"/>
      <c r="D30" s="358"/>
      <c r="E30" s="358"/>
      <c r="F30" s="358"/>
      <c r="G30" s="358"/>
      <c r="H30" s="358"/>
      <c r="I30" s="358"/>
      <c r="J30" s="256"/>
    </row>
    <row r="31" spans="1:10" ht="24" customHeight="1">
      <c r="A31" s="365" t="s">
        <v>374</v>
      </c>
      <c r="B31" s="358"/>
      <c r="C31" s="358"/>
      <c r="D31" s="358"/>
      <c r="E31" s="358"/>
      <c r="F31" s="358"/>
      <c r="G31" s="358"/>
      <c r="H31" s="358"/>
      <c r="I31" s="358"/>
      <c r="J31" s="256"/>
    </row>
    <row r="32" spans="1:10" ht="22.5" customHeight="1">
      <c r="A32" s="946" t="s">
        <v>382</v>
      </c>
      <c r="B32" s="946"/>
      <c r="C32" s="946"/>
      <c r="D32" s="946"/>
      <c r="E32" s="946"/>
      <c r="F32" s="946"/>
      <c r="G32" s="946"/>
      <c r="H32" s="946"/>
      <c r="I32" s="946"/>
      <c r="J32" s="256"/>
    </row>
    <row r="33" spans="1:10" ht="24" customHeight="1">
      <c r="A33" s="336"/>
      <c r="B33" s="336"/>
      <c r="C33" s="336"/>
      <c r="D33" s="336"/>
      <c r="E33" s="336"/>
      <c r="F33" s="336"/>
      <c r="G33" s="336"/>
      <c r="H33" s="336"/>
      <c r="I33" s="24" t="str">
        <f>様式7!$F$4</f>
        <v>○○○○○○○○○○○ＥＳＣＯ事業</v>
      </c>
      <c r="J33" s="256"/>
    </row>
    <row r="34" spans="1:10" ht="24" customHeight="1">
      <c r="A34" s="256"/>
      <c r="B34" s="256"/>
      <c r="C34" s="256"/>
      <c r="D34" s="256"/>
      <c r="E34" s="256"/>
      <c r="F34" s="256"/>
      <c r="G34" s="256"/>
      <c r="H34" s="256"/>
      <c r="I34" s="256"/>
      <c r="J34" s="256"/>
    </row>
    <row r="35" spans="1:10" ht="24" customHeight="1">
      <c r="A35" s="256"/>
      <c r="B35" s="256"/>
      <c r="C35" s="256"/>
      <c r="D35" s="256"/>
      <c r="E35" s="256"/>
      <c r="F35" s="256"/>
      <c r="G35" s="256"/>
      <c r="H35" s="256"/>
      <c r="I35" s="256"/>
      <c r="J35" s="256"/>
    </row>
    <row r="36" spans="1:10" ht="21" customHeight="1">
      <c r="A36" s="256"/>
      <c r="B36" s="256"/>
      <c r="C36" s="256"/>
      <c r="D36" s="256"/>
      <c r="E36" s="256"/>
      <c r="F36" s="256"/>
      <c r="G36" s="256"/>
      <c r="H36" s="256"/>
      <c r="I36" s="256"/>
      <c r="J36" s="256"/>
    </row>
    <row r="37" spans="1:10">
      <c r="A37" s="256"/>
      <c r="B37" s="256"/>
      <c r="C37" s="256"/>
      <c r="D37" s="256"/>
      <c r="E37" s="256"/>
      <c r="F37" s="256"/>
      <c r="G37" s="256"/>
      <c r="H37" s="256"/>
      <c r="I37" s="256"/>
      <c r="J37" s="256"/>
    </row>
    <row r="38" spans="1:10">
      <c r="A38" s="1"/>
      <c r="B38" s="1"/>
      <c r="C38" s="1"/>
      <c r="D38" s="1"/>
      <c r="E38" s="1"/>
      <c r="F38" s="1"/>
      <c r="G38" s="1"/>
      <c r="H38" s="1"/>
      <c r="I38" s="24"/>
      <c r="J38" s="1"/>
    </row>
    <row r="39" spans="1:10">
      <c r="A39" s="25"/>
      <c r="B39" s="14"/>
      <c r="C39" s="14"/>
      <c r="D39" s="14"/>
      <c r="E39" s="14"/>
      <c r="F39" s="14"/>
      <c r="G39" s="14"/>
      <c r="H39" s="14"/>
      <c r="I39" s="14"/>
      <c r="J39" s="1"/>
    </row>
    <row r="40" spans="1:10">
      <c r="A40" s="1"/>
      <c r="B40" s="1"/>
      <c r="C40" s="1"/>
      <c r="D40" s="1"/>
      <c r="E40" s="1"/>
      <c r="F40" s="1"/>
      <c r="G40" s="1"/>
      <c r="H40" s="1"/>
      <c r="I40" s="1"/>
      <c r="J40" s="1"/>
    </row>
  </sheetData>
  <mergeCells count="5">
    <mergeCell ref="A32:I32"/>
    <mergeCell ref="A4:I11"/>
    <mergeCell ref="A13:I20"/>
    <mergeCell ref="A22:I29"/>
    <mergeCell ref="A2:I2"/>
  </mergeCells>
  <phoneticPr fontId="4"/>
  <pageMargins left="0.98425196850393704" right="0.59055118110236215" top="0.78740157480314965" bottom="0.78740157480314965" header="0" footer="0"/>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CM50"/>
  <sheetViews>
    <sheetView view="pageBreakPreview" zoomScale="80" zoomScaleNormal="100" zoomScaleSheetLayoutView="80" workbookViewId="0">
      <selection activeCell="I46" sqref="I46"/>
    </sheetView>
  </sheetViews>
  <sheetFormatPr defaultColWidth="2.33203125" defaultRowHeight="20.100000000000001" customHeight="1"/>
  <cols>
    <col min="1" max="1" width="2.6640625" style="55" customWidth="1"/>
    <col min="2" max="3" width="5" style="55" customWidth="1"/>
    <col min="4" max="12" width="10.6640625" style="55" customWidth="1"/>
    <col min="13" max="14" width="2.6640625" style="55" customWidth="1"/>
    <col min="15" max="16384" width="2.33203125" style="55"/>
  </cols>
  <sheetData>
    <row r="1" spans="1:14" ht="20.100000000000001" customHeight="1">
      <c r="A1" s="259"/>
      <c r="B1" s="259"/>
      <c r="C1" s="259"/>
      <c r="D1" s="259"/>
      <c r="E1" s="259"/>
      <c r="F1" s="259"/>
      <c r="G1" s="259"/>
      <c r="H1" s="259"/>
      <c r="L1" s="629" t="s">
        <v>53</v>
      </c>
      <c r="M1" s="259"/>
      <c r="N1" s="259"/>
    </row>
    <row r="2" spans="1:14" ht="20.100000000000001" customHeight="1">
      <c r="A2" s="259"/>
      <c r="B2" s="1030" t="s">
        <v>505</v>
      </c>
      <c r="C2" s="1030"/>
      <c r="D2" s="1030"/>
      <c r="E2" s="1030"/>
      <c r="F2" s="1030"/>
      <c r="G2" s="1030"/>
      <c r="H2" s="1030"/>
      <c r="I2" s="1030"/>
      <c r="J2" s="1030"/>
      <c r="K2" s="1030"/>
      <c r="L2" s="1030"/>
      <c r="M2" s="259"/>
      <c r="N2" s="259"/>
    </row>
    <row r="3" spans="1:14" ht="20.100000000000001" customHeight="1" thickBot="1">
      <c r="A3" s="259"/>
      <c r="B3" s="260" t="s">
        <v>487</v>
      </c>
      <c r="C3" s="259"/>
      <c r="D3" s="259"/>
      <c r="E3" s="259"/>
      <c r="F3" s="259"/>
      <c r="G3" s="259"/>
      <c r="H3" s="259"/>
      <c r="I3" s="259"/>
      <c r="J3" s="259"/>
      <c r="K3" s="259"/>
      <c r="L3" s="259"/>
      <c r="M3" s="259"/>
      <c r="N3" s="259"/>
    </row>
    <row r="4" spans="1:14" ht="22.5" customHeight="1" thickBot="1">
      <c r="A4" s="56"/>
      <c r="B4" s="1038" t="s">
        <v>29</v>
      </c>
      <c r="C4" s="1039"/>
      <c r="D4" s="57" t="str">
        <f>様式7!F4</f>
        <v>○○○○○○○○○○○ＥＳＣＯ事業</v>
      </c>
      <c r="E4" s="58"/>
      <c r="F4" s="58"/>
      <c r="G4" s="58"/>
      <c r="H4" s="58"/>
      <c r="I4" s="58"/>
      <c r="J4" s="58"/>
      <c r="K4" s="58"/>
      <c r="L4" s="616"/>
      <c r="M4" s="259"/>
      <c r="N4" s="259"/>
    </row>
    <row r="5" spans="1:14" ht="20.100000000000001" customHeight="1">
      <c r="A5" s="56"/>
      <c r="B5" s="59" t="s">
        <v>30</v>
      </c>
      <c r="C5" s="60"/>
      <c r="D5" s="60"/>
      <c r="E5" s="60"/>
      <c r="F5" s="60"/>
      <c r="G5" s="60"/>
      <c r="H5" s="60"/>
      <c r="I5" s="60"/>
      <c r="J5" s="60"/>
      <c r="K5" s="60"/>
      <c r="L5" s="73"/>
      <c r="M5" s="259"/>
      <c r="N5" s="259"/>
    </row>
    <row r="6" spans="1:14" ht="20.100000000000001" customHeight="1">
      <c r="A6" s="56"/>
      <c r="B6" s="61"/>
      <c r="C6" s="62"/>
      <c r="D6" s="62"/>
      <c r="E6" s="62"/>
      <c r="F6" s="62"/>
      <c r="G6" s="62"/>
      <c r="H6" s="62"/>
      <c r="I6" s="62"/>
      <c r="J6" s="62"/>
      <c r="K6" s="62"/>
      <c r="L6" s="63"/>
      <c r="M6" s="259"/>
      <c r="N6" s="259"/>
    </row>
    <row r="7" spans="1:14" ht="20.100000000000001" customHeight="1">
      <c r="A7" s="56"/>
      <c r="B7" s="64"/>
      <c r="C7" s="65"/>
      <c r="D7" s="65"/>
      <c r="E7" s="65"/>
      <c r="F7" s="65"/>
      <c r="G7" s="65"/>
      <c r="H7" s="65"/>
      <c r="I7" s="65"/>
      <c r="J7" s="65"/>
      <c r="K7" s="65"/>
      <c r="L7" s="66"/>
      <c r="M7" s="259"/>
      <c r="N7" s="259"/>
    </row>
    <row r="8" spans="1:14" ht="20.100000000000001" customHeight="1">
      <c r="A8" s="56"/>
      <c r="B8" s="64"/>
      <c r="C8" s="65"/>
      <c r="D8" s="65"/>
      <c r="E8" s="65"/>
      <c r="F8" s="65"/>
      <c r="G8" s="65"/>
      <c r="H8" s="65"/>
      <c r="I8" s="65"/>
      <c r="J8" s="65"/>
      <c r="K8" s="65"/>
      <c r="L8" s="66"/>
      <c r="M8" s="259"/>
      <c r="N8" s="259"/>
    </row>
    <row r="9" spans="1:14" ht="20.100000000000001" customHeight="1" thickBot="1">
      <c r="A9" s="56"/>
      <c r="B9" s="64"/>
      <c r="C9" s="65"/>
      <c r="D9" s="65"/>
      <c r="E9" s="65"/>
      <c r="F9" s="65"/>
      <c r="G9" s="65"/>
      <c r="H9" s="65"/>
      <c r="I9" s="65"/>
      <c r="J9" s="65"/>
      <c r="K9" s="65"/>
      <c r="L9" s="66"/>
      <c r="M9" s="259"/>
      <c r="N9" s="259"/>
    </row>
    <row r="10" spans="1:14" ht="20.100000000000001" customHeight="1">
      <c r="A10" s="56"/>
      <c r="B10" s="59" t="s">
        <v>32</v>
      </c>
      <c r="C10" s="60"/>
      <c r="D10" s="60"/>
      <c r="E10" s="60"/>
      <c r="F10" s="60"/>
      <c r="G10" s="60"/>
      <c r="H10" s="60"/>
      <c r="I10" s="60"/>
      <c r="J10" s="60"/>
      <c r="K10" s="60"/>
      <c r="L10" s="73"/>
      <c r="M10" s="259"/>
      <c r="N10" s="259"/>
    </row>
    <row r="11" spans="1:14" ht="20.100000000000001" customHeight="1">
      <c r="A11" s="56"/>
      <c r="B11" s="64"/>
      <c r="C11" s="65"/>
      <c r="D11" s="65"/>
      <c r="E11" s="65"/>
      <c r="F11" s="65"/>
      <c r="G11" s="65"/>
      <c r="H11" s="65"/>
      <c r="I11" s="65"/>
      <c r="J11" s="65"/>
      <c r="K11" s="65"/>
      <c r="L11" s="66"/>
      <c r="M11" s="259"/>
      <c r="N11" s="259"/>
    </row>
    <row r="12" spans="1:14" ht="20.100000000000001" customHeight="1">
      <c r="A12" s="56"/>
      <c r="B12" s="67"/>
      <c r="C12" s="68"/>
      <c r="D12" s="68"/>
      <c r="E12" s="68"/>
      <c r="F12" s="68"/>
      <c r="G12" s="68"/>
      <c r="H12" s="68"/>
      <c r="I12" s="68"/>
      <c r="J12" s="68"/>
      <c r="K12" s="68"/>
      <c r="L12" s="617"/>
      <c r="M12" s="259"/>
      <c r="N12" s="259"/>
    </row>
    <row r="13" spans="1:14" ht="20.100000000000001" customHeight="1">
      <c r="A13" s="56"/>
      <c r="B13" s="67"/>
      <c r="C13" s="68"/>
      <c r="D13" s="68"/>
      <c r="E13" s="68"/>
      <c r="F13" s="68"/>
      <c r="G13" s="68"/>
      <c r="H13" s="68"/>
      <c r="I13" s="68"/>
      <c r="J13" s="68"/>
      <c r="K13" s="68"/>
      <c r="L13" s="617"/>
      <c r="M13" s="259"/>
      <c r="N13" s="259"/>
    </row>
    <row r="14" spans="1:14" ht="20.100000000000001" customHeight="1" thickBot="1">
      <c r="A14" s="56"/>
      <c r="B14" s="69"/>
      <c r="C14" s="70"/>
      <c r="D14" s="70"/>
      <c r="E14" s="70"/>
      <c r="F14" s="70"/>
      <c r="G14" s="70"/>
      <c r="H14" s="70"/>
      <c r="I14" s="70"/>
      <c r="J14" s="70"/>
      <c r="K14" s="70"/>
      <c r="L14" s="618"/>
      <c r="M14" s="259"/>
      <c r="N14" s="259"/>
    </row>
    <row r="15" spans="1:14" ht="20.100000000000001" customHeight="1">
      <c r="A15" s="56"/>
      <c r="B15" s="59" t="s">
        <v>31</v>
      </c>
      <c r="C15" s="60"/>
      <c r="D15" s="60"/>
      <c r="E15" s="60"/>
      <c r="F15" s="60"/>
      <c r="G15" s="60"/>
      <c r="H15" s="60"/>
      <c r="I15" s="60"/>
      <c r="J15" s="60"/>
      <c r="K15" s="60"/>
      <c r="L15" s="73"/>
      <c r="M15" s="259"/>
      <c r="N15" s="259"/>
    </row>
    <row r="16" spans="1:14" ht="20.100000000000001" customHeight="1">
      <c r="A16" s="56"/>
      <c r="B16" s="64"/>
      <c r="C16" s="65"/>
      <c r="D16" s="65"/>
      <c r="E16" s="65"/>
      <c r="F16" s="65"/>
      <c r="G16" s="65"/>
      <c r="H16" s="65"/>
      <c r="I16" s="65"/>
      <c r="J16" s="65"/>
      <c r="K16" s="65"/>
      <c r="L16" s="66"/>
      <c r="M16" s="259"/>
      <c r="N16" s="259"/>
    </row>
    <row r="17" spans="1:14" ht="20.100000000000001" customHeight="1">
      <c r="A17" s="56"/>
      <c r="B17" s="67"/>
      <c r="C17" s="68"/>
      <c r="D17" s="68"/>
      <c r="E17" s="68"/>
      <c r="F17" s="68"/>
      <c r="G17" s="68"/>
      <c r="H17" s="68"/>
      <c r="I17" s="68"/>
      <c r="J17" s="68"/>
      <c r="K17" s="68"/>
      <c r="L17" s="617"/>
      <c r="M17" s="259"/>
      <c r="N17" s="259"/>
    </row>
    <row r="18" spans="1:14" ht="20.100000000000001" customHeight="1">
      <c r="A18" s="56"/>
      <c r="B18" s="67"/>
      <c r="C18" s="68"/>
      <c r="D18" s="68"/>
      <c r="E18" s="68"/>
      <c r="F18" s="68"/>
      <c r="G18" s="68"/>
      <c r="H18" s="68"/>
      <c r="I18" s="68"/>
      <c r="J18" s="68"/>
      <c r="K18" s="68"/>
      <c r="L18" s="617"/>
      <c r="M18" s="259"/>
      <c r="N18" s="259"/>
    </row>
    <row r="19" spans="1:14" ht="20.100000000000001" customHeight="1" thickBot="1">
      <c r="A19" s="56"/>
      <c r="B19" s="69"/>
      <c r="C19" s="70"/>
      <c r="D19" s="70"/>
      <c r="E19" s="70"/>
      <c r="F19" s="70"/>
      <c r="G19" s="70"/>
      <c r="H19" s="70"/>
      <c r="I19" s="70"/>
      <c r="J19" s="70"/>
      <c r="K19" s="70"/>
      <c r="L19" s="618"/>
      <c r="M19" s="259"/>
      <c r="N19" s="259"/>
    </row>
    <row r="20" spans="1:14" ht="20.100000000000001" customHeight="1">
      <c r="A20" s="56"/>
      <c r="B20" s="59" t="s">
        <v>33</v>
      </c>
      <c r="C20" s="60"/>
      <c r="D20" s="60"/>
      <c r="E20" s="60"/>
      <c r="F20" s="60"/>
      <c r="G20" s="60"/>
      <c r="H20" s="60"/>
      <c r="I20" s="60"/>
      <c r="J20" s="60"/>
      <c r="K20" s="60"/>
      <c r="L20" s="73"/>
      <c r="M20" s="259"/>
      <c r="N20" s="259"/>
    </row>
    <row r="21" spans="1:14" ht="20.100000000000001" customHeight="1">
      <c r="A21" s="56"/>
      <c r="B21" s="64"/>
      <c r="C21" s="65"/>
      <c r="D21" s="65"/>
      <c r="E21" s="65"/>
      <c r="F21" s="65"/>
      <c r="G21" s="65"/>
      <c r="H21" s="65"/>
      <c r="I21" s="65"/>
      <c r="J21" s="65"/>
      <c r="K21" s="65"/>
      <c r="L21" s="66"/>
      <c r="M21" s="259"/>
      <c r="N21" s="259"/>
    </row>
    <row r="22" spans="1:14" ht="20.100000000000001" customHeight="1">
      <c r="A22" s="56"/>
      <c r="B22" s="67"/>
      <c r="C22" s="68"/>
      <c r="D22" s="68"/>
      <c r="E22" s="68"/>
      <c r="F22" s="68"/>
      <c r="G22" s="68"/>
      <c r="H22" s="68"/>
      <c r="I22" s="68"/>
      <c r="J22" s="68"/>
      <c r="K22" s="68"/>
      <c r="L22" s="617"/>
      <c r="M22" s="259"/>
      <c r="N22" s="259"/>
    </row>
    <row r="23" spans="1:14" ht="20.100000000000001" customHeight="1">
      <c r="A23" s="56"/>
      <c r="B23" s="67"/>
      <c r="C23" s="68"/>
      <c r="D23" s="68"/>
      <c r="E23" s="68"/>
      <c r="F23" s="68"/>
      <c r="G23" s="68"/>
      <c r="H23" s="68"/>
      <c r="I23" s="68"/>
      <c r="J23" s="68"/>
      <c r="K23" s="68"/>
      <c r="L23" s="617"/>
      <c r="M23" s="259"/>
      <c r="N23" s="259"/>
    </row>
    <row r="24" spans="1:14" ht="20.100000000000001" customHeight="1" thickBot="1">
      <c r="A24" s="56"/>
      <c r="B24" s="69"/>
      <c r="C24" s="70"/>
      <c r="D24" s="70"/>
      <c r="E24" s="70"/>
      <c r="F24" s="70"/>
      <c r="G24" s="70"/>
      <c r="H24" s="70"/>
      <c r="I24" s="70"/>
      <c r="J24" s="70"/>
      <c r="K24" s="70"/>
      <c r="L24" s="618"/>
      <c r="M24" s="259"/>
      <c r="N24" s="259"/>
    </row>
    <row r="25" spans="1:14" ht="20.100000000000001" customHeight="1">
      <c r="A25" s="56"/>
      <c r="B25" s="59" t="s">
        <v>34</v>
      </c>
      <c r="C25" s="72"/>
      <c r="D25" s="72"/>
      <c r="E25" s="72"/>
      <c r="F25" s="72"/>
      <c r="G25" s="72"/>
      <c r="H25" s="72"/>
      <c r="I25" s="72"/>
      <c r="J25" s="72"/>
      <c r="K25" s="72"/>
      <c r="L25" s="619"/>
      <c r="M25" s="259"/>
      <c r="N25" s="259"/>
    </row>
    <row r="26" spans="1:14" ht="20.100000000000001" customHeight="1">
      <c r="A26" s="56"/>
      <c r="B26" s="67"/>
      <c r="C26" s="68"/>
      <c r="D26" s="68"/>
      <c r="E26" s="68"/>
      <c r="F26" s="68"/>
      <c r="G26" s="68"/>
      <c r="H26" s="68"/>
      <c r="I26" s="68"/>
      <c r="J26" s="68"/>
      <c r="K26" s="68"/>
      <c r="L26" s="617"/>
      <c r="M26" s="259"/>
      <c r="N26" s="259"/>
    </row>
    <row r="27" spans="1:14" ht="20.100000000000001" customHeight="1">
      <c r="A27" s="56"/>
      <c r="B27" s="67"/>
      <c r="C27" s="68" t="s">
        <v>527</v>
      </c>
      <c r="D27" s="68"/>
      <c r="E27" s="68"/>
      <c r="F27" s="68"/>
      <c r="G27" s="68"/>
      <c r="H27" s="68"/>
      <c r="I27" s="68"/>
      <c r="J27" s="68"/>
      <c r="K27" s="68"/>
      <c r="L27" s="617"/>
      <c r="M27" s="259"/>
      <c r="N27" s="259"/>
    </row>
    <row r="28" spans="1:14" ht="20.100000000000001" customHeight="1">
      <c r="A28" s="56"/>
      <c r="B28" s="67"/>
      <c r="C28" s="620"/>
      <c r="D28" s="624"/>
      <c r="E28" s="624"/>
      <c r="F28" s="624"/>
      <c r="G28" s="623"/>
      <c r="H28" s="623"/>
      <c r="L28" s="621"/>
      <c r="M28" s="259"/>
      <c r="N28" s="259"/>
    </row>
    <row r="29" spans="1:14" ht="20.100000000000001" customHeight="1">
      <c r="A29" s="56"/>
      <c r="B29" s="67"/>
      <c r="C29" s="68"/>
      <c r="D29" s="68"/>
      <c r="E29" s="68"/>
      <c r="F29" s="68"/>
      <c r="G29" s="68"/>
      <c r="H29" s="68"/>
      <c r="I29" s="68"/>
      <c r="J29" s="68"/>
      <c r="K29" s="68"/>
      <c r="L29" s="617"/>
      <c r="M29" s="259"/>
      <c r="N29" s="259"/>
    </row>
    <row r="30" spans="1:14" ht="20.100000000000001" customHeight="1">
      <c r="A30" s="56"/>
      <c r="B30" s="67"/>
      <c r="C30" s="68"/>
      <c r="D30" s="68"/>
      <c r="E30" s="68"/>
      <c r="F30" s="68"/>
      <c r="G30" s="68"/>
      <c r="H30" s="68"/>
      <c r="I30" s="68"/>
      <c r="J30" s="68"/>
      <c r="K30" s="68"/>
      <c r="L30" s="617"/>
      <c r="M30" s="259"/>
      <c r="N30" s="259"/>
    </row>
    <row r="31" spans="1:14" ht="20.100000000000001" customHeight="1">
      <c r="A31" s="56"/>
      <c r="B31" s="67"/>
      <c r="C31" s="68"/>
      <c r="D31" s="68"/>
      <c r="E31" s="68"/>
      <c r="F31" s="68"/>
      <c r="G31" s="68"/>
      <c r="H31" s="68"/>
      <c r="I31" s="68"/>
      <c r="J31" s="68"/>
      <c r="K31" s="68"/>
      <c r="L31" s="617"/>
      <c r="M31" s="259"/>
      <c r="N31" s="259"/>
    </row>
    <row r="32" spans="1:14" ht="20.100000000000001" customHeight="1">
      <c r="A32" s="56"/>
      <c r="B32" s="67"/>
      <c r="C32" s="68"/>
      <c r="D32" s="68"/>
      <c r="E32" s="68"/>
      <c r="F32" s="68"/>
      <c r="G32" s="68"/>
      <c r="H32" s="68"/>
      <c r="I32" s="68"/>
      <c r="J32" s="68"/>
      <c r="K32" s="68"/>
      <c r="L32" s="617"/>
      <c r="M32" s="259"/>
      <c r="N32" s="259"/>
    </row>
    <row r="33" spans="1:91" ht="20.100000000000001" customHeight="1" thickBot="1">
      <c r="A33" s="56"/>
      <c r="B33" s="67"/>
      <c r="C33" s="627" t="s">
        <v>528</v>
      </c>
      <c r="D33" s="68"/>
      <c r="E33" s="68"/>
      <c r="F33" s="68"/>
      <c r="G33" s="68"/>
      <c r="H33" s="68"/>
      <c r="I33" s="68"/>
      <c r="J33" s="68"/>
      <c r="K33" s="68"/>
      <c r="L33" s="617"/>
      <c r="M33" s="259"/>
      <c r="N33" s="259"/>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5"/>
      <c r="CE33" s="75"/>
      <c r="CF33" s="261"/>
      <c r="CG33" s="75"/>
      <c r="CH33" s="75"/>
      <c r="CI33" s="75" t="s">
        <v>35</v>
      </c>
      <c r="CJ33" s="75"/>
      <c r="CK33" s="262"/>
      <c r="CL33" s="262"/>
      <c r="CM33" s="262"/>
    </row>
    <row r="34" spans="1:91" ht="20.100000000000001" customHeight="1">
      <c r="A34" s="56"/>
      <c r="B34" s="67"/>
      <c r="C34" s="622"/>
      <c r="D34" s="1033"/>
      <c r="E34" s="1034"/>
      <c r="F34" s="1031" t="s">
        <v>512</v>
      </c>
      <c r="G34" s="1032"/>
      <c r="H34" s="1032" t="s">
        <v>515</v>
      </c>
      <c r="I34" s="1032"/>
      <c r="J34" s="1032" t="s">
        <v>525</v>
      </c>
      <c r="K34" s="1037"/>
      <c r="L34" s="617"/>
      <c r="M34" s="259"/>
      <c r="N34" s="259"/>
      <c r="S34" s="967" t="s">
        <v>276</v>
      </c>
      <c r="T34" s="968"/>
      <c r="U34" s="968"/>
      <c r="V34" s="968"/>
      <c r="W34" s="969"/>
      <c r="X34" s="976" t="s">
        <v>36</v>
      </c>
      <c r="Y34" s="977"/>
      <c r="Z34" s="977"/>
      <c r="AA34" s="977"/>
      <c r="AB34" s="977"/>
      <c r="AC34" s="978"/>
      <c r="AD34" s="976" t="s">
        <v>37</v>
      </c>
      <c r="AE34" s="977"/>
      <c r="AF34" s="977"/>
      <c r="AG34" s="977"/>
      <c r="AH34" s="977"/>
      <c r="AI34" s="977"/>
      <c r="AJ34" s="977"/>
      <c r="AK34" s="977"/>
      <c r="AL34" s="977"/>
      <c r="AM34" s="977"/>
      <c r="AN34" s="977"/>
      <c r="AO34" s="977"/>
      <c r="AP34" s="977"/>
      <c r="AQ34" s="977"/>
      <c r="AR34" s="977"/>
      <c r="AS34" s="977"/>
      <c r="AT34" s="977"/>
      <c r="AU34" s="977"/>
      <c r="AV34" s="977"/>
      <c r="AW34" s="977"/>
      <c r="AX34" s="977"/>
      <c r="AY34" s="977"/>
      <c r="AZ34" s="977"/>
      <c r="BA34" s="977"/>
      <c r="BB34" s="977"/>
      <c r="BC34" s="977"/>
      <c r="BD34" s="977"/>
      <c r="BE34" s="977"/>
      <c r="BF34" s="977"/>
      <c r="BG34" s="977"/>
      <c r="BH34" s="977"/>
      <c r="BI34" s="977"/>
      <c r="BJ34" s="977"/>
      <c r="BK34" s="977"/>
      <c r="BL34" s="977"/>
      <c r="BM34" s="977"/>
      <c r="BN34" s="977"/>
      <c r="BO34" s="977"/>
      <c r="BP34" s="977"/>
      <c r="BQ34" s="977"/>
      <c r="BR34" s="977"/>
      <c r="BS34" s="977"/>
      <c r="BT34" s="977"/>
      <c r="BU34" s="977"/>
      <c r="BV34" s="977"/>
      <c r="BW34" s="977"/>
      <c r="BX34" s="977"/>
      <c r="BY34" s="977"/>
      <c r="BZ34" s="977"/>
      <c r="CA34" s="977"/>
      <c r="CB34" s="977"/>
      <c r="CC34" s="977"/>
      <c r="CD34" s="977"/>
      <c r="CE34" s="977"/>
      <c r="CF34" s="977"/>
      <c r="CG34" s="977"/>
      <c r="CH34" s="977"/>
      <c r="CI34" s="979" t="s">
        <v>38</v>
      </c>
      <c r="CJ34" s="968"/>
      <c r="CK34" s="968"/>
      <c r="CL34" s="968"/>
      <c r="CM34" s="980"/>
    </row>
    <row r="35" spans="1:91" ht="20.100000000000001" customHeight="1" thickBot="1">
      <c r="A35" s="56"/>
      <c r="B35" s="67"/>
      <c r="C35" s="68"/>
      <c r="D35" s="1017" t="s">
        <v>516</v>
      </c>
      <c r="E35" s="1018"/>
      <c r="F35" s="636" t="s">
        <v>513</v>
      </c>
      <c r="G35" s="634" t="s">
        <v>514</v>
      </c>
      <c r="H35" s="634" t="s">
        <v>513</v>
      </c>
      <c r="I35" s="634" t="s">
        <v>514</v>
      </c>
      <c r="J35" s="634" t="s">
        <v>513</v>
      </c>
      <c r="K35" s="635" t="s">
        <v>514</v>
      </c>
      <c r="L35" s="617"/>
      <c r="M35" s="259"/>
      <c r="N35" s="259"/>
      <c r="S35" s="970"/>
      <c r="T35" s="971"/>
      <c r="U35" s="971"/>
      <c r="V35" s="971"/>
      <c r="W35" s="972"/>
      <c r="X35" s="983" t="s">
        <v>39</v>
      </c>
      <c r="Y35" s="984"/>
      <c r="Z35" s="984"/>
      <c r="AA35" s="984"/>
      <c r="AB35" s="984"/>
      <c r="AC35" s="984"/>
      <c r="AD35" s="983" t="s">
        <v>39</v>
      </c>
      <c r="AE35" s="984"/>
      <c r="AF35" s="984"/>
      <c r="AG35" s="984"/>
      <c r="AH35" s="987"/>
      <c r="AI35" s="983" t="s">
        <v>40</v>
      </c>
      <c r="AJ35" s="984"/>
      <c r="AK35" s="984"/>
      <c r="AL35" s="987"/>
      <c r="AM35" s="989" t="s">
        <v>41</v>
      </c>
      <c r="AN35" s="989"/>
      <c r="AO35" s="989"/>
      <c r="AP35" s="989"/>
      <c r="AQ35" s="989" t="s">
        <v>42</v>
      </c>
      <c r="AR35" s="989"/>
      <c r="AS35" s="989"/>
      <c r="AT35" s="989"/>
      <c r="AU35" s="989"/>
      <c r="AV35" s="989"/>
      <c r="AW35" s="989" t="s">
        <v>43</v>
      </c>
      <c r="AX35" s="989"/>
      <c r="AY35" s="989"/>
      <c r="AZ35" s="989"/>
      <c r="BA35" s="989"/>
      <c r="BB35" s="989"/>
      <c r="BC35" s="983" t="s">
        <v>44</v>
      </c>
      <c r="BD35" s="984"/>
      <c r="BE35" s="984"/>
      <c r="BF35" s="987"/>
      <c r="BG35" s="983" t="s">
        <v>45</v>
      </c>
      <c r="BH35" s="984"/>
      <c r="BI35" s="984"/>
      <c r="BJ35" s="987"/>
      <c r="BK35" s="991" t="s">
        <v>46</v>
      </c>
      <c r="BL35" s="992"/>
      <c r="BM35" s="992"/>
      <c r="BN35" s="993"/>
      <c r="BO35" s="983" t="s">
        <v>47</v>
      </c>
      <c r="BP35" s="984"/>
      <c r="BQ35" s="984"/>
      <c r="BR35" s="987"/>
      <c r="BS35" s="983" t="s">
        <v>48</v>
      </c>
      <c r="BT35" s="984"/>
      <c r="BU35" s="984"/>
      <c r="BV35" s="987"/>
      <c r="BW35" s="983" t="s">
        <v>49</v>
      </c>
      <c r="BX35" s="984"/>
      <c r="BY35" s="984"/>
      <c r="BZ35" s="987"/>
      <c r="CA35" s="983" t="s">
        <v>50</v>
      </c>
      <c r="CB35" s="984"/>
      <c r="CC35" s="984"/>
      <c r="CD35" s="987"/>
      <c r="CE35" s="983" t="s">
        <v>51</v>
      </c>
      <c r="CF35" s="984"/>
      <c r="CG35" s="984"/>
      <c r="CH35" s="987"/>
      <c r="CI35" s="971"/>
      <c r="CJ35" s="971"/>
      <c r="CK35" s="971"/>
      <c r="CL35" s="971"/>
      <c r="CM35" s="981"/>
    </row>
    <row r="36" spans="1:91" ht="20.100000000000001" customHeight="1" thickBot="1">
      <c r="A36" s="56"/>
      <c r="B36" s="67"/>
      <c r="C36" s="620"/>
      <c r="D36" s="1035" t="s">
        <v>520</v>
      </c>
      <c r="E36" s="639" t="s">
        <v>517</v>
      </c>
      <c r="F36" s="637"/>
      <c r="G36" s="633"/>
      <c r="H36" s="633"/>
      <c r="I36" s="633"/>
      <c r="J36" s="633">
        <f>F36+H36</f>
        <v>0</v>
      </c>
      <c r="K36" s="633">
        <f>G36+I36</f>
        <v>0</v>
      </c>
      <c r="L36" s="621"/>
      <c r="M36" s="259"/>
      <c r="N36" s="259"/>
      <c r="S36" s="973"/>
      <c r="T36" s="974"/>
      <c r="U36" s="974"/>
      <c r="V36" s="974"/>
      <c r="W36" s="975"/>
      <c r="X36" s="985"/>
      <c r="Y36" s="986"/>
      <c r="Z36" s="986"/>
      <c r="AA36" s="986"/>
      <c r="AB36" s="986"/>
      <c r="AC36" s="986"/>
      <c r="AD36" s="985"/>
      <c r="AE36" s="986"/>
      <c r="AF36" s="986"/>
      <c r="AG36" s="986"/>
      <c r="AH36" s="988"/>
      <c r="AI36" s="985"/>
      <c r="AJ36" s="986"/>
      <c r="AK36" s="986"/>
      <c r="AL36" s="988"/>
      <c r="AM36" s="990"/>
      <c r="AN36" s="990"/>
      <c r="AO36" s="990"/>
      <c r="AP36" s="990"/>
      <c r="AQ36" s="990"/>
      <c r="AR36" s="990"/>
      <c r="AS36" s="990"/>
      <c r="AT36" s="990"/>
      <c r="AU36" s="990"/>
      <c r="AV36" s="990"/>
      <c r="AW36" s="990"/>
      <c r="AX36" s="990"/>
      <c r="AY36" s="990"/>
      <c r="AZ36" s="990"/>
      <c r="BA36" s="990"/>
      <c r="BB36" s="990"/>
      <c r="BC36" s="985"/>
      <c r="BD36" s="986"/>
      <c r="BE36" s="986"/>
      <c r="BF36" s="988"/>
      <c r="BG36" s="985"/>
      <c r="BH36" s="986"/>
      <c r="BI36" s="986"/>
      <c r="BJ36" s="988"/>
      <c r="BK36" s="994"/>
      <c r="BL36" s="995"/>
      <c r="BM36" s="995"/>
      <c r="BN36" s="996"/>
      <c r="BO36" s="985"/>
      <c r="BP36" s="986"/>
      <c r="BQ36" s="986"/>
      <c r="BR36" s="988"/>
      <c r="BS36" s="985"/>
      <c r="BT36" s="986"/>
      <c r="BU36" s="986"/>
      <c r="BV36" s="988"/>
      <c r="BW36" s="985"/>
      <c r="BX36" s="986"/>
      <c r="BY36" s="986"/>
      <c r="BZ36" s="988"/>
      <c r="CA36" s="985"/>
      <c r="CB36" s="986"/>
      <c r="CC36" s="986"/>
      <c r="CD36" s="988"/>
      <c r="CE36" s="985"/>
      <c r="CF36" s="986"/>
      <c r="CG36" s="986"/>
      <c r="CH36" s="988"/>
      <c r="CI36" s="974"/>
      <c r="CJ36" s="974"/>
      <c r="CK36" s="974"/>
      <c r="CL36" s="974"/>
      <c r="CM36" s="982"/>
    </row>
    <row r="37" spans="1:91" ht="20.100000000000001" customHeight="1" thickTop="1">
      <c r="A37" s="56"/>
      <c r="B37" s="67"/>
      <c r="C37" s="620"/>
      <c r="D37" s="1036"/>
      <c r="E37" s="640" t="s">
        <v>518</v>
      </c>
      <c r="F37" s="740"/>
      <c r="G37" s="626"/>
      <c r="H37" s="626"/>
      <c r="I37" s="626"/>
      <c r="J37" s="626">
        <f>H37</f>
        <v>0</v>
      </c>
      <c r="K37" s="626">
        <f>I37</f>
        <v>0</v>
      </c>
      <c r="L37" s="621"/>
      <c r="M37" s="259"/>
      <c r="N37" s="259"/>
      <c r="S37" s="560"/>
      <c r="T37" s="561"/>
      <c r="U37" s="561"/>
      <c r="V37" s="561"/>
      <c r="W37" s="562"/>
      <c r="X37" s="997"/>
      <c r="Y37" s="997"/>
      <c r="Z37" s="997"/>
      <c r="AA37" s="997"/>
      <c r="AB37" s="997"/>
      <c r="AC37" s="998"/>
      <c r="AD37" s="997"/>
      <c r="AE37" s="997"/>
      <c r="AF37" s="997"/>
      <c r="AG37" s="997"/>
      <c r="AH37" s="997"/>
      <c r="AI37" s="997"/>
      <c r="AJ37" s="997"/>
      <c r="AK37" s="997"/>
      <c r="AL37" s="998"/>
      <c r="AM37" s="998"/>
      <c r="AN37" s="999"/>
      <c r="AO37" s="999"/>
      <c r="AP37" s="1000"/>
      <c r="AQ37" s="998"/>
      <c r="AR37" s="999"/>
      <c r="AS37" s="999"/>
      <c r="AT37" s="999"/>
      <c r="AU37" s="999"/>
      <c r="AV37" s="1000"/>
      <c r="AW37" s="998"/>
      <c r="AX37" s="999"/>
      <c r="AY37" s="999"/>
      <c r="AZ37" s="999"/>
      <c r="BA37" s="999"/>
      <c r="BB37" s="1000"/>
      <c r="BC37" s="1000"/>
      <c r="BD37" s="997"/>
      <c r="BE37" s="997"/>
      <c r="BF37" s="997"/>
      <c r="BG37" s="997"/>
      <c r="BH37" s="997"/>
      <c r="BI37" s="997"/>
      <c r="BJ37" s="997"/>
      <c r="BK37" s="997"/>
      <c r="BL37" s="997"/>
      <c r="BM37" s="997"/>
      <c r="BN37" s="997"/>
      <c r="BO37" s="997"/>
      <c r="BP37" s="997"/>
      <c r="BQ37" s="997"/>
      <c r="BR37" s="997"/>
      <c r="BS37" s="997"/>
      <c r="BT37" s="997"/>
      <c r="BU37" s="997"/>
      <c r="BV37" s="997"/>
      <c r="BW37" s="997"/>
      <c r="BX37" s="997"/>
      <c r="BY37" s="997"/>
      <c r="BZ37" s="997"/>
      <c r="CA37" s="997"/>
      <c r="CB37" s="997"/>
      <c r="CC37" s="997"/>
      <c r="CD37" s="997"/>
      <c r="CE37" s="997"/>
      <c r="CF37" s="997"/>
      <c r="CG37" s="997"/>
      <c r="CH37" s="997"/>
      <c r="CI37" s="1002">
        <f>SUM(X37:CH37)</f>
        <v>0</v>
      </c>
      <c r="CJ37" s="1003"/>
      <c r="CK37" s="1003"/>
      <c r="CL37" s="1003"/>
      <c r="CM37" s="1004"/>
    </row>
    <row r="38" spans="1:91" ht="20.100000000000001" customHeight="1">
      <c r="A38" s="56"/>
      <c r="B38" s="67"/>
      <c r="C38" s="620"/>
      <c r="D38" s="1036"/>
      <c r="E38" s="640" t="s">
        <v>522</v>
      </c>
      <c r="F38" s="740"/>
      <c r="G38" s="626"/>
      <c r="H38" s="626"/>
      <c r="I38" s="626"/>
      <c r="J38" s="626">
        <f t="shared" ref="J38:J42" si="0">H38</f>
        <v>0</v>
      </c>
      <c r="K38" s="626">
        <f t="shared" ref="K38:K42" si="1">I38</f>
        <v>0</v>
      </c>
      <c r="L38" s="621"/>
      <c r="M38" s="259"/>
      <c r="N38" s="259"/>
      <c r="S38" s="563"/>
      <c r="T38" s="564"/>
      <c r="U38" s="564"/>
      <c r="V38" s="564"/>
      <c r="W38" s="565"/>
      <c r="X38" s="1001"/>
      <c r="Y38" s="1001"/>
      <c r="Z38" s="1001"/>
      <c r="AA38" s="1001"/>
      <c r="AB38" s="1001"/>
      <c r="AC38" s="1005"/>
      <c r="AD38" s="1001"/>
      <c r="AE38" s="1001"/>
      <c r="AF38" s="1001"/>
      <c r="AG38" s="1001"/>
      <c r="AH38" s="1001"/>
      <c r="AI38" s="1001"/>
      <c r="AJ38" s="1001"/>
      <c r="AK38" s="1001"/>
      <c r="AL38" s="1005"/>
      <c r="AM38" s="1005"/>
      <c r="AN38" s="1006"/>
      <c r="AO38" s="1006"/>
      <c r="AP38" s="1007"/>
      <c r="AQ38" s="1005"/>
      <c r="AR38" s="1006"/>
      <c r="AS38" s="1006"/>
      <c r="AT38" s="1006"/>
      <c r="AU38" s="1006"/>
      <c r="AV38" s="1007"/>
      <c r="AW38" s="1005"/>
      <c r="AX38" s="1006"/>
      <c r="AY38" s="1006"/>
      <c r="AZ38" s="1006"/>
      <c r="BA38" s="1006"/>
      <c r="BB38" s="1007"/>
      <c r="BC38" s="1007"/>
      <c r="BD38" s="1001"/>
      <c r="BE38" s="1001"/>
      <c r="BF38" s="1001"/>
      <c r="BG38" s="1001"/>
      <c r="BH38" s="1001"/>
      <c r="BI38" s="1001"/>
      <c r="BJ38" s="1001"/>
      <c r="BK38" s="1001"/>
      <c r="BL38" s="1001"/>
      <c r="BM38" s="1001"/>
      <c r="BN38" s="1001"/>
      <c r="BO38" s="1001"/>
      <c r="BP38" s="1001"/>
      <c r="BQ38" s="1001"/>
      <c r="BR38" s="1001"/>
      <c r="BS38" s="1001"/>
      <c r="BT38" s="1001"/>
      <c r="BU38" s="1001"/>
      <c r="BV38" s="1001"/>
      <c r="BW38" s="1001"/>
      <c r="BX38" s="1001"/>
      <c r="BY38" s="1001"/>
      <c r="BZ38" s="1001"/>
      <c r="CA38" s="1001"/>
      <c r="CB38" s="1001"/>
      <c r="CC38" s="1001"/>
      <c r="CD38" s="1001"/>
      <c r="CE38" s="1001"/>
      <c r="CF38" s="1001"/>
      <c r="CG38" s="1001"/>
      <c r="CH38" s="1001"/>
      <c r="CI38" s="1008">
        <f>SUM(X38:CH38)</f>
        <v>0</v>
      </c>
      <c r="CJ38" s="1009"/>
      <c r="CK38" s="1009"/>
      <c r="CL38" s="1009"/>
      <c r="CM38" s="1010"/>
    </row>
    <row r="39" spans="1:91" ht="20.100000000000001" customHeight="1">
      <c r="A39" s="56"/>
      <c r="B39" s="67"/>
      <c r="C39" s="620"/>
      <c r="D39" s="1036"/>
      <c r="E39" s="640" t="s">
        <v>523</v>
      </c>
      <c r="F39" s="740"/>
      <c r="G39" s="626"/>
      <c r="H39" s="626"/>
      <c r="I39" s="626"/>
      <c r="J39" s="626">
        <f t="shared" si="0"/>
        <v>0</v>
      </c>
      <c r="K39" s="626">
        <f t="shared" si="1"/>
        <v>0</v>
      </c>
      <c r="L39" s="621"/>
      <c r="M39" s="259"/>
      <c r="N39" s="259"/>
      <c r="S39" s="563"/>
      <c r="T39" s="564"/>
      <c r="U39" s="564"/>
      <c r="V39" s="564"/>
      <c r="W39" s="565"/>
      <c r="X39" s="1001"/>
      <c r="Y39" s="1001"/>
      <c r="Z39" s="1001"/>
      <c r="AA39" s="1001"/>
      <c r="AB39" s="1001"/>
      <c r="AC39" s="1005"/>
      <c r="AD39" s="1001"/>
      <c r="AE39" s="1001"/>
      <c r="AF39" s="1001"/>
      <c r="AG39" s="1001"/>
      <c r="AH39" s="1001"/>
      <c r="AI39" s="1001"/>
      <c r="AJ39" s="1001"/>
      <c r="AK39" s="1001"/>
      <c r="AL39" s="1005"/>
      <c r="AM39" s="1005"/>
      <c r="AN39" s="1006"/>
      <c r="AO39" s="1006"/>
      <c r="AP39" s="1007"/>
      <c r="AQ39" s="1005"/>
      <c r="AR39" s="1006"/>
      <c r="AS39" s="1006"/>
      <c r="AT39" s="1006"/>
      <c r="AU39" s="1006"/>
      <c r="AV39" s="1007"/>
      <c r="AW39" s="1001"/>
      <c r="AX39" s="1001"/>
      <c r="AY39" s="1001"/>
      <c r="AZ39" s="1001"/>
      <c r="BA39" s="1001"/>
      <c r="BB39" s="1001"/>
      <c r="BC39" s="1007"/>
      <c r="BD39" s="1001"/>
      <c r="BE39" s="1001"/>
      <c r="BF39" s="1001"/>
      <c r="BG39" s="1001"/>
      <c r="BH39" s="1001"/>
      <c r="BI39" s="1001"/>
      <c r="BJ39" s="1001"/>
      <c r="BK39" s="1001"/>
      <c r="BL39" s="1001"/>
      <c r="BM39" s="1001"/>
      <c r="BN39" s="1001"/>
      <c r="BO39" s="1001"/>
      <c r="BP39" s="1001"/>
      <c r="BQ39" s="1001"/>
      <c r="BR39" s="1001"/>
      <c r="BS39" s="1001"/>
      <c r="BT39" s="1001"/>
      <c r="BU39" s="1001"/>
      <c r="BV39" s="1001"/>
      <c r="BW39" s="1001"/>
      <c r="BX39" s="1001"/>
      <c r="BY39" s="1001"/>
      <c r="BZ39" s="1001"/>
      <c r="CA39" s="1001"/>
      <c r="CB39" s="1001"/>
      <c r="CC39" s="1001"/>
      <c r="CD39" s="1001"/>
      <c r="CE39" s="1001"/>
      <c r="CF39" s="1001"/>
      <c r="CG39" s="1001"/>
      <c r="CH39" s="1001"/>
      <c r="CI39" s="1002">
        <f t="shared" ref="CI39:CI44" si="2">SUM(X39:CH39)</f>
        <v>0</v>
      </c>
      <c r="CJ39" s="1003"/>
      <c r="CK39" s="1003"/>
      <c r="CL39" s="1003"/>
      <c r="CM39" s="1004"/>
    </row>
    <row r="40" spans="1:91" ht="20.100000000000001" customHeight="1">
      <c r="A40" s="56"/>
      <c r="B40" s="67"/>
      <c r="C40" s="620"/>
      <c r="D40" s="1036"/>
      <c r="E40" s="641" t="s">
        <v>521</v>
      </c>
      <c r="F40" s="740"/>
      <c r="G40" s="626"/>
      <c r="H40" s="626"/>
      <c r="I40" s="626"/>
      <c r="J40" s="626">
        <f t="shared" si="0"/>
        <v>0</v>
      </c>
      <c r="K40" s="626">
        <f t="shared" si="1"/>
        <v>0</v>
      </c>
      <c r="L40" s="621"/>
      <c r="M40" s="259"/>
      <c r="N40" s="259"/>
      <c r="S40" s="563"/>
      <c r="T40" s="564"/>
      <c r="U40" s="564"/>
      <c r="V40" s="564"/>
      <c r="W40" s="565"/>
      <c r="X40" s="1001"/>
      <c r="Y40" s="1001"/>
      <c r="Z40" s="1001"/>
      <c r="AA40" s="1001"/>
      <c r="AB40" s="1001"/>
      <c r="AC40" s="1005"/>
      <c r="AD40" s="1001"/>
      <c r="AE40" s="1001"/>
      <c r="AF40" s="1001"/>
      <c r="AG40" s="1001"/>
      <c r="AH40" s="1001"/>
      <c r="AI40" s="1001"/>
      <c r="AJ40" s="1001"/>
      <c r="AK40" s="1001"/>
      <c r="AL40" s="1005"/>
      <c r="AM40" s="1005"/>
      <c r="AN40" s="1006"/>
      <c r="AO40" s="1006"/>
      <c r="AP40" s="1007"/>
      <c r="AQ40" s="1005"/>
      <c r="AR40" s="1006"/>
      <c r="AS40" s="1006"/>
      <c r="AT40" s="1006"/>
      <c r="AU40" s="1006"/>
      <c r="AV40" s="1007"/>
      <c r="AW40" s="998"/>
      <c r="AX40" s="999"/>
      <c r="AY40" s="999"/>
      <c r="AZ40" s="999"/>
      <c r="BA40" s="999"/>
      <c r="BB40" s="1000"/>
      <c r="BC40" s="1007"/>
      <c r="BD40" s="1001"/>
      <c r="BE40" s="1001"/>
      <c r="BF40" s="1001"/>
      <c r="BG40" s="1001"/>
      <c r="BH40" s="1001"/>
      <c r="BI40" s="1001"/>
      <c r="BJ40" s="1001"/>
      <c r="BK40" s="1001"/>
      <c r="BL40" s="1001"/>
      <c r="BM40" s="1001"/>
      <c r="BN40" s="1001"/>
      <c r="BO40" s="1001"/>
      <c r="BP40" s="1001"/>
      <c r="BQ40" s="1001"/>
      <c r="BR40" s="1001"/>
      <c r="BS40" s="1001"/>
      <c r="BT40" s="1001"/>
      <c r="BU40" s="1001"/>
      <c r="BV40" s="1001"/>
      <c r="BW40" s="1001"/>
      <c r="BX40" s="1001"/>
      <c r="BY40" s="1001"/>
      <c r="BZ40" s="1001"/>
      <c r="CA40" s="1001"/>
      <c r="CB40" s="1001"/>
      <c r="CC40" s="1001"/>
      <c r="CD40" s="1001"/>
      <c r="CE40" s="1001"/>
      <c r="CF40" s="1001"/>
      <c r="CG40" s="1001"/>
      <c r="CH40" s="1001"/>
      <c r="CI40" s="1008">
        <f t="shared" si="2"/>
        <v>0</v>
      </c>
      <c r="CJ40" s="1009"/>
      <c r="CK40" s="1009"/>
      <c r="CL40" s="1009"/>
      <c r="CM40" s="1010"/>
    </row>
    <row r="41" spans="1:91" ht="20.100000000000001" customHeight="1">
      <c r="A41" s="56"/>
      <c r="B41" s="67"/>
      <c r="C41" s="620"/>
      <c r="D41" s="1019" t="s">
        <v>526</v>
      </c>
      <c r="E41" s="1020"/>
      <c r="F41" s="740"/>
      <c r="G41" s="626"/>
      <c r="H41" s="626"/>
      <c r="I41" s="626"/>
      <c r="J41" s="626">
        <f t="shared" si="0"/>
        <v>0</v>
      </c>
      <c r="K41" s="626">
        <f t="shared" si="1"/>
        <v>0</v>
      </c>
      <c r="L41" s="621"/>
      <c r="M41" s="625"/>
      <c r="N41" s="259"/>
      <c r="S41" s="563"/>
      <c r="T41" s="564"/>
      <c r="U41" s="564"/>
      <c r="V41" s="564"/>
      <c r="W41" s="565"/>
      <c r="X41" s="1001"/>
      <c r="Y41" s="1001"/>
      <c r="Z41" s="1001"/>
      <c r="AA41" s="1001"/>
      <c r="AB41" s="1001"/>
      <c r="AC41" s="1005"/>
      <c r="AD41" s="1001"/>
      <c r="AE41" s="1001"/>
      <c r="AF41" s="1001"/>
      <c r="AG41" s="1001"/>
      <c r="AH41" s="1001"/>
      <c r="AI41" s="1001"/>
      <c r="AJ41" s="1001"/>
      <c r="AK41" s="1001"/>
      <c r="AL41" s="1005"/>
      <c r="AM41" s="1005"/>
      <c r="AN41" s="1006"/>
      <c r="AO41" s="1006"/>
      <c r="AP41" s="1007"/>
      <c r="AQ41" s="1005"/>
      <c r="AR41" s="1006"/>
      <c r="AS41" s="1006"/>
      <c r="AT41" s="1006"/>
      <c r="AU41" s="1006"/>
      <c r="AV41" s="1007"/>
      <c r="AW41" s="1005"/>
      <c r="AX41" s="1006"/>
      <c r="AY41" s="1006"/>
      <c r="AZ41" s="1006"/>
      <c r="BA41" s="1006"/>
      <c r="BB41" s="1007"/>
      <c r="BC41" s="1007"/>
      <c r="BD41" s="1001"/>
      <c r="BE41" s="1001"/>
      <c r="BF41" s="1001"/>
      <c r="BG41" s="1001"/>
      <c r="BH41" s="1001"/>
      <c r="BI41" s="1001"/>
      <c r="BJ41" s="1001"/>
      <c r="BK41" s="1001"/>
      <c r="BL41" s="1001"/>
      <c r="BM41" s="1001"/>
      <c r="BN41" s="1001"/>
      <c r="BO41" s="1001"/>
      <c r="BP41" s="1001"/>
      <c r="BQ41" s="1001"/>
      <c r="BR41" s="1001"/>
      <c r="BS41" s="1001"/>
      <c r="BT41" s="1001"/>
      <c r="BU41" s="1001"/>
      <c r="BV41" s="1001"/>
      <c r="BW41" s="1001"/>
      <c r="BX41" s="1001"/>
      <c r="BY41" s="1001"/>
      <c r="BZ41" s="1001"/>
      <c r="CA41" s="1001"/>
      <c r="CB41" s="1001"/>
      <c r="CC41" s="1001"/>
      <c r="CD41" s="1001"/>
      <c r="CE41" s="1005"/>
      <c r="CF41" s="1006"/>
      <c r="CG41" s="1006"/>
      <c r="CH41" s="1007"/>
      <c r="CI41" s="1002">
        <f t="shared" si="2"/>
        <v>0</v>
      </c>
      <c r="CJ41" s="1003"/>
      <c r="CK41" s="1003"/>
      <c r="CL41" s="1003"/>
      <c r="CM41" s="1004"/>
    </row>
    <row r="42" spans="1:91" ht="20.100000000000001" customHeight="1">
      <c r="A42" s="56"/>
      <c r="B42" s="67"/>
      <c r="C42" s="620"/>
      <c r="D42" s="1019" t="s">
        <v>524</v>
      </c>
      <c r="E42" s="1020"/>
      <c r="F42" s="740"/>
      <c r="G42" s="626"/>
      <c r="H42" s="626"/>
      <c r="I42" s="626"/>
      <c r="J42" s="626">
        <f t="shared" si="0"/>
        <v>0</v>
      </c>
      <c r="K42" s="626">
        <f t="shared" si="1"/>
        <v>0</v>
      </c>
      <c r="L42" s="621"/>
      <c r="M42" s="259"/>
      <c r="N42" s="259"/>
      <c r="S42" s="563"/>
      <c r="T42" s="564"/>
      <c r="U42" s="564"/>
      <c r="V42" s="564"/>
      <c r="W42" s="565"/>
      <c r="X42" s="1001"/>
      <c r="Y42" s="1001"/>
      <c r="Z42" s="1001"/>
      <c r="AA42" s="1001"/>
      <c r="AB42" s="1001"/>
      <c r="AC42" s="1005"/>
      <c r="AD42" s="1001"/>
      <c r="AE42" s="1001"/>
      <c r="AF42" s="1001"/>
      <c r="AG42" s="1001"/>
      <c r="AH42" s="1001"/>
      <c r="AI42" s="1001"/>
      <c r="AJ42" s="1001"/>
      <c r="AK42" s="1001"/>
      <c r="AL42" s="1005"/>
      <c r="AM42" s="1005"/>
      <c r="AN42" s="1006"/>
      <c r="AO42" s="1006"/>
      <c r="AP42" s="1007"/>
      <c r="AQ42" s="1005"/>
      <c r="AR42" s="1006"/>
      <c r="AS42" s="1006"/>
      <c r="AT42" s="1006"/>
      <c r="AU42" s="1006"/>
      <c r="AV42" s="1007"/>
      <c r="AW42" s="1005"/>
      <c r="AX42" s="1006"/>
      <c r="AY42" s="1006"/>
      <c r="AZ42" s="1006"/>
      <c r="BA42" s="1006"/>
      <c r="BB42" s="1007"/>
      <c r="BC42" s="1007"/>
      <c r="BD42" s="1001"/>
      <c r="BE42" s="1001"/>
      <c r="BF42" s="1001"/>
      <c r="BG42" s="1001"/>
      <c r="BH42" s="1001"/>
      <c r="BI42" s="1001"/>
      <c r="BJ42" s="1001"/>
      <c r="BK42" s="1001"/>
      <c r="BL42" s="1001"/>
      <c r="BM42" s="1001"/>
      <c r="BN42" s="1001"/>
      <c r="BO42" s="1001"/>
      <c r="BP42" s="1001"/>
      <c r="BQ42" s="1001"/>
      <c r="BR42" s="1001"/>
      <c r="BS42" s="1001"/>
      <c r="BT42" s="1001"/>
      <c r="BU42" s="1001"/>
      <c r="BV42" s="1001"/>
      <c r="BW42" s="1001"/>
      <c r="BX42" s="1001"/>
      <c r="BY42" s="1001"/>
      <c r="BZ42" s="1001"/>
      <c r="CA42" s="1001"/>
      <c r="CB42" s="1001"/>
      <c r="CC42" s="1001"/>
      <c r="CD42" s="1001"/>
      <c r="CE42" s="1005"/>
      <c r="CF42" s="1006"/>
      <c r="CG42" s="1006"/>
      <c r="CH42" s="1007"/>
      <c r="CI42" s="1008">
        <f t="shared" si="2"/>
        <v>0</v>
      </c>
      <c r="CJ42" s="1009"/>
      <c r="CK42" s="1009"/>
      <c r="CL42" s="1009"/>
      <c r="CM42" s="1010"/>
    </row>
    <row r="43" spans="1:91" ht="20.100000000000001" customHeight="1" thickBot="1">
      <c r="A43" s="56"/>
      <c r="B43" s="67"/>
      <c r="C43" s="620"/>
      <c r="D43" s="1019" t="s">
        <v>521</v>
      </c>
      <c r="E43" s="1020"/>
      <c r="F43" s="740"/>
      <c r="G43" s="626"/>
      <c r="H43" s="626"/>
      <c r="I43" s="626"/>
      <c r="J43" s="631">
        <f t="shared" ref="J43" si="3">H43</f>
        <v>0</v>
      </c>
      <c r="K43" s="631">
        <f t="shared" ref="K43" si="4">I43</f>
        <v>0</v>
      </c>
      <c r="L43" s="621"/>
      <c r="M43" s="259"/>
      <c r="N43" s="259"/>
      <c r="S43" s="566"/>
      <c r="T43" s="567"/>
      <c r="U43" s="567"/>
      <c r="V43" s="567"/>
      <c r="W43" s="568"/>
      <c r="X43" s="1021"/>
      <c r="Y43" s="1021"/>
      <c r="Z43" s="1021"/>
      <c r="AA43" s="1021"/>
      <c r="AB43" s="1021"/>
      <c r="AC43" s="1027"/>
      <c r="AD43" s="1021"/>
      <c r="AE43" s="1021"/>
      <c r="AF43" s="1021"/>
      <c r="AG43" s="1021"/>
      <c r="AH43" s="1021"/>
      <c r="AI43" s="1021"/>
      <c r="AJ43" s="1021"/>
      <c r="AK43" s="1021"/>
      <c r="AL43" s="1027"/>
      <c r="AM43" s="1027"/>
      <c r="AN43" s="1028"/>
      <c r="AO43" s="1028"/>
      <c r="AP43" s="1029"/>
      <c r="AQ43" s="1027"/>
      <c r="AR43" s="1028"/>
      <c r="AS43" s="1028"/>
      <c r="AT43" s="1028"/>
      <c r="AU43" s="1028"/>
      <c r="AV43" s="1029"/>
      <c r="AW43" s="1027"/>
      <c r="AX43" s="1028"/>
      <c r="AY43" s="1028"/>
      <c r="AZ43" s="1028"/>
      <c r="BA43" s="1028"/>
      <c r="BB43" s="1029"/>
      <c r="BC43" s="1029"/>
      <c r="BD43" s="1021"/>
      <c r="BE43" s="1021"/>
      <c r="BF43" s="1021"/>
      <c r="BG43" s="1021"/>
      <c r="BH43" s="1021"/>
      <c r="BI43" s="1021"/>
      <c r="BJ43" s="1021"/>
      <c r="BK43" s="1021"/>
      <c r="BL43" s="1021"/>
      <c r="BM43" s="1021"/>
      <c r="BN43" s="1021"/>
      <c r="BO43" s="1021"/>
      <c r="BP43" s="1021"/>
      <c r="BQ43" s="1021"/>
      <c r="BR43" s="1021"/>
      <c r="BS43" s="1021"/>
      <c r="BT43" s="1021"/>
      <c r="BU43" s="1021"/>
      <c r="BV43" s="1021"/>
      <c r="BW43" s="1021"/>
      <c r="BX43" s="1021"/>
      <c r="BY43" s="1021"/>
      <c r="BZ43" s="1021"/>
      <c r="CA43" s="1021"/>
      <c r="CB43" s="1021"/>
      <c r="CC43" s="1021"/>
      <c r="CD43" s="1021"/>
      <c r="CE43" s="1021"/>
      <c r="CF43" s="1021"/>
      <c r="CG43" s="1021"/>
      <c r="CH43" s="1021"/>
      <c r="CI43" s="1022">
        <f>SUM(X43:CH43)</f>
        <v>0</v>
      </c>
      <c r="CJ43" s="1023"/>
      <c r="CK43" s="1023"/>
      <c r="CL43" s="1023"/>
      <c r="CM43" s="1024"/>
    </row>
    <row r="44" spans="1:91" ht="20.100000000000001" customHeight="1" thickTop="1" thickBot="1">
      <c r="A44" s="56"/>
      <c r="B44" s="67"/>
      <c r="C44" s="620"/>
      <c r="D44" s="1017" t="s">
        <v>525</v>
      </c>
      <c r="E44" s="1018"/>
      <c r="F44" s="638">
        <f>F36</f>
        <v>0</v>
      </c>
      <c r="G44" s="626">
        <f>G36</f>
        <v>0</v>
      </c>
      <c r="H44" s="626">
        <f>SUM(H36:H42)</f>
        <v>0</v>
      </c>
      <c r="I44" s="630">
        <f>SUM(I36:I42)</f>
        <v>0</v>
      </c>
      <c r="J44" s="632">
        <f>SUM(J36:J42)</f>
        <v>0</v>
      </c>
      <c r="K44" s="632">
        <f>SUM(K36:K42)</f>
        <v>0</v>
      </c>
      <c r="L44" s="621"/>
      <c r="M44" s="259"/>
      <c r="N44" s="259"/>
      <c r="S44" s="563"/>
      <c r="T44" s="564"/>
      <c r="U44" s="564"/>
      <c r="V44" s="564"/>
      <c r="W44" s="565"/>
      <c r="X44" s="1001"/>
      <c r="Y44" s="1001"/>
      <c r="Z44" s="1001"/>
      <c r="AA44" s="1001"/>
      <c r="AB44" s="1001"/>
      <c r="AC44" s="1005"/>
      <c r="AD44" s="1001"/>
      <c r="AE44" s="1001"/>
      <c r="AF44" s="1001"/>
      <c r="AG44" s="1001"/>
      <c r="AH44" s="1001"/>
      <c r="AI44" s="1001"/>
      <c r="AJ44" s="1001"/>
      <c r="AK44" s="1001"/>
      <c r="AL44" s="1005"/>
      <c r="AM44" s="1005"/>
      <c r="AN44" s="1006"/>
      <c r="AO44" s="1006"/>
      <c r="AP44" s="1007"/>
      <c r="AQ44" s="1005"/>
      <c r="AR44" s="1006"/>
      <c r="AS44" s="1006"/>
      <c r="AT44" s="1006"/>
      <c r="AU44" s="1006"/>
      <c r="AV44" s="1007"/>
      <c r="AW44" s="1005"/>
      <c r="AX44" s="1006"/>
      <c r="AY44" s="1006"/>
      <c r="AZ44" s="1006"/>
      <c r="BA44" s="1006"/>
      <c r="BB44" s="1007"/>
      <c r="BC44" s="1007"/>
      <c r="BD44" s="1001"/>
      <c r="BE44" s="1001"/>
      <c r="BF44" s="1001"/>
      <c r="BG44" s="1001"/>
      <c r="BH44" s="1001"/>
      <c r="BI44" s="1001"/>
      <c r="BJ44" s="1001"/>
      <c r="BK44" s="1001"/>
      <c r="BL44" s="1001"/>
      <c r="BM44" s="1001"/>
      <c r="BN44" s="1001"/>
      <c r="BO44" s="1001"/>
      <c r="BP44" s="1001"/>
      <c r="BQ44" s="1001"/>
      <c r="BR44" s="1001"/>
      <c r="BS44" s="1001"/>
      <c r="BT44" s="1001"/>
      <c r="BU44" s="1001"/>
      <c r="BV44" s="1001"/>
      <c r="BW44" s="1001"/>
      <c r="BX44" s="1001"/>
      <c r="BY44" s="1001"/>
      <c r="BZ44" s="1001"/>
      <c r="CA44" s="1001"/>
      <c r="CB44" s="1001"/>
      <c r="CC44" s="1001"/>
      <c r="CD44" s="1001"/>
      <c r="CE44" s="1005"/>
      <c r="CF44" s="1006"/>
      <c r="CG44" s="1006"/>
      <c r="CH44" s="1007"/>
      <c r="CI44" s="1002">
        <f t="shared" si="2"/>
        <v>0</v>
      </c>
      <c r="CJ44" s="1003"/>
      <c r="CK44" s="1003"/>
      <c r="CL44" s="1003"/>
      <c r="CM44" s="1004"/>
    </row>
    <row r="45" spans="1:91" ht="20.100000000000001" customHeight="1" thickTop="1" thickBot="1">
      <c r="A45" s="56"/>
      <c r="B45" s="67"/>
      <c r="C45" s="620"/>
      <c r="D45" s="624"/>
      <c r="E45" s="624"/>
      <c r="F45" s="624"/>
      <c r="G45" s="624"/>
      <c r="H45" s="624"/>
      <c r="I45" s="620"/>
      <c r="K45" s="620"/>
      <c r="L45" s="621"/>
      <c r="M45" s="259"/>
      <c r="N45" s="259"/>
      <c r="S45" s="1016" t="s">
        <v>52</v>
      </c>
      <c r="T45" s="1013"/>
      <c r="U45" s="1013"/>
      <c r="V45" s="1013"/>
      <c r="W45" s="1014"/>
      <c r="X45" s="1015">
        <f>SUM(X37:AC44)</f>
        <v>0</v>
      </c>
      <c r="Y45" s="1015"/>
      <c r="Z45" s="1015"/>
      <c r="AA45" s="1015"/>
      <c r="AB45" s="1015"/>
      <c r="AC45" s="1012"/>
      <c r="AD45" s="1015">
        <f>SUM(AD37:AH44)</f>
        <v>0</v>
      </c>
      <c r="AE45" s="1015"/>
      <c r="AF45" s="1015"/>
      <c r="AG45" s="1015"/>
      <c r="AH45" s="1015"/>
      <c r="AI45" s="1015">
        <f>SUM(AI37:AL44)</f>
        <v>0</v>
      </c>
      <c r="AJ45" s="1015"/>
      <c r="AK45" s="1015"/>
      <c r="AL45" s="1012"/>
      <c r="AM45" s="1012">
        <f>SUM(AM37:AP44)</f>
        <v>0</v>
      </c>
      <c r="AN45" s="1013"/>
      <c r="AO45" s="1013"/>
      <c r="AP45" s="1014"/>
      <c r="AQ45" s="1012">
        <f>SUM(AQ37:AV44)</f>
        <v>0</v>
      </c>
      <c r="AR45" s="1013"/>
      <c r="AS45" s="1013"/>
      <c r="AT45" s="1013"/>
      <c r="AU45" s="1013"/>
      <c r="AV45" s="1014"/>
      <c r="AW45" s="1012">
        <f>SUM(AW37:BB44)</f>
        <v>0</v>
      </c>
      <c r="AX45" s="1013"/>
      <c r="AY45" s="1013"/>
      <c r="AZ45" s="1013"/>
      <c r="BA45" s="1013"/>
      <c r="BB45" s="1014"/>
      <c r="BC45" s="1014">
        <f>SUM(BC37:BF44)</f>
        <v>0</v>
      </c>
      <c r="BD45" s="1015"/>
      <c r="BE45" s="1015"/>
      <c r="BF45" s="1015"/>
      <c r="BG45" s="1015">
        <f>SUM(BG37:BJ44)</f>
        <v>0</v>
      </c>
      <c r="BH45" s="1015"/>
      <c r="BI45" s="1015"/>
      <c r="BJ45" s="1015"/>
      <c r="BK45" s="1015">
        <f>SUM(BK37:BN44)</f>
        <v>0</v>
      </c>
      <c r="BL45" s="1015"/>
      <c r="BM45" s="1015"/>
      <c r="BN45" s="1015"/>
      <c r="BO45" s="1015">
        <f>SUM(BO37:BR44)</f>
        <v>0</v>
      </c>
      <c r="BP45" s="1015"/>
      <c r="BQ45" s="1015"/>
      <c r="BR45" s="1015"/>
      <c r="BS45" s="1015">
        <f>SUM(BS37:BV44)</f>
        <v>0</v>
      </c>
      <c r="BT45" s="1015"/>
      <c r="BU45" s="1015"/>
      <c r="BV45" s="1015"/>
      <c r="BW45" s="1015">
        <f>SUM(BW37:BZ44)</f>
        <v>0</v>
      </c>
      <c r="BX45" s="1015"/>
      <c r="BY45" s="1015"/>
      <c r="BZ45" s="1015"/>
      <c r="CA45" s="1015">
        <f>SUM(CA37:CD44)</f>
        <v>0</v>
      </c>
      <c r="CB45" s="1015"/>
      <c r="CC45" s="1015"/>
      <c r="CD45" s="1015"/>
      <c r="CE45" s="1015">
        <f>SUM(CE37:CH44)</f>
        <v>0</v>
      </c>
      <c r="CF45" s="1015"/>
      <c r="CG45" s="1015"/>
      <c r="CH45" s="1015"/>
      <c r="CI45" s="1025">
        <f>SUM(X45:CH45)</f>
        <v>0</v>
      </c>
      <c r="CJ45" s="1025"/>
      <c r="CK45" s="1025"/>
      <c r="CL45" s="1025"/>
      <c r="CM45" s="1026"/>
    </row>
    <row r="46" spans="1:91" ht="20.100000000000001" customHeight="1">
      <c r="A46" s="56"/>
      <c r="B46" s="67"/>
      <c r="C46" s="620"/>
      <c r="D46" s="620"/>
      <c r="E46" s="620"/>
      <c r="F46" s="620"/>
      <c r="H46" s="620"/>
      <c r="I46" s="620"/>
      <c r="J46" s="620"/>
      <c r="K46" s="620"/>
      <c r="L46" s="621"/>
      <c r="M46" s="259"/>
      <c r="N46" s="259"/>
    </row>
    <row r="47" spans="1:91" ht="20.100000000000001" customHeight="1">
      <c r="A47" s="56"/>
      <c r="B47" s="67"/>
      <c r="C47" s="620"/>
      <c r="D47" s="620"/>
      <c r="E47" s="620"/>
      <c r="F47" s="620"/>
      <c r="H47" s="620"/>
      <c r="I47" s="620"/>
      <c r="J47" s="620"/>
      <c r="K47" s="620"/>
      <c r="L47" s="621"/>
      <c r="M47" s="259"/>
      <c r="N47" s="259"/>
    </row>
    <row r="48" spans="1:91" ht="20.100000000000001" customHeight="1" thickBot="1">
      <c r="A48" s="56"/>
      <c r="B48" s="71"/>
      <c r="C48" s="70"/>
      <c r="D48" s="70"/>
      <c r="E48" s="70"/>
      <c r="F48" s="70"/>
      <c r="G48" s="70"/>
      <c r="H48" s="70"/>
      <c r="I48" s="70"/>
      <c r="J48" s="70"/>
      <c r="K48" s="70"/>
      <c r="L48" s="618"/>
      <c r="M48" s="259"/>
      <c r="N48" s="259"/>
    </row>
    <row r="49" spans="1:14" ht="20.100000000000001" customHeight="1">
      <c r="A49" s="259"/>
      <c r="B49" s="1011" t="s">
        <v>519</v>
      </c>
      <c r="C49" s="1011"/>
      <c r="D49" s="1011"/>
      <c r="E49" s="1011"/>
      <c r="F49" s="1011"/>
      <c r="G49" s="1011"/>
      <c r="H49" s="1011"/>
      <c r="I49" s="1011"/>
      <c r="J49" s="1011"/>
      <c r="K49" s="1011"/>
      <c r="L49" s="1011"/>
      <c r="M49" s="259"/>
      <c r="N49" s="259"/>
    </row>
    <row r="50" spans="1:14" ht="20.100000000000001" customHeight="1">
      <c r="L50" s="318" t="str">
        <f>様式7!$F$4</f>
        <v>○○○○○○○○○○○ＥＳＣＯ事業</v>
      </c>
    </row>
  </sheetData>
  <mergeCells count="167">
    <mergeCell ref="B2:L2"/>
    <mergeCell ref="D35:E35"/>
    <mergeCell ref="F34:G34"/>
    <mergeCell ref="H34:I34"/>
    <mergeCell ref="D34:E34"/>
    <mergeCell ref="D36:D40"/>
    <mergeCell ref="D41:E41"/>
    <mergeCell ref="D42:E42"/>
    <mergeCell ref="J34:K34"/>
    <mergeCell ref="B4:C4"/>
    <mergeCell ref="D44:E44"/>
    <mergeCell ref="D43:E43"/>
    <mergeCell ref="BO43:BR43"/>
    <mergeCell ref="BS43:BV43"/>
    <mergeCell ref="BW43:BZ43"/>
    <mergeCell ref="CA43:CD43"/>
    <mergeCell ref="CE43:CH43"/>
    <mergeCell ref="CI43:CM43"/>
    <mergeCell ref="BW45:BZ45"/>
    <mergeCell ref="CA45:CD45"/>
    <mergeCell ref="CE45:CH45"/>
    <mergeCell ref="CI45:CM45"/>
    <mergeCell ref="CI44:CM44"/>
    <mergeCell ref="X43:AC43"/>
    <mergeCell ref="AD43:AH43"/>
    <mergeCell ref="AI43:AL43"/>
    <mergeCell ref="AM43:AP43"/>
    <mergeCell ref="AQ43:AV43"/>
    <mergeCell ref="AW43:BB43"/>
    <mergeCell ref="BC43:BF43"/>
    <mergeCell ref="BG43:BJ43"/>
    <mergeCell ref="BK43:BN43"/>
    <mergeCell ref="BK44:BN44"/>
    <mergeCell ref="BO44:BR44"/>
    <mergeCell ref="B49:L49"/>
    <mergeCell ref="AW45:BB45"/>
    <mergeCell ref="BC45:BF45"/>
    <mergeCell ref="BG45:BJ45"/>
    <mergeCell ref="BK45:BN45"/>
    <mergeCell ref="BO45:BR45"/>
    <mergeCell ref="BS45:BV45"/>
    <mergeCell ref="S45:W45"/>
    <mergeCell ref="X45:AC45"/>
    <mergeCell ref="AD45:AH45"/>
    <mergeCell ref="AI45:AL45"/>
    <mergeCell ref="AM45:AP45"/>
    <mergeCell ref="AQ45:AV45"/>
    <mergeCell ref="BS44:BV44"/>
    <mergeCell ref="BW44:BZ44"/>
    <mergeCell ref="CA44:CD44"/>
    <mergeCell ref="CE44:CH44"/>
    <mergeCell ref="X44:AC44"/>
    <mergeCell ref="AD44:AH44"/>
    <mergeCell ref="BC44:BF44"/>
    <mergeCell ref="BG44:BJ44"/>
    <mergeCell ref="AI44:AL44"/>
    <mergeCell ref="AM44:AP44"/>
    <mergeCell ref="AQ44:AV44"/>
    <mergeCell ref="AW44:BB44"/>
    <mergeCell ref="BG42:BJ42"/>
    <mergeCell ref="CA41:CD41"/>
    <mergeCell ref="CE41:CH41"/>
    <mergeCell ref="CI41:CM41"/>
    <mergeCell ref="X42:AC42"/>
    <mergeCell ref="AD42:AH42"/>
    <mergeCell ref="AI42:AL42"/>
    <mergeCell ref="AM42:AP42"/>
    <mergeCell ref="AQ42:AV42"/>
    <mergeCell ref="AW42:BB42"/>
    <mergeCell ref="BC42:BF42"/>
    <mergeCell ref="BC41:BF41"/>
    <mergeCell ref="BG41:BJ41"/>
    <mergeCell ref="BK41:BN41"/>
    <mergeCell ref="BO41:BR41"/>
    <mergeCell ref="BS41:BV41"/>
    <mergeCell ref="BW41:BZ41"/>
    <mergeCell ref="X41:AC41"/>
    <mergeCell ref="AD41:AH41"/>
    <mergeCell ref="AI41:AL41"/>
    <mergeCell ref="AM41:AP41"/>
    <mergeCell ref="AQ41:AV41"/>
    <mergeCell ref="AW41:BB41"/>
    <mergeCell ref="CE42:CH42"/>
    <mergeCell ref="CI42:CM42"/>
    <mergeCell ref="BO40:BR40"/>
    <mergeCell ref="BS40:BV40"/>
    <mergeCell ref="BW40:BZ40"/>
    <mergeCell ref="CA40:CD40"/>
    <mergeCell ref="CE40:CH40"/>
    <mergeCell ref="CI40:CM40"/>
    <mergeCell ref="BK42:BN42"/>
    <mergeCell ref="BO42:BR42"/>
    <mergeCell ref="BS42:BV42"/>
    <mergeCell ref="BW42:BZ42"/>
    <mergeCell ref="CA42:CD42"/>
    <mergeCell ref="CI39:CM39"/>
    <mergeCell ref="X40:AC40"/>
    <mergeCell ref="AD40:AH40"/>
    <mergeCell ref="AI40:AL40"/>
    <mergeCell ref="AM40:AP40"/>
    <mergeCell ref="AQ40:AV40"/>
    <mergeCell ref="AW40:BB40"/>
    <mergeCell ref="BC40:BF40"/>
    <mergeCell ref="BG40:BJ40"/>
    <mergeCell ref="BK40:BN40"/>
    <mergeCell ref="BK39:BN39"/>
    <mergeCell ref="BO39:BR39"/>
    <mergeCell ref="BS39:BV39"/>
    <mergeCell ref="BW39:BZ39"/>
    <mergeCell ref="CA39:CD39"/>
    <mergeCell ref="CE39:CH39"/>
    <mergeCell ref="X39:AC39"/>
    <mergeCell ref="AD39:AH39"/>
    <mergeCell ref="AI39:AL39"/>
    <mergeCell ref="AM39:AP39"/>
    <mergeCell ref="AQ39:AV39"/>
    <mergeCell ref="AW39:BB39"/>
    <mergeCell ref="BC39:BF39"/>
    <mergeCell ref="BG39:BJ39"/>
    <mergeCell ref="BG38:BJ38"/>
    <mergeCell ref="CA37:CD37"/>
    <mergeCell ref="CE37:CH37"/>
    <mergeCell ref="CI37:CM37"/>
    <mergeCell ref="X38:AC38"/>
    <mergeCell ref="AD38:AH38"/>
    <mergeCell ref="AI38:AL38"/>
    <mergeCell ref="AM38:AP38"/>
    <mergeCell ref="AQ38:AV38"/>
    <mergeCell ref="AW38:BB38"/>
    <mergeCell ref="BC38:BF38"/>
    <mergeCell ref="BC37:BF37"/>
    <mergeCell ref="BG37:BJ37"/>
    <mergeCell ref="BK37:BN37"/>
    <mergeCell ref="BO37:BR37"/>
    <mergeCell ref="BS37:BV37"/>
    <mergeCell ref="BW37:BZ37"/>
    <mergeCell ref="CE38:CH38"/>
    <mergeCell ref="CI38:CM38"/>
    <mergeCell ref="BK38:BN38"/>
    <mergeCell ref="BO38:BR38"/>
    <mergeCell ref="BS38:BV38"/>
    <mergeCell ref="BW38:BZ38"/>
    <mergeCell ref="CA38:CD38"/>
    <mergeCell ref="X37:AC37"/>
    <mergeCell ref="AD37:AH37"/>
    <mergeCell ref="AI37:AL37"/>
    <mergeCell ref="AM37:AP37"/>
    <mergeCell ref="AQ37:AV37"/>
    <mergeCell ref="AW37:BB37"/>
    <mergeCell ref="AQ35:AV36"/>
    <mergeCell ref="AW35:BB36"/>
    <mergeCell ref="BC35:BF36"/>
    <mergeCell ref="S34:W36"/>
    <mergeCell ref="X34:AC34"/>
    <mergeCell ref="AD34:CH34"/>
    <mergeCell ref="CI34:CM36"/>
    <mergeCell ref="X35:AC36"/>
    <mergeCell ref="AD35:AH36"/>
    <mergeCell ref="AI35:AL36"/>
    <mergeCell ref="AM35:AP36"/>
    <mergeCell ref="BS35:BV36"/>
    <mergeCell ref="BW35:BZ36"/>
    <mergeCell ref="CA35:CD36"/>
    <mergeCell ref="CE35:CH36"/>
    <mergeCell ref="BG35:BJ36"/>
    <mergeCell ref="BK35:BN36"/>
    <mergeCell ref="BO35:BR36"/>
  </mergeCells>
  <phoneticPr fontId="4"/>
  <pageMargins left="0.78740157480314965" right="0" top="0.47244094488188981" bottom="0" header="0.51181102362204722" footer="0.51181102362204722"/>
  <pageSetup paperSize="9" scale="85"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D48"/>
  <sheetViews>
    <sheetView view="pageBreakPreview" zoomScaleNormal="100" zoomScaleSheetLayoutView="100" workbookViewId="0">
      <selection activeCell="C9" sqref="C9:D9"/>
    </sheetView>
  </sheetViews>
  <sheetFormatPr defaultRowHeight="13.2"/>
  <cols>
    <col min="1" max="1" width="15.77734375" style="76" customWidth="1"/>
    <col min="2" max="2" width="35.21875" style="76" customWidth="1"/>
    <col min="3" max="3" width="33.77734375" style="76" customWidth="1"/>
    <col min="4" max="4" width="11.109375" style="76" customWidth="1"/>
    <col min="5" max="256" width="9" style="76"/>
    <col min="257" max="257" width="15.77734375" style="76" customWidth="1"/>
    <col min="258" max="258" width="33.6640625" style="76" customWidth="1"/>
    <col min="259" max="259" width="33.77734375" style="76" customWidth="1"/>
    <col min="260" max="260" width="11.109375" style="76" customWidth="1"/>
    <col min="261" max="512" width="9" style="76"/>
    <col min="513" max="513" width="15.77734375" style="76" customWidth="1"/>
    <col min="514" max="514" width="33.6640625" style="76" customWidth="1"/>
    <col min="515" max="515" width="33.77734375" style="76" customWidth="1"/>
    <col min="516" max="516" width="11.109375" style="76" customWidth="1"/>
    <col min="517" max="768" width="9" style="76"/>
    <col min="769" max="769" width="15.77734375" style="76" customWidth="1"/>
    <col min="770" max="770" width="33.6640625" style="76" customWidth="1"/>
    <col min="771" max="771" width="33.77734375" style="76" customWidth="1"/>
    <col min="772" max="772" width="11.109375" style="76" customWidth="1"/>
    <col min="773" max="1024" width="9" style="76"/>
    <col min="1025" max="1025" width="15.77734375" style="76" customWidth="1"/>
    <col min="1026" max="1026" width="33.6640625" style="76" customWidth="1"/>
    <col min="1027" max="1027" width="33.77734375" style="76" customWidth="1"/>
    <col min="1028" max="1028" width="11.109375" style="76" customWidth="1"/>
    <col min="1029" max="1280" width="9" style="76"/>
    <col min="1281" max="1281" width="15.77734375" style="76" customWidth="1"/>
    <col min="1282" max="1282" width="33.6640625" style="76" customWidth="1"/>
    <col min="1283" max="1283" width="33.77734375" style="76" customWidth="1"/>
    <col min="1284" max="1284" width="11.109375" style="76" customWidth="1"/>
    <col min="1285" max="1536" width="9" style="76"/>
    <col min="1537" max="1537" width="15.77734375" style="76" customWidth="1"/>
    <col min="1538" max="1538" width="33.6640625" style="76" customWidth="1"/>
    <col min="1539" max="1539" width="33.77734375" style="76" customWidth="1"/>
    <col min="1540" max="1540" width="11.109375" style="76" customWidth="1"/>
    <col min="1541" max="1792" width="9" style="76"/>
    <col min="1793" max="1793" width="15.77734375" style="76" customWidth="1"/>
    <col min="1794" max="1794" width="33.6640625" style="76" customWidth="1"/>
    <col min="1795" max="1795" width="33.77734375" style="76" customWidth="1"/>
    <col min="1796" max="1796" width="11.109375" style="76" customWidth="1"/>
    <col min="1797" max="2048" width="9" style="76"/>
    <col min="2049" max="2049" width="15.77734375" style="76" customWidth="1"/>
    <col min="2050" max="2050" width="33.6640625" style="76" customWidth="1"/>
    <col min="2051" max="2051" width="33.77734375" style="76" customWidth="1"/>
    <col min="2052" max="2052" width="11.109375" style="76" customWidth="1"/>
    <col min="2053" max="2304" width="9" style="76"/>
    <col min="2305" max="2305" width="15.77734375" style="76" customWidth="1"/>
    <col min="2306" max="2306" width="33.6640625" style="76" customWidth="1"/>
    <col min="2307" max="2307" width="33.77734375" style="76" customWidth="1"/>
    <col min="2308" max="2308" width="11.109375" style="76" customWidth="1"/>
    <col min="2309" max="2560" width="9" style="76"/>
    <col min="2561" max="2561" width="15.77734375" style="76" customWidth="1"/>
    <col min="2562" max="2562" width="33.6640625" style="76" customWidth="1"/>
    <col min="2563" max="2563" width="33.77734375" style="76" customWidth="1"/>
    <col min="2564" max="2564" width="11.109375" style="76" customWidth="1"/>
    <col min="2565" max="2816" width="9" style="76"/>
    <col min="2817" max="2817" width="15.77734375" style="76" customWidth="1"/>
    <col min="2818" max="2818" width="33.6640625" style="76" customWidth="1"/>
    <col min="2819" max="2819" width="33.77734375" style="76" customWidth="1"/>
    <col min="2820" max="2820" width="11.109375" style="76" customWidth="1"/>
    <col min="2821" max="3072" width="9" style="76"/>
    <col min="3073" max="3073" width="15.77734375" style="76" customWidth="1"/>
    <col min="3074" max="3074" width="33.6640625" style="76" customWidth="1"/>
    <col min="3075" max="3075" width="33.77734375" style="76" customWidth="1"/>
    <col min="3076" max="3076" width="11.109375" style="76" customWidth="1"/>
    <col min="3077" max="3328" width="9" style="76"/>
    <col min="3329" max="3329" width="15.77734375" style="76" customWidth="1"/>
    <col min="3330" max="3330" width="33.6640625" style="76" customWidth="1"/>
    <col min="3331" max="3331" width="33.77734375" style="76" customWidth="1"/>
    <col min="3332" max="3332" width="11.109375" style="76" customWidth="1"/>
    <col min="3333" max="3584" width="9" style="76"/>
    <col min="3585" max="3585" width="15.77734375" style="76" customWidth="1"/>
    <col min="3586" max="3586" width="33.6640625" style="76" customWidth="1"/>
    <col min="3587" max="3587" width="33.77734375" style="76" customWidth="1"/>
    <col min="3588" max="3588" width="11.109375" style="76" customWidth="1"/>
    <col min="3589" max="3840" width="9" style="76"/>
    <col min="3841" max="3841" width="15.77734375" style="76" customWidth="1"/>
    <col min="3842" max="3842" width="33.6640625" style="76" customWidth="1"/>
    <col min="3843" max="3843" width="33.77734375" style="76" customWidth="1"/>
    <col min="3844" max="3844" width="11.109375" style="76" customWidth="1"/>
    <col min="3845" max="4096" width="9" style="76"/>
    <col min="4097" max="4097" width="15.77734375" style="76" customWidth="1"/>
    <col min="4098" max="4098" width="33.6640625" style="76" customWidth="1"/>
    <col min="4099" max="4099" width="33.77734375" style="76" customWidth="1"/>
    <col min="4100" max="4100" width="11.109375" style="76" customWidth="1"/>
    <col min="4101" max="4352" width="9" style="76"/>
    <col min="4353" max="4353" width="15.77734375" style="76" customWidth="1"/>
    <col min="4354" max="4354" width="33.6640625" style="76" customWidth="1"/>
    <col min="4355" max="4355" width="33.77734375" style="76" customWidth="1"/>
    <col min="4356" max="4356" width="11.109375" style="76" customWidth="1"/>
    <col min="4357" max="4608" width="9" style="76"/>
    <col min="4609" max="4609" width="15.77734375" style="76" customWidth="1"/>
    <col min="4610" max="4610" width="33.6640625" style="76" customWidth="1"/>
    <col min="4611" max="4611" width="33.77734375" style="76" customWidth="1"/>
    <col min="4612" max="4612" width="11.109375" style="76" customWidth="1"/>
    <col min="4613" max="4864" width="9" style="76"/>
    <col min="4865" max="4865" width="15.77734375" style="76" customWidth="1"/>
    <col min="4866" max="4866" width="33.6640625" style="76" customWidth="1"/>
    <col min="4867" max="4867" width="33.77734375" style="76" customWidth="1"/>
    <col min="4868" max="4868" width="11.109375" style="76" customWidth="1"/>
    <col min="4869" max="5120" width="9" style="76"/>
    <col min="5121" max="5121" width="15.77734375" style="76" customWidth="1"/>
    <col min="5122" max="5122" width="33.6640625" style="76" customWidth="1"/>
    <col min="5123" max="5123" width="33.77734375" style="76" customWidth="1"/>
    <col min="5124" max="5124" width="11.109375" style="76" customWidth="1"/>
    <col min="5125" max="5376" width="9" style="76"/>
    <col min="5377" max="5377" width="15.77734375" style="76" customWidth="1"/>
    <col min="5378" max="5378" width="33.6640625" style="76" customWidth="1"/>
    <col min="5379" max="5379" width="33.77734375" style="76" customWidth="1"/>
    <col min="5380" max="5380" width="11.109375" style="76" customWidth="1"/>
    <col min="5381" max="5632" width="9" style="76"/>
    <col min="5633" max="5633" width="15.77734375" style="76" customWidth="1"/>
    <col min="5634" max="5634" width="33.6640625" style="76" customWidth="1"/>
    <col min="5635" max="5635" width="33.77734375" style="76" customWidth="1"/>
    <col min="5636" max="5636" width="11.109375" style="76" customWidth="1"/>
    <col min="5637" max="5888" width="9" style="76"/>
    <col min="5889" max="5889" width="15.77734375" style="76" customWidth="1"/>
    <col min="5890" max="5890" width="33.6640625" style="76" customWidth="1"/>
    <col min="5891" max="5891" width="33.77734375" style="76" customWidth="1"/>
    <col min="5892" max="5892" width="11.109375" style="76" customWidth="1"/>
    <col min="5893" max="6144" width="9" style="76"/>
    <col min="6145" max="6145" width="15.77734375" style="76" customWidth="1"/>
    <col min="6146" max="6146" width="33.6640625" style="76" customWidth="1"/>
    <col min="6147" max="6147" width="33.77734375" style="76" customWidth="1"/>
    <col min="6148" max="6148" width="11.109375" style="76" customWidth="1"/>
    <col min="6149" max="6400" width="9" style="76"/>
    <col min="6401" max="6401" width="15.77734375" style="76" customWidth="1"/>
    <col min="6402" max="6402" width="33.6640625" style="76" customWidth="1"/>
    <col min="6403" max="6403" width="33.77734375" style="76" customWidth="1"/>
    <col min="6404" max="6404" width="11.109375" style="76" customWidth="1"/>
    <col min="6405" max="6656" width="9" style="76"/>
    <col min="6657" max="6657" width="15.77734375" style="76" customWidth="1"/>
    <col min="6658" max="6658" width="33.6640625" style="76" customWidth="1"/>
    <col min="6659" max="6659" width="33.77734375" style="76" customWidth="1"/>
    <col min="6660" max="6660" width="11.109375" style="76" customWidth="1"/>
    <col min="6661" max="6912" width="9" style="76"/>
    <col min="6913" max="6913" width="15.77734375" style="76" customWidth="1"/>
    <col min="6914" max="6914" width="33.6640625" style="76" customWidth="1"/>
    <col min="6915" max="6915" width="33.77734375" style="76" customWidth="1"/>
    <col min="6916" max="6916" width="11.109375" style="76" customWidth="1"/>
    <col min="6917" max="7168" width="9" style="76"/>
    <col min="7169" max="7169" width="15.77734375" style="76" customWidth="1"/>
    <col min="7170" max="7170" width="33.6640625" style="76" customWidth="1"/>
    <col min="7171" max="7171" width="33.77734375" style="76" customWidth="1"/>
    <col min="7172" max="7172" width="11.109375" style="76" customWidth="1"/>
    <col min="7173" max="7424" width="9" style="76"/>
    <col min="7425" max="7425" width="15.77734375" style="76" customWidth="1"/>
    <col min="7426" max="7426" width="33.6640625" style="76" customWidth="1"/>
    <col min="7427" max="7427" width="33.77734375" style="76" customWidth="1"/>
    <col min="7428" max="7428" width="11.109375" style="76" customWidth="1"/>
    <col min="7429" max="7680" width="9" style="76"/>
    <col min="7681" max="7681" width="15.77734375" style="76" customWidth="1"/>
    <col min="7682" max="7682" width="33.6640625" style="76" customWidth="1"/>
    <col min="7683" max="7683" width="33.77734375" style="76" customWidth="1"/>
    <col min="7684" max="7684" width="11.109375" style="76" customWidth="1"/>
    <col min="7685" max="7936" width="9" style="76"/>
    <col min="7937" max="7937" width="15.77734375" style="76" customWidth="1"/>
    <col min="7938" max="7938" width="33.6640625" style="76" customWidth="1"/>
    <col min="7939" max="7939" width="33.77734375" style="76" customWidth="1"/>
    <col min="7940" max="7940" width="11.109375" style="76" customWidth="1"/>
    <col min="7941" max="8192" width="9" style="76"/>
    <col min="8193" max="8193" width="15.77734375" style="76" customWidth="1"/>
    <col min="8194" max="8194" width="33.6640625" style="76" customWidth="1"/>
    <col min="8195" max="8195" width="33.77734375" style="76" customWidth="1"/>
    <col min="8196" max="8196" width="11.109375" style="76" customWidth="1"/>
    <col min="8197" max="8448" width="9" style="76"/>
    <col min="8449" max="8449" width="15.77734375" style="76" customWidth="1"/>
    <col min="8450" max="8450" width="33.6640625" style="76" customWidth="1"/>
    <col min="8451" max="8451" width="33.77734375" style="76" customWidth="1"/>
    <col min="8452" max="8452" width="11.109375" style="76" customWidth="1"/>
    <col min="8453" max="8704" width="9" style="76"/>
    <col min="8705" max="8705" width="15.77734375" style="76" customWidth="1"/>
    <col min="8706" max="8706" width="33.6640625" style="76" customWidth="1"/>
    <col min="8707" max="8707" width="33.77734375" style="76" customWidth="1"/>
    <col min="8708" max="8708" width="11.109375" style="76" customWidth="1"/>
    <col min="8709" max="8960" width="9" style="76"/>
    <col min="8961" max="8961" width="15.77734375" style="76" customWidth="1"/>
    <col min="8962" max="8962" width="33.6640625" style="76" customWidth="1"/>
    <col min="8963" max="8963" width="33.77734375" style="76" customWidth="1"/>
    <col min="8964" max="8964" width="11.109375" style="76" customWidth="1"/>
    <col min="8965" max="9216" width="9" style="76"/>
    <col min="9217" max="9217" width="15.77734375" style="76" customWidth="1"/>
    <col min="9218" max="9218" width="33.6640625" style="76" customWidth="1"/>
    <col min="9219" max="9219" width="33.77734375" style="76" customWidth="1"/>
    <col min="9220" max="9220" width="11.109375" style="76" customWidth="1"/>
    <col min="9221" max="9472" width="9" style="76"/>
    <col min="9473" max="9473" width="15.77734375" style="76" customWidth="1"/>
    <col min="9474" max="9474" width="33.6640625" style="76" customWidth="1"/>
    <col min="9475" max="9475" width="33.77734375" style="76" customWidth="1"/>
    <col min="9476" max="9476" width="11.109375" style="76" customWidth="1"/>
    <col min="9477" max="9728" width="9" style="76"/>
    <col min="9729" max="9729" width="15.77734375" style="76" customWidth="1"/>
    <col min="9730" max="9730" width="33.6640625" style="76" customWidth="1"/>
    <col min="9731" max="9731" width="33.77734375" style="76" customWidth="1"/>
    <col min="9732" max="9732" width="11.109375" style="76" customWidth="1"/>
    <col min="9733" max="9984" width="9" style="76"/>
    <col min="9985" max="9985" width="15.77734375" style="76" customWidth="1"/>
    <col min="9986" max="9986" width="33.6640625" style="76" customWidth="1"/>
    <col min="9987" max="9987" width="33.77734375" style="76" customWidth="1"/>
    <col min="9988" max="9988" width="11.109375" style="76" customWidth="1"/>
    <col min="9989" max="10240" width="9" style="76"/>
    <col min="10241" max="10241" width="15.77734375" style="76" customWidth="1"/>
    <col min="10242" max="10242" width="33.6640625" style="76" customWidth="1"/>
    <col min="10243" max="10243" width="33.77734375" style="76" customWidth="1"/>
    <col min="10244" max="10244" width="11.109375" style="76" customWidth="1"/>
    <col min="10245" max="10496" width="9" style="76"/>
    <col min="10497" max="10497" width="15.77734375" style="76" customWidth="1"/>
    <col min="10498" max="10498" width="33.6640625" style="76" customWidth="1"/>
    <col min="10499" max="10499" width="33.77734375" style="76" customWidth="1"/>
    <col min="10500" max="10500" width="11.109375" style="76" customWidth="1"/>
    <col min="10501" max="10752" width="9" style="76"/>
    <col min="10753" max="10753" width="15.77734375" style="76" customWidth="1"/>
    <col min="10754" max="10754" width="33.6640625" style="76" customWidth="1"/>
    <col min="10755" max="10755" width="33.77734375" style="76" customWidth="1"/>
    <col min="10756" max="10756" width="11.109375" style="76" customWidth="1"/>
    <col min="10757" max="11008" width="9" style="76"/>
    <col min="11009" max="11009" width="15.77734375" style="76" customWidth="1"/>
    <col min="11010" max="11010" width="33.6640625" style="76" customWidth="1"/>
    <col min="11011" max="11011" width="33.77734375" style="76" customWidth="1"/>
    <col min="11012" max="11012" width="11.109375" style="76" customWidth="1"/>
    <col min="11013" max="11264" width="9" style="76"/>
    <col min="11265" max="11265" width="15.77734375" style="76" customWidth="1"/>
    <col min="11266" max="11266" width="33.6640625" style="76" customWidth="1"/>
    <col min="11267" max="11267" width="33.77734375" style="76" customWidth="1"/>
    <col min="11268" max="11268" width="11.109375" style="76" customWidth="1"/>
    <col min="11269" max="11520" width="9" style="76"/>
    <col min="11521" max="11521" width="15.77734375" style="76" customWidth="1"/>
    <col min="11522" max="11522" width="33.6640625" style="76" customWidth="1"/>
    <col min="11523" max="11523" width="33.77734375" style="76" customWidth="1"/>
    <col min="11524" max="11524" width="11.109375" style="76" customWidth="1"/>
    <col min="11525" max="11776" width="9" style="76"/>
    <col min="11777" max="11777" width="15.77734375" style="76" customWidth="1"/>
    <col min="11778" max="11778" width="33.6640625" style="76" customWidth="1"/>
    <col min="11779" max="11779" width="33.77734375" style="76" customWidth="1"/>
    <col min="11780" max="11780" width="11.109375" style="76" customWidth="1"/>
    <col min="11781" max="12032" width="9" style="76"/>
    <col min="12033" max="12033" width="15.77734375" style="76" customWidth="1"/>
    <col min="12034" max="12034" width="33.6640625" style="76" customWidth="1"/>
    <col min="12035" max="12035" width="33.77734375" style="76" customWidth="1"/>
    <col min="12036" max="12036" width="11.109375" style="76" customWidth="1"/>
    <col min="12037" max="12288" width="9" style="76"/>
    <col min="12289" max="12289" width="15.77734375" style="76" customWidth="1"/>
    <col min="12290" max="12290" width="33.6640625" style="76" customWidth="1"/>
    <col min="12291" max="12291" width="33.77734375" style="76" customWidth="1"/>
    <col min="12292" max="12292" width="11.109375" style="76" customWidth="1"/>
    <col min="12293" max="12544" width="9" style="76"/>
    <col min="12545" max="12545" width="15.77734375" style="76" customWidth="1"/>
    <col min="12546" max="12546" width="33.6640625" style="76" customWidth="1"/>
    <col min="12547" max="12547" width="33.77734375" style="76" customWidth="1"/>
    <col min="12548" max="12548" width="11.109375" style="76" customWidth="1"/>
    <col min="12549" max="12800" width="9" style="76"/>
    <col min="12801" max="12801" width="15.77734375" style="76" customWidth="1"/>
    <col min="12802" max="12802" width="33.6640625" style="76" customWidth="1"/>
    <col min="12803" max="12803" width="33.77734375" style="76" customWidth="1"/>
    <col min="12804" max="12804" width="11.109375" style="76" customWidth="1"/>
    <col min="12805" max="13056" width="9" style="76"/>
    <col min="13057" max="13057" width="15.77734375" style="76" customWidth="1"/>
    <col min="13058" max="13058" width="33.6640625" style="76" customWidth="1"/>
    <col min="13059" max="13059" width="33.77734375" style="76" customWidth="1"/>
    <col min="13060" max="13060" width="11.109375" style="76" customWidth="1"/>
    <col min="13061" max="13312" width="9" style="76"/>
    <col min="13313" max="13313" width="15.77734375" style="76" customWidth="1"/>
    <col min="13314" max="13314" width="33.6640625" style="76" customWidth="1"/>
    <col min="13315" max="13315" width="33.77734375" style="76" customWidth="1"/>
    <col min="13316" max="13316" width="11.109375" style="76" customWidth="1"/>
    <col min="13317" max="13568" width="9" style="76"/>
    <col min="13569" max="13569" width="15.77734375" style="76" customWidth="1"/>
    <col min="13570" max="13570" width="33.6640625" style="76" customWidth="1"/>
    <col min="13571" max="13571" width="33.77734375" style="76" customWidth="1"/>
    <col min="13572" max="13572" width="11.109375" style="76" customWidth="1"/>
    <col min="13573" max="13824" width="9" style="76"/>
    <col min="13825" max="13825" width="15.77734375" style="76" customWidth="1"/>
    <col min="13826" max="13826" width="33.6640625" style="76" customWidth="1"/>
    <col min="13827" max="13827" width="33.77734375" style="76" customWidth="1"/>
    <col min="13828" max="13828" width="11.109375" style="76" customWidth="1"/>
    <col min="13829" max="14080" width="9" style="76"/>
    <col min="14081" max="14081" width="15.77734375" style="76" customWidth="1"/>
    <col min="14082" max="14082" width="33.6640625" style="76" customWidth="1"/>
    <col min="14083" max="14083" width="33.77734375" style="76" customWidth="1"/>
    <col min="14084" max="14084" width="11.109375" style="76" customWidth="1"/>
    <col min="14085" max="14336" width="9" style="76"/>
    <col min="14337" max="14337" width="15.77734375" style="76" customWidth="1"/>
    <col min="14338" max="14338" width="33.6640625" style="76" customWidth="1"/>
    <col min="14339" max="14339" width="33.77734375" style="76" customWidth="1"/>
    <col min="14340" max="14340" width="11.109375" style="76" customWidth="1"/>
    <col min="14341" max="14592" width="9" style="76"/>
    <col min="14593" max="14593" width="15.77734375" style="76" customWidth="1"/>
    <col min="14594" max="14594" width="33.6640625" style="76" customWidth="1"/>
    <col min="14595" max="14595" width="33.77734375" style="76" customWidth="1"/>
    <col min="14596" max="14596" width="11.109375" style="76" customWidth="1"/>
    <col min="14597" max="14848" width="9" style="76"/>
    <col min="14849" max="14849" width="15.77734375" style="76" customWidth="1"/>
    <col min="14850" max="14850" width="33.6640625" style="76" customWidth="1"/>
    <col min="14851" max="14851" width="33.77734375" style="76" customWidth="1"/>
    <col min="14852" max="14852" width="11.109375" style="76" customWidth="1"/>
    <col min="14853" max="15104" width="9" style="76"/>
    <col min="15105" max="15105" width="15.77734375" style="76" customWidth="1"/>
    <col min="15106" max="15106" width="33.6640625" style="76" customWidth="1"/>
    <col min="15107" max="15107" width="33.77734375" style="76" customWidth="1"/>
    <col min="15108" max="15108" width="11.109375" style="76" customWidth="1"/>
    <col min="15109" max="15360" width="9" style="76"/>
    <col min="15361" max="15361" width="15.77734375" style="76" customWidth="1"/>
    <col min="15362" max="15362" width="33.6640625" style="76" customWidth="1"/>
    <col min="15363" max="15363" width="33.77734375" style="76" customWidth="1"/>
    <col min="15364" max="15364" width="11.109375" style="76" customWidth="1"/>
    <col min="15365" max="15616" width="9" style="76"/>
    <col min="15617" max="15617" width="15.77734375" style="76" customWidth="1"/>
    <col min="15618" max="15618" width="33.6640625" style="76" customWidth="1"/>
    <col min="15619" max="15619" width="33.77734375" style="76" customWidth="1"/>
    <col min="15620" max="15620" width="11.109375" style="76" customWidth="1"/>
    <col min="15621" max="15872" width="9" style="76"/>
    <col min="15873" max="15873" width="15.77734375" style="76" customWidth="1"/>
    <col min="15874" max="15874" width="33.6640625" style="76" customWidth="1"/>
    <col min="15875" max="15875" width="33.77734375" style="76" customWidth="1"/>
    <col min="15876" max="15876" width="11.109375" style="76" customWidth="1"/>
    <col min="15877" max="16128" width="9" style="76"/>
    <col min="16129" max="16129" width="15.77734375" style="76" customWidth="1"/>
    <col min="16130" max="16130" width="33.6640625" style="76" customWidth="1"/>
    <col min="16131" max="16131" width="33.77734375" style="76" customWidth="1"/>
    <col min="16132" max="16132" width="11.109375" style="76" customWidth="1"/>
    <col min="16133" max="16384" width="9" style="76"/>
  </cols>
  <sheetData>
    <row r="1" spans="1:4">
      <c r="D1" s="77" t="s">
        <v>91</v>
      </c>
    </row>
    <row r="2" spans="1:4" ht="15" thickBot="1">
      <c r="A2" s="1044" t="s">
        <v>337</v>
      </c>
      <c r="B2" s="1044"/>
      <c r="C2" s="1044"/>
      <c r="D2" s="1044"/>
    </row>
    <row r="3" spans="1:4" ht="15" customHeight="1">
      <c r="A3" s="78" t="s">
        <v>54</v>
      </c>
      <c r="B3" s="1045"/>
      <c r="C3" s="1045"/>
      <c r="D3" s="1046"/>
    </row>
    <row r="4" spans="1:4" ht="15" customHeight="1" thickBot="1">
      <c r="A4" s="79" t="s">
        <v>55</v>
      </c>
      <c r="B4" s="1047"/>
      <c r="C4" s="1048"/>
      <c r="D4" s="1049"/>
    </row>
    <row r="5" spans="1:4" ht="15" customHeight="1" thickBot="1"/>
    <row r="6" spans="1:4" ht="15" customHeight="1" thickBot="1">
      <c r="A6" s="1050" t="s">
        <v>6</v>
      </c>
      <c r="B6" s="1051"/>
      <c r="C6" s="1052" t="s">
        <v>56</v>
      </c>
      <c r="D6" s="1053"/>
    </row>
    <row r="7" spans="1:4" ht="15" customHeight="1" thickTop="1">
      <c r="A7" s="1040" t="s">
        <v>57</v>
      </c>
      <c r="B7" s="1041"/>
      <c r="C7" s="1042" t="s">
        <v>58</v>
      </c>
      <c r="D7" s="1043"/>
    </row>
    <row r="8" spans="1:4" ht="15" customHeight="1">
      <c r="A8" s="1054" t="s">
        <v>59</v>
      </c>
      <c r="B8" s="1055"/>
      <c r="C8" s="1056" t="s">
        <v>220</v>
      </c>
      <c r="D8" s="1057"/>
    </row>
    <row r="9" spans="1:4" ht="30" customHeight="1">
      <c r="A9" s="1058" t="s">
        <v>60</v>
      </c>
      <c r="B9" s="1059"/>
      <c r="C9" s="1056" t="s">
        <v>221</v>
      </c>
      <c r="D9" s="1057"/>
    </row>
    <row r="10" spans="1:4" ht="15" customHeight="1">
      <c r="A10" s="1060" t="s">
        <v>61</v>
      </c>
      <c r="B10" s="1056"/>
      <c r="C10" s="1056" t="s">
        <v>62</v>
      </c>
      <c r="D10" s="1057"/>
    </row>
    <row r="11" spans="1:4" ht="15" customHeight="1">
      <c r="A11" s="1058" t="s">
        <v>63</v>
      </c>
      <c r="B11" s="1056"/>
      <c r="C11" s="1061" t="s">
        <v>222</v>
      </c>
      <c r="D11" s="1062"/>
    </row>
    <row r="12" spans="1:4" ht="15" customHeight="1">
      <c r="A12" s="1063" t="s">
        <v>64</v>
      </c>
      <c r="B12" s="1064"/>
      <c r="C12" s="1056" t="s">
        <v>65</v>
      </c>
      <c r="D12" s="1057"/>
    </row>
    <row r="13" spans="1:4" ht="15" customHeight="1">
      <c r="A13" s="1065"/>
      <c r="B13" s="1066"/>
      <c r="C13" s="1056" t="s">
        <v>66</v>
      </c>
      <c r="D13" s="1057"/>
    </row>
    <row r="14" spans="1:4" ht="15" customHeight="1">
      <c r="A14" s="1065"/>
      <c r="B14" s="1066"/>
      <c r="C14" s="1056" t="s">
        <v>67</v>
      </c>
      <c r="D14" s="1057"/>
    </row>
    <row r="15" spans="1:4" ht="15" customHeight="1">
      <c r="A15" s="1065"/>
      <c r="B15" s="1066"/>
      <c r="C15" s="1056" t="s">
        <v>68</v>
      </c>
      <c r="D15" s="1057"/>
    </row>
    <row r="16" spans="1:4" ht="15" customHeight="1">
      <c r="A16" s="1067"/>
      <c r="B16" s="1068"/>
      <c r="C16" s="1056" t="s">
        <v>69</v>
      </c>
      <c r="D16" s="1057"/>
    </row>
    <row r="17" spans="1:4" ht="15" customHeight="1">
      <c r="A17" s="1060" t="s">
        <v>70</v>
      </c>
      <c r="B17" s="1056"/>
      <c r="C17" s="1061" t="s">
        <v>223</v>
      </c>
      <c r="D17" s="1062"/>
    </row>
    <row r="18" spans="1:4" ht="30" customHeight="1">
      <c r="A18" s="1054" t="s">
        <v>364</v>
      </c>
      <c r="B18" s="1055"/>
      <c r="C18" s="1059" t="s">
        <v>71</v>
      </c>
      <c r="D18" s="1069"/>
    </row>
    <row r="19" spans="1:4" ht="15" customHeight="1">
      <c r="A19" s="1060" t="s">
        <v>72</v>
      </c>
      <c r="B19" s="1056"/>
      <c r="C19" s="1061" t="s">
        <v>224</v>
      </c>
      <c r="D19" s="1062"/>
    </row>
    <row r="20" spans="1:4" ht="15" customHeight="1">
      <c r="A20" s="1060" t="s">
        <v>73</v>
      </c>
      <c r="B20" s="1056"/>
      <c r="C20" s="1061" t="s">
        <v>225</v>
      </c>
      <c r="D20" s="1062"/>
    </row>
    <row r="21" spans="1:4" ht="15" customHeight="1">
      <c r="A21" s="1060" t="s">
        <v>74</v>
      </c>
      <c r="B21" s="1056"/>
      <c r="C21" s="1061" t="s">
        <v>226</v>
      </c>
      <c r="D21" s="1062"/>
    </row>
    <row r="22" spans="1:4" ht="30" customHeight="1">
      <c r="A22" s="1054" t="s">
        <v>365</v>
      </c>
      <c r="B22" s="1070"/>
      <c r="C22" s="1071"/>
      <c r="D22" s="1072"/>
    </row>
    <row r="23" spans="1:4" ht="45" customHeight="1">
      <c r="A23" s="1073" t="s">
        <v>366</v>
      </c>
      <c r="B23" s="1074"/>
      <c r="C23" s="1071" t="s">
        <v>75</v>
      </c>
      <c r="D23" s="1072"/>
    </row>
    <row r="24" spans="1:4" ht="15" customHeight="1">
      <c r="A24" s="1058" t="s">
        <v>76</v>
      </c>
      <c r="B24" s="1059"/>
      <c r="C24" s="1061" t="s">
        <v>227</v>
      </c>
      <c r="D24" s="1062"/>
    </row>
    <row r="25" spans="1:4" ht="15" customHeight="1">
      <c r="A25" s="1058" t="s">
        <v>77</v>
      </c>
      <c r="B25" s="1059"/>
      <c r="C25" s="1061" t="s">
        <v>78</v>
      </c>
      <c r="D25" s="1062"/>
    </row>
    <row r="26" spans="1:4" ht="15" customHeight="1">
      <c r="A26" s="1075" t="s">
        <v>79</v>
      </c>
      <c r="B26" s="1076"/>
      <c r="C26" s="1077" t="s">
        <v>228</v>
      </c>
      <c r="D26" s="1078"/>
    </row>
    <row r="27" spans="1:4" ht="75" customHeight="1">
      <c r="A27" s="1058" t="s">
        <v>370</v>
      </c>
      <c r="B27" s="1056"/>
      <c r="C27" s="1071" t="s">
        <v>75</v>
      </c>
      <c r="D27" s="1072"/>
    </row>
    <row r="28" spans="1:4" ht="60" customHeight="1">
      <c r="A28" s="1058" t="s">
        <v>367</v>
      </c>
      <c r="B28" s="1059"/>
      <c r="C28" s="1071" t="s">
        <v>75</v>
      </c>
      <c r="D28" s="1072"/>
    </row>
    <row r="29" spans="1:4" ht="30" customHeight="1">
      <c r="A29" s="1058" t="s">
        <v>80</v>
      </c>
      <c r="B29" s="1059"/>
      <c r="C29" s="1071" t="s">
        <v>75</v>
      </c>
      <c r="D29" s="1072"/>
    </row>
    <row r="30" spans="1:4" ht="45" customHeight="1">
      <c r="A30" s="1058" t="s">
        <v>81</v>
      </c>
      <c r="B30" s="1059"/>
      <c r="C30" s="1071" t="s">
        <v>75</v>
      </c>
      <c r="D30" s="1072"/>
    </row>
    <row r="31" spans="1:4" ht="45" customHeight="1">
      <c r="A31" s="1058" t="s">
        <v>368</v>
      </c>
      <c r="B31" s="1059"/>
      <c r="C31" s="1071" t="s">
        <v>75</v>
      </c>
      <c r="D31" s="1072"/>
    </row>
    <row r="32" spans="1:4" ht="15" customHeight="1">
      <c r="A32" s="1060" t="s">
        <v>82</v>
      </c>
      <c r="B32" s="1056"/>
      <c r="C32" s="1071" t="s">
        <v>83</v>
      </c>
      <c r="D32" s="1072"/>
    </row>
    <row r="33" spans="1:4" ht="15" customHeight="1">
      <c r="A33" s="80" t="s">
        <v>84</v>
      </c>
      <c r="B33" s="81"/>
      <c r="C33" s="1071" t="s">
        <v>83</v>
      </c>
      <c r="D33" s="1072"/>
    </row>
    <row r="34" spans="1:4" ht="15" customHeight="1">
      <c r="A34" s="1082" t="s">
        <v>369</v>
      </c>
      <c r="B34" s="1083"/>
      <c r="C34" s="1088" t="s">
        <v>85</v>
      </c>
      <c r="D34" s="1089"/>
    </row>
    <row r="35" spans="1:4" ht="15" customHeight="1">
      <c r="A35" s="1084"/>
      <c r="B35" s="1085"/>
      <c r="C35" s="1088" t="s">
        <v>86</v>
      </c>
      <c r="D35" s="1089"/>
    </row>
    <row r="36" spans="1:4" ht="15" customHeight="1">
      <c r="A36" s="1084"/>
      <c r="B36" s="1085"/>
      <c r="C36" s="1088" t="s">
        <v>87</v>
      </c>
      <c r="D36" s="1089"/>
    </row>
    <row r="37" spans="1:4" ht="15" customHeight="1">
      <c r="A37" s="1084"/>
      <c r="B37" s="1085"/>
      <c r="C37" s="1088" t="s">
        <v>88</v>
      </c>
      <c r="D37" s="1089"/>
    </row>
    <row r="38" spans="1:4" ht="15" customHeight="1">
      <c r="A38" s="1084"/>
      <c r="B38" s="1085"/>
      <c r="C38" s="1088" t="s">
        <v>89</v>
      </c>
      <c r="D38" s="1089"/>
    </row>
    <row r="39" spans="1:4" ht="15" customHeight="1" thickBot="1">
      <c r="A39" s="1086"/>
      <c r="B39" s="1087"/>
      <c r="C39" s="1090" t="s">
        <v>90</v>
      </c>
      <c r="D39" s="1091"/>
    </row>
    <row r="40" spans="1:4" ht="15" customHeight="1">
      <c r="A40" s="104" t="s">
        <v>229</v>
      </c>
      <c r="B40" s="104"/>
      <c r="C40" s="105"/>
    </row>
    <row r="41" spans="1:4" ht="15" customHeight="1">
      <c r="A41" s="1079" t="s">
        <v>230</v>
      </c>
      <c r="B41" s="1079"/>
      <c r="C41" s="1079"/>
      <c r="D41" s="1079"/>
    </row>
    <row r="42" spans="1:4" ht="15" customHeight="1">
      <c r="A42" s="1079" t="s">
        <v>231</v>
      </c>
      <c r="B42" s="1079"/>
      <c r="C42" s="1079"/>
      <c r="D42" s="1079"/>
    </row>
    <row r="43" spans="1:4" ht="15" customHeight="1">
      <c r="A43" s="1080" t="s">
        <v>637</v>
      </c>
      <c r="B43" s="1080"/>
      <c r="C43" s="1080"/>
      <c r="D43" s="1080"/>
    </row>
    <row r="44" spans="1:4" ht="15" customHeight="1"/>
    <row r="45" spans="1:4">
      <c r="A45" s="1081" t="s">
        <v>232</v>
      </c>
      <c r="B45" s="1081"/>
      <c r="C45" s="1081"/>
      <c r="D45" s="1081"/>
    </row>
    <row r="46" spans="1:4">
      <c r="C46" s="82"/>
      <c r="D46" s="319" t="str">
        <f>様式7!$F$4</f>
        <v>○○○○○○○○○○○ＥＳＣＯ事業</v>
      </c>
    </row>
    <row r="47" spans="1:4">
      <c r="C47" s="82"/>
    </row>
    <row r="48" spans="1:4">
      <c r="C48" s="82"/>
    </row>
  </sheetData>
  <mergeCells count="65">
    <mergeCell ref="A41:D41"/>
    <mergeCell ref="A42:D42"/>
    <mergeCell ref="A43:D43"/>
    <mergeCell ref="A45:D45"/>
    <mergeCell ref="A32:B32"/>
    <mergeCell ref="C32:D32"/>
    <mergeCell ref="C33:D33"/>
    <mergeCell ref="A34:B39"/>
    <mergeCell ref="C34:D34"/>
    <mergeCell ref="C35:D35"/>
    <mergeCell ref="C36:D36"/>
    <mergeCell ref="C37:D37"/>
    <mergeCell ref="C38:D38"/>
    <mergeCell ref="C39:D39"/>
    <mergeCell ref="A29:B29"/>
    <mergeCell ref="C29:D29"/>
    <mergeCell ref="A30:B30"/>
    <mergeCell ref="C30:D30"/>
    <mergeCell ref="A31:B31"/>
    <mergeCell ref="C31:D31"/>
    <mergeCell ref="A26:B26"/>
    <mergeCell ref="C26:D26"/>
    <mergeCell ref="A27:B27"/>
    <mergeCell ref="C27:D27"/>
    <mergeCell ref="A28:B28"/>
    <mergeCell ref="C28:D28"/>
    <mergeCell ref="A23:B23"/>
    <mergeCell ref="C23:D23"/>
    <mergeCell ref="A24:B24"/>
    <mergeCell ref="C24:D24"/>
    <mergeCell ref="A25:B25"/>
    <mergeCell ref="C25:D25"/>
    <mergeCell ref="A20:B20"/>
    <mergeCell ref="C20:D20"/>
    <mergeCell ref="A21:B21"/>
    <mergeCell ref="C21:D21"/>
    <mergeCell ref="A22:B22"/>
    <mergeCell ref="C22:D22"/>
    <mergeCell ref="A17:B17"/>
    <mergeCell ref="C17:D17"/>
    <mergeCell ref="A18:B18"/>
    <mergeCell ref="C18:D18"/>
    <mergeCell ref="A19:B19"/>
    <mergeCell ref="C19:D19"/>
    <mergeCell ref="A11:B11"/>
    <mergeCell ref="C11:D11"/>
    <mergeCell ref="A12:B16"/>
    <mergeCell ref="C12:D12"/>
    <mergeCell ref="C13:D13"/>
    <mergeCell ref="C14:D14"/>
    <mergeCell ref="C15:D15"/>
    <mergeCell ref="C16:D16"/>
    <mergeCell ref="A8:B8"/>
    <mergeCell ref="C8:D8"/>
    <mergeCell ref="A9:B9"/>
    <mergeCell ref="C9:D9"/>
    <mergeCell ref="A10:B10"/>
    <mergeCell ref="C10:D10"/>
    <mergeCell ref="A7:B7"/>
    <mergeCell ref="C7:D7"/>
    <mergeCell ref="A2:D2"/>
    <mergeCell ref="B3:D3"/>
    <mergeCell ref="B4:D4"/>
    <mergeCell ref="A6:B6"/>
    <mergeCell ref="C6:D6"/>
  </mergeCells>
  <phoneticPr fontId="4"/>
  <pageMargins left="0.70866141732283472" right="0" top="0.55118110236220474" bottom="0" header="0.31496062992125984" footer="0.31496062992125984"/>
  <pageSetup paperSize="9" scale="91"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58"/>
  <sheetViews>
    <sheetView view="pageBreakPreview" zoomScaleNormal="70" zoomScaleSheetLayoutView="100" workbookViewId="0">
      <selection activeCell="U39" sqref="U39:X39"/>
    </sheetView>
  </sheetViews>
  <sheetFormatPr defaultRowHeight="13.2"/>
  <cols>
    <col min="1" max="18" width="5.33203125" customWidth="1"/>
    <col min="19" max="19" width="3.6640625" customWidth="1"/>
    <col min="20" max="20" width="2.88671875" customWidth="1"/>
    <col min="21" max="21" width="3.6640625" customWidth="1"/>
    <col min="22" max="22" width="2.88671875" customWidth="1"/>
    <col min="23" max="23" width="3.6640625" customWidth="1"/>
    <col min="24" max="24" width="3.33203125" customWidth="1"/>
    <col min="257" max="258" width="3.6640625" customWidth="1"/>
    <col min="259" max="259" width="6.88671875" customWidth="1"/>
    <col min="260" max="260" width="4.109375" customWidth="1"/>
    <col min="261" max="261" width="3.77734375" customWidth="1"/>
    <col min="262" max="262" width="2.88671875" customWidth="1"/>
    <col min="263" max="263" width="3.6640625" customWidth="1"/>
    <col min="264" max="264" width="2.88671875" customWidth="1"/>
    <col min="265" max="265" width="3.6640625" customWidth="1"/>
    <col min="266" max="266" width="2.88671875" customWidth="1"/>
    <col min="267" max="267" width="3.6640625" customWidth="1"/>
    <col min="268" max="268" width="2.88671875" customWidth="1"/>
    <col min="269" max="269" width="4.109375" customWidth="1"/>
    <col min="270" max="270" width="4.6640625" customWidth="1"/>
    <col min="271" max="271" width="3.6640625" customWidth="1"/>
    <col min="272" max="272" width="2.88671875" customWidth="1"/>
    <col min="273" max="273" width="3.6640625" customWidth="1"/>
    <col min="274" max="274" width="2.88671875" customWidth="1"/>
    <col min="275" max="275" width="3.6640625" customWidth="1"/>
    <col min="276" max="276" width="2.88671875" customWidth="1"/>
    <col min="277" max="277" width="3.6640625" customWidth="1"/>
    <col min="278" max="278" width="2.88671875" customWidth="1"/>
    <col min="279" max="279" width="3.6640625" customWidth="1"/>
    <col min="280" max="280" width="3.33203125" customWidth="1"/>
    <col min="513" max="514" width="3.6640625" customWidth="1"/>
    <col min="515" max="515" width="6.88671875" customWidth="1"/>
    <col min="516" max="516" width="4.109375" customWidth="1"/>
    <col min="517" max="517" width="3.77734375" customWidth="1"/>
    <col min="518" max="518" width="2.88671875" customWidth="1"/>
    <col min="519" max="519" width="3.6640625" customWidth="1"/>
    <col min="520" max="520" width="2.88671875" customWidth="1"/>
    <col min="521" max="521" width="3.6640625" customWidth="1"/>
    <col min="522" max="522" width="2.88671875" customWidth="1"/>
    <col min="523" max="523" width="3.6640625" customWidth="1"/>
    <col min="524" max="524" width="2.88671875" customWidth="1"/>
    <col min="525" max="525" width="4.109375" customWidth="1"/>
    <col min="526" max="526" width="4.6640625" customWidth="1"/>
    <col min="527" max="527" width="3.6640625" customWidth="1"/>
    <col min="528" max="528" width="2.88671875" customWidth="1"/>
    <col min="529" max="529" width="3.6640625" customWidth="1"/>
    <col min="530" max="530" width="2.88671875" customWidth="1"/>
    <col min="531" max="531" width="3.6640625" customWidth="1"/>
    <col min="532" max="532" width="2.88671875" customWidth="1"/>
    <col min="533" max="533" width="3.6640625" customWidth="1"/>
    <col min="534" max="534" width="2.88671875" customWidth="1"/>
    <col min="535" max="535" width="3.6640625" customWidth="1"/>
    <col min="536" max="536" width="3.33203125" customWidth="1"/>
    <col min="769" max="770" width="3.6640625" customWidth="1"/>
    <col min="771" max="771" width="6.88671875" customWidth="1"/>
    <col min="772" max="772" width="4.109375" customWidth="1"/>
    <col min="773" max="773" width="3.77734375" customWidth="1"/>
    <col min="774" max="774" width="2.88671875" customWidth="1"/>
    <col min="775" max="775" width="3.6640625" customWidth="1"/>
    <col min="776" max="776" width="2.88671875" customWidth="1"/>
    <col min="777" max="777" width="3.6640625" customWidth="1"/>
    <col min="778" max="778" width="2.88671875" customWidth="1"/>
    <col min="779" max="779" width="3.6640625" customWidth="1"/>
    <col min="780" max="780" width="2.88671875" customWidth="1"/>
    <col min="781" max="781" width="4.109375" customWidth="1"/>
    <col min="782" max="782" width="4.6640625" customWidth="1"/>
    <col min="783" max="783" width="3.6640625" customWidth="1"/>
    <col min="784" max="784" width="2.88671875" customWidth="1"/>
    <col min="785" max="785" width="3.6640625" customWidth="1"/>
    <col min="786" max="786" width="2.88671875" customWidth="1"/>
    <col min="787" max="787" width="3.6640625" customWidth="1"/>
    <col min="788" max="788" width="2.88671875" customWidth="1"/>
    <col min="789" max="789" width="3.6640625" customWidth="1"/>
    <col min="790" max="790" width="2.88671875" customWidth="1"/>
    <col min="791" max="791" width="3.6640625" customWidth="1"/>
    <col min="792" max="792" width="3.33203125" customWidth="1"/>
    <col min="1025" max="1026" width="3.6640625" customWidth="1"/>
    <col min="1027" max="1027" width="6.88671875" customWidth="1"/>
    <col min="1028" max="1028" width="4.109375" customWidth="1"/>
    <col min="1029" max="1029" width="3.77734375" customWidth="1"/>
    <col min="1030" max="1030" width="2.88671875" customWidth="1"/>
    <col min="1031" max="1031" width="3.6640625" customWidth="1"/>
    <col min="1032" max="1032" width="2.88671875" customWidth="1"/>
    <col min="1033" max="1033" width="3.6640625" customWidth="1"/>
    <col min="1034" max="1034" width="2.88671875" customWidth="1"/>
    <col min="1035" max="1035" width="3.6640625" customWidth="1"/>
    <col min="1036" max="1036" width="2.88671875" customWidth="1"/>
    <col min="1037" max="1037" width="4.109375" customWidth="1"/>
    <col min="1038" max="1038" width="4.6640625" customWidth="1"/>
    <col min="1039" max="1039" width="3.6640625" customWidth="1"/>
    <col min="1040" max="1040" width="2.88671875" customWidth="1"/>
    <col min="1041" max="1041" width="3.6640625" customWidth="1"/>
    <col min="1042" max="1042" width="2.88671875" customWidth="1"/>
    <col min="1043" max="1043" width="3.6640625" customWidth="1"/>
    <col min="1044" max="1044" width="2.88671875" customWidth="1"/>
    <col min="1045" max="1045" width="3.6640625" customWidth="1"/>
    <col min="1046" max="1046" width="2.88671875" customWidth="1"/>
    <col min="1047" max="1047" width="3.6640625" customWidth="1"/>
    <col min="1048" max="1048" width="3.33203125" customWidth="1"/>
    <col min="1281" max="1282" width="3.6640625" customWidth="1"/>
    <col min="1283" max="1283" width="6.88671875" customWidth="1"/>
    <col min="1284" max="1284" width="4.109375" customWidth="1"/>
    <col min="1285" max="1285" width="3.77734375" customWidth="1"/>
    <col min="1286" max="1286" width="2.88671875" customWidth="1"/>
    <col min="1287" max="1287" width="3.6640625" customWidth="1"/>
    <col min="1288" max="1288" width="2.88671875" customWidth="1"/>
    <col min="1289" max="1289" width="3.6640625" customWidth="1"/>
    <col min="1290" max="1290" width="2.88671875" customWidth="1"/>
    <col min="1291" max="1291" width="3.6640625" customWidth="1"/>
    <col min="1292" max="1292" width="2.88671875" customWidth="1"/>
    <col min="1293" max="1293" width="4.109375" customWidth="1"/>
    <col min="1294" max="1294" width="4.6640625" customWidth="1"/>
    <col min="1295" max="1295" width="3.6640625" customWidth="1"/>
    <col min="1296" max="1296" width="2.88671875" customWidth="1"/>
    <col min="1297" max="1297" width="3.6640625" customWidth="1"/>
    <col min="1298" max="1298" width="2.88671875" customWidth="1"/>
    <col min="1299" max="1299" width="3.6640625" customWidth="1"/>
    <col min="1300" max="1300" width="2.88671875" customWidth="1"/>
    <col min="1301" max="1301" width="3.6640625" customWidth="1"/>
    <col min="1302" max="1302" width="2.88671875" customWidth="1"/>
    <col min="1303" max="1303" width="3.6640625" customWidth="1"/>
    <col min="1304" max="1304" width="3.33203125" customWidth="1"/>
    <col min="1537" max="1538" width="3.6640625" customWidth="1"/>
    <col min="1539" max="1539" width="6.88671875" customWidth="1"/>
    <col min="1540" max="1540" width="4.109375" customWidth="1"/>
    <col min="1541" max="1541" width="3.77734375" customWidth="1"/>
    <col min="1542" max="1542" width="2.88671875" customWidth="1"/>
    <col min="1543" max="1543" width="3.6640625" customWidth="1"/>
    <col min="1544" max="1544" width="2.88671875" customWidth="1"/>
    <col min="1545" max="1545" width="3.6640625" customWidth="1"/>
    <col min="1546" max="1546" width="2.88671875" customWidth="1"/>
    <col min="1547" max="1547" width="3.6640625" customWidth="1"/>
    <col min="1548" max="1548" width="2.88671875" customWidth="1"/>
    <col min="1549" max="1549" width="4.109375" customWidth="1"/>
    <col min="1550" max="1550" width="4.6640625" customWidth="1"/>
    <col min="1551" max="1551" width="3.6640625" customWidth="1"/>
    <col min="1552" max="1552" width="2.88671875" customWidth="1"/>
    <col min="1553" max="1553" width="3.6640625" customWidth="1"/>
    <col min="1554" max="1554" width="2.88671875" customWidth="1"/>
    <col min="1555" max="1555" width="3.6640625" customWidth="1"/>
    <col min="1556" max="1556" width="2.88671875" customWidth="1"/>
    <col min="1557" max="1557" width="3.6640625" customWidth="1"/>
    <col min="1558" max="1558" width="2.88671875" customWidth="1"/>
    <col min="1559" max="1559" width="3.6640625" customWidth="1"/>
    <col min="1560" max="1560" width="3.33203125" customWidth="1"/>
    <col min="1793" max="1794" width="3.6640625" customWidth="1"/>
    <col min="1795" max="1795" width="6.88671875" customWidth="1"/>
    <col min="1796" max="1796" width="4.109375" customWidth="1"/>
    <col min="1797" max="1797" width="3.77734375" customWidth="1"/>
    <col min="1798" max="1798" width="2.88671875" customWidth="1"/>
    <col min="1799" max="1799" width="3.6640625" customWidth="1"/>
    <col min="1800" max="1800" width="2.88671875" customWidth="1"/>
    <col min="1801" max="1801" width="3.6640625" customWidth="1"/>
    <col min="1802" max="1802" width="2.88671875" customWidth="1"/>
    <col min="1803" max="1803" width="3.6640625" customWidth="1"/>
    <col min="1804" max="1804" width="2.88671875" customWidth="1"/>
    <col min="1805" max="1805" width="4.109375" customWidth="1"/>
    <col min="1806" max="1806" width="4.6640625" customWidth="1"/>
    <col min="1807" max="1807" width="3.6640625" customWidth="1"/>
    <col min="1808" max="1808" width="2.88671875" customWidth="1"/>
    <col min="1809" max="1809" width="3.6640625" customWidth="1"/>
    <col min="1810" max="1810" width="2.88671875" customWidth="1"/>
    <col min="1811" max="1811" width="3.6640625" customWidth="1"/>
    <col min="1812" max="1812" width="2.88671875" customWidth="1"/>
    <col min="1813" max="1813" width="3.6640625" customWidth="1"/>
    <col min="1814" max="1814" width="2.88671875" customWidth="1"/>
    <col min="1815" max="1815" width="3.6640625" customWidth="1"/>
    <col min="1816" max="1816" width="3.33203125" customWidth="1"/>
    <col min="2049" max="2050" width="3.6640625" customWidth="1"/>
    <col min="2051" max="2051" width="6.88671875" customWidth="1"/>
    <col min="2052" max="2052" width="4.109375" customWidth="1"/>
    <col min="2053" max="2053" width="3.77734375" customWidth="1"/>
    <col min="2054" max="2054" width="2.88671875" customWidth="1"/>
    <col min="2055" max="2055" width="3.6640625" customWidth="1"/>
    <col min="2056" max="2056" width="2.88671875" customWidth="1"/>
    <col min="2057" max="2057" width="3.6640625" customWidth="1"/>
    <col min="2058" max="2058" width="2.88671875" customWidth="1"/>
    <col min="2059" max="2059" width="3.6640625" customWidth="1"/>
    <col min="2060" max="2060" width="2.88671875" customWidth="1"/>
    <col min="2061" max="2061" width="4.109375" customWidth="1"/>
    <col min="2062" max="2062" width="4.6640625" customWidth="1"/>
    <col min="2063" max="2063" width="3.6640625" customWidth="1"/>
    <col min="2064" max="2064" width="2.88671875" customWidth="1"/>
    <col min="2065" max="2065" width="3.6640625" customWidth="1"/>
    <col min="2066" max="2066" width="2.88671875" customWidth="1"/>
    <col min="2067" max="2067" width="3.6640625" customWidth="1"/>
    <col min="2068" max="2068" width="2.88671875" customWidth="1"/>
    <col min="2069" max="2069" width="3.6640625" customWidth="1"/>
    <col min="2070" max="2070" width="2.88671875" customWidth="1"/>
    <col min="2071" max="2071" width="3.6640625" customWidth="1"/>
    <col min="2072" max="2072" width="3.33203125" customWidth="1"/>
    <col min="2305" max="2306" width="3.6640625" customWidth="1"/>
    <col min="2307" max="2307" width="6.88671875" customWidth="1"/>
    <col min="2308" max="2308" width="4.109375" customWidth="1"/>
    <col min="2309" max="2309" width="3.77734375" customWidth="1"/>
    <col min="2310" max="2310" width="2.88671875" customWidth="1"/>
    <col min="2311" max="2311" width="3.6640625" customWidth="1"/>
    <col min="2312" max="2312" width="2.88671875" customWidth="1"/>
    <col min="2313" max="2313" width="3.6640625" customWidth="1"/>
    <col min="2314" max="2314" width="2.88671875" customWidth="1"/>
    <col min="2315" max="2315" width="3.6640625" customWidth="1"/>
    <col min="2316" max="2316" width="2.88671875" customWidth="1"/>
    <col min="2317" max="2317" width="4.109375" customWidth="1"/>
    <col min="2318" max="2318" width="4.6640625" customWidth="1"/>
    <col min="2319" max="2319" width="3.6640625" customWidth="1"/>
    <col min="2320" max="2320" width="2.88671875" customWidth="1"/>
    <col min="2321" max="2321" width="3.6640625" customWidth="1"/>
    <col min="2322" max="2322" width="2.88671875" customWidth="1"/>
    <col min="2323" max="2323" width="3.6640625" customWidth="1"/>
    <col min="2324" max="2324" width="2.88671875" customWidth="1"/>
    <col min="2325" max="2325" width="3.6640625" customWidth="1"/>
    <col min="2326" max="2326" width="2.88671875" customWidth="1"/>
    <col min="2327" max="2327" width="3.6640625" customWidth="1"/>
    <col min="2328" max="2328" width="3.33203125" customWidth="1"/>
    <col min="2561" max="2562" width="3.6640625" customWidth="1"/>
    <col min="2563" max="2563" width="6.88671875" customWidth="1"/>
    <col min="2564" max="2564" width="4.109375" customWidth="1"/>
    <col min="2565" max="2565" width="3.77734375" customWidth="1"/>
    <col min="2566" max="2566" width="2.88671875" customWidth="1"/>
    <col min="2567" max="2567" width="3.6640625" customWidth="1"/>
    <col min="2568" max="2568" width="2.88671875" customWidth="1"/>
    <col min="2569" max="2569" width="3.6640625" customWidth="1"/>
    <col min="2570" max="2570" width="2.88671875" customWidth="1"/>
    <col min="2571" max="2571" width="3.6640625" customWidth="1"/>
    <col min="2572" max="2572" width="2.88671875" customWidth="1"/>
    <col min="2573" max="2573" width="4.109375" customWidth="1"/>
    <col min="2574" max="2574" width="4.6640625" customWidth="1"/>
    <col min="2575" max="2575" width="3.6640625" customWidth="1"/>
    <col min="2576" max="2576" width="2.88671875" customWidth="1"/>
    <col min="2577" max="2577" width="3.6640625" customWidth="1"/>
    <col min="2578" max="2578" width="2.88671875" customWidth="1"/>
    <col min="2579" max="2579" width="3.6640625" customWidth="1"/>
    <col min="2580" max="2580" width="2.88671875" customWidth="1"/>
    <col min="2581" max="2581" width="3.6640625" customWidth="1"/>
    <col min="2582" max="2582" width="2.88671875" customWidth="1"/>
    <col min="2583" max="2583" width="3.6640625" customWidth="1"/>
    <col min="2584" max="2584" width="3.33203125" customWidth="1"/>
    <col min="2817" max="2818" width="3.6640625" customWidth="1"/>
    <col min="2819" max="2819" width="6.88671875" customWidth="1"/>
    <col min="2820" max="2820" width="4.109375" customWidth="1"/>
    <col min="2821" max="2821" width="3.77734375" customWidth="1"/>
    <col min="2822" max="2822" width="2.88671875" customWidth="1"/>
    <col min="2823" max="2823" width="3.6640625" customWidth="1"/>
    <col min="2824" max="2824" width="2.88671875" customWidth="1"/>
    <col min="2825" max="2825" width="3.6640625" customWidth="1"/>
    <col min="2826" max="2826" width="2.88671875" customWidth="1"/>
    <col min="2827" max="2827" width="3.6640625" customWidth="1"/>
    <col min="2828" max="2828" width="2.88671875" customWidth="1"/>
    <col min="2829" max="2829" width="4.109375" customWidth="1"/>
    <col min="2830" max="2830" width="4.6640625" customWidth="1"/>
    <col min="2831" max="2831" width="3.6640625" customWidth="1"/>
    <col min="2832" max="2832" width="2.88671875" customWidth="1"/>
    <col min="2833" max="2833" width="3.6640625" customWidth="1"/>
    <col min="2834" max="2834" width="2.88671875" customWidth="1"/>
    <col min="2835" max="2835" width="3.6640625" customWidth="1"/>
    <col min="2836" max="2836" width="2.88671875" customWidth="1"/>
    <col min="2837" max="2837" width="3.6640625" customWidth="1"/>
    <col min="2838" max="2838" width="2.88671875" customWidth="1"/>
    <col min="2839" max="2839" width="3.6640625" customWidth="1"/>
    <col min="2840" max="2840" width="3.33203125" customWidth="1"/>
    <col min="3073" max="3074" width="3.6640625" customWidth="1"/>
    <col min="3075" max="3075" width="6.88671875" customWidth="1"/>
    <col min="3076" max="3076" width="4.109375" customWidth="1"/>
    <col min="3077" max="3077" width="3.77734375" customWidth="1"/>
    <col min="3078" max="3078" width="2.88671875" customWidth="1"/>
    <col min="3079" max="3079" width="3.6640625" customWidth="1"/>
    <col min="3080" max="3080" width="2.88671875" customWidth="1"/>
    <col min="3081" max="3081" width="3.6640625" customWidth="1"/>
    <col min="3082" max="3082" width="2.88671875" customWidth="1"/>
    <col min="3083" max="3083" width="3.6640625" customWidth="1"/>
    <col min="3084" max="3084" width="2.88671875" customWidth="1"/>
    <col min="3085" max="3085" width="4.109375" customWidth="1"/>
    <col min="3086" max="3086" width="4.6640625" customWidth="1"/>
    <col min="3087" max="3087" width="3.6640625" customWidth="1"/>
    <col min="3088" max="3088" width="2.88671875" customWidth="1"/>
    <col min="3089" max="3089" width="3.6640625" customWidth="1"/>
    <col min="3090" max="3090" width="2.88671875" customWidth="1"/>
    <col min="3091" max="3091" width="3.6640625" customWidth="1"/>
    <col min="3092" max="3092" width="2.88671875" customWidth="1"/>
    <col min="3093" max="3093" width="3.6640625" customWidth="1"/>
    <col min="3094" max="3094" width="2.88671875" customWidth="1"/>
    <col min="3095" max="3095" width="3.6640625" customWidth="1"/>
    <col min="3096" max="3096" width="3.33203125" customWidth="1"/>
    <col min="3329" max="3330" width="3.6640625" customWidth="1"/>
    <col min="3331" max="3331" width="6.88671875" customWidth="1"/>
    <col min="3332" max="3332" width="4.109375" customWidth="1"/>
    <col min="3333" max="3333" width="3.77734375" customWidth="1"/>
    <col min="3334" max="3334" width="2.88671875" customWidth="1"/>
    <col min="3335" max="3335" width="3.6640625" customWidth="1"/>
    <col min="3336" max="3336" width="2.88671875" customWidth="1"/>
    <col min="3337" max="3337" width="3.6640625" customWidth="1"/>
    <col min="3338" max="3338" width="2.88671875" customWidth="1"/>
    <col min="3339" max="3339" width="3.6640625" customWidth="1"/>
    <col min="3340" max="3340" width="2.88671875" customWidth="1"/>
    <col min="3341" max="3341" width="4.109375" customWidth="1"/>
    <col min="3342" max="3342" width="4.6640625" customWidth="1"/>
    <col min="3343" max="3343" width="3.6640625" customWidth="1"/>
    <col min="3344" max="3344" width="2.88671875" customWidth="1"/>
    <col min="3345" max="3345" width="3.6640625" customWidth="1"/>
    <col min="3346" max="3346" width="2.88671875" customWidth="1"/>
    <col min="3347" max="3347" width="3.6640625" customWidth="1"/>
    <col min="3348" max="3348" width="2.88671875" customWidth="1"/>
    <col min="3349" max="3349" width="3.6640625" customWidth="1"/>
    <col min="3350" max="3350" width="2.88671875" customWidth="1"/>
    <col min="3351" max="3351" width="3.6640625" customWidth="1"/>
    <col min="3352" max="3352" width="3.33203125" customWidth="1"/>
    <col min="3585" max="3586" width="3.6640625" customWidth="1"/>
    <col min="3587" max="3587" width="6.88671875" customWidth="1"/>
    <col min="3588" max="3588" width="4.109375" customWidth="1"/>
    <col min="3589" max="3589" width="3.77734375" customWidth="1"/>
    <col min="3590" max="3590" width="2.88671875" customWidth="1"/>
    <col min="3591" max="3591" width="3.6640625" customWidth="1"/>
    <col min="3592" max="3592" width="2.88671875" customWidth="1"/>
    <col min="3593" max="3593" width="3.6640625" customWidth="1"/>
    <col min="3594" max="3594" width="2.88671875" customWidth="1"/>
    <col min="3595" max="3595" width="3.6640625" customWidth="1"/>
    <col min="3596" max="3596" width="2.88671875" customWidth="1"/>
    <col min="3597" max="3597" width="4.109375" customWidth="1"/>
    <col min="3598" max="3598" width="4.6640625" customWidth="1"/>
    <col min="3599" max="3599" width="3.6640625" customWidth="1"/>
    <col min="3600" max="3600" width="2.88671875" customWidth="1"/>
    <col min="3601" max="3601" width="3.6640625" customWidth="1"/>
    <col min="3602" max="3602" width="2.88671875" customWidth="1"/>
    <col min="3603" max="3603" width="3.6640625" customWidth="1"/>
    <col min="3604" max="3604" width="2.88671875" customWidth="1"/>
    <col min="3605" max="3605" width="3.6640625" customWidth="1"/>
    <col min="3606" max="3606" width="2.88671875" customWidth="1"/>
    <col min="3607" max="3607" width="3.6640625" customWidth="1"/>
    <col min="3608" max="3608" width="3.33203125" customWidth="1"/>
    <col min="3841" max="3842" width="3.6640625" customWidth="1"/>
    <col min="3843" max="3843" width="6.88671875" customWidth="1"/>
    <col min="3844" max="3844" width="4.109375" customWidth="1"/>
    <col min="3845" max="3845" width="3.77734375" customWidth="1"/>
    <col min="3846" max="3846" width="2.88671875" customWidth="1"/>
    <col min="3847" max="3847" width="3.6640625" customWidth="1"/>
    <col min="3848" max="3848" width="2.88671875" customWidth="1"/>
    <col min="3849" max="3849" width="3.6640625" customWidth="1"/>
    <col min="3850" max="3850" width="2.88671875" customWidth="1"/>
    <col min="3851" max="3851" width="3.6640625" customWidth="1"/>
    <col min="3852" max="3852" width="2.88671875" customWidth="1"/>
    <col min="3853" max="3853" width="4.109375" customWidth="1"/>
    <col min="3854" max="3854" width="4.6640625" customWidth="1"/>
    <col min="3855" max="3855" width="3.6640625" customWidth="1"/>
    <col min="3856" max="3856" width="2.88671875" customWidth="1"/>
    <col min="3857" max="3857" width="3.6640625" customWidth="1"/>
    <col min="3858" max="3858" width="2.88671875" customWidth="1"/>
    <col min="3859" max="3859" width="3.6640625" customWidth="1"/>
    <col min="3860" max="3860" width="2.88671875" customWidth="1"/>
    <col min="3861" max="3861" width="3.6640625" customWidth="1"/>
    <col min="3862" max="3862" width="2.88671875" customWidth="1"/>
    <col min="3863" max="3863" width="3.6640625" customWidth="1"/>
    <col min="3864" max="3864" width="3.33203125" customWidth="1"/>
    <col min="4097" max="4098" width="3.6640625" customWidth="1"/>
    <col min="4099" max="4099" width="6.88671875" customWidth="1"/>
    <col min="4100" max="4100" width="4.109375" customWidth="1"/>
    <col min="4101" max="4101" width="3.77734375" customWidth="1"/>
    <col min="4102" max="4102" width="2.88671875" customWidth="1"/>
    <col min="4103" max="4103" width="3.6640625" customWidth="1"/>
    <col min="4104" max="4104" width="2.88671875" customWidth="1"/>
    <col min="4105" max="4105" width="3.6640625" customWidth="1"/>
    <col min="4106" max="4106" width="2.88671875" customWidth="1"/>
    <col min="4107" max="4107" width="3.6640625" customWidth="1"/>
    <col min="4108" max="4108" width="2.88671875" customWidth="1"/>
    <col min="4109" max="4109" width="4.109375" customWidth="1"/>
    <col min="4110" max="4110" width="4.6640625" customWidth="1"/>
    <col min="4111" max="4111" width="3.6640625" customWidth="1"/>
    <col min="4112" max="4112" width="2.88671875" customWidth="1"/>
    <col min="4113" max="4113" width="3.6640625" customWidth="1"/>
    <col min="4114" max="4114" width="2.88671875" customWidth="1"/>
    <col min="4115" max="4115" width="3.6640625" customWidth="1"/>
    <col min="4116" max="4116" width="2.88671875" customWidth="1"/>
    <col min="4117" max="4117" width="3.6640625" customWidth="1"/>
    <col min="4118" max="4118" width="2.88671875" customWidth="1"/>
    <col min="4119" max="4119" width="3.6640625" customWidth="1"/>
    <col min="4120" max="4120" width="3.33203125" customWidth="1"/>
    <col min="4353" max="4354" width="3.6640625" customWidth="1"/>
    <col min="4355" max="4355" width="6.88671875" customWidth="1"/>
    <col min="4356" max="4356" width="4.109375" customWidth="1"/>
    <col min="4357" max="4357" width="3.77734375" customWidth="1"/>
    <col min="4358" max="4358" width="2.88671875" customWidth="1"/>
    <col min="4359" max="4359" width="3.6640625" customWidth="1"/>
    <col min="4360" max="4360" width="2.88671875" customWidth="1"/>
    <col min="4361" max="4361" width="3.6640625" customWidth="1"/>
    <col min="4362" max="4362" width="2.88671875" customWidth="1"/>
    <col min="4363" max="4363" width="3.6640625" customWidth="1"/>
    <col min="4364" max="4364" width="2.88671875" customWidth="1"/>
    <col min="4365" max="4365" width="4.109375" customWidth="1"/>
    <col min="4366" max="4366" width="4.6640625" customWidth="1"/>
    <col min="4367" max="4367" width="3.6640625" customWidth="1"/>
    <col min="4368" max="4368" width="2.88671875" customWidth="1"/>
    <col min="4369" max="4369" width="3.6640625" customWidth="1"/>
    <col min="4370" max="4370" width="2.88671875" customWidth="1"/>
    <col min="4371" max="4371" width="3.6640625" customWidth="1"/>
    <col min="4372" max="4372" width="2.88671875" customWidth="1"/>
    <col min="4373" max="4373" width="3.6640625" customWidth="1"/>
    <col min="4374" max="4374" width="2.88671875" customWidth="1"/>
    <col min="4375" max="4375" width="3.6640625" customWidth="1"/>
    <col min="4376" max="4376" width="3.33203125" customWidth="1"/>
    <col min="4609" max="4610" width="3.6640625" customWidth="1"/>
    <col min="4611" max="4611" width="6.88671875" customWidth="1"/>
    <col min="4612" max="4612" width="4.109375" customWidth="1"/>
    <col min="4613" max="4613" width="3.77734375" customWidth="1"/>
    <col min="4614" max="4614" width="2.88671875" customWidth="1"/>
    <col min="4615" max="4615" width="3.6640625" customWidth="1"/>
    <col min="4616" max="4616" width="2.88671875" customWidth="1"/>
    <col min="4617" max="4617" width="3.6640625" customWidth="1"/>
    <col min="4618" max="4618" width="2.88671875" customWidth="1"/>
    <col min="4619" max="4619" width="3.6640625" customWidth="1"/>
    <col min="4620" max="4620" width="2.88671875" customWidth="1"/>
    <col min="4621" max="4621" width="4.109375" customWidth="1"/>
    <col min="4622" max="4622" width="4.6640625" customWidth="1"/>
    <col min="4623" max="4623" width="3.6640625" customWidth="1"/>
    <col min="4624" max="4624" width="2.88671875" customWidth="1"/>
    <col min="4625" max="4625" width="3.6640625" customWidth="1"/>
    <col min="4626" max="4626" width="2.88671875" customWidth="1"/>
    <col min="4627" max="4627" width="3.6640625" customWidth="1"/>
    <col min="4628" max="4628" width="2.88671875" customWidth="1"/>
    <col min="4629" max="4629" width="3.6640625" customWidth="1"/>
    <col min="4630" max="4630" width="2.88671875" customWidth="1"/>
    <col min="4631" max="4631" width="3.6640625" customWidth="1"/>
    <col min="4632" max="4632" width="3.33203125" customWidth="1"/>
    <col min="4865" max="4866" width="3.6640625" customWidth="1"/>
    <col min="4867" max="4867" width="6.88671875" customWidth="1"/>
    <col min="4868" max="4868" width="4.109375" customWidth="1"/>
    <col min="4869" max="4869" width="3.77734375" customWidth="1"/>
    <col min="4870" max="4870" width="2.88671875" customWidth="1"/>
    <col min="4871" max="4871" width="3.6640625" customWidth="1"/>
    <col min="4872" max="4872" width="2.88671875" customWidth="1"/>
    <col min="4873" max="4873" width="3.6640625" customWidth="1"/>
    <col min="4874" max="4874" width="2.88671875" customWidth="1"/>
    <col min="4875" max="4875" width="3.6640625" customWidth="1"/>
    <col min="4876" max="4876" width="2.88671875" customWidth="1"/>
    <col min="4877" max="4877" width="4.109375" customWidth="1"/>
    <col min="4878" max="4878" width="4.6640625" customWidth="1"/>
    <col min="4879" max="4879" width="3.6640625" customWidth="1"/>
    <col min="4880" max="4880" width="2.88671875" customWidth="1"/>
    <col min="4881" max="4881" width="3.6640625" customWidth="1"/>
    <col min="4882" max="4882" width="2.88671875" customWidth="1"/>
    <col min="4883" max="4883" width="3.6640625" customWidth="1"/>
    <col min="4884" max="4884" width="2.88671875" customWidth="1"/>
    <col min="4885" max="4885" width="3.6640625" customWidth="1"/>
    <col min="4886" max="4886" width="2.88671875" customWidth="1"/>
    <col min="4887" max="4887" width="3.6640625" customWidth="1"/>
    <col min="4888" max="4888" width="3.33203125" customWidth="1"/>
    <col min="5121" max="5122" width="3.6640625" customWidth="1"/>
    <col min="5123" max="5123" width="6.88671875" customWidth="1"/>
    <col min="5124" max="5124" width="4.109375" customWidth="1"/>
    <col min="5125" max="5125" width="3.77734375" customWidth="1"/>
    <col min="5126" max="5126" width="2.88671875" customWidth="1"/>
    <col min="5127" max="5127" width="3.6640625" customWidth="1"/>
    <col min="5128" max="5128" width="2.88671875" customWidth="1"/>
    <col min="5129" max="5129" width="3.6640625" customWidth="1"/>
    <col min="5130" max="5130" width="2.88671875" customWidth="1"/>
    <col min="5131" max="5131" width="3.6640625" customWidth="1"/>
    <col min="5132" max="5132" width="2.88671875" customWidth="1"/>
    <col min="5133" max="5133" width="4.109375" customWidth="1"/>
    <col min="5134" max="5134" width="4.6640625" customWidth="1"/>
    <col min="5135" max="5135" width="3.6640625" customWidth="1"/>
    <col min="5136" max="5136" width="2.88671875" customWidth="1"/>
    <col min="5137" max="5137" width="3.6640625" customWidth="1"/>
    <col min="5138" max="5138" width="2.88671875" customWidth="1"/>
    <col min="5139" max="5139" width="3.6640625" customWidth="1"/>
    <col min="5140" max="5140" width="2.88671875" customWidth="1"/>
    <col min="5141" max="5141" width="3.6640625" customWidth="1"/>
    <col min="5142" max="5142" width="2.88671875" customWidth="1"/>
    <col min="5143" max="5143" width="3.6640625" customWidth="1"/>
    <col min="5144" max="5144" width="3.33203125" customWidth="1"/>
    <col min="5377" max="5378" width="3.6640625" customWidth="1"/>
    <col min="5379" max="5379" width="6.88671875" customWidth="1"/>
    <col min="5380" max="5380" width="4.109375" customWidth="1"/>
    <col min="5381" max="5381" width="3.77734375" customWidth="1"/>
    <col min="5382" max="5382" width="2.88671875" customWidth="1"/>
    <col min="5383" max="5383" width="3.6640625" customWidth="1"/>
    <col min="5384" max="5384" width="2.88671875" customWidth="1"/>
    <col min="5385" max="5385" width="3.6640625" customWidth="1"/>
    <col min="5386" max="5386" width="2.88671875" customWidth="1"/>
    <col min="5387" max="5387" width="3.6640625" customWidth="1"/>
    <col min="5388" max="5388" width="2.88671875" customWidth="1"/>
    <col min="5389" max="5389" width="4.109375" customWidth="1"/>
    <col min="5390" max="5390" width="4.6640625" customWidth="1"/>
    <col min="5391" max="5391" width="3.6640625" customWidth="1"/>
    <col min="5392" max="5392" width="2.88671875" customWidth="1"/>
    <col min="5393" max="5393" width="3.6640625" customWidth="1"/>
    <col min="5394" max="5394" width="2.88671875" customWidth="1"/>
    <col min="5395" max="5395" width="3.6640625" customWidth="1"/>
    <col min="5396" max="5396" width="2.88671875" customWidth="1"/>
    <col min="5397" max="5397" width="3.6640625" customWidth="1"/>
    <col min="5398" max="5398" width="2.88671875" customWidth="1"/>
    <col min="5399" max="5399" width="3.6640625" customWidth="1"/>
    <col min="5400" max="5400" width="3.33203125" customWidth="1"/>
    <col min="5633" max="5634" width="3.6640625" customWidth="1"/>
    <col min="5635" max="5635" width="6.88671875" customWidth="1"/>
    <col min="5636" max="5636" width="4.109375" customWidth="1"/>
    <col min="5637" max="5637" width="3.77734375" customWidth="1"/>
    <col min="5638" max="5638" width="2.88671875" customWidth="1"/>
    <col min="5639" max="5639" width="3.6640625" customWidth="1"/>
    <col min="5640" max="5640" width="2.88671875" customWidth="1"/>
    <col min="5641" max="5641" width="3.6640625" customWidth="1"/>
    <col min="5642" max="5642" width="2.88671875" customWidth="1"/>
    <col min="5643" max="5643" width="3.6640625" customWidth="1"/>
    <col min="5644" max="5644" width="2.88671875" customWidth="1"/>
    <col min="5645" max="5645" width="4.109375" customWidth="1"/>
    <col min="5646" max="5646" width="4.6640625" customWidth="1"/>
    <col min="5647" max="5647" width="3.6640625" customWidth="1"/>
    <col min="5648" max="5648" width="2.88671875" customWidth="1"/>
    <col min="5649" max="5649" width="3.6640625" customWidth="1"/>
    <col min="5650" max="5650" width="2.88671875" customWidth="1"/>
    <col min="5651" max="5651" width="3.6640625" customWidth="1"/>
    <col min="5652" max="5652" width="2.88671875" customWidth="1"/>
    <col min="5653" max="5653" width="3.6640625" customWidth="1"/>
    <col min="5654" max="5654" width="2.88671875" customWidth="1"/>
    <col min="5655" max="5655" width="3.6640625" customWidth="1"/>
    <col min="5656" max="5656" width="3.33203125" customWidth="1"/>
    <col min="5889" max="5890" width="3.6640625" customWidth="1"/>
    <col min="5891" max="5891" width="6.88671875" customWidth="1"/>
    <col min="5892" max="5892" width="4.109375" customWidth="1"/>
    <col min="5893" max="5893" width="3.77734375" customWidth="1"/>
    <col min="5894" max="5894" width="2.88671875" customWidth="1"/>
    <col min="5895" max="5895" width="3.6640625" customWidth="1"/>
    <col min="5896" max="5896" width="2.88671875" customWidth="1"/>
    <col min="5897" max="5897" width="3.6640625" customWidth="1"/>
    <col min="5898" max="5898" width="2.88671875" customWidth="1"/>
    <col min="5899" max="5899" width="3.6640625" customWidth="1"/>
    <col min="5900" max="5900" width="2.88671875" customWidth="1"/>
    <col min="5901" max="5901" width="4.109375" customWidth="1"/>
    <col min="5902" max="5902" width="4.6640625" customWidth="1"/>
    <col min="5903" max="5903" width="3.6640625" customWidth="1"/>
    <col min="5904" max="5904" width="2.88671875" customWidth="1"/>
    <col min="5905" max="5905" width="3.6640625" customWidth="1"/>
    <col min="5906" max="5906" width="2.88671875" customWidth="1"/>
    <col min="5907" max="5907" width="3.6640625" customWidth="1"/>
    <col min="5908" max="5908" width="2.88671875" customWidth="1"/>
    <col min="5909" max="5909" width="3.6640625" customWidth="1"/>
    <col min="5910" max="5910" width="2.88671875" customWidth="1"/>
    <col min="5911" max="5911" width="3.6640625" customWidth="1"/>
    <col min="5912" max="5912" width="3.33203125" customWidth="1"/>
    <col min="6145" max="6146" width="3.6640625" customWidth="1"/>
    <col min="6147" max="6147" width="6.88671875" customWidth="1"/>
    <col min="6148" max="6148" width="4.109375" customWidth="1"/>
    <col min="6149" max="6149" width="3.77734375" customWidth="1"/>
    <col min="6150" max="6150" width="2.88671875" customWidth="1"/>
    <col min="6151" max="6151" width="3.6640625" customWidth="1"/>
    <col min="6152" max="6152" width="2.88671875" customWidth="1"/>
    <col min="6153" max="6153" width="3.6640625" customWidth="1"/>
    <col min="6154" max="6154" width="2.88671875" customWidth="1"/>
    <col min="6155" max="6155" width="3.6640625" customWidth="1"/>
    <col min="6156" max="6156" width="2.88671875" customWidth="1"/>
    <col min="6157" max="6157" width="4.109375" customWidth="1"/>
    <col min="6158" max="6158" width="4.6640625" customWidth="1"/>
    <col min="6159" max="6159" width="3.6640625" customWidth="1"/>
    <col min="6160" max="6160" width="2.88671875" customWidth="1"/>
    <col min="6161" max="6161" width="3.6640625" customWidth="1"/>
    <col min="6162" max="6162" width="2.88671875" customWidth="1"/>
    <col min="6163" max="6163" width="3.6640625" customWidth="1"/>
    <col min="6164" max="6164" width="2.88671875" customWidth="1"/>
    <col min="6165" max="6165" width="3.6640625" customWidth="1"/>
    <col min="6166" max="6166" width="2.88671875" customWidth="1"/>
    <col min="6167" max="6167" width="3.6640625" customWidth="1"/>
    <col min="6168" max="6168" width="3.33203125" customWidth="1"/>
    <col min="6401" max="6402" width="3.6640625" customWidth="1"/>
    <col min="6403" max="6403" width="6.88671875" customWidth="1"/>
    <col min="6404" max="6404" width="4.109375" customWidth="1"/>
    <col min="6405" max="6405" width="3.77734375" customWidth="1"/>
    <col min="6406" max="6406" width="2.88671875" customWidth="1"/>
    <col min="6407" max="6407" width="3.6640625" customWidth="1"/>
    <col min="6408" max="6408" width="2.88671875" customWidth="1"/>
    <col min="6409" max="6409" width="3.6640625" customWidth="1"/>
    <col min="6410" max="6410" width="2.88671875" customWidth="1"/>
    <col min="6411" max="6411" width="3.6640625" customWidth="1"/>
    <col min="6412" max="6412" width="2.88671875" customWidth="1"/>
    <col min="6413" max="6413" width="4.109375" customWidth="1"/>
    <col min="6414" max="6414" width="4.6640625" customWidth="1"/>
    <col min="6415" max="6415" width="3.6640625" customWidth="1"/>
    <col min="6416" max="6416" width="2.88671875" customWidth="1"/>
    <col min="6417" max="6417" width="3.6640625" customWidth="1"/>
    <col min="6418" max="6418" width="2.88671875" customWidth="1"/>
    <col min="6419" max="6419" width="3.6640625" customWidth="1"/>
    <col min="6420" max="6420" width="2.88671875" customWidth="1"/>
    <col min="6421" max="6421" width="3.6640625" customWidth="1"/>
    <col min="6422" max="6422" width="2.88671875" customWidth="1"/>
    <col min="6423" max="6423" width="3.6640625" customWidth="1"/>
    <col min="6424" max="6424" width="3.33203125" customWidth="1"/>
    <col min="6657" max="6658" width="3.6640625" customWidth="1"/>
    <col min="6659" max="6659" width="6.88671875" customWidth="1"/>
    <col min="6660" max="6660" width="4.109375" customWidth="1"/>
    <col min="6661" max="6661" width="3.77734375" customWidth="1"/>
    <col min="6662" max="6662" width="2.88671875" customWidth="1"/>
    <col min="6663" max="6663" width="3.6640625" customWidth="1"/>
    <col min="6664" max="6664" width="2.88671875" customWidth="1"/>
    <col min="6665" max="6665" width="3.6640625" customWidth="1"/>
    <col min="6666" max="6666" width="2.88671875" customWidth="1"/>
    <col min="6667" max="6667" width="3.6640625" customWidth="1"/>
    <col min="6668" max="6668" width="2.88671875" customWidth="1"/>
    <col min="6669" max="6669" width="4.109375" customWidth="1"/>
    <col min="6670" max="6670" width="4.6640625" customWidth="1"/>
    <col min="6671" max="6671" width="3.6640625" customWidth="1"/>
    <col min="6672" max="6672" width="2.88671875" customWidth="1"/>
    <col min="6673" max="6673" width="3.6640625" customWidth="1"/>
    <col min="6674" max="6674" width="2.88671875" customWidth="1"/>
    <col min="6675" max="6675" width="3.6640625" customWidth="1"/>
    <col min="6676" max="6676" width="2.88671875" customWidth="1"/>
    <col min="6677" max="6677" width="3.6640625" customWidth="1"/>
    <col min="6678" max="6678" width="2.88671875" customWidth="1"/>
    <col min="6679" max="6679" width="3.6640625" customWidth="1"/>
    <col min="6680" max="6680" width="3.33203125" customWidth="1"/>
    <col min="6913" max="6914" width="3.6640625" customWidth="1"/>
    <col min="6915" max="6915" width="6.88671875" customWidth="1"/>
    <col min="6916" max="6916" width="4.109375" customWidth="1"/>
    <col min="6917" max="6917" width="3.77734375" customWidth="1"/>
    <col min="6918" max="6918" width="2.88671875" customWidth="1"/>
    <col min="6919" max="6919" width="3.6640625" customWidth="1"/>
    <col min="6920" max="6920" width="2.88671875" customWidth="1"/>
    <col min="6921" max="6921" width="3.6640625" customWidth="1"/>
    <col min="6922" max="6922" width="2.88671875" customWidth="1"/>
    <col min="6923" max="6923" width="3.6640625" customWidth="1"/>
    <col min="6924" max="6924" width="2.88671875" customWidth="1"/>
    <col min="6925" max="6925" width="4.109375" customWidth="1"/>
    <col min="6926" max="6926" width="4.6640625" customWidth="1"/>
    <col min="6927" max="6927" width="3.6640625" customWidth="1"/>
    <col min="6928" max="6928" width="2.88671875" customWidth="1"/>
    <col min="6929" max="6929" width="3.6640625" customWidth="1"/>
    <col min="6930" max="6930" width="2.88671875" customWidth="1"/>
    <col min="6931" max="6931" width="3.6640625" customWidth="1"/>
    <col min="6932" max="6932" width="2.88671875" customWidth="1"/>
    <col min="6933" max="6933" width="3.6640625" customWidth="1"/>
    <col min="6934" max="6934" width="2.88671875" customWidth="1"/>
    <col min="6935" max="6935" width="3.6640625" customWidth="1"/>
    <col min="6936" max="6936" width="3.33203125" customWidth="1"/>
    <col min="7169" max="7170" width="3.6640625" customWidth="1"/>
    <col min="7171" max="7171" width="6.88671875" customWidth="1"/>
    <col min="7172" max="7172" width="4.109375" customWidth="1"/>
    <col min="7173" max="7173" width="3.77734375" customWidth="1"/>
    <col min="7174" max="7174" width="2.88671875" customWidth="1"/>
    <col min="7175" max="7175" width="3.6640625" customWidth="1"/>
    <col min="7176" max="7176" width="2.88671875" customWidth="1"/>
    <col min="7177" max="7177" width="3.6640625" customWidth="1"/>
    <col min="7178" max="7178" width="2.88671875" customWidth="1"/>
    <col min="7179" max="7179" width="3.6640625" customWidth="1"/>
    <col min="7180" max="7180" width="2.88671875" customWidth="1"/>
    <col min="7181" max="7181" width="4.109375" customWidth="1"/>
    <col min="7182" max="7182" width="4.6640625" customWidth="1"/>
    <col min="7183" max="7183" width="3.6640625" customWidth="1"/>
    <col min="7184" max="7184" width="2.88671875" customWidth="1"/>
    <col min="7185" max="7185" width="3.6640625" customWidth="1"/>
    <col min="7186" max="7186" width="2.88671875" customWidth="1"/>
    <col min="7187" max="7187" width="3.6640625" customWidth="1"/>
    <col min="7188" max="7188" width="2.88671875" customWidth="1"/>
    <col min="7189" max="7189" width="3.6640625" customWidth="1"/>
    <col min="7190" max="7190" width="2.88671875" customWidth="1"/>
    <col min="7191" max="7191" width="3.6640625" customWidth="1"/>
    <col min="7192" max="7192" width="3.33203125" customWidth="1"/>
    <col min="7425" max="7426" width="3.6640625" customWidth="1"/>
    <col min="7427" max="7427" width="6.88671875" customWidth="1"/>
    <col min="7428" max="7428" width="4.109375" customWidth="1"/>
    <col min="7429" max="7429" width="3.77734375" customWidth="1"/>
    <col min="7430" max="7430" width="2.88671875" customWidth="1"/>
    <col min="7431" max="7431" width="3.6640625" customWidth="1"/>
    <col min="7432" max="7432" width="2.88671875" customWidth="1"/>
    <col min="7433" max="7433" width="3.6640625" customWidth="1"/>
    <col min="7434" max="7434" width="2.88671875" customWidth="1"/>
    <col min="7435" max="7435" width="3.6640625" customWidth="1"/>
    <col min="7436" max="7436" width="2.88671875" customWidth="1"/>
    <col min="7437" max="7437" width="4.109375" customWidth="1"/>
    <col min="7438" max="7438" width="4.6640625" customWidth="1"/>
    <col min="7439" max="7439" width="3.6640625" customWidth="1"/>
    <col min="7440" max="7440" width="2.88671875" customWidth="1"/>
    <col min="7441" max="7441" width="3.6640625" customWidth="1"/>
    <col min="7442" max="7442" width="2.88671875" customWidth="1"/>
    <col min="7443" max="7443" width="3.6640625" customWidth="1"/>
    <col min="7444" max="7444" width="2.88671875" customWidth="1"/>
    <col min="7445" max="7445" width="3.6640625" customWidth="1"/>
    <col min="7446" max="7446" width="2.88671875" customWidth="1"/>
    <col min="7447" max="7447" width="3.6640625" customWidth="1"/>
    <col min="7448" max="7448" width="3.33203125" customWidth="1"/>
    <col min="7681" max="7682" width="3.6640625" customWidth="1"/>
    <col min="7683" max="7683" width="6.88671875" customWidth="1"/>
    <col min="7684" max="7684" width="4.109375" customWidth="1"/>
    <col min="7685" max="7685" width="3.77734375" customWidth="1"/>
    <col min="7686" max="7686" width="2.88671875" customWidth="1"/>
    <col min="7687" max="7687" width="3.6640625" customWidth="1"/>
    <col min="7688" max="7688" width="2.88671875" customWidth="1"/>
    <col min="7689" max="7689" width="3.6640625" customWidth="1"/>
    <col min="7690" max="7690" width="2.88671875" customWidth="1"/>
    <col min="7691" max="7691" width="3.6640625" customWidth="1"/>
    <col min="7692" max="7692" width="2.88671875" customWidth="1"/>
    <col min="7693" max="7693" width="4.109375" customWidth="1"/>
    <col min="7694" max="7694" width="4.6640625" customWidth="1"/>
    <col min="7695" max="7695" width="3.6640625" customWidth="1"/>
    <col min="7696" max="7696" width="2.88671875" customWidth="1"/>
    <col min="7697" max="7697" width="3.6640625" customWidth="1"/>
    <col min="7698" max="7698" width="2.88671875" customWidth="1"/>
    <col min="7699" max="7699" width="3.6640625" customWidth="1"/>
    <col min="7700" max="7700" width="2.88671875" customWidth="1"/>
    <col min="7701" max="7701" width="3.6640625" customWidth="1"/>
    <col min="7702" max="7702" width="2.88671875" customWidth="1"/>
    <col min="7703" max="7703" width="3.6640625" customWidth="1"/>
    <col min="7704" max="7704" width="3.33203125" customWidth="1"/>
    <col min="7937" max="7938" width="3.6640625" customWidth="1"/>
    <col min="7939" max="7939" width="6.88671875" customWidth="1"/>
    <col min="7940" max="7940" width="4.109375" customWidth="1"/>
    <col min="7941" max="7941" width="3.77734375" customWidth="1"/>
    <col min="7942" max="7942" width="2.88671875" customWidth="1"/>
    <col min="7943" max="7943" width="3.6640625" customWidth="1"/>
    <col min="7944" max="7944" width="2.88671875" customWidth="1"/>
    <col min="7945" max="7945" width="3.6640625" customWidth="1"/>
    <col min="7946" max="7946" width="2.88671875" customWidth="1"/>
    <col min="7947" max="7947" width="3.6640625" customWidth="1"/>
    <col min="7948" max="7948" width="2.88671875" customWidth="1"/>
    <col min="7949" max="7949" width="4.109375" customWidth="1"/>
    <col min="7950" max="7950" width="4.6640625" customWidth="1"/>
    <col min="7951" max="7951" width="3.6640625" customWidth="1"/>
    <col min="7952" max="7952" width="2.88671875" customWidth="1"/>
    <col min="7953" max="7953" width="3.6640625" customWidth="1"/>
    <col min="7954" max="7954" width="2.88671875" customWidth="1"/>
    <col min="7955" max="7955" width="3.6640625" customWidth="1"/>
    <col min="7956" max="7956" width="2.88671875" customWidth="1"/>
    <col min="7957" max="7957" width="3.6640625" customWidth="1"/>
    <col min="7958" max="7958" width="2.88671875" customWidth="1"/>
    <col min="7959" max="7959" width="3.6640625" customWidth="1"/>
    <col min="7960" max="7960" width="3.33203125" customWidth="1"/>
    <col min="8193" max="8194" width="3.6640625" customWidth="1"/>
    <col min="8195" max="8195" width="6.88671875" customWidth="1"/>
    <col min="8196" max="8196" width="4.109375" customWidth="1"/>
    <col min="8197" max="8197" width="3.77734375" customWidth="1"/>
    <col min="8198" max="8198" width="2.88671875" customWidth="1"/>
    <col min="8199" max="8199" width="3.6640625" customWidth="1"/>
    <col min="8200" max="8200" width="2.88671875" customWidth="1"/>
    <col min="8201" max="8201" width="3.6640625" customWidth="1"/>
    <col min="8202" max="8202" width="2.88671875" customWidth="1"/>
    <col min="8203" max="8203" width="3.6640625" customWidth="1"/>
    <col min="8204" max="8204" width="2.88671875" customWidth="1"/>
    <col min="8205" max="8205" width="4.109375" customWidth="1"/>
    <col min="8206" max="8206" width="4.6640625" customWidth="1"/>
    <col min="8207" max="8207" width="3.6640625" customWidth="1"/>
    <col min="8208" max="8208" width="2.88671875" customWidth="1"/>
    <col min="8209" max="8209" width="3.6640625" customWidth="1"/>
    <col min="8210" max="8210" width="2.88671875" customWidth="1"/>
    <col min="8211" max="8211" width="3.6640625" customWidth="1"/>
    <col min="8212" max="8212" width="2.88671875" customWidth="1"/>
    <col min="8213" max="8213" width="3.6640625" customWidth="1"/>
    <col min="8214" max="8214" width="2.88671875" customWidth="1"/>
    <col min="8215" max="8215" width="3.6640625" customWidth="1"/>
    <col min="8216" max="8216" width="3.33203125" customWidth="1"/>
    <col min="8449" max="8450" width="3.6640625" customWidth="1"/>
    <col min="8451" max="8451" width="6.88671875" customWidth="1"/>
    <col min="8452" max="8452" width="4.109375" customWidth="1"/>
    <col min="8453" max="8453" width="3.77734375" customWidth="1"/>
    <col min="8454" max="8454" width="2.88671875" customWidth="1"/>
    <col min="8455" max="8455" width="3.6640625" customWidth="1"/>
    <col min="8456" max="8456" width="2.88671875" customWidth="1"/>
    <col min="8457" max="8457" width="3.6640625" customWidth="1"/>
    <col min="8458" max="8458" width="2.88671875" customWidth="1"/>
    <col min="8459" max="8459" width="3.6640625" customWidth="1"/>
    <col min="8460" max="8460" width="2.88671875" customWidth="1"/>
    <col min="8461" max="8461" width="4.109375" customWidth="1"/>
    <col min="8462" max="8462" width="4.6640625" customWidth="1"/>
    <col min="8463" max="8463" width="3.6640625" customWidth="1"/>
    <col min="8464" max="8464" width="2.88671875" customWidth="1"/>
    <col min="8465" max="8465" width="3.6640625" customWidth="1"/>
    <col min="8466" max="8466" width="2.88671875" customWidth="1"/>
    <col min="8467" max="8467" width="3.6640625" customWidth="1"/>
    <col min="8468" max="8468" width="2.88671875" customWidth="1"/>
    <col min="8469" max="8469" width="3.6640625" customWidth="1"/>
    <col min="8470" max="8470" width="2.88671875" customWidth="1"/>
    <col min="8471" max="8471" width="3.6640625" customWidth="1"/>
    <col min="8472" max="8472" width="3.33203125" customWidth="1"/>
    <col min="8705" max="8706" width="3.6640625" customWidth="1"/>
    <col min="8707" max="8707" width="6.88671875" customWidth="1"/>
    <col min="8708" max="8708" width="4.109375" customWidth="1"/>
    <col min="8709" max="8709" width="3.77734375" customWidth="1"/>
    <col min="8710" max="8710" width="2.88671875" customWidth="1"/>
    <col min="8711" max="8711" width="3.6640625" customWidth="1"/>
    <col min="8712" max="8712" width="2.88671875" customWidth="1"/>
    <col min="8713" max="8713" width="3.6640625" customWidth="1"/>
    <col min="8714" max="8714" width="2.88671875" customWidth="1"/>
    <col min="8715" max="8715" width="3.6640625" customWidth="1"/>
    <col min="8716" max="8716" width="2.88671875" customWidth="1"/>
    <col min="8717" max="8717" width="4.109375" customWidth="1"/>
    <col min="8718" max="8718" width="4.6640625" customWidth="1"/>
    <col min="8719" max="8719" width="3.6640625" customWidth="1"/>
    <col min="8720" max="8720" width="2.88671875" customWidth="1"/>
    <col min="8721" max="8721" width="3.6640625" customWidth="1"/>
    <col min="8722" max="8722" width="2.88671875" customWidth="1"/>
    <col min="8723" max="8723" width="3.6640625" customWidth="1"/>
    <col min="8724" max="8724" width="2.88671875" customWidth="1"/>
    <col min="8725" max="8725" width="3.6640625" customWidth="1"/>
    <col min="8726" max="8726" width="2.88671875" customWidth="1"/>
    <col min="8727" max="8727" width="3.6640625" customWidth="1"/>
    <col min="8728" max="8728" width="3.33203125" customWidth="1"/>
    <col min="8961" max="8962" width="3.6640625" customWidth="1"/>
    <col min="8963" max="8963" width="6.88671875" customWidth="1"/>
    <col min="8964" max="8964" width="4.109375" customWidth="1"/>
    <col min="8965" max="8965" width="3.77734375" customWidth="1"/>
    <col min="8966" max="8966" width="2.88671875" customWidth="1"/>
    <col min="8967" max="8967" width="3.6640625" customWidth="1"/>
    <col min="8968" max="8968" width="2.88671875" customWidth="1"/>
    <col min="8969" max="8969" width="3.6640625" customWidth="1"/>
    <col min="8970" max="8970" width="2.88671875" customWidth="1"/>
    <col min="8971" max="8971" width="3.6640625" customWidth="1"/>
    <col min="8972" max="8972" width="2.88671875" customWidth="1"/>
    <col min="8973" max="8973" width="4.109375" customWidth="1"/>
    <col min="8974" max="8974" width="4.6640625" customWidth="1"/>
    <col min="8975" max="8975" width="3.6640625" customWidth="1"/>
    <col min="8976" max="8976" width="2.88671875" customWidth="1"/>
    <col min="8977" max="8977" width="3.6640625" customWidth="1"/>
    <col min="8978" max="8978" width="2.88671875" customWidth="1"/>
    <col min="8979" max="8979" width="3.6640625" customWidth="1"/>
    <col min="8980" max="8980" width="2.88671875" customWidth="1"/>
    <col min="8981" max="8981" width="3.6640625" customWidth="1"/>
    <col min="8982" max="8982" width="2.88671875" customWidth="1"/>
    <col min="8983" max="8983" width="3.6640625" customWidth="1"/>
    <col min="8984" max="8984" width="3.33203125" customWidth="1"/>
    <col min="9217" max="9218" width="3.6640625" customWidth="1"/>
    <col min="9219" max="9219" width="6.88671875" customWidth="1"/>
    <col min="9220" max="9220" width="4.109375" customWidth="1"/>
    <col min="9221" max="9221" width="3.77734375" customWidth="1"/>
    <col min="9222" max="9222" width="2.88671875" customWidth="1"/>
    <col min="9223" max="9223" width="3.6640625" customWidth="1"/>
    <col min="9224" max="9224" width="2.88671875" customWidth="1"/>
    <col min="9225" max="9225" width="3.6640625" customWidth="1"/>
    <col min="9226" max="9226" width="2.88671875" customWidth="1"/>
    <col min="9227" max="9227" width="3.6640625" customWidth="1"/>
    <col min="9228" max="9228" width="2.88671875" customWidth="1"/>
    <col min="9229" max="9229" width="4.109375" customWidth="1"/>
    <col min="9230" max="9230" width="4.6640625" customWidth="1"/>
    <col min="9231" max="9231" width="3.6640625" customWidth="1"/>
    <col min="9232" max="9232" width="2.88671875" customWidth="1"/>
    <col min="9233" max="9233" width="3.6640625" customWidth="1"/>
    <col min="9234" max="9234" width="2.88671875" customWidth="1"/>
    <col min="9235" max="9235" width="3.6640625" customWidth="1"/>
    <col min="9236" max="9236" width="2.88671875" customWidth="1"/>
    <col min="9237" max="9237" width="3.6640625" customWidth="1"/>
    <col min="9238" max="9238" width="2.88671875" customWidth="1"/>
    <col min="9239" max="9239" width="3.6640625" customWidth="1"/>
    <col min="9240" max="9240" width="3.33203125" customWidth="1"/>
    <col min="9473" max="9474" width="3.6640625" customWidth="1"/>
    <col min="9475" max="9475" width="6.88671875" customWidth="1"/>
    <col min="9476" max="9476" width="4.109375" customWidth="1"/>
    <col min="9477" max="9477" width="3.77734375" customWidth="1"/>
    <col min="9478" max="9478" width="2.88671875" customWidth="1"/>
    <col min="9479" max="9479" width="3.6640625" customWidth="1"/>
    <col min="9480" max="9480" width="2.88671875" customWidth="1"/>
    <col min="9481" max="9481" width="3.6640625" customWidth="1"/>
    <col min="9482" max="9482" width="2.88671875" customWidth="1"/>
    <col min="9483" max="9483" width="3.6640625" customWidth="1"/>
    <col min="9484" max="9484" width="2.88671875" customWidth="1"/>
    <col min="9485" max="9485" width="4.109375" customWidth="1"/>
    <col min="9486" max="9486" width="4.6640625" customWidth="1"/>
    <col min="9487" max="9487" width="3.6640625" customWidth="1"/>
    <col min="9488" max="9488" width="2.88671875" customWidth="1"/>
    <col min="9489" max="9489" width="3.6640625" customWidth="1"/>
    <col min="9490" max="9490" width="2.88671875" customWidth="1"/>
    <col min="9491" max="9491" width="3.6640625" customWidth="1"/>
    <col min="9492" max="9492" width="2.88671875" customWidth="1"/>
    <col min="9493" max="9493" width="3.6640625" customWidth="1"/>
    <col min="9494" max="9494" width="2.88671875" customWidth="1"/>
    <col min="9495" max="9495" width="3.6640625" customWidth="1"/>
    <col min="9496" max="9496" width="3.33203125" customWidth="1"/>
    <col min="9729" max="9730" width="3.6640625" customWidth="1"/>
    <col min="9731" max="9731" width="6.88671875" customWidth="1"/>
    <col min="9732" max="9732" width="4.109375" customWidth="1"/>
    <col min="9733" max="9733" width="3.77734375" customWidth="1"/>
    <col min="9734" max="9734" width="2.88671875" customWidth="1"/>
    <col min="9735" max="9735" width="3.6640625" customWidth="1"/>
    <col min="9736" max="9736" width="2.88671875" customWidth="1"/>
    <col min="9737" max="9737" width="3.6640625" customWidth="1"/>
    <col min="9738" max="9738" width="2.88671875" customWidth="1"/>
    <col min="9739" max="9739" width="3.6640625" customWidth="1"/>
    <col min="9740" max="9740" width="2.88671875" customWidth="1"/>
    <col min="9741" max="9741" width="4.109375" customWidth="1"/>
    <col min="9742" max="9742" width="4.6640625" customWidth="1"/>
    <col min="9743" max="9743" width="3.6640625" customWidth="1"/>
    <col min="9744" max="9744" width="2.88671875" customWidth="1"/>
    <col min="9745" max="9745" width="3.6640625" customWidth="1"/>
    <col min="9746" max="9746" width="2.88671875" customWidth="1"/>
    <col min="9747" max="9747" width="3.6640625" customWidth="1"/>
    <col min="9748" max="9748" width="2.88671875" customWidth="1"/>
    <col min="9749" max="9749" width="3.6640625" customWidth="1"/>
    <col min="9750" max="9750" width="2.88671875" customWidth="1"/>
    <col min="9751" max="9751" width="3.6640625" customWidth="1"/>
    <col min="9752" max="9752" width="3.33203125" customWidth="1"/>
    <col min="9985" max="9986" width="3.6640625" customWidth="1"/>
    <col min="9987" max="9987" width="6.88671875" customWidth="1"/>
    <col min="9988" max="9988" width="4.109375" customWidth="1"/>
    <col min="9989" max="9989" width="3.77734375" customWidth="1"/>
    <col min="9990" max="9990" width="2.88671875" customWidth="1"/>
    <col min="9991" max="9991" width="3.6640625" customWidth="1"/>
    <col min="9992" max="9992" width="2.88671875" customWidth="1"/>
    <col min="9993" max="9993" width="3.6640625" customWidth="1"/>
    <col min="9994" max="9994" width="2.88671875" customWidth="1"/>
    <col min="9995" max="9995" width="3.6640625" customWidth="1"/>
    <col min="9996" max="9996" width="2.88671875" customWidth="1"/>
    <col min="9997" max="9997" width="4.109375" customWidth="1"/>
    <col min="9998" max="9998" width="4.6640625" customWidth="1"/>
    <col min="9999" max="9999" width="3.6640625" customWidth="1"/>
    <col min="10000" max="10000" width="2.88671875" customWidth="1"/>
    <col min="10001" max="10001" width="3.6640625" customWidth="1"/>
    <col min="10002" max="10002" width="2.88671875" customWidth="1"/>
    <col min="10003" max="10003" width="3.6640625" customWidth="1"/>
    <col min="10004" max="10004" width="2.88671875" customWidth="1"/>
    <col min="10005" max="10005" width="3.6640625" customWidth="1"/>
    <col min="10006" max="10006" width="2.88671875" customWidth="1"/>
    <col min="10007" max="10007" width="3.6640625" customWidth="1"/>
    <col min="10008" max="10008" width="3.33203125" customWidth="1"/>
    <col min="10241" max="10242" width="3.6640625" customWidth="1"/>
    <col min="10243" max="10243" width="6.88671875" customWidth="1"/>
    <col min="10244" max="10244" width="4.109375" customWidth="1"/>
    <col min="10245" max="10245" width="3.77734375" customWidth="1"/>
    <col min="10246" max="10246" width="2.88671875" customWidth="1"/>
    <col min="10247" max="10247" width="3.6640625" customWidth="1"/>
    <col min="10248" max="10248" width="2.88671875" customWidth="1"/>
    <col min="10249" max="10249" width="3.6640625" customWidth="1"/>
    <col min="10250" max="10250" width="2.88671875" customWidth="1"/>
    <col min="10251" max="10251" width="3.6640625" customWidth="1"/>
    <col min="10252" max="10252" width="2.88671875" customWidth="1"/>
    <col min="10253" max="10253" width="4.109375" customWidth="1"/>
    <col min="10254" max="10254" width="4.6640625" customWidth="1"/>
    <col min="10255" max="10255" width="3.6640625" customWidth="1"/>
    <col min="10256" max="10256" width="2.88671875" customWidth="1"/>
    <col min="10257" max="10257" width="3.6640625" customWidth="1"/>
    <col min="10258" max="10258" width="2.88671875" customWidth="1"/>
    <col min="10259" max="10259" width="3.6640625" customWidth="1"/>
    <col min="10260" max="10260" width="2.88671875" customWidth="1"/>
    <col min="10261" max="10261" width="3.6640625" customWidth="1"/>
    <col min="10262" max="10262" width="2.88671875" customWidth="1"/>
    <col min="10263" max="10263" width="3.6640625" customWidth="1"/>
    <col min="10264" max="10264" width="3.33203125" customWidth="1"/>
    <col min="10497" max="10498" width="3.6640625" customWidth="1"/>
    <col min="10499" max="10499" width="6.88671875" customWidth="1"/>
    <col min="10500" max="10500" width="4.109375" customWidth="1"/>
    <col min="10501" max="10501" width="3.77734375" customWidth="1"/>
    <col min="10502" max="10502" width="2.88671875" customWidth="1"/>
    <col min="10503" max="10503" width="3.6640625" customWidth="1"/>
    <col min="10504" max="10504" width="2.88671875" customWidth="1"/>
    <col min="10505" max="10505" width="3.6640625" customWidth="1"/>
    <col min="10506" max="10506" width="2.88671875" customWidth="1"/>
    <col min="10507" max="10507" width="3.6640625" customWidth="1"/>
    <col min="10508" max="10508" width="2.88671875" customWidth="1"/>
    <col min="10509" max="10509" width="4.109375" customWidth="1"/>
    <col min="10510" max="10510" width="4.6640625" customWidth="1"/>
    <col min="10511" max="10511" width="3.6640625" customWidth="1"/>
    <col min="10512" max="10512" width="2.88671875" customWidth="1"/>
    <col min="10513" max="10513" width="3.6640625" customWidth="1"/>
    <col min="10514" max="10514" width="2.88671875" customWidth="1"/>
    <col min="10515" max="10515" width="3.6640625" customWidth="1"/>
    <col min="10516" max="10516" width="2.88671875" customWidth="1"/>
    <col min="10517" max="10517" width="3.6640625" customWidth="1"/>
    <col min="10518" max="10518" width="2.88671875" customWidth="1"/>
    <col min="10519" max="10519" width="3.6640625" customWidth="1"/>
    <col min="10520" max="10520" width="3.33203125" customWidth="1"/>
    <col min="10753" max="10754" width="3.6640625" customWidth="1"/>
    <col min="10755" max="10755" width="6.88671875" customWidth="1"/>
    <col min="10756" max="10756" width="4.109375" customWidth="1"/>
    <col min="10757" max="10757" width="3.77734375" customWidth="1"/>
    <col min="10758" max="10758" width="2.88671875" customWidth="1"/>
    <col min="10759" max="10759" width="3.6640625" customWidth="1"/>
    <col min="10760" max="10760" width="2.88671875" customWidth="1"/>
    <col min="10761" max="10761" width="3.6640625" customWidth="1"/>
    <col min="10762" max="10762" width="2.88671875" customWidth="1"/>
    <col min="10763" max="10763" width="3.6640625" customWidth="1"/>
    <col min="10764" max="10764" width="2.88671875" customWidth="1"/>
    <col min="10765" max="10765" width="4.109375" customWidth="1"/>
    <col min="10766" max="10766" width="4.6640625" customWidth="1"/>
    <col min="10767" max="10767" width="3.6640625" customWidth="1"/>
    <col min="10768" max="10768" width="2.88671875" customWidth="1"/>
    <col min="10769" max="10769" width="3.6640625" customWidth="1"/>
    <col min="10770" max="10770" width="2.88671875" customWidth="1"/>
    <col min="10771" max="10771" width="3.6640625" customWidth="1"/>
    <col min="10772" max="10772" width="2.88671875" customWidth="1"/>
    <col min="10773" max="10773" width="3.6640625" customWidth="1"/>
    <col min="10774" max="10774" width="2.88671875" customWidth="1"/>
    <col min="10775" max="10775" width="3.6640625" customWidth="1"/>
    <col min="10776" max="10776" width="3.33203125" customWidth="1"/>
    <col min="11009" max="11010" width="3.6640625" customWidth="1"/>
    <col min="11011" max="11011" width="6.88671875" customWidth="1"/>
    <col min="11012" max="11012" width="4.109375" customWidth="1"/>
    <col min="11013" max="11013" width="3.77734375" customWidth="1"/>
    <col min="11014" max="11014" width="2.88671875" customWidth="1"/>
    <col min="11015" max="11015" width="3.6640625" customWidth="1"/>
    <col min="11016" max="11016" width="2.88671875" customWidth="1"/>
    <col min="11017" max="11017" width="3.6640625" customWidth="1"/>
    <col min="11018" max="11018" width="2.88671875" customWidth="1"/>
    <col min="11019" max="11019" width="3.6640625" customWidth="1"/>
    <col min="11020" max="11020" width="2.88671875" customWidth="1"/>
    <col min="11021" max="11021" width="4.109375" customWidth="1"/>
    <col min="11022" max="11022" width="4.6640625" customWidth="1"/>
    <col min="11023" max="11023" width="3.6640625" customWidth="1"/>
    <col min="11024" max="11024" width="2.88671875" customWidth="1"/>
    <col min="11025" max="11025" width="3.6640625" customWidth="1"/>
    <col min="11026" max="11026" width="2.88671875" customWidth="1"/>
    <col min="11027" max="11027" width="3.6640625" customWidth="1"/>
    <col min="11028" max="11028" width="2.88671875" customWidth="1"/>
    <col min="11029" max="11029" width="3.6640625" customWidth="1"/>
    <col min="11030" max="11030" width="2.88671875" customWidth="1"/>
    <col min="11031" max="11031" width="3.6640625" customWidth="1"/>
    <col min="11032" max="11032" width="3.33203125" customWidth="1"/>
    <col min="11265" max="11266" width="3.6640625" customWidth="1"/>
    <col min="11267" max="11267" width="6.88671875" customWidth="1"/>
    <col min="11268" max="11268" width="4.109375" customWidth="1"/>
    <col min="11269" max="11269" width="3.77734375" customWidth="1"/>
    <col min="11270" max="11270" width="2.88671875" customWidth="1"/>
    <col min="11271" max="11271" width="3.6640625" customWidth="1"/>
    <col min="11272" max="11272" width="2.88671875" customWidth="1"/>
    <col min="11273" max="11273" width="3.6640625" customWidth="1"/>
    <col min="11274" max="11274" width="2.88671875" customWidth="1"/>
    <col min="11275" max="11275" width="3.6640625" customWidth="1"/>
    <col min="11276" max="11276" width="2.88671875" customWidth="1"/>
    <col min="11277" max="11277" width="4.109375" customWidth="1"/>
    <col min="11278" max="11278" width="4.6640625" customWidth="1"/>
    <col min="11279" max="11279" width="3.6640625" customWidth="1"/>
    <col min="11280" max="11280" width="2.88671875" customWidth="1"/>
    <col min="11281" max="11281" width="3.6640625" customWidth="1"/>
    <col min="11282" max="11282" width="2.88671875" customWidth="1"/>
    <col min="11283" max="11283" width="3.6640625" customWidth="1"/>
    <col min="11284" max="11284" width="2.88671875" customWidth="1"/>
    <col min="11285" max="11285" width="3.6640625" customWidth="1"/>
    <col min="11286" max="11286" width="2.88671875" customWidth="1"/>
    <col min="11287" max="11287" width="3.6640625" customWidth="1"/>
    <col min="11288" max="11288" width="3.33203125" customWidth="1"/>
    <col min="11521" max="11522" width="3.6640625" customWidth="1"/>
    <col min="11523" max="11523" width="6.88671875" customWidth="1"/>
    <col min="11524" max="11524" width="4.109375" customWidth="1"/>
    <col min="11525" max="11525" width="3.77734375" customWidth="1"/>
    <col min="11526" max="11526" width="2.88671875" customWidth="1"/>
    <col min="11527" max="11527" width="3.6640625" customWidth="1"/>
    <col min="11528" max="11528" width="2.88671875" customWidth="1"/>
    <col min="11529" max="11529" width="3.6640625" customWidth="1"/>
    <col min="11530" max="11530" width="2.88671875" customWidth="1"/>
    <col min="11531" max="11531" width="3.6640625" customWidth="1"/>
    <col min="11532" max="11532" width="2.88671875" customWidth="1"/>
    <col min="11533" max="11533" width="4.109375" customWidth="1"/>
    <col min="11534" max="11534" width="4.6640625" customWidth="1"/>
    <col min="11535" max="11535" width="3.6640625" customWidth="1"/>
    <col min="11536" max="11536" width="2.88671875" customWidth="1"/>
    <col min="11537" max="11537" width="3.6640625" customWidth="1"/>
    <col min="11538" max="11538" width="2.88671875" customWidth="1"/>
    <col min="11539" max="11539" width="3.6640625" customWidth="1"/>
    <col min="11540" max="11540" width="2.88671875" customWidth="1"/>
    <col min="11541" max="11541" width="3.6640625" customWidth="1"/>
    <col min="11542" max="11542" width="2.88671875" customWidth="1"/>
    <col min="11543" max="11543" width="3.6640625" customWidth="1"/>
    <col min="11544" max="11544" width="3.33203125" customWidth="1"/>
    <col min="11777" max="11778" width="3.6640625" customWidth="1"/>
    <col min="11779" max="11779" width="6.88671875" customWidth="1"/>
    <col min="11780" max="11780" width="4.109375" customWidth="1"/>
    <col min="11781" max="11781" width="3.77734375" customWidth="1"/>
    <col min="11782" max="11782" width="2.88671875" customWidth="1"/>
    <col min="11783" max="11783" width="3.6640625" customWidth="1"/>
    <col min="11784" max="11784" width="2.88671875" customWidth="1"/>
    <col min="11785" max="11785" width="3.6640625" customWidth="1"/>
    <col min="11786" max="11786" width="2.88671875" customWidth="1"/>
    <col min="11787" max="11787" width="3.6640625" customWidth="1"/>
    <col min="11788" max="11788" width="2.88671875" customWidth="1"/>
    <col min="11789" max="11789" width="4.109375" customWidth="1"/>
    <col min="11790" max="11790" width="4.6640625" customWidth="1"/>
    <col min="11791" max="11791" width="3.6640625" customWidth="1"/>
    <col min="11792" max="11792" width="2.88671875" customWidth="1"/>
    <col min="11793" max="11793" width="3.6640625" customWidth="1"/>
    <col min="11794" max="11794" width="2.88671875" customWidth="1"/>
    <col min="11795" max="11795" width="3.6640625" customWidth="1"/>
    <col min="11796" max="11796" width="2.88671875" customWidth="1"/>
    <col min="11797" max="11797" width="3.6640625" customWidth="1"/>
    <col min="11798" max="11798" width="2.88671875" customWidth="1"/>
    <col min="11799" max="11799" width="3.6640625" customWidth="1"/>
    <col min="11800" max="11800" width="3.33203125" customWidth="1"/>
    <col min="12033" max="12034" width="3.6640625" customWidth="1"/>
    <col min="12035" max="12035" width="6.88671875" customWidth="1"/>
    <col min="12036" max="12036" width="4.109375" customWidth="1"/>
    <col min="12037" max="12037" width="3.77734375" customWidth="1"/>
    <col min="12038" max="12038" width="2.88671875" customWidth="1"/>
    <col min="12039" max="12039" width="3.6640625" customWidth="1"/>
    <col min="12040" max="12040" width="2.88671875" customWidth="1"/>
    <col min="12041" max="12041" width="3.6640625" customWidth="1"/>
    <col min="12042" max="12042" width="2.88671875" customWidth="1"/>
    <col min="12043" max="12043" width="3.6640625" customWidth="1"/>
    <col min="12044" max="12044" width="2.88671875" customWidth="1"/>
    <col min="12045" max="12045" width="4.109375" customWidth="1"/>
    <col min="12046" max="12046" width="4.6640625" customWidth="1"/>
    <col min="12047" max="12047" width="3.6640625" customWidth="1"/>
    <col min="12048" max="12048" width="2.88671875" customWidth="1"/>
    <col min="12049" max="12049" width="3.6640625" customWidth="1"/>
    <col min="12050" max="12050" width="2.88671875" customWidth="1"/>
    <col min="12051" max="12051" width="3.6640625" customWidth="1"/>
    <col min="12052" max="12052" width="2.88671875" customWidth="1"/>
    <col min="12053" max="12053" width="3.6640625" customWidth="1"/>
    <col min="12054" max="12054" width="2.88671875" customWidth="1"/>
    <col min="12055" max="12055" width="3.6640625" customWidth="1"/>
    <col min="12056" max="12056" width="3.33203125" customWidth="1"/>
    <col min="12289" max="12290" width="3.6640625" customWidth="1"/>
    <col min="12291" max="12291" width="6.88671875" customWidth="1"/>
    <col min="12292" max="12292" width="4.109375" customWidth="1"/>
    <col min="12293" max="12293" width="3.77734375" customWidth="1"/>
    <col min="12294" max="12294" width="2.88671875" customWidth="1"/>
    <col min="12295" max="12295" width="3.6640625" customWidth="1"/>
    <col min="12296" max="12296" width="2.88671875" customWidth="1"/>
    <col min="12297" max="12297" width="3.6640625" customWidth="1"/>
    <col min="12298" max="12298" width="2.88671875" customWidth="1"/>
    <col min="12299" max="12299" width="3.6640625" customWidth="1"/>
    <col min="12300" max="12300" width="2.88671875" customWidth="1"/>
    <col min="12301" max="12301" width="4.109375" customWidth="1"/>
    <col min="12302" max="12302" width="4.6640625" customWidth="1"/>
    <col min="12303" max="12303" width="3.6640625" customWidth="1"/>
    <col min="12304" max="12304" width="2.88671875" customWidth="1"/>
    <col min="12305" max="12305" width="3.6640625" customWidth="1"/>
    <col min="12306" max="12306" width="2.88671875" customWidth="1"/>
    <col min="12307" max="12307" width="3.6640625" customWidth="1"/>
    <col min="12308" max="12308" width="2.88671875" customWidth="1"/>
    <col min="12309" max="12309" width="3.6640625" customWidth="1"/>
    <col min="12310" max="12310" width="2.88671875" customWidth="1"/>
    <col min="12311" max="12311" width="3.6640625" customWidth="1"/>
    <col min="12312" max="12312" width="3.33203125" customWidth="1"/>
    <col min="12545" max="12546" width="3.6640625" customWidth="1"/>
    <col min="12547" max="12547" width="6.88671875" customWidth="1"/>
    <col min="12548" max="12548" width="4.109375" customWidth="1"/>
    <col min="12549" max="12549" width="3.77734375" customWidth="1"/>
    <col min="12550" max="12550" width="2.88671875" customWidth="1"/>
    <col min="12551" max="12551" width="3.6640625" customWidth="1"/>
    <col min="12552" max="12552" width="2.88671875" customWidth="1"/>
    <col min="12553" max="12553" width="3.6640625" customWidth="1"/>
    <col min="12554" max="12554" width="2.88671875" customWidth="1"/>
    <col min="12555" max="12555" width="3.6640625" customWidth="1"/>
    <col min="12556" max="12556" width="2.88671875" customWidth="1"/>
    <col min="12557" max="12557" width="4.109375" customWidth="1"/>
    <col min="12558" max="12558" width="4.6640625" customWidth="1"/>
    <col min="12559" max="12559" width="3.6640625" customWidth="1"/>
    <col min="12560" max="12560" width="2.88671875" customWidth="1"/>
    <col min="12561" max="12561" width="3.6640625" customWidth="1"/>
    <col min="12562" max="12562" width="2.88671875" customWidth="1"/>
    <col min="12563" max="12563" width="3.6640625" customWidth="1"/>
    <col min="12564" max="12564" width="2.88671875" customWidth="1"/>
    <col min="12565" max="12565" width="3.6640625" customWidth="1"/>
    <col min="12566" max="12566" width="2.88671875" customWidth="1"/>
    <col min="12567" max="12567" width="3.6640625" customWidth="1"/>
    <col min="12568" max="12568" width="3.33203125" customWidth="1"/>
    <col min="12801" max="12802" width="3.6640625" customWidth="1"/>
    <col min="12803" max="12803" width="6.88671875" customWidth="1"/>
    <col min="12804" max="12804" width="4.109375" customWidth="1"/>
    <col min="12805" max="12805" width="3.77734375" customWidth="1"/>
    <col min="12806" max="12806" width="2.88671875" customWidth="1"/>
    <col min="12807" max="12807" width="3.6640625" customWidth="1"/>
    <col min="12808" max="12808" width="2.88671875" customWidth="1"/>
    <col min="12809" max="12809" width="3.6640625" customWidth="1"/>
    <col min="12810" max="12810" width="2.88671875" customWidth="1"/>
    <col min="12811" max="12811" width="3.6640625" customWidth="1"/>
    <col min="12812" max="12812" width="2.88671875" customWidth="1"/>
    <col min="12813" max="12813" width="4.109375" customWidth="1"/>
    <col min="12814" max="12814" width="4.6640625" customWidth="1"/>
    <col min="12815" max="12815" width="3.6640625" customWidth="1"/>
    <col min="12816" max="12816" width="2.88671875" customWidth="1"/>
    <col min="12817" max="12817" width="3.6640625" customWidth="1"/>
    <col min="12818" max="12818" width="2.88671875" customWidth="1"/>
    <col min="12819" max="12819" width="3.6640625" customWidth="1"/>
    <col min="12820" max="12820" width="2.88671875" customWidth="1"/>
    <col min="12821" max="12821" width="3.6640625" customWidth="1"/>
    <col min="12822" max="12822" width="2.88671875" customWidth="1"/>
    <col min="12823" max="12823" width="3.6640625" customWidth="1"/>
    <col min="12824" max="12824" width="3.33203125" customWidth="1"/>
    <col min="13057" max="13058" width="3.6640625" customWidth="1"/>
    <col min="13059" max="13059" width="6.88671875" customWidth="1"/>
    <col min="13060" max="13060" width="4.109375" customWidth="1"/>
    <col min="13061" max="13061" width="3.77734375" customWidth="1"/>
    <col min="13062" max="13062" width="2.88671875" customWidth="1"/>
    <col min="13063" max="13063" width="3.6640625" customWidth="1"/>
    <col min="13064" max="13064" width="2.88671875" customWidth="1"/>
    <col min="13065" max="13065" width="3.6640625" customWidth="1"/>
    <col min="13066" max="13066" width="2.88671875" customWidth="1"/>
    <col min="13067" max="13067" width="3.6640625" customWidth="1"/>
    <col min="13068" max="13068" width="2.88671875" customWidth="1"/>
    <col min="13069" max="13069" width="4.109375" customWidth="1"/>
    <col min="13070" max="13070" width="4.6640625" customWidth="1"/>
    <col min="13071" max="13071" width="3.6640625" customWidth="1"/>
    <col min="13072" max="13072" width="2.88671875" customWidth="1"/>
    <col min="13073" max="13073" width="3.6640625" customWidth="1"/>
    <col min="13074" max="13074" width="2.88671875" customWidth="1"/>
    <col min="13075" max="13075" width="3.6640625" customWidth="1"/>
    <col min="13076" max="13076" width="2.88671875" customWidth="1"/>
    <col min="13077" max="13077" width="3.6640625" customWidth="1"/>
    <col min="13078" max="13078" width="2.88671875" customWidth="1"/>
    <col min="13079" max="13079" width="3.6640625" customWidth="1"/>
    <col min="13080" max="13080" width="3.33203125" customWidth="1"/>
    <col min="13313" max="13314" width="3.6640625" customWidth="1"/>
    <col min="13315" max="13315" width="6.88671875" customWidth="1"/>
    <col min="13316" max="13316" width="4.109375" customWidth="1"/>
    <col min="13317" max="13317" width="3.77734375" customWidth="1"/>
    <col min="13318" max="13318" width="2.88671875" customWidth="1"/>
    <col min="13319" max="13319" width="3.6640625" customWidth="1"/>
    <col min="13320" max="13320" width="2.88671875" customWidth="1"/>
    <col min="13321" max="13321" width="3.6640625" customWidth="1"/>
    <col min="13322" max="13322" width="2.88671875" customWidth="1"/>
    <col min="13323" max="13323" width="3.6640625" customWidth="1"/>
    <col min="13324" max="13324" width="2.88671875" customWidth="1"/>
    <col min="13325" max="13325" width="4.109375" customWidth="1"/>
    <col min="13326" max="13326" width="4.6640625" customWidth="1"/>
    <col min="13327" max="13327" width="3.6640625" customWidth="1"/>
    <col min="13328" max="13328" width="2.88671875" customWidth="1"/>
    <col min="13329" max="13329" width="3.6640625" customWidth="1"/>
    <col min="13330" max="13330" width="2.88671875" customWidth="1"/>
    <col min="13331" max="13331" width="3.6640625" customWidth="1"/>
    <col min="13332" max="13332" width="2.88671875" customWidth="1"/>
    <col min="13333" max="13333" width="3.6640625" customWidth="1"/>
    <col min="13334" max="13334" width="2.88671875" customWidth="1"/>
    <col min="13335" max="13335" width="3.6640625" customWidth="1"/>
    <col min="13336" max="13336" width="3.33203125" customWidth="1"/>
    <col min="13569" max="13570" width="3.6640625" customWidth="1"/>
    <col min="13571" max="13571" width="6.88671875" customWidth="1"/>
    <col min="13572" max="13572" width="4.109375" customWidth="1"/>
    <col min="13573" max="13573" width="3.77734375" customWidth="1"/>
    <col min="13574" max="13574" width="2.88671875" customWidth="1"/>
    <col min="13575" max="13575" width="3.6640625" customWidth="1"/>
    <col min="13576" max="13576" width="2.88671875" customWidth="1"/>
    <col min="13577" max="13577" width="3.6640625" customWidth="1"/>
    <col min="13578" max="13578" width="2.88671875" customWidth="1"/>
    <col min="13579" max="13579" width="3.6640625" customWidth="1"/>
    <col min="13580" max="13580" width="2.88671875" customWidth="1"/>
    <col min="13581" max="13581" width="4.109375" customWidth="1"/>
    <col min="13582" max="13582" width="4.6640625" customWidth="1"/>
    <col min="13583" max="13583" width="3.6640625" customWidth="1"/>
    <col min="13584" max="13584" width="2.88671875" customWidth="1"/>
    <col min="13585" max="13585" width="3.6640625" customWidth="1"/>
    <col min="13586" max="13586" width="2.88671875" customWidth="1"/>
    <col min="13587" max="13587" width="3.6640625" customWidth="1"/>
    <col min="13588" max="13588" width="2.88671875" customWidth="1"/>
    <col min="13589" max="13589" width="3.6640625" customWidth="1"/>
    <col min="13590" max="13590" width="2.88671875" customWidth="1"/>
    <col min="13591" max="13591" width="3.6640625" customWidth="1"/>
    <col min="13592" max="13592" width="3.33203125" customWidth="1"/>
    <col min="13825" max="13826" width="3.6640625" customWidth="1"/>
    <col min="13827" max="13827" width="6.88671875" customWidth="1"/>
    <col min="13828" max="13828" width="4.109375" customWidth="1"/>
    <col min="13829" max="13829" width="3.77734375" customWidth="1"/>
    <col min="13830" max="13830" width="2.88671875" customWidth="1"/>
    <col min="13831" max="13831" width="3.6640625" customWidth="1"/>
    <col min="13832" max="13832" width="2.88671875" customWidth="1"/>
    <col min="13833" max="13833" width="3.6640625" customWidth="1"/>
    <col min="13834" max="13834" width="2.88671875" customWidth="1"/>
    <col min="13835" max="13835" width="3.6640625" customWidth="1"/>
    <col min="13836" max="13836" width="2.88671875" customWidth="1"/>
    <col min="13837" max="13837" width="4.109375" customWidth="1"/>
    <col min="13838" max="13838" width="4.6640625" customWidth="1"/>
    <col min="13839" max="13839" width="3.6640625" customWidth="1"/>
    <col min="13840" max="13840" width="2.88671875" customWidth="1"/>
    <col min="13841" max="13841" width="3.6640625" customWidth="1"/>
    <col min="13842" max="13842" width="2.88671875" customWidth="1"/>
    <col min="13843" max="13843" width="3.6640625" customWidth="1"/>
    <col min="13844" max="13844" width="2.88671875" customWidth="1"/>
    <col min="13845" max="13845" width="3.6640625" customWidth="1"/>
    <col min="13846" max="13846" width="2.88671875" customWidth="1"/>
    <col min="13847" max="13847" width="3.6640625" customWidth="1"/>
    <col min="13848" max="13848" width="3.33203125" customWidth="1"/>
    <col min="14081" max="14082" width="3.6640625" customWidth="1"/>
    <col min="14083" max="14083" width="6.88671875" customWidth="1"/>
    <col min="14084" max="14084" width="4.109375" customWidth="1"/>
    <col min="14085" max="14085" width="3.77734375" customWidth="1"/>
    <col min="14086" max="14086" width="2.88671875" customWidth="1"/>
    <col min="14087" max="14087" width="3.6640625" customWidth="1"/>
    <col min="14088" max="14088" width="2.88671875" customWidth="1"/>
    <col min="14089" max="14089" width="3.6640625" customWidth="1"/>
    <col min="14090" max="14090" width="2.88671875" customWidth="1"/>
    <col min="14091" max="14091" width="3.6640625" customWidth="1"/>
    <col min="14092" max="14092" width="2.88671875" customWidth="1"/>
    <col min="14093" max="14093" width="4.109375" customWidth="1"/>
    <col min="14094" max="14094" width="4.6640625" customWidth="1"/>
    <col min="14095" max="14095" width="3.6640625" customWidth="1"/>
    <col min="14096" max="14096" width="2.88671875" customWidth="1"/>
    <col min="14097" max="14097" width="3.6640625" customWidth="1"/>
    <col min="14098" max="14098" width="2.88671875" customWidth="1"/>
    <col min="14099" max="14099" width="3.6640625" customWidth="1"/>
    <col min="14100" max="14100" width="2.88671875" customWidth="1"/>
    <col min="14101" max="14101" width="3.6640625" customWidth="1"/>
    <col min="14102" max="14102" width="2.88671875" customWidth="1"/>
    <col min="14103" max="14103" width="3.6640625" customWidth="1"/>
    <col min="14104" max="14104" width="3.33203125" customWidth="1"/>
    <col min="14337" max="14338" width="3.6640625" customWidth="1"/>
    <col min="14339" max="14339" width="6.88671875" customWidth="1"/>
    <col min="14340" max="14340" width="4.109375" customWidth="1"/>
    <col min="14341" max="14341" width="3.77734375" customWidth="1"/>
    <col min="14342" max="14342" width="2.88671875" customWidth="1"/>
    <col min="14343" max="14343" width="3.6640625" customWidth="1"/>
    <col min="14344" max="14344" width="2.88671875" customWidth="1"/>
    <col min="14345" max="14345" width="3.6640625" customWidth="1"/>
    <col min="14346" max="14346" width="2.88671875" customWidth="1"/>
    <col min="14347" max="14347" width="3.6640625" customWidth="1"/>
    <col min="14348" max="14348" width="2.88671875" customWidth="1"/>
    <col min="14349" max="14349" width="4.109375" customWidth="1"/>
    <col min="14350" max="14350" width="4.6640625" customWidth="1"/>
    <col min="14351" max="14351" width="3.6640625" customWidth="1"/>
    <col min="14352" max="14352" width="2.88671875" customWidth="1"/>
    <col min="14353" max="14353" width="3.6640625" customWidth="1"/>
    <col min="14354" max="14354" width="2.88671875" customWidth="1"/>
    <col min="14355" max="14355" width="3.6640625" customWidth="1"/>
    <col min="14356" max="14356" width="2.88671875" customWidth="1"/>
    <col min="14357" max="14357" width="3.6640625" customWidth="1"/>
    <col min="14358" max="14358" width="2.88671875" customWidth="1"/>
    <col min="14359" max="14359" width="3.6640625" customWidth="1"/>
    <col min="14360" max="14360" width="3.33203125" customWidth="1"/>
    <col min="14593" max="14594" width="3.6640625" customWidth="1"/>
    <col min="14595" max="14595" width="6.88671875" customWidth="1"/>
    <col min="14596" max="14596" width="4.109375" customWidth="1"/>
    <col min="14597" max="14597" width="3.77734375" customWidth="1"/>
    <col min="14598" max="14598" width="2.88671875" customWidth="1"/>
    <col min="14599" max="14599" width="3.6640625" customWidth="1"/>
    <col min="14600" max="14600" width="2.88671875" customWidth="1"/>
    <col min="14601" max="14601" width="3.6640625" customWidth="1"/>
    <col min="14602" max="14602" width="2.88671875" customWidth="1"/>
    <col min="14603" max="14603" width="3.6640625" customWidth="1"/>
    <col min="14604" max="14604" width="2.88671875" customWidth="1"/>
    <col min="14605" max="14605" width="4.109375" customWidth="1"/>
    <col min="14606" max="14606" width="4.6640625" customWidth="1"/>
    <col min="14607" max="14607" width="3.6640625" customWidth="1"/>
    <col min="14608" max="14608" width="2.88671875" customWidth="1"/>
    <col min="14609" max="14609" width="3.6640625" customWidth="1"/>
    <col min="14610" max="14610" width="2.88671875" customWidth="1"/>
    <col min="14611" max="14611" width="3.6640625" customWidth="1"/>
    <col min="14612" max="14612" width="2.88671875" customWidth="1"/>
    <col min="14613" max="14613" width="3.6640625" customWidth="1"/>
    <col min="14614" max="14614" width="2.88671875" customWidth="1"/>
    <col min="14615" max="14615" width="3.6640625" customWidth="1"/>
    <col min="14616" max="14616" width="3.33203125" customWidth="1"/>
    <col min="14849" max="14850" width="3.6640625" customWidth="1"/>
    <col min="14851" max="14851" width="6.88671875" customWidth="1"/>
    <col min="14852" max="14852" width="4.109375" customWidth="1"/>
    <col min="14853" max="14853" width="3.77734375" customWidth="1"/>
    <col min="14854" max="14854" width="2.88671875" customWidth="1"/>
    <col min="14855" max="14855" width="3.6640625" customWidth="1"/>
    <col min="14856" max="14856" width="2.88671875" customWidth="1"/>
    <col min="14857" max="14857" width="3.6640625" customWidth="1"/>
    <col min="14858" max="14858" width="2.88671875" customWidth="1"/>
    <col min="14859" max="14859" width="3.6640625" customWidth="1"/>
    <col min="14860" max="14860" width="2.88671875" customWidth="1"/>
    <col min="14861" max="14861" width="4.109375" customWidth="1"/>
    <col min="14862" max="14862" width="4.6640625" customWidth="1"/>
    <col min="14863" max="14863" width="3.6640625" customWidth="1"/>
    <col min="14864" max="14864" width="2.88671875" customWidth="1"/>
    <col min="14865" max="14865" width="3.6640625" customWidth="1"/>
    <col min="14866" max="14866" width="2.88671875" customWidth="1"/>
    <col min="14867" max="14867" width="3.6640625" customWidth="1"/>
    <col min="14868" max="14868" width="2.88671875" customWidth="1"/>
    <col min="14869" max="14869" width="3.6640625" customWidth="1"/>
    <col min="14870" max="14870" width="2.88671875" customWidth="1"/>
    <col min="14871" max="14871" width="3.6640625" customWidth="1"/>
    <col min="14872" max="14872" width="3.33203125" customWidth="1"/>
    <col min="15105" max="15106" width="3.6640625" customWidth="1"/>
    <col min="15107" max="15107" width="6.88671875" customWidth="1"/>
    <col min="15108" max="15108" width="4.109375" customWidth="1"/>
    <col min="15109" max="15109" width="3.77734375" customWidth="1"/>
    <col min="15110" max="15110" width="2.88671875" customWidth="1"/>
    <col min="15111" max="15111" width="3.6640625" customWidth="1"/>
    <col min="15112" max="15112" width="2.88671875" customWidth="1"/>
    <col min="15113" max="15113" width="3.6640625" customWidth="1"/>
    <col min="15114" max="15114" width="2.88671875" customWidth="1"/>
    <col min="15115" max="15115" width="3.6640625" customWidth="1"/>
    <col min="15116" max="15116" width="2.88671875" customWidth="1"/>
    <col min="15117" max="15117" width="4.109375" customWidth="1"/>
    <col min="15118" max="15118" width="4.6640625" customWidth="1"/>
    <col min="15119" max="15119" width="3.6640625" customWidth="1"/>
    <col min="15120" max="15120" width="2.88671875" customWidth="1"/>
    <col min="15121" max="15121" width="3.6640625" customWidth="1"/>
    <col min="15122" max="15122" width="2.88671875" customWidth="1"/>
    <col min="15123" max="15123" width="3.6640625" customWidth="1"/>
    <col min="15124" max="15124" width="2.88671875" customWidth="1"/>
    <col min="15125" max="15125" width="3.6640625" customWidth="1"/>
    <col min="15126" max="15126" width="2.88671875" customWidth="1"/>
    <col min="15127" max="15127" width="3.6640625" customWidth="1"/>
    <col min="15128" max="15128" width="3.33203125" customWidth="1"/>
    <col min="15361" max="15362" width="3.6640625" customWidth="1"/>
    <col min="15363" max="15363" width="6.88671875" customWidth="1"/>
    <col min="15364" max="15364" width="4.109375" customWidth="1"/>
    <col min="15365" max="15365" width="3.77734375" customWidth="1"/>
    <col min="15366" max="15366" width="2.88671875" customWidth="1"/>
    <col min="15367" max="15367" width="3.6640625" customWidth="1"/>
    <col min="15368" max="15368" width="2.88671875" customWidth="1"/>
    <col min="15369" max="15369" width="3.6640625" customWidth="1"/>
    <col min="15370" max="15370" width="2.88671875" customWidth="1"/>
    <col min="15371" max="15371" width="3.6640625" customWidth="1"/>
    <col min="15372" max="15372" width="2.88671875" customWidth="1"/>
    <col min="15373" max="15373" width="4.109375" customWidth="1"/>
    <col min="15374" max="15374" width="4.6640625" customWidth="1"/>
    <col min="15375" max="15375" width="3.6640625" customWidth="1"/>
    <col min="15376" max="15376" width="2.88671875" customWidth="1"/>
    <col min="15377" max="15377" width="3.6640625" customWidth="1"/>
    <col min="15378" max="15378" width="2.88671875" customWidth="1"/>
    <col min="15379" max="15379" width="3.6640625" customWidth="1"/>
    <col min="15380" max="15380" width="2.88671875" customWidth="1"/>
    <col min="15381" max="15381" width="3.6640625" customWidth="1"/>
    <col min="15382" max="15382" width="2.88671875" customWidth="1"/>
    <col min="15383" max="15383" width="3.6640625" customWidth="1"/>
    <col min="15384" max="15384" width="3.33203125" customWidth="1"/>
    <col min="15617" max="15618" width="3.6640625" customWidth="1"/>
    <col min="15619" max="15619" width="6.88671875" customWidth="1"/>
    <col min="15620" max="15620" width="4.109375" customWidth="1"/>
    <col min="15621" max="15621" width="3.77734375" customWidth="1"/>
    <col min="15622" max="15622" width="2.88671875" customWidth="1"/>
    <col min="15623" max="15623" width="3.6640625" customWidth="1"/>
    <col min="15624" max="15624" width="2.88671875" customWidth="1"/>
    <col min="15625" max="15625" width="3.6640625" customWidth="1"/>
    <col min="15626" max="15626" width="2.88671875" customWidth="1"/>
    <col min="15627" max="15627" width="3.6640625" customWidth="1"/>
    <col min="15628" max="15628" width="2.88671875" customWidth="1"/>
    <col min="15629" max="15629" width="4.109375" customWidth="1"/>
    <col min="15630" max="15630" width="4.6640625" customWidth="1"/>
    <col min="15631" max="15631" width="3.6640625" customWidth="1"/>
    <col min="15632" max="15632" width="2.88671875" customWidth="1"/>
    <col min="15633" max="15633" width="3.6640625" customWidth="1"/>
    <col min="15634" max="15634" width="2.88671875" customWidth="1"/>
    <col min="15635" max="15635" width="3.6640625" customWidth="1"/>
    <col min="15636" max="15636" width="2.88671875" customWidth="1"/>
    <col min="15637" max="15637" width="3.6640625" customWidth="1"/>
    <col min="15638" max="15638" width="2.88671875" customWidth="1"/>
    <col min="15639" max="15639" width="3.6640625" customWidth="1"/>
    <col min="15640" max="15640" width="3.33203125" customWidth="1"/>
    <col min="15873" max="15874" width="3.6640625" customWidth="1"/>
    <col min="15875" max="15875" width="6.88671875" customWidth="1"/>
    <col min="15876" max="15876" width="4.109375" customWidth="1"/>
    <col min="15877" max="15877" width="3.77734375" customWidth="1"/>
    <col min="15878" max="15878" width="2.88671875" customWidth="1"/>
    <col min="15879" max="15879" width="3.6640625" customWidth="1"/>
    <col min="15880" max="15880" width="2.88671875" customWidth="1"/>
    <col min="15881" max="15881" width="3.6640625" customWidth="1"/>
    <col min="15882" max="15882" width="2.88671875" customWidth="1"/>
    <col min="15883" max="15883" width="3.6640625" customWidth="1"/>
    <col min="15884" max="15884" width="2.88671875" customWidth="1"/>
    <col min="15885" max="15885" width="4.109375" customWidth="1"/>
    <col min="15886" max="15886" width="4.6640625" customWidth="1"/>
    <col min="15887" max="15887" width="3.6640625" customWidth="1"/>
    <col min="15888" max="15888" width="2.88671875" customWidth="1"/>
    <col min="15889" max="15889" width="3.6640625" customWidth="1"/>
    <col min="15890" max="15890" width="2.88671875" customWidth="1"/>
    <col min="15891" max="15891" width="3.6640625" customWidth="1"/>
    <col min="15892" max="15892" width="2.88671875" customWidth="1"/>
    <col min="15893" max="15893" width="3.6640625" customWidth="1"/>
    <col min="15894" max="15894" width="2.88671875" customWidth="1"/>
    <col min="15895" max="15895" width="3.6640625" customWidth="1"/>
    <col min="15896" max="15896" width="3.33203125" customWidth="1"/>
    <col min="16129" max="16130" width="3.6640625" customWidth="1"/>
    <col min="16131" max="16131" width="6.88671875" customWidth="1"/>
    <col min="16132" max="16132" width="4.109375" customWidth="1"/>
    <col min="16133" max="16133" width="3.77734375" customWidth="1"/>
    <col min="16134" max="16134" width="2.88671875" customWidth="1"/>
    <col min="16135" max="16135" width="3.6640625" customWidth="1"/>
    <col min="16136" max="16136" width="2.88671875" customWidth="1"/>
    <col min="16137" max="16137" width="3.6640625" customWidth="1"/>
    <col min="16138" max="16138" width="2.88671875" customWidth="1"/>
    <col min="16139" max="16139" width="3.6640625" customWidth="1"/>
    <col min="16140" max="16140" width="2.88671875" customWidth="1"/>
    <col min="16141" max="16141" width="4.109375" customWidth="1"/>
    <col min="16142" max="16142" width="4.6640625" customWidth="1"/>
    <col min="16143" max="16143" width="3.6640625" customWidth="1"/>
    <col min="16144" max="16144" width="2.88671875" customWidth="1"/>
    <col min="16145" max="16145" width="3.6640625" customWidth="1"/>
    <col min="16146" max="16146" width="2.88671875" customWidth="1"/>
    <col min="16147" max="16147" width="3.6640625" customWidth="1"/>
    <col min="16148" max="16148" width="2.88671875" customWidth="1"/>
    <col min="16149" max="16149" width="3.6640625" customWidth="1"/>
    <col min="16150" max="16150" width="2.88671875" customWidth="1"/>
    <col min="16151" max="16151" width="3.6640625" customWidth="1"/>
    <col min="16152" max="16152" width="3.33203125" customWidth="1"/>
  </cols>
  <sheetData>
    <row r="1" spans="1:24" ht="18" customHeight="1">
      <c r="A1" s="54"/>
      <c r="B1" s="54"/>
      <c r="C1" s="54"/>
      <c r="D1" s="54"/>
      <c r="E1" s="54"/>
      <c r="F1" s="54"/>
      <c r="G1" s="54"/>
      <c r="H1" s="54"/>
      <c r="I1" s="54"/>
      <c r="J1" s="54"/>
      <c r="K1" s="54"/>
      <c r="L1" s="54"/>
      <c r="M1" s="54"/>
      <c r="N1" s="54"/>
      <c r="O1" s="766" t="s">
        <v>377</v>
      </c>
      <c r="P1" s="767"/>
      <c r="Q1" s="54"/>
      <c r="R1" s="54"/>
      <c r="S1" s="54"/>
      <c r="T1" s="54"/>
      <c r="U1" s="765"/>
      <c r="V1" s="765"/>
      <c r="W1" s="765"/>
      <c r="X1" s="765"/>
    </row>
    <row r="2" spans="1:24" ht="20.25" customHeight="1">
      <c r="A2" s="769"/>
      <c r="B2" s="769"/>
      <c r="C2" s="769"/>
      <c r="D2" s="769"/>
      <c r="E2" s="769"/>
      <c r="F2" s="769"/>
      <c r="G2" s="769"/>
      <c r="H2" s="769"/>
      <c r="I2" s="769"/>
      <c r="J2" s="769"/>
      <c r="K2" s="769"/>
      <c r="L2" s="769"/>
      <c r="M2" s="769"/>
      <c r="N2" s="769"/>
      <c r="O2" s="769"/>
      <c r="P2" s="769"/>
      <c r="Q2" s="769"/>
      <c r="R2" s="769"/>
      <c r="S2" s="769"/>
      <c r="T2" s="769"/>
      <c r="U2" s="769"/>
      <c r="V2" s="769"/>
      <c r="W2" s="769"/>
      <c r="X2" s="769"/>
    </row>
    <row r="3" spans="1:24" ht="18" customHeight="1">
      <c r="A3" s="54"/>
      <c r="B3" s="54"/>
      <c r="C3" s="54"/>
      <c r="D3" s="54"/>
      <c r="E3" s="54"/>
      <c r="F3" s="54"/>
      <c r="G3" s="54"/>
      <c r="H3" s="54"/>
      <c r="I3" s="54"/>
      <c r="J3" s="54"/>
      <c r="K3" s="54"/>
      <c r="L3" s="54"/>
      <c r="M3" s="54"/>
      <c r="N3" s="54"/>
      <c r="O3" s="54"/>
      <c r="P3" s="54"/>
      <c r="Q3" s="54"/>
      <c r="R3" s="54"/>
      <c r="S3" s="54"/>
      <c r="T3" s="54"/>
      <c r="U3" s="765"/>
      <c r="V3" s="765"/>
      <c r="W3" s="765"/>
      <c r="X3" s="765"/>
    </row>
    <row r="4" spans="1:24" ht="20.25" customHeight="1">
      <c r="A4" s="769"/>
      <c r="B4" s="769"/>
      <c r="C4" s="769"/>
      <c r="D4" s="769"/>
      <c r="E4" s="769"/>
      <c r="F4" s="769"/>
      <c r="G4" s="769"/>
      <c r="H4" s="769"/>
      <c r="I4" s="769"/>
      <c r="J4" s="769"/>
      <c r="K4" s="769"/>
      <c r="L4" s="769"/>
      <c r="M4" s="769"/>
      <c r="N4" s="769"/>
      <c r="O4" s="769"/>
      <c r="P4" s="769"/>
      <c r="Q4" s="769"/>
      <c r="R4" s="769"/>
      <c r="S4" s="769"/>
      <c r="T4" s="769"/>
      <c r="U4" s="769"/>
      <c r="V4" s="769"/>
      <c r="W4" s="769"/>
      <c r="X4" s="769"/>
    </row>
    <row r="5" spans="1:24" ht="18" customHeight="1">
      <c r="A5" s="54"/>
      <c r="B5" s="54"/>
      <c r="C5" s="54"/>
      <c r="D5" s="54"/>
      <c r="E5" s="54"/>
      <c r="F5" s="54"/>
      <c r="G5" s="54"/>
      <c r="H5" s="54"/>
      <c r="I5" s="54"/>
      <c r="J5" s="54"/>
      <c r="K5" s="54"/>
      <c r="L5" s="54"/>
      <c r="M5" s="54"/>
      <c r="N5" s="54"/>
      <c r="O5" s="54"/>
      <c r="P5" s="54"/>
      <c r="Q5" s="54"/>
      <c r="R5" s="54"/>
      <c r="S5" s="54"/>
      <c r="T5" s="54"/>
      <c r="U5" s="765"/>
      <c r="V5" s="765"/>
      <c r="W5" s="765"/>
      <c r="X5" s="765"/>
    </row>
    <row r="6" spans="1:24" ht="20.25" customHeight="1">
      <c r="A6" s="769"/>
      <c r="B6" s="769"/>
      <c r="C6" s="769"/>
      <c r="D6" s="769"/>
      <c r="E6" s="769"/>
      <c r="F6" s="769"/>
      <c r="G6" s="769"/>
      <c r="H6" s="769"/>
      <c r="I6" s="769"/>
      <c r="J6" s="769"/>
      <c r="K6" s="769"/>
      <c r="L6" s="769"/>
      <c r="M6" s="769"/>
      <c r="N6" s="769"/>
      <c r="O6" s="769"/>
      <c r="P6" s="769"/>
      <c r="Q6" s="769"/>
      <c r="R6" s="769"/>
      <c r="S6" s="769"/>
      <c r="T6" s="769"/>
      <c r="U6" s="769"/>
      <c r="V6" s="769"/>
      <c r="W6" s="769"/>
      <c r="X6" s="769"/>
    </row>
    <row r="7" spans="1:24" ht="18" customHeight="1">
      <c r="A7" s="54"/>
      <c r="B7" s="54"/>
      <c r="C7" s="54"/>
      <c r="D7" s="54"/>
      <c r="E7" s="54"/>
      <c r="F7" s="54"/>
      <c r="G7" s="54"/>
      <c r="H7" s="54"/>
      <c r="I7" s="54"/>
      <c r="J7" s="54"/>
      <c r="K7" s="54"/>
      <c r="L7" s="54"/>
      <c r="M7" s="54"/>
      <c r="N7" s="54"/>
      <c r="O7" s="54"/>
      <c r="P7" s="54"/>
      <c r="Q7" s="54"/>
      <c r="R7" s="54"/>
      <c r="S7" s="54"/>
      <c r="T7" s="54"/>
      <c r="U7" s="765"/>
      <c r="V7" s="765"/>
      <c r="W7" s="765"/>
      <c r="X7" s="765"/>
    </row>
    <row r="8" spans="1:24" ht="20.25" customHeight="1">
      <c r="A8" s="762"/>
      <c r="B8" s="762"/>
      <c r="C8" s="762"/>
      <c r="D8" s="762"/>
      <c r="E8" s="762"/>
      <c r="F8" s="762"/>
      <c r="G8" s="762"/>
      <c r="H8" s="762"/>
      <c r="I8" s="762"/>
      <c r="J8" s="762"/>
      <c r="K8" s="762"/>
      <c r="L8" s="762"/>
      <c r="M8" s="762"/>
      <c r="N8" s="762"/>
      <c r="O8" s="762"/>
      <c r="P8" s="762"/>
      <c r="Q8" s="476"/>
      <c r="R8" s="476"/>
      <c r="S8" s="476"/>
      <c r="T8" s="476"/>
      <c r="U8" s="476"/>
      <c r="V8" s="476"/>
      <c r="W8" s="476"/>
      <c r="X8" s="476"/>
    </row>
    <row r="9" spans="1:24" ht="18" customHeight="1">
      <c r="A9" s="762"/>
      <c r="B9" s="762"/>
      <c r="C9" s="762"/>
      <c r="D9" s="762"/>
      <c r="E9" s="762"/>
      <c r="F9" s="762"/>
      <c r="G9" s="762"/>
      <c r="H9" s="762"/>
      <c r="I9" s="762"/>
      <c r="J9" s="762"/>
      <c r="K9" s="762"/>
      <c r="L9" s="762"/>
      <c r="M9" s="762"/>
      <c r="N9" s="762"/>
      <c r="O9" s="762"/>
      <c r="P9" s="762"/>
      <c r="Q9" s="481"/>
      <c r="R9" s="54"/>
      <c r="S9" s="54"/>
      <c r="T9" s="54"/>
      <c r="U9" s="765"/>
      <c r="V9" s="765"/>
      <c r="W9" s="765"/>
      <c r="X9" s="765"/>
    </row>
    <row r="10" spans="1:24" ht="20.25" customHeight="1">
      <c r="A10" s="763" t="str">
        <f>様式7!$F$4</f>
        <v>○○○○○○○○○○○ＥＳＣＯ事業</v>
      </c>
      <c r="B10" s="763"/>
      <c r="C10" s="763"/>
      <c r="D10" s="763"/>
      <c r="E10" s="763"/>
      <c r="F10" s="763"/>
      <c r="G10" s="763"/>
      <c r="H10" s="763"/>
      <c r="I10" s="763"/>
      <c r="J10" s="763"/>
      <c r="K10" s="763"/>
      <c r="L10" s="763"/>
      <c r="M10" s="763"/>
      <c r="N10" s="763"/>
      <c r="O10" s="763"/>
      <c r="P10" s="763"/>
      <c r="Q10" s="476"/>
      <c r="R10" s="476"/>
      <c r="S10" s="476"/>
      <c r="T10" s="476"/>
      <c r="U10" s="476"/>
      <c r="V10" s="476"/>
      <c r="W10" s="476"/>
      <c r="X10" s="476"/>
    </row>
    <row r="11" spans="1:24" ht="18" customHeight="1">
      <c r="A11" s="763" t="s">
        <v>204</v>
      </c>
      <c r="B11" s="763"/>
      <c r="C11" s="763"/>
      <c r="D11" s="763"/>
      <c r="E11" s="763"/>
      <c r="F11" s="763"/>
      <c r="G11" s="763"/>
      <c r="H11" s="763"/>
      <c r="I11" s="763"/>
      <c r="J11" s="763"/>
      <c r="K11" s="763"/>
      <c r="L11" s="763"/>
      <c r="M11" s="763"/>
      <c r="N11" s="763"/>
      <c r="O11" s="763"/>
      <c r="P11" s="763"/>
      <c r="Q11" s="481"/>
      <c r="R11" s="54"/>
      <c r="S11" s="54"/>
      <c r="T11" s="54"/>
      <c r="U11" s="765"/>
      <c r="V11" s="765"/>
      <c r="W11" s="765"/>
      <c r="X11" s="765"/>
    </row>
    <row r="12" spans="1:24" ht="20.25" customHeight="1">
      <c r="A12" s="768" t="s">
        <v>360</v>
      </c>
      <c r="B12" s="763"/>
      <c r="C12" s="763"/>
      <c r="D12" s="763"/>
      <c r="E12" s="763"/>
      <c r="F12" s="763"/>
      <c r="G12" s="763"/>
      <c r="H12" s="763"/>
      <c r="I12" s="763"/>
      <c r="J12" s="763"/>
      <c r="K12" s="763"/>
      <c r="L12" s="763"/>
      <c r="M12" s="763"/>
      <c r="N12" s="763"/>
      <c r="O12" s="763"/>
      <c r="P12" s="763"/>
      <c r="Q12" s="482"/>
      <c r="R12" s="482"/>
      <c r="S12" s="482"/>
      <c r="T12" s="482"/>
      <c r="U12" s="482"/>
      <c r="V12" s="482"/>
      <c r="W12" s="482"/>
      <c r="X12" s="482"/>
    </row>
    <row r="13" spans="1:24" ht="18" customHeight="1">
      <c r="A13" s="54"/>
      <c r="B13" s="54"/>
      <c r="C13" s="54"/>
      <c r="D13" s="54"/>
      <c r="E13" s="54"/>
      <c r="F13" s="54"/>
      <c r="G13" s="54"/>
      <c r="H13" s="54"/>
      <c r="I13" s="54"/>
      <c r="J13" s="54"/>
      <c r="K13" s="54"/>
      <c r="L13" s="54"/>
      <c r="M13" s="54"/>
      <c r="N13" s="54"/>
      <c r="O13" s="54"/>
      <c r="P13" s="54"/>
      <c r="Q13" s="54"/>
      <c r="R13" s="54"/>
      <c r="S13" s="54"/>
      <c r="T13" s="54"/>
      <c r="U13" s="483"/>
      <c r="V13" s="483"/>
      <c r="W13" s="483"/>
      <c r="X13" s="483"/>
    </row>
    <row r="14" spans="1:24" ht="20.25" customHeight="1">
      <c r="A14" s="476"/>
      <c r="B14" s="476"/>
      <c r="C14" s="476"/>
      <c r="D14" s="476"/>
      <c r="E14" s="476"/>
      <c r="F14" s="476"/>
      <c r="G14" s="476"/>
      <c r="H14" s="476"/>
      <c r="I14" s="476"/>
      <c r="J14" s="476"/>
      <c r="K14" s="476"/>
      <c r="L14" s="476"/>
      <c r="M14" s="476"/>
      <c r="N14" s="476"/>
      <c r="O14" s="476"/>
      <c r="P14" s="476"/>
      <c r="Q14" s="476"/>
      <c r="R14" s="476"/>
      <c r="S14" s="476"/>
      <c r="T14" s="476"/>
      <c r="U14" s="476"/>
      <c r="V14" s="476"/>
      <c r="W14" s="476"/>
      <c r="X14" s="476"/>
    </row>
    <row r="15" spans="1:24" ht="18" customHeight="1">
      <c r="A15" s="54"/>
      <c r="B15" s="54"/>
      <c r="C15" s="54"/>
      <c r="D15" s="54"/>
      <c r="E15" s="54"/>
      <c r="F15" s="54"/>
      <c r="G15" s="54"/>
      <c r="H15" s="54"/>
      <c r="I15" s="54"/>
      <c r="J15" s="54"/>
      <c r="K15" s="54"/>
      <c r="L15" s="54"/>
      <c r="M15" s="54"/>
      <c r="N15" s="54"/>
      <c r="O15" s="54"/>
      <c r="P15" s="54"/>
      <c r="Q15" s="54"/>
      <c r="R15" s="54"/>
      <c r="S15" s="54"/>
      <c r="T15" s="54"/>
      <c r="U15" s="483"/>
      <c r="V15" s="483"/>
      <c r="W15" s="483"/>
      <c r="X15" s="483"/>
    </row>
    <row r="16" spans="1:24" ht="20.25" customHeight="1">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row>
    <row r="17" spans="1:24" ht="18" customHeight="1">
      <c r="A17" s="54"/>
      <c r="B17" s="54"/>
      <c r="C17" s="54"/>
      <c r="D17" s="54"/>
      <c r="E17" s="54"/>
      <c r="F17" s="54"/>
      <c r="G17" s="54"/>
      <c r="H17" s="54"/>
      <c r="I17" s="54"/>
      <c r="J17" s="54"/>
      <c r="K17" s="54"/>
      <c r="L17" s="54"/>
      <c r="M17" s="54"/>
      <c r="N17" s="54"/>
      <c r="O17" s="54"/>
      <c r="P17" s="54"/>
      <c r="Q17" s="54"/>
      <c r="R17" s="54"/>
      <c r="S17" s="54"/>
      <c r="T17" s="54"/>
      <c r="U17" s="483"/>
      <c r="V17" s="483"/>
      <c r="W17" s="483"/>
      <c r="X17" s="483"/>
    </row>
    <row r="18" spans="1:24" ht="20.25" customHeight="1">
      <c r="A18" s="476"/>
      <c r="B18" s="476"/>
      <c r="C18" s="476"/>
      <c r="D18" s="476"/>
      <c r="E18" s="476"/>
      <c r="F18" s="476"/>
      <c r="G18" s="476"/>
      <c r="H18" s="476"/>
      <c r="I18" s="476"/>
      <c r="J18" s="476"/>
      <c r="K18" s="476"/>
      <c r="L18" s="476"/>
      <c r="M18" s="476"/>
      <c r="N18" s="476"/>
      <c r="O18" s="476"/>
      <c r="P18" s="476"/>
      <c r="Q18" s="476"/>
      <c r="R18" s="476"/>
      <c r="S18" s="476"/>
      <c r="T18" s="476"/>
      <c r="U18" s="476"/>
      <c r="V18" s="476"/>
      <c r="W18" s="476"/>
      <c r="X18" s="476"/>
    </row>
    <row r="19" spans="1:24" ht="18" customHeight="1">
      <c r="A19" s="54"/>
      <c r="B19" s="54"/>
      <c r="C19" s="54"/>
      <c r="D19" s="54"/>
      <c r="E19" s="54"/>
      <c r="F19" s="54"/>
      <c r="G19" s="54"/>
      <c r="H19" s="54"/>
      <c r="I19" s="54"/>
      <c r="J19" s="54"/>
      <c r="K19" s="54"/>
      <c r="L19" s="54"/>
      <c r="M19" s="54"/>
      <c r="N19" s="54"/>
      <c r="O19" s="54"/>
      <c r="P19" s="54"/>
      <c r="Q19" s="54"/>
      <c r="R19" s="54"/>
      <c r="S19" s="54"/>
      <c r="T19" s="54"/>
      <c r="U19" s="483"/>
      <c r="V19" s="483"/>
      <c r="W19" s="483"/>
      <c r="X19" s="483"/>
    </row>
    <row r="20" spans="1:24" ht="20.25" customHeight="1">
      <c r="A20" s="476"/>
      <c r="B20" s="476"/>
      <c r="C20" s="476"/>
      <c r="D20" s="476"/>
      <c r="E20" s="476"/>
      <c r="F20" s="476"/>
      <c r="G20" s="476"/>
      <c r="H20" s="476"/>
      <c r="I20" s="476"/>
      <c r="J20" s="476"/>
      <c r="K20" s="476"/>
      <c r="L20" s="476"/>
      <c r="M20" s="476"/>
      <c r="N20" s="476"/>
      <c r="O20" s="476"/>
      <c r="P20" s="476"/>
      <c r="Q20" s="476"/>
      <c r="R20" s="476"/>
      <c r="S20" s="476"/>
      <c r="T20" s="476"/>
      <c r="U20" s="476"/>
      <c r="V20" s="476"/>
      <c r="W20" s="476"/>
      <c r="X20" s="476"/>
    </row>
    <row r="21" spans="1:24" ht="18" customHeight="1">
      <c r="A21" s="54"/>
      <c r="B21" s="54"/>
      <c r="C21" s="54"/>
      <c r="D21" s="54"/>
      <c r="E21" s="54"/>
      <c r="F21" s="54"/>
      <c r="G21" s="54"/>
      <c r="H21" s="54"/>
      <c r="I21" s="54"/>
      <c r="J21" s="54"/>
      <c r="K21" s="54"/>
      <c r="L21" s="54"/>
      <c r="M21" s="54"/>
      <c r="N21" s="54"/>
      <c r="O21" s="54"/>
      <c r="P21" s="54"/>
      <c r="Q21" s="54"/>
      <c r="R21" s="54"/>
      <c r="S21" s="54"/>
      <c r="T21" s="54"/>
      <c r="U21" s="483"/>
      <c r="V21" s="483"/>
      <c r="W21" s="483"/>
      <c r="X21" s="483"/>
    </row>
    <row r="22" spans="1:24" ht="20.25" customHeight="1">
      <c r="A22" s="476"/>
      <c r="B22" s="476"/>
      <c r="C22" s="476"/>
      <c r="D22" s="476"/>
      <c r="E22" s="476"/>
      <c r="F22" s="476"/>
      <c r="G22" s="476"/>
      <c r="H22" s="476"/>
      <c r="I22" s="476"/>
      <c r="J22" s="476"/>
      <c r="K22" s="476"/>
      <c r="L22" s="476"/>
      <c r="M22" s="476"/>
      <c r="N22" s="476"/>
      <c r="O22" s="476"/>
      <c r="P22" s="476"/>
      <c r="Q22" s="476"/>
      <c r="R22" s="476"/>
      <c r="S22" s="476"/>
      <c r="T22" s="476"/>
      <c r="U22" s="476"/>
      <c r="V22" s="476"/>
      <c r="W22" s="476"/>
      <c r="X22" s="476"/>
    </row>
    <row r="23" spans="1:24" ht="18" customHeight="1">
      <c r="A23" s="54"/>
      <c r="B23" s="54"/>
      <c r="C23" s="54"/>
      <c r="D23" s="54"/>
      <c r="E23" s="54"/>
      <c r="F23" s="54"/>
      <c r="G23" s="54"/>
      <c r="H23" s="54"/>
      <c r="I23" s="54"/>
      <c r="J23" s="54"/>
      <c r="K23" s="54"/>
      <c r="L23" s="54"/>
      <c r="M23" s="54"/>
      <c r="N23" s="54"/>
      <c r="O23" s="54"/>
      <c r="P23" s="54"/>
      <c r="Q23" s="54"/>
      <c r="R23" s="54"/>
      <c r="S23" s="54"/>
      <c r="T23" s="54"/>
      <c r="U23" s="483"/>
      <c r="V23" s="483"/>
      <c r="W23" s="483"/>
      <c r="X23" s="483"/>
    </row>
    <row r="24" spans="1:24" ht="20.25" customHeight="1">
      <c r="A24" s="476"/>
      <c r="B24" s="476"/>
      <c r="C24" s="476"/>
      <c r="D24" s="476"/>
      <c r="E24" s="476"/>
      <c r="F24" s="476"/>
      <c r="G24" s="476"/>
      <c r="H24" s="476"/>
      <c r="I24" s="476"/>
      <c r="J24" s="476"/>
      <c r="K24" s="476"/>
      <c r="L24" s="476"/>
      <c r="M24" s="476"/>
      <c r="N24" s="476"/>
      <c r="O24" s="476"/>
      <c r="P24" s="476"/>
      <c r="Q24" s="476"/>
      <c r="R24" s="476"/>
      <c r="S24" s="476"/>
      <c r="T24" s="476"/>
      <c r="U24" s="476"/>
      <c r="V24" s="476"/>
      <c r="W24" s="476"/>
      <c r="X24" s="476"/>
    </row>
    <row r="25" spans="1:24" ht="18" customHeight="1">
      <c r="A25" s="54"/>
      <c r="B25" s="54"/>
      <c r="C25" s="54"/>
      <c r="D25" s="54"/>
      <c r="E25" s="54"/>
      <c r="F25" s="54"/>
      <c r="G25" s="54"/>
      <c r="H25" s="54"/>
      <c r="I25" s="54"/>
      <c r="J25" s="54"/>
      <c r="K25" s="54"/>
      <c r="L25" s="54"/>
      <c r="M25" s="54"/>
      <c r="N25" s="54"/>
      <c r="O25" s="54"/>
      <c r="P25" s="54"/>
      <c r="Q25" s="54"/>
      <c r="R25" s="54"/>
      <c r="S25" s="54"/>
      <c r="T25" s="54"/>
      <c r="U25" s="483"/>
      <c r="V25" s="483"/>
      <c r="W25" s="483"/>
      <c r="X25" s="483"/>
    </row>
    <row r="26" spans="1:24" ht="20.25" customHeight="1">
      <c r="A26" s="476"/>
      <c r="B26" s="476"/>
      <c r="C26" s="476"/>
      <c r="D26" s="476"/>
      <c r="E26" s="476"/>
      <c r="F26" s="476"/>
      <c r="G26" s="476"/>
      <c r="H26" s="476"/>
      <c r="I26" s="476"/>
      <c r="J26" s="476"/>
      <c r="K26" s="476"/>
      <c r="L26" s="476"/>
      <c r="M26" s="476"/>
      <c r="N26" s="476"/>
      <c r="O26" s="476"/>
      <c r="P26" s="476"/>
      <c r="Q26" s="476"/>
      <c r="R26" s="476"/>
      <c r="S26" s="476"/>
      <c r="T26" s="476"/>
      <c r="U26" s="476"/>
      <c r="V26" s="476"/>
      <c r="W26" s="476"/>
      <c r="X26" s="476"/>
    </row>
    <row r="27" spans="1:24" ht="18" customHeight="1">
      <c r="A27" s="54"/>
      <c r="B27" s="54"/>
      <c r="C27" s="54"/>
      <c r="D27" s="54"/>
      <c r="E27" s="54"/>
      <c r="F27" s="54"/>
      <c r="G27" s="54"/>
      <c r="H27" s="54"/>
      <c r="I27" s="54"/>
      <c r="J27" s="54"/>
      <c r="K27" s="54"/>
      <c r="L27" s="54"/>
      <c r="M27" s="54"/>
      <c r="N27" s="54"/>
      <c r="O27" s="54"/>
      <c r="P27" s="54"/>
      <c r="Q27" s="54"/>
      <c r="R27" s="54"/>
      <c r="S27" s="54"/>
      <c r="T27" s="54"/>
      <c r="U27" s="483"/>
      <c r="V27" s="483"/>
      <c r="W27" s="483"/>
      <c r="X27" s="483"/>
    </row>
    <row r="28" spans="1:24" ht="20.25" customHeight="1">
      <c r="A28" s="476"/>
      <c r="B28" s="476"/>
      <c r="C28" s="476"/>
      <c r="D28" s="476"/>
      <c r="E28" s="476"/>
      <c r="F28" s="476"/>
      <c r="G28" s="476"/>
      <c r="H28" s="476"/>
      <c r="I28" s="476"/>
      <c r="J28" s="476"/>
      <c r="K28" s="476"/>
      <c r="L28" s="476"/>
      <c r="M28" s="476"/>
      <c r="N28" s="476"/>
      <c r="O28" s="476"/>
      <c r="P28" s="476"/>
      <c r="Q28" s="476"/>
      <c r="R28" s="476"/>
      <c r="S28" s="476"/>
      <c r="T28" s="476"/>
      <c r="U28" s="476"/>
      <c r="V28" s="476"/>
      <c r="W28" s="476"/>
      <c r="X28" s="476"/>
    </row>
    <row r="29" spans="1:24" ht="18" customHeight="1">
      <c r="A29" s="54"/>
      <c r="B29" s="54"/>
      <c r="C29" s="54"/>
      <c r="D29" s="54"/>
      <c r="E29" s="54"/>
      <c r="F29" s="54"/>
      <c r="G29" s="54"/>
      <c r="H29" s="54"/>
      <c r="I29" s="54"/>
      <c r="J29" s="54"/>
      <c r="K29" s="54"/>
      <c r="L29" s="54"/>
      <c r="M29" s="54"/>
      <c r="N29" s="54"/>
      <c r="O29" s="54"/>
      <c r="P29" s="54"/>
      <c r="Q29" s="54"/>
      <c r="R29" s="54"/>
      <c r="S29" s="54"/>
      <c r="T29" s="54"/>
      <c r="U29" s="765"/>
      <c r="V29" s="765"/>
      <c r="W29" s="765"/>
      <c r="X29" s="765"/>
    </row>
    <row r="30" spans="1:24" ht="20.25" customHeight="1">
      <c r="A30" s="476"/>
      <c r="B30" s="476"/>
      <c r="C30" s="476"/>
      <c r="D30" s="476"/>
      <c r="E30" s="476"/>
      <c r="F30" s="476"/>
      <c r="G30" s="476"/>
      <c r="H30" s="476"/>
      <c r="I30" s="476"/>
      <c r="J30" s="476"/>
      <c r="K30" s="476"/>
      <c r="L30" s="476"/>
      <c r="M30" s="476"/>
      <c r="N30" s="476"/>
      <c r="O30" s="476"/>
      <c r="P30" s="476"/>
      <c r="Q30" s="476"/>
      <c r="R30" s="476"/>
      <c r="S30" s="476"/>
      <c r="T30" s="476"/>
      <c r="U30" s="476"/>
      <c r="V30" s="476"/>
      <c r="W30" s="476"/>
      <c r="X30" s="476"/>
    </row>
    <row r="31" spans="1:24" ht="18" customHeight="1">
      <c r="A31" s="54"/>
      <c r="B31" s="54"/>
      <c r="C31" s="54"/>
      <c r="D31" s="54"/>
      <c r="E31" s="54"/>
      <c r="F31" s="54"/>
      <c r="G31" s="54"/>
      <c r="H31" s="54"/>
      <c r="I31" s="54"/>
      <c r="J31" s="54"/>
      <c r="K31" s="54"/>
      <c r="L31" s="54"/>
      <c r="M31" s="54"/>
      <c r="N31" s="54"/>
      <c r="O31" s="54"/>
      <c r="P31" s="54"/>
      <c r="Q31" s="54"/>
      <c r="R31" s="54"/>
      <c r="S31" s="54"/>
      <c r="T31" s="54"/>
      <c r="U31" s="765"/>
      <c r="V31" s="765"/>
      <c r="W31" s="765"/>
      <c r="X31" s="765"/>
    </row>
    <row r="32" spans="1:24" ht="20.25" customHeight="1">
      <c r="A32" s="476"/>
      <c r="B32" s="476"/>
      <c r="C32" s="476"/>
      <c r="D32" s="476"/>
      <c r="E32" s="476"/>
      <c r="F32" s="476"/>
      <c r="G32" s="476"/>
      <c r="H32" s="476"/>
      <c r="I32" s="476"/>
      <c r="J32" s="476"/>
      <c r="K32" s="476"/>
      <c r="L32" s="476"/>
      <c r="M32" s="476"/>
      <c r="N32" s="476"/>
      <c r="O32" s="476"/>
      <c r="P32" s="476"/>
      <c r="Q32" s="476"/>
      <c r="R32" s="476"/>
      <c r="S32" s="476"/>
      <c r="T32" s="476"/>
      <c r="U32" s="476"/>
      <c r="V32" s="476"/>
      <c r="W32" s="476"/>
      <c r="X32" s="476"/>
    </row>
    <row r="33" spans="1:24" ht="18" customHeight="1">
      <c r="A33" s="54"/>
      <c r="B33" s="481"/>
      <c r="C33" s="481"/>
      <c r="D33" s="481"/>
      <c r="E33" s="481"/>
      <c r="F33" s="480" t="s">
        <v>271</v>
      </c>
      <c r="G33" s="481"/>
      <c r="H33" s="480" t="str">
        <f>様式7!$U$10</f>
        <v>令和　　年　　月　　日</v>
      </c>
      <c r="I33" s="481"/>
      <c r="J33" s="481"/>
      <c r="K33" s="481"/>
      <c r="L33" s="481"/>
      <c r="M33" s="481"/>
      <c r="N33" s="481"/>
      <c r="O33" s="481"/>
      <c r="P33" s="481"/>
      <c r="Q33" s="54"/>
      <c r="R33" s="54"/>
      <c r="S33" s="54"/>
      <c r="T33" s="54"/>
      <c r="U33" s="765"/>
      <c r="V33" s="765"/>
      <c r="W33" s="765"/>
      <c r="X33" s="765"/>
    </row>
    <row r="34" spans="1:24" ht="20.25" customHeight="1">
      <c r="A34" s="476"/>
      <c r="B34" s="476"/>
      <c r="C34" s="476"/>
      <c r="D34" s="476"/>
      <c r="E34" s="476"/>
      <c r="F34" s="476"/>
      <c r="G34" s="476"/>
      <c r="H34" s="476"/>
      <c r="I34" s="476"/>
      <c r="J34" s="476"/>
      <c r="K34" s="476"/>
      <c r="L34" s="476"/>
      <c r="M34" s="476"/>
      <c r="N34" s="476"/>
      <c r="O34" s="476"/>
      <c r="P34" s="476"/>
      <c r="Q34" s="476"/>
      <c r="R34" s="476"/>
      <c r="S34" s="476"/>
      <c r="T34" s="476"/>
      <c r="U34" s="476"/>
      <c r="V34" s="476"/>
      <c r="W34" s="476"/>
      <c r="X34" s="476"/>
    </row>
    <row r="35" spans="1:24" ht="18" customHeight="1">
      <c r="A35" s="54"/>
      <c r="B35" s="54"/>
      <c r="C35" s="54"/>
      <c r="D35" s="54"/>
      <c r="E35" s="54"/>
      <c r="F35" s="54"/>
      <c r="G35" s="54"/>
      <c r="H35" s="54"/>
      <c r="I35" s="54"/>
      <c r="J35" s="54"/>
      <c r="K35" s="54"/>
      <c r="L35" s="54"/>
      <c r="M35" s="54"/>
      <c r="N35" s="54"/>
      <c r="O35" s="54"/>
      <c r="P35" s="54"/>
      <c r="Q35" s="54"/>
      <c r="R35" s="54"/>
      <c r="S35" s="54"/>
      <c r="T35" s="54"/>
      <c r="U35" s="765"/>
      <c r="V35" s="765"/>
      <c r="W35" s="765"/>
      <c r="X35" s="765"/>
    </row>
    <row r="36" spans="1:24" ht="20.25" customHeight="1">
      <c r="A36" s="476"/>
      <c r="B36" s="476"/>
      <c r="C36" s="476"/>
      <c r="D36" s="476"/>
      <c r="E36" s="476"/>
      <c r="F36" s="476"/>
      <c r="G36" s="476"/>
      <c r="H36" s="476"/>
      <c r="I36" s="476"/>
      <c r="J36" s="476"/>
      <c r="K36" s="476"/>
      <c r="L36" s="476"/>
      <c r="M36" s="476"/>
      <c r="N36" s="476"/>
      <c r="O36" s="476"/>
      <c r="P36" s="476"/>
      <c r="Q36" s="476"/>
      <c r="R36" s="476"/>
      <c r="S36" s="476"/>
      <c r="T36" s="476"/>
      <c r="U36" s="476"/>
      <c r="V36" s="476"/>
      <c r="W36" s="476"/>
      <c r="X36" s="476"/>
    </row>
    <row r="37" spans="1:24" ht="18" customHeight="1">
      <c r="A37" s="54"/>
      <c r="B37" s="54"/>
      <c r="C37" s="54"/>
      <c r="D37" s="54"/>
      <c r="E37" s="54"/>
      <c r="F37" s="54"/>
      <c r="G37" s="54"/>
      <c r="H37" s="54"/>
      <c r="I37" s="54"/>
      <c r="J37" s="54"/>
      <c r="K37" s="54"/>
      <c r="L37" s="54"/>
      <c r="M37" s="54"/>
      <c r="N37" s="54"/>
      <c r="O37" s="54"/>
      <c r="P37" s="54"/>
      <c r="Q37" s="54"/>
      <c r="R37" s="54"/>
      <c r="S37" s="54"/>
      <c r="T37" s="54"/>
      <c r="U37" s="483"/>
      <c r="V37" s="483"/>
      <c r="W37" s="483"/>
      <c r="X37" s="483"/>
    </row>
    <row r="38" spans="1:24" ht="20.25" customHeight="1">
      <c r="A38" s="476"/>
      <c r="B38" s="476"/>
      <c r="C38" s="476"/>
      <c r="D38" s="476"/>
      <c r="E38" s="476"/>
      <c r="F38" s="476"/>
      <c r="G38" s="476"/>
      <c r="H38" s="476"/>
      <c r="I38" s="476"/>
      <c r="J38" s="476"/>
      <c r="K38" s="476"/>
      <c r="L38" s="476"/>
      <c r="M38" s="476"/>
      <c r="N38" s="476"/>
      <c r="O38" s="476"/>
      <c r="P38" s="476"/>
      <c r="Q38" s="476"/>
      <c r="R38" s="476"/>
      <c r="S38" s="476"/>
      <c r="T38" s="476"/>
      <c r="U38" s="476"/>
      <c r="V38" s="476"/>
      <c r="W38" s="476"/>
      <c r="X38" s="476"/>
    </row>
    <row r="39" spans="1:24" ht="18" customHeight="1">
      <c r="A39" s="54"/>
      <c r="B39" s="54"/>
      <c r="C39" s="54"/>
      <c r="D39" s="54"/>
      <c r="E39" s="54"/>
      <c r="F39" s="54"/>
      <c r="G39" s="54"/>
      <c r="H39" s="54"/>
      <c r="I39" s="54"/>
      <c r="J39" s="54"/>
      <c r="K39" s="54"/>
      <c r="L39" s="54"/>
      <c r="M39" s="54"/>
      <c r="N39" s="54"/>
      <c r="O39" s="54"/>
      <c r="P39" s="54"/>
      <c r="Q39" s="54"/>
      <c r="R39" s="54"/>
      <c r="S39" s="54"/>
      <c r="T39" s="54"/>
      <c r="U39" s="765"/>
      <c r="V39" s="765"/>
      <c r="W39" s="765"/>
      <c r="X39" s="765"/>
    </row>
    <row r="40" spans="1:24" ht="20.25" customHeight="1">
      <c r="A40" s="476"/>
      <c r="B40" s="476"/>
      <c r="C40" s="476"/>
      <c r="D40" s="476"/>
      <c r="E40" s="476"/>
      <c r="F40" s="476"/>
      <c r="G40" s="476"/>
      <c r="H40" s="476"/>
      <c r="I40" s="476"/>
      <c r="J40" s="476"/>
      <c r="K40" s="476"/>
      <c r="L40" s="476"/>
      <c r="M40" s="476"/>
      <c r="N40" s="476"/>
      <c r="O40" s="476"/>
      <c r="P40" s="476"/>
      <c r="Q40" s="476"/>
      <c r="R40" s="476"/>
      <c r="S40" s="476"/>
      <c r="T40" s="476"/>
      <c r="U40" s="476"/>
      <c r="V40" s="476"/>
      <c r="W40" s="476"/>
      <c r="X40" s="476"/>
    </row>
    <row r="41" spans="1:24" ht="18" customHeight="1">
      <c r="A41" s="54"/>
      <c r="B41" s="54"/>
      <c r="C41" s="54"/>
      <c r="D41" s="54"/>
      <c r="E41" s="54"/>
      <c r="F41" s="54"/>
      <c r="G41" s="54"/>
      <c r="H41" s="54"/>
      <c r="I41" s="54"/>
      <c r="J41" s="54"/>
      <c r="K41" s="54"/>
      <c r="L41" s="54"/>
      <c r="M41" s="54"/>
      <c r="N41" s="54"/>
      <c r="O41" s="54"/>
      <c r="P41" s="54"/>
      <c r="Q41" s="54"/>
      <c r="R41" s="54"/>
      <c r="S41" s="54"/>
      <c r="T41" s="54"/>
      <c r="U41" s="483"/>
      <c r="V41" s="483"/>
      <c r="W41" s="483"/>
      <c r="X41" s="483"/>
    </row>
    <row r="42" spans="1:24" ht="20.25" customHeight="1">
      <c r="A42" s="476"/>
      <c r="B42" s="476"/>
      <c r="C42" s="476"/>
      <c r="D42" s="476"/>
      <c r="E42" s="476"/>
      <c r="F42" s="476"/>
      <c r="G42" s="476"/>
      <c r="H42" s="476"/>
      <c r="I42" s="476"/>
      <c r="J42" s="476"/>
      <c r="K42" s="476"/>
      <c r="L42" s="476"/>
      <c r="M42" s="476"/>
      <c r="N42" s="476"/>
      <c r="O42" s="476"/>
      <c r="P42" s="332" t="str">
        <f>様式7!$F$4</f>
        <v>○○○○○○○○○○○ＥＳＣＯ事業</v>
      </c>
      <c r="Q42" s="476"/>
      <c r="R42" s="476"/>
      <c r="S42" s="476"/>
      <c r="T42" s="476"/>
      <c r="U42" s="476"/>
      <c r="V42" s="476"/>
      <c r="W42" s="476"/>
      <c r="X42" s="476"/>
    </row>
    <row r="43" spans="1:24" ht="18" customHeight="1">
      <c r="A43" s="221"/>
      <c r="B43" s="221"/>
      <c r="C43" s="221"/>
      <c r="D43" s="221"/>
      <c r="E43" s="221"/>
      <c r="F43" s="221"/>
      <c r="G43" s="221"/>
      <c r="H43" s="221"/>
      <c r="I43" s="221"/>
      <c r="J43" s="221"/>
      <c r="K43" s="221"/>
      <c r="L43" s="221"/>
      <c r="M43" s="221"/>
      <c r="N43" s="221"/>
      <c r="O43" s="221"/>
      <c r="P43" s="221"/>
      <c r="Q43" s="221"/>
      <c r="R43" s="221"/>
      <c r="S43" s="221"/>
      <c r="T43" s="221"/>
      <c r="U43" s="764"/>
      <c r="V43" s="764"/>
      <c r="W43" s="764"/>
      <c r="X43" s="764"/>
    </row>
    <row r="44" spans="1:24" ht="20.25" customHeight="1">
      <c r="A44" s="761"/>
      <c r="B44" s="761"/>
      <c r="C44" s="761"/>
      <c r="D44" s="761"/>
      <c r="E44" s="761"/>
      <c r="F44" s="761"/>
      <c r="G44" s="761"/>
      <c r="H44" s="761"/>
      <c r="I44" s="761"/>
      <c r="J44" s="761"/>
      <c r="K44" s="761"/>
      <c r="L44" s="761"/>
      <c r="M44" s="761"/>
      <c r="N44" s="761"/>
      <c r="O44" s="761"/>
      <c r="P44" s="761"/>
      <c r="Q44" s="761"/>
      <c r="R44" s="761"/>
      <c r="S44" s="761"/>
      <c r="T44" s="761"/>
      <c r="U44" s="761"/>
      <c r="V44" s="761"/>
      <c r="W44" s="761"/>
      <c r="X44" s="761"/>
    </row>
    <row r="45" spans="1:24" ht="18" customHeight="1">
      <c r="A45" s="221"/>
      <c r="B45" s="221"/>
      <c r="C45" s="221"/>
      <c r="D45" s="221"/>
      <c r="E45" s="221"/>
      <c r="F45" s="221"/>
      <c r="G45" s="221"/>
      <c r="H45" s="221"/>
      <c r="I45" s="221"/>
      <c r="J45" s="221"/>
      <c r="K45" s="221"/>
      <c r="L45" s="221"/>
      <c r="M45" s="221"/>
      <c r="N45" s="221"/>
      <c r="O45" s="221"/>
      <c r="P45" s="221"/>
      <c r="Q45" s="221"/>
      <c r="R45" s="221"/>
      <c r="S45" s="221"/>
      <c r="T45" s="221"/>
      <c r="U45" s="764"/>
      <c r="V45" s="764"/>
      <c r="W45" s="764"/>
      <c r="X45" s="764"/>
    </row>
    <row r="46" spans="1:24" ht="20.25" customHeight="1">
      <c r="A46" s="761"/>
      <c r="B46" s="761"/>
      <c r="C46" s="761"/>
      <c r="D46" s="761"/>
      <c r="E46" s="761"/>
      <c r="F46" s="761"/>
      <c r="G46" s="761"/>
      <c r="H46" s="761"/>
      <c r="I46" s="761"/>
      <c r="J46" s="761"/>
      <c r="K46" s="761"/>
      <c r="L46" s="761"/>
      <c r="M46" s="761"/>
      <c r="N46" s="761"/>
      <c r="O46" s="761"/>
      <c r="P46" s="761"/>
      <c r="Q46" s="761"/>
      <c r="R46" s="761"/>
      <c r="S46" s="761"/>
      <c r="T46" s="761"/>
      <c r="U46" s="761"/>
      <c r="V46" s="761"/>
      <c r="W46" s="761"/>
      <c r="X46" s="761"/>
    </row>
    <row r="47" spans="1:24" ht="18" customHeight="1">
      <c r="A47" s="221"/>
      <c r="B47" s="221"/>
      <c r="C47" s="221"/>
      <c r="D47" s="221"/>
      <c r="E47" s="221"/>
      <c r="F47" s="221"/>
      <c r="G47" s="221"/>
      <c r="H47" s="221"/>
      <c r="I47" s="221"/>
      <c r="J47" s="221"/>
      <c r="K47" s="221"/>
      <c r="L47" s="221"/>
      <c r="M47" s="221"/>
      <c r="N47" s="221"/>
      <c r="O47" s="221"/>
      <c r="P47" s="221"/>
      <c r="Q47" s="221"/>
      <c r="R47" s="221"/>
      <c r="S47" s="221"/>
      <c r="T47" s="221"/>
      <c r="U47" s="764"/>
      <c r="V47" s="764"/>
      <c r="W47" s="764"/>
      <c r="X47" s="764"/>
    </row>
    <row r="48" spans="1:24" ht="20.25" customHeight="1">
      <c r="A48" s="761"/>
      <c r="B48" s="761"/>
      <c r="C48" s="761"/>
      <c r="D48" s="761"/>
      <c r="E48" s="761"/>
      <c r="F48" s="761"/>
      <c r="G48" s="761"/>
      <c r="H48" s="761"/>
      <c r="I48" s="761"/>
      <c r="J48" s="761"/>
      <c r="K48" s="761"/>
      <c r="L48" s="761"/>
      <c r="M48" s="761"/>
      <c r="N48" s="761"/>
      <c r="O48" s="761"/>
      <c r="P48" s="761"/>
      <c r="Q48" s="761"/>
      <c r="R48" s="761"/>
      <c r="S48" s="761"/>
      <c r="T48" s="761"/>
      <c r="U48" s="761"/>
      <c r="V48" s="761"/>
      <c r="W48" s="761"/>
      <c r="X48" s="761"/>
    </row>
    <row r="49" spans="1:24" ht="14.4">
      <c r="A49" s="190"/>
      <c r="B49" s="190"/>
      <c r="C49" s="190"/>
      <c r="D49" s="190"/>
      <c r="E49" s="190"/>
      <c r="F49" s="190"/>
      <c r="G49" s="190"/>
      <c r="H49" s="190"/>
      <c r="I49" s="190"/>
      <c r="J49" s="190"/>
      <c r="K49" s="190"/>
      <c r="L49" s="190"/>
      <c r="M49" s="190"/>
      <c r="N49" s="190"/>
      <c r="O49" s="190"/>
      <c r="P49" s="190"/>
      <c r="Q49" s="190"/>
      <c r="R49" s="190"/>
      <c r="S49" s="192"/>
      <c r="T49" s="192"/>
      <c r="U49" s="192"/>
      <c r="V49" s="192"/>
      <c r="W49" s="192"/>
      <c r="X49" s="192"/>
    </row>
    <row r="50" spans="1:24" ht="14.4">
      <c r="A50" s="190"/>
      <c r="B50" s="190"/>
      <c r="C50" s="190"/>
      <c r="D50" s="190"/>
      <c r="E50" s="190"/>
      <c r="F50" s="190"/>
      <c r="G50" s="190"/>
      <c r="H50" s="190"/>
      <c r="I50" s="190"/>
      <c r="J50" s="190"/>
      <c r="K50" s="190"/>
      <c r="L50" s="190"/>
      <c r="M50" s="190"/>
      <c r="N50" s="190"/>
      <c r="O50" s="190"/>
      <c r="P50" s="190"/>
      <c r="Q50" s="190"/>
      <c r="R50" s="190"/>
      <c r="S50" s="192"/>
      <c r="T50" s="192"/>
      <c r="U50" s="192"/>
      <c r="V50" s="192"/>
      <c r="W50" s="192"/>
      <c r="X50" s="192"/>
    </row>
    <row r="51" spans="1:24">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row>
    <row r="52" spans="1:24">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row>
    <row r="53" spans="1:24">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row>
    <row r="54" spans="1:24">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row>
    <row r="55" spans="1:24">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row>
    <row r="56" spans="1:24">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row>
    <row r="57" spans="1:24">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row>
    <row r="58" spans="1:24">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row>
  </sheetData>
  <mergeCells count="26">
    <mergeCell ref="O1:P1"/>
    <mergeCell ref="A12:P12"/>
    <mergeCell ref="U45:X45"/>
    <mergeCell ref="A46:X46"/>
    <mergeCell ref="U47:X47"/>
    <mergeCell ref="U1:X1"/>
    <mergeCell ref="A2:X2"/>
    <mergeCell ref="U3:X3"/>
    <mergeCell ref="A4:X4"/>
    <mergeCell ref="U5:X5"/>
    <mergeCell ref="A6:X6"/>
    <mergeCell ref="U7:X7"/>
    <mergeCell ref="A48:X48"/>
    <mergeCell ref="A8:P8"/>
    <mergeCell ref="A9:P9"/>
    <mergeCell ref="A10:P10"/>
    <mergeCell ref="A11:P11"/>
    <mergeCell ref="U43:X43"/>
    <mergeCell ref="A44:X44"/>
    <mergeCell ref="U33:X33"/>
    <mergeCell ref="U35:X35"/>
    <mergeCell ref="U29:X29"/>
    <mergeCell ref="U31:X31"/>
    <mergeCell ref="U9:X9"/>
    <mergeCell ref="U11:X11"/>
    <mergeCell ref="U39:X39"/>
  </mergeCells>
  <phoneticPr fontId="4"/>
  <dataValidations xWindow="378" yWindow="507" count="1">
    <dataValidation type="list" allowBlank="1" showInputMessage="1" showErrorMessage="1" prompt="選択してください" sqref="A12:P12" xr:uid="{00000000-0002-0000-0100-000000000000}">
      <formula1>"'（リストから選択）,①設計・施工・監理サービス料積算書,②ESCO技術提案書,③定期点検・計測検証サービス提案書,④運転管理指針提案書,⑤緊急時対応方法提案書,⑥主要機器等の設置箇所図提案書"</formula1>
    </dataValidation>
  </dataValidations>
  <pageMargins left="0.7" right="0.7" top="0.75" bottom="0.75" header="0.3" footer="0.3"/>
  <pageSetup paperSize="9" scale="98"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P41"/>
  <sheetViews>
    <sheetView view="pageBreakPreview" zoomScale="90" zoomScaleNormal="70" zoomScaleSheetLayoutView="90" workbookViewId="0">
      <selection activeCell="T6" sqref="T6"/>
    </sheetView>
  </sheetViews>
  <sheetFormatPr defaultRowHeight="13.2"/>
  <cols>
    <col min="1" max="1" width="5.77734375" style="88" bestFit="1" customWidth="1"/>
    <col min="2" max="2" width="14" style="88" customWidth="1"/>
    <col min="3" max="3" width="15.21875" style="88" customWidth="1"/>
    <col min="4" max="8" width="9.6640625" style="88" customWidth="1"/>
    <col min="9" max="9" width="19.6640625" style="88" customWidth="1"/>
    <col min="10" max="11" width="9.6640625" style="88" customWidth="1"/>
    <col min="12" max="12" width="12.109375" style="83" customWidth="1"/>
    <col min="13" max="13" width="13.109375" style="83" customWidth="1"/>
    <col min="14" max="14" width="9" style="83"/>
    <col min="15" max="15" width="22.77734375" style="83" bestFit="1" customWidth="1"/>
    <col min="16" max="16" width="16.6640625" style="83" bestFit="1" customWidth="1"/>
    <col min="17" max="256" width="9" style="83"/>
    <col min="257" max="257" width="5.77734375" style="83" bestFit="1" customWidth="1"/>
    <col min="258" max="258" width="11.88671875" style="83" bestFit="1" customWidth="1"/>
    <col min="259" max="259" width="22.77734375" style="83" bestFit="1" customWidth="1"/>
    <col min="260" max="264" width="9.6640625" style="83" customWidth="1"/>
    <col min="265" max="265" width="24.77734375" style="83" bestFit="1" customWidth="1"/>
    <col min="266" max="267" width="9.6640625" style="83" customWidth="1"/>
    <col min="268" max="268" width="54.109375" style="83" customWidth="1"/>
    <col min="269" max="269" width="13.109375" style="83" customWidth="1"/>
    <col min="270" max="270" width="9" style="83"/>
    <col min="271" max="271" width="22.77734375" style="83" bestFit="1" customWidth="1"/>
    <col min="272" max="272" width="16.6640625" style="83" bestFit="1" customWidth="1"/>
    <col min="273" max="512" width="9" style="83"/>
    <col min="513" max="513" width="5.77734375" style="83" bestFit="1" customWidth="1"/>
    <col min="514" max="514" width="11.88671875" style="83" bestFit="1" customWidth="1"/>
    <col min="515" max="515" width="22.77734375" style="83" bestFit="1" customWidth="1"/>
    <col min="516" max="520" width="9.6640625" style="83" customWidth="1"/>
    <col min="521" max="521" width="24.77734375" style="83" bestFit="1" customWidth="1"/>
    <col min="522" max="523" width="9.6640625" style="83" customWidth="1"/>
    <col min="524" max="524" width="54.109375" style="83" customWidth="1"/>
    <col min="525" max="525" width="13.109375" style="83" customWidth="1"/>
    <col min="526" max="526" width="9" style="83"/>
    <col min="527" max="527" width="22.77734375" style="83" bestFit="1" customWidth="1"/>
    <col min="528" max="528" width="16.6640625" style="83" bestFit="1" customWidth="1"/>
    <col min="529" max="768" width="9" style="83"/>
    <col min="769" max="769" width="5.77734375" style="83" bestFit="1" customWidth="1"/>
    <col min="770" max="770" width="11.88671875" style="83" bestFit="1" customWidth="1"/>
    <col min="771" max="771" width="22.77734375" style="83" bestFit="1" customWidth="1"/>
    <col min="772" max="776" width="9.6640625" style="83" customWidth="1"/>
    <col min="777" max="777" width="24.77734375" style="83" bestFit="1" customWidth="1"/>
    <col min="778" max="779" width="9.6640625" style="83" customWidth="1"/>
    <col min="780" max="780" width="54.109375" style="83" customWidth="1"/>
    <col min="781" max="781" width="13.109375" style="83" customWidth="1"/>
    <col min="782" max="782" width="9" style="83"/>
    <col min="783" max="783" width="22.77734375" style="83" bestFit="1" customWidth="1"/>
    <col min="784" max="784" width="16.6640625" style="83" bestFit="1" customWidth="1"/>
    <col min="785" max="1024" width="9" style="83"/>
    <col min="1025" max="1025" width="5.77734375" style="83" bestFit="1" customWidth="1"/>
    <col min="1026" max="1026" width="11.88671875" style="83" bestFit="1" customWidth="1"/>
    <col min="1027" max="1027" width="22.77734375" style="83" bestFit="1" customWidth="1"/>
    <col min="1028" max="1032" width="9.6640625" style="83" customWidth="1"/>
    <col min="1033" max="1033" width="24.77734375" style="83" bestFit="1" customWidth="1"/>
    <col min="1034" max="1035" width="9.6640625" style="83" customWidth="1"/>
    <col min="1036" max="1036" width="54.109375" style="83" customWidth="1"/>
    <col min="1037" max="1037" width="13.109375" style="83" customWidth="1"/>
    <col min="1038" max="1038" width="9" style="83"/>
    <col min="1039" max="1039" width="22.77734375" style="83" bestFit="1" customWidth="1"/>
    <col min="1040" max="1040" width="16.6640625" style="83" bestFit="1" customWidth="1"/>
    <col min="1041" max="1280" width="9" style="83"/>
    <col min="1281" max="1281" width="5.77734375" style="83" bestFit="1" customWidth="1"/>
    <col min="1282" max="1282" width="11.88671875" style="83" bestFit="1" customWidth="1"/>
    <col min="1283" max="1283" width="22.77734375" style="83" bestFit="1" customWidth="1"/>
    <col min="1284" max="1288" width="9.6640625" style="83" customWidth="1"/>
    <col min="1289" max="1289" width="24.77734375" style="83" bestFit="1" customWidth="1"/>
    <col min="1290" max="1291" width="9.6640625" style="83" customWidth="1"/>
    <col min="1292" max="1292" width="54.109375" style="83" customWidth="1"/>
    <col min="1293" max="1293" width="13.109375" style="83" customWidth="1"/>
    <col min="1294" max="1294" width="9" style="83"/>
    <col min="1295" max="1295" width="22.77734375" style="83" bestFit="1" customWidth="1"/>
    <col min="1296" max="1296" width="16.6640625" style="83" bestFit="1" customWidth="1"/>
    <col min="1297" max="1536" width="9" style="83"/>
    <col min="1537" max="1537" width="5.77734375" style="83" bestFit="1" customWidth="1"/>
    <col min="1538" max="1538" width="11.88671875" style="83" bestFit="1" customWidth="1"/>
    <col min="1539" max="1539" width="22.77734375" style="83" bestFit="1" customWidth="1"/>
    <col min="1540" max="1544" width="9.6640625" style="83" customWidth="1"/>
    <col min="1545" max="1545" width="24.77734375" style="83" bestFit="1" customWidth="1"/>
    <col min="1546" max="1547" width="9.6640625" style="83" customWidth="1"/>
    <col min="1548" max="1548" width="54.109375" style="83" customWidth="1"/>
    <col min="1549" max="1549" width="13.109375" style="83" customWidth="1"/>
    <col min="1550" max="1550" width="9" style="83"/>
    <col min="1551" max="1551" width="22.77734375" style="83" bestFit="1" customWidth="1"/>
    <col min="1552" max="1552" width="16.6640625" style="83" bestFit="1" customWidth="1"/>
    <col min="1553" max="1792" width="9" style="83"/>
    <col min="1793" max="1793" width="5.77734375" style="83" bestFit="1" customWidth="1"/>
    <col min="1794" max="1794" width="11.88671875" style="83" bestFit="1" customWidth="1"/>
    <col min="1795" max="1795" width="22.77734375" style="83" bestFit="1" customWidth="1"/>
    <col min="1796" max="1800" width="9.6640625" style="83" customWidth="1"/>
    <col min="1801" max="1801" width="24.77734375" style="83" bestFit="1" customWidth="1"/>
    <col min="1802" max="1803" width="9.6640625" style="83" customWidth="1"/>
    <col min="1804" max="1804" width="54.109375" style="83" customWidth="1"/>
    <col min="1805" max="1805" width="13.109375" style="83" customWidth="1"/>
    <col min="1806" max="1806" width="9" style="83"/>
    <col min="1807" max="1807" width="22.77734375" style="83" bestFit="1" customWidth="1"/>
    <col min="1808" max="1808" width="16.6640625" style="83" bestFit="1" customWidth="1"/>
    <col min="1809" max="2048" width="9" style="83"/>
    <col min="2049" max="2049" width="5.77734375" style="83" bestFit="1" customWidth="1"/>
    <col min="2050" max="2050" width="11.88671875" style="83" bestFit="1" customWidth="1"/>
    <col min="2051" max="2051" width="22.77734375" style="83" bestFit="1" customWidth="1"/>
    <col min="2052" max="2056" width="9.6640625" style="83" customWidth="1"/>
    <col min="2057" max="2057" width="24.77734375" style="83" bestFit="1" customWidth="1"/>
    <col min="2058" max="2059" width="9.6640625" style="83" customWidth="1"/>
    <col min="2060" max="2060" width="54.109375" style="83" customWidth="1"/>
    <col min="2061" max="2061" width="13.109375" style="83" customWidth="1"/>
    <col min="2062" max="2062" width="9" style="83"/>
    <col min="2063" max="2063" width="22.77734375" style="83" bestFit="1" customWidth="1"/>
    <col min="2064" max="2064" width="16.6640625" style="83" bestFit="1" customWidth="1"/>
    <col min="2065" max="2304" width="9" style="83"/>
    <col min="2305" max="2305" width="5.77734375" style="83" bestFit="1" customWidth="1"/>
    <col min="2306" max="2306" width="11.88671875" style="83" bestFit="1" customWidth="1"/>
    <col min="2307" max="2307" width="22.77734375" style="83" bestFit="1" customWidth="1"/>
    <col min="2308" max="2312" width="9.6640625" style="83" customWidth="1"/>
    <col min="2313" max="2313" width="24.77734375" style="83" bestFit="1" customWidth="1"/>
    <col min="2314" max="2315" width="9.6640625" style="83" customWidth="1"/>
    <col min="2316" max="2316" width="54.109375" style="83" customWidth="1"/>
    <col min="2317" max="2317" width="13.109375" style="83" customWidth="1"/>
    <col min="2318" max="2318" width="9" style="83"/>
    <col min="2319" max="2319" width="22.77734375" style="83" bestFit="1" customWidth="1"/>
    <col min="2320" max="2320" width="16.6640625" style="83" bestFit="1" customWidth="1"/>
    <col min="2321" max="2560" width="9" style="83"/>
    <col min="2561" max="2561" width="5.77734375" style="83" bestFit="1" customWidth="1"/>
    <col min="2562" max="2562" width="11.88671875" style="83" bestFit="1" customWidth="1"/>
    <col min="2563" max="2563" width="22.77734375" style="83" bestFit="1" customWidth="1"/>
    <col min="2564" max="2568" width="9.6640625" style="83" customWidth="1"/>
    <col min="2569" max="2569" width="24.77734375" style="83" bestFit="1" customWidth="1"/>
    <col min="2570" max="2571" width="9.6640625" style="83" customWidth="1"/>
    <col min="2572" max="2572" width="54.109375" style="83" customWidth="1"/>
    <col min="2573" max="2573" width="13.109375" style="83" customWidth="1"/>
    <col min="2574" max="2574" width="9" style="83"/>
    <col min="2575" max="2575" width="22.77734375" style="83" bestFit="1" customWidth="1"/>
    <col min="2576" max="2576" width="16.6640625" style="83" bestFit="1" customWidth="1"/>
    <col min="2577" max="2816" width="9" style="83"/>
    <col min="2817" max="2817" width="5.77734375" style="83" bestFit="1" customWidth="1"/>
    <col min="2818" max="2818" width="11.88671875" style="83" bestFit="1" customWidth="1"/>
    <col min="2819" max="2819" width="22.77734375" style="83" bestFit="1" customWidth="1"/>
    <col min="2820" max="2824" width="9.6640625" style="83" customWidth="1"/>
    <col min="2825" max="2825" width="24.77734375" style="83" bestFit="1" customWidth="1"/>
    <col min="2826" max="2827" width="9.6640625" style="83" customWidth="1"/>
    <col min="2828" max="2828" width="54.109375" style="83" customWidth="1"/>
    <col min="2829" max="2829" width="13.109375" style="83" customWidth="1"/>
    <col min="2830" max="2830" width="9" style="83"/>
    <col min="2831" max="2831" width="22.77734375" style="83" bestFit="1" customWidth="1"/>
    <col min="2832" max="2832" width="16.6640625" style="83" bestFit="1" customWidth="1"/>
    <col min="2833" max="3072" width="9" style="83"/>
    <col min="3073" max="3073" width="5.77734375" style="83" bestFit="1" customWidth="1"/>
    <col min="3074" max="3074" width="11.88671875" style="83" bestFit="1" customWidth="1"/>
    <col min="3075" max="3075" width="22.77734375" style="83" bestFit="1" customWidth="1"/>
    <col min="3076" max="3080" width="9.6640625" style="83" customWidth="1"/>
    <col min="3081" max="3081" width="24.77734375" style="83" bestFit="1" customWidth="1"/>
    <col min="3082" max="3083" width="9.6640625" style="83" customWidth="1"/>
    <col min="3084" max="3084" width="54.109375" style="83" customWidth="1"/>
    <col min="3085" max="3085" width="13.109375" style="83" customWidth="1"/>
    <col min="3086" max="3086" width="9" style="83"/>
    <col min="3087" max="3087" width="22.77734375" style="83" bestFit="1" customWidth="1"/>
    <col min="3088" max="3088" width="16.6640625" style="83" bestFit="1" customWidth="1"/>
    <col min="3089" max="3328" width="9" style="83"/>
    <col min="3329" max="3329" width="5.77734375" style="83" bestFit="1" customWidth="1"/>
    <col min="3330" max="3330" width="11.88671875" style="83" bestFit="1" customWidth="1"/>
    <col min="3331" max="3331" width="22.77734375" style="83" bestFit="1" customWidth="1"/>
    <col min="3332" max="3336" width="9.6640625" style="83" customWidth="1"/>
    <col min="3337" max="3337" width="24.77734375" style="83" bestFit="1" customWidth="1"/>
    <col min="3338" max="3339" width="9.6640625" style="83" customWidth="1"/>
    <col min="3340" max="3340" width="54.109375" style="83" customWidth="1"/>
    <col min="3341" max="3341" width="13.109375" style="83" customWidth="1"/>
    <col min="3342" max="3342" width="9" style="83"/>
    <col min="3343" max="3343" width="22.77734375" style="83" bestFit="1" customWidth="1"/>
    <col min="3344" max="3344" width="16.6640625" style="83" bestFit="1" customWidth="1"/>
    <col min="3345" max="3584" width="9" style="83"/>
    <col min="3585" max="3585" width="5.77734375" style="83" bestFit="1" customWidth="1"/>
    <col min="3586" max="3586" width="11.88671875" style="83" bestFit="1" customWidth="1"/>
    <col min="3587" max="3587" width="22.77734375" style="83" bestFit="1" customWidth="1"/>
    <col min="3588" max="3592" width="9.6640625" style="83" customWidth="1"/>
    <col min="3593" max="3593" width="24.77734375" style="83" bestFit="1" customWidth="1"/>
    <col min="3594" max="3595" width="9.6640625" style="83" customWidth="1"/>
    <col min="3596" max="3596" width="54.109375" style="83" customWidth="1"/>
    <col min="3597" max="3597" width="13.109375" style="83" customWidth="1"/>
    <col min="3598" max="3598" width="9" style="83"/>
    <col min="3599" max="3599" width="22.77734375" style="83" bestFit="1" customWidth="1"/>
    <col min="3600" max="3600" width="16.6640625" style="83" bestFit="1" customWidth="1"/>
    <col min="3601" max="3840" width="9" style="83"/>
    <col min="3841" max="3841" width="5.77734375" style="83" bestFit="1" customWidth="1"/>
    <col min="3842" max="3842" width="11.88671875" style="83" bestFit="1" customWidth="1"/>
    <col min="3843" max="3843" width="22.77734375" style="83" bestFit="1" customWidth="1"/>
    <col min="3844" max="3848" width="9.6640625" style="83" customWidth="1"/>
    <col min="3849" max="3849" width="24.77734375" style="83" bestFit="1" customWidth="1"/>
    <col min="3850" max="3851" width="9.6640625" style="83" customWidth="1"/>
    <col min="3852" max="3852" width="54.109375" style="83" customWidth="1"/>
    <col min="3853" max="3853" width="13.109375" style="83" customWidth="1"/>
    <col min="3854" max="3854" width="9" style="83"/>
    <col min="3855" max="3855" width="22.77734375" style="83" bestFit="1" customWidth="1"/>
    <col min="3856" max="3856" width="16.6640625" style="83" bestFit="1" customWidth="1"/>
    <col min="3857" max="4096" width="9" style="83"/>
    <col min="4097" max="4097" width="5.77734375" style="83" bestFit="1" customWidth="1"/>
    <col min="4098" max="4098" width="11.88671875" style="83" bestFit="1" customWidth="1"/>
    <col min="4099" max="4099" width="22.77734375" style="83" bestFit="1" customWidth="1"/>
    <col min="4100" max="4104" width="9.6640625" style="83" customWidth="1"/>
    <col min="4105" max="4105" width="24.77734375" style="83" bestFit="1" customWidth="1"/>
    <col min="4106" max="4107" width="9.6640625" style="83" customWidth="1"/>
    <col min="4108" max="4108" width="54.109375" style="83" customWidth="1"/>
    <col min="4109" max="4109" width="13.109375" style="83" customWidth="1"/>
    <col min="4110" max="4110" width="9" style="83"/>
    <col min="4111" max="4111" width="22.77734375" style="83" bestFit="1" customWidth="1"/>
    <col min="4112" max="4112" width="16.6640625" style="83" bestFit="1" customWidth="1"/>
    <col min="4113" max="4352" width="9" style="83"/>
    <col min="4353" max="4353" width="5.77734375" style="83" bestFit="1" customWidth="1"/>
    <col min="4354" max="4354" width="11.88671875" style="83" bestFit="1" customWidth="1"/>
    <col min="4355" max="4355" width="22.77734375" style="83" bestFit="1" customWidth="1"/>
    <col min="4356" max="4360" width="9.6640625" style="83" customWidth="1"/>
    <col min="4361" max="4361" width="24.77734375" style="83" bestFit="1" customWidth="1"/>
    <col min="4362" max="4363" width="9.6640625" style="83" customWidth="1"/>
    <col min="4364" max="4364" width="54.109375" style="83" customWidth="1"/>
    <col min="4365" max="4365" width="13.109375" style="83" customWidth="1"/>
    <col min="4366" max="4366" width="9" style="83"/>
    <col min="4367" max="4367" width="22.77734375" style="83" bestFit="1" customWidth="1"/>
    <col min="4368" max="4368" width="16.6640625" style="83" bestFit="1" customWidth="1"/>
    <col min="4369" max="4608" width="9" style="83"/>
    <col min="4609" max="4609" width="5.77734375" style="83" bestFit="1" customWidth="1"/>
    <col min="4610" max="4610" width="11.88671875" style="83" bestFit="1" customWidth="1"/>
    <col min="4611" max="4611" width="22.77734375" style="83" bestFit="1" customWidth="1"/>
    <col min="4612" max="4616" width="9.6640625" style="83" customWidth="1"/>
    <col min="4617" max="4617" width="24.77734375" style="83" bestFit="1" customWidth="1"/>
    <col min="4618" max="4619" width="9.6640625" style="83" customWidth="1"/>
    <col min="4620" max="4620" width="54.109375" style="83" customWidth="1"/>
    <col min="4621" max="4621" width="13.109375" style="83" customWidth="1"/>
    <col min="4622" max="4622" width="9" style="83"/>
    <col min="4623" max="4623" width="22.77734375" style="83" bestFit="1" customWidth="1"/>
    <col min="4624" max="4624" width="16.6640625" style="83" bestFit="1" customWidth="1"/>
    <col min="4625" max="4864" width="9" style="83"/>
    <col min="4865" max="4865" width="5.77734375" style="83" bestFit="1" customWidth="1"/>
    <col min="4866" max="4866" width="11.88671875" style="83" bestFit="1" customWidth="1"/>
    <col min="4867" max="4867" width="22.77734375" style="83" bestFit="1" customWidth="1"/>
    <col min="4868" max="4872" width="9.6640625" style="83" customWidth="1"/>
    <col min="4873" max="4873" width="24.77734375" style="83" bestFit="1" customWidth="1"/>
    <col min="4874" max="4875" width="9.6640625" style="83" customWidth="1"/>
    <col min="4876" max="4876" width="54.109375" style="83" customWidth="1"/>
    <col min="4877" max="4877" width="13.109375" style="83" customWidth="1"/>
    <col min="4878" max="4878" width="9" style="83"/>
    <col min="4879" max="4879" width="22.77734375" style="83" bestFit="1" customWidth="1"/>
    <col min="4880" max="4880" width="16.6640625" style="83" bestFit="1" customWidth="1"/>
    <col min="4881" max="5120" width="9" style="83"/>
    <col min="5121" max="5121" width="5.77734375" style="83" bestFit="1" customWidth="1"/>
    <col min="5122" max="5122" width="11.88671875" style="83" bestFit="1" customWidth="1"/>
    <col min="5123" max="5123" width="22.77734375" style="83" bestFit="1" customWidth="1"/>
    <col min="5124" max="5128" width="9.6640625" style="83" customWidth="1"/>
    <col min="5129" max="5129" width="24.77734375" style="83" bestFit="1" customWidth="1"/>
    <col min="5130" max="5131" width="9.6640625" style="83" customWidth="1"/>
    <col min="5132" max="5132" width="54.109375" style="83" customWidth="1"/>
    <col min="5133" max="5133" width="13.109375" style="83" customWidth="1"/>
    <col min="5134" max="5134" width="9" style="83"/>
    <col min="5135" max="5135" width="22.77734375" style="83" bestFit="1" customWidth="1"/>
    <col min="5136" max="5136" width="16.6640625" style="83" bestFit="1" customWidth="1"/>
    <col min="5137" max="5376" width="9" style="83"/>
    <col min="5377" max="5377" width="5.77734375" style="83" bestFit="1" customWidth="1"/>
    <col min="5378" max="5378" width="11.88671875" style="83" bestFit="1" customWidth="1"/>
    <col min="5379" max="5379" width="22.77734375" style="83" bestFit="1" customWidth="1"/>
    <col min="5380" max="5384" width="9.6640625" style="83" customWidth="1"/>
    <col min="5385" max="5385" width="24.77734375" style="83" bestFit="1" customWidth="1"/>
    <col min="5386" max="5387" width="9.6640625" style="83" customWidth="1"/>
    <col min="5388" max="5388" width="54.109375" style="83" customWidth="1"/>
    <col min="5389" max="5389" width="13.109375" style="83" customWidth="1"/>
    <col min="5390" max="5390" width="9" style="83"/>
    <col min="5391" max="5391" width="22.77734375" style="83" bestFit="1" customWidth="1"/>
    <col min="5392" max="5392" width="16.6640625" style="83" bestFit="1" customWidth="1"/>
    <col min="5393" max="5632" width="9" style="83"/>
    <col min="5633" max="5633" width="5.77734375" style="83" bestFit="1" customWidth="1"/>
    <col min="5634" max="5634" width="11.88671875" style="83" bestFit="1" customWidth="1"/>
    <col min="5635" max="5635" width="22.77734375" style="83" bestFit="1" customWidth="1"/>
    <col min="5636" max="5640" width="9.6640625" style="83" customWidth="1"/>
    <col min="5641" max="5641" width="24.77734375" style="83" bestFit="1" customWidth="1"/>
    <col min="5642" max="5643" width="9.6640625" style="83" customWidth="1"/>
    <col min="5644" max="5644" width="54.109375" style="83" customWidth="1"/>
    <col min="5645" max="5645" width="13.109375" style="83" customWidth="1"/>
    <col min="5646" max="5646" width="9" style="83"/>
    <col min="5647" max="5647" width="22.77734375" style="83" bestFit="1" customWidth="1"/>
    <col min="5648" max="5648" width="16.6640625" style="83" bestFit="1" customWidth="1"/>
    <col min="5649" max="5888" width="9" style="83"/>
    <col min="5889" max="5889" width="5.77734375" style="83" bestFit="1" customWidth="1"/>
    <col min="5890" max="5890" width="11.88671875" style="83" bestFit="1" customWidth="1"/>
    <col min="5891" max="5891" width="22.77734375" style="83" bestFit="1" customWidth="1"/>
    <col min="5892" max="5896" width="9.6640625" style="83" customWidth="1"/>
    <col min="5897" max="5897" width="24.77734375" style="83" bestFit="1" customWidth="1"/>
    <col min="5898" max="5899" width="9.6640625" style="83" customWidth="1"/>
    <col min="5900" max="5900" width="54.109375" style="83" customWidth="1"/>
    <col min="5901" max="5901" width="13.109375" style="83" customWidth="1"/>
    <col min="5902" max="5902" width="9" style="83"/>
    <col min="5903" max="5903" width="22.77734375" style="83" bestFit="1" customWidth="1"/>
    <col min="5904" max="5904" width="16.6640625" style="83" bestFit="1" customWidth="1"/>
    <col min="5905" max="6144" width="9" style="83"/>
    <col min="6145" max="6145" width="5.77734375" style="83" bestFit="1" customWidth="1"/>
    <col min="6146" max="6146" width="11.88671875" style="83" bestFit="1" customWidth="1"/>
    <col min="6147" max="6147" width="22.77734375" style="83" bestFit="1" customWidth="1"/>
    <col min="6148" max="6152" width="9.6640625" style="83" customWidth="1"/>
    <col min="6153" max="6153" width="24.77734375" style="83" bestFit="1" customWidth="1"/>
    <col min="6154" max="6155" width="9.6640625" style="83" customWidth="1"/>
    <col min="6156" max="6156" width="54.109375" style="83" customWidth="1"/>
    <col min="6157" max="6157" width="13.109375" style="83" customWidth="1"/>
    <col min="6158" max="6158" width="9" style="83"/>
    <col min="6159" max="6159" width="22.77734375" style="83" bestFit="1" customWidth="1"/>
    <col min="6160" max="6160" width="16.6640625" style="83" bestFit="1" customWidth="1"/>
    <col min="6161" max="6400" width="9" style="83"/>
    <col min="6401" max="6401" width="5.77734375" style="83" bestFit="1" customWidth="1"/>
    <col min="6402" max="6402" width="11.88671875" style="83" bestFit="1" customWidth="1"/>
    <col min="6403" max="6403" width="22.77734375" style="83" bestFit="1" customWidth="1"/>
    <col min="6404" max="6408" width="9.6640625" style="83" customWidth="1"/>
    <col min="6409" max="6409" width="24.77734375" style="83" bestFit="1" customWidth="1"/>
    <col min="6410" max="6411" width="9.6640625" style="83" customWidth="1"/>
    <col min="6412" max="6412" width="54.109375" style="83" customWidth="1"/>
    <col min="6413" max="6413" width="13.109375" style="83" customWidth="1"/>
    <col min="6414" max="6414" width="9" style="83"/>
    <col min="6415" max="6415" width="22.77734375" style="83" bestFit="1" customWidth="1"/>
    <col min="6416" max="6416" width="16.6640625" style="83" bestFit="1" customWidth="1"/>
    <col min="6417" max="6656" width="9" style="83"/>
    <col min="6657" max="6657" width="5.77734375" style="83" bestFit="1" customWidth="1"/>
    <col min="6658" max="6658" width="11.88671875" style="83" bestFit="1" customWidth="1"/>
    <col min="6659" max="6659" width="22.77734375" style="83" bestFit="1" customWidth="1"/>
    <col min="6660" max="6664" width="9.6640625" style="83" customWidth="1"/>
    <col min="6665" max="6665" width="24.77734375" style="83" bestFit="1" customWidth="1"/>
    <col min="6666" max="6667" width="9.6640625" style="83" customWidth="1"/>
    <col min="6668" max="6668" width="54.109375" style="83" customWidth="1"/>
    <col min="6669" max="6669" width="13.109375" style="83" customWidth="1"/>
    <col min="6670" max="6670" width="9" style="83"/>
    <col min="6671" max="6671" width="22.77734375" style="83" bestFit="1" customWidth="1"/>
    <col min="6672" max="6672" width="16.6640625" style="83" bestFit="1" customWidth="1"/>
    <col min="6673" max="6912" width="9" style="83"/>
    <col min="6913" max="6913" width="5.77734375" style="83" bestFit="1" customWidth="1"/>
    <col min="6914" max="6914" width="11.88671875" style="83" bestFit="1" customWidth="1"/>
    <col min="6915" max="6915" width="22.77734375" style="83" bestFit="1" customWidth="1"/>
    <col min="6916" max="6920" width="9.6640625" style="83" customWidth="1"/>
    <col min="6921" max="6921" width="24.77734375" style="83" bestFit="1" customWidth="1"/>
    <col min="6922" max="6923" width="9.6640625" style="83" customWidth="1"/>
    <col min="6924" max="6924" width="54.109375" style="83" customWidth="1"/>
    <col min="6925" max="6925" width="13.109375" style="83" customWidth="1"/>
    <col min="6926" max="6926" width="9" style="83"/>
    <col min="6927" max="6927" width="22.77734375" style="83" bestFit="1" customWidth="1"/>
    <col min="6928" max="6928" width="16.6640625" style="83" bestFit="1" customWidth="1"/>
    <col min="6929" max="7168" width="9" style="83"/>
    <col min="7169" max="7169" width="5.77734375" style="83" bestFit="1" customWidth="1"/>
    <col min="7170" max="7170" width="11.88671875" style="83" bestFit="1" customWidth="1"/>
    <col min="7171" max="7171" width="22.77734375" style="83" bestFit="1" customWidth="1"/>
    <col min="7172" max="7176" width="9.6640625" style="83" customWidth="1"/>
    <col min="7177" max="7177" width="24.77734375" style="83" bestFit="1" customWidth="1"/>
    <col min="7178" max="7179" width="9.6640625" style="83" customWidth="1"/>
    <col min="7180" max="7180" width="54.109375" style="83" customWidth="1"/>
    <col min="7181" max="7181" width="13.109375" style="83" customWidth="1"/>
    <col min="7182" max="7182" width="9" style="83"/>
    <col min="7183" max="7183" width="22.77734375" style="83" bestFit="1" customWidth="1"/>
    <col min="7184" max="7184" width="16.6640625" style="83" bestFit="1" customWidth="1"/>
    <col min="7185" max="7424" width="9" style="83"/>
    <col min="7425" max="7425" width="5.77734375" style="83" bestFit="1" customWidth="1"/>
    <col min="7426" max="7426" width="11.88671875" style="83" bestFit="1" customWidth="1"/>
    <col min="7427" max="7427" width="22.77734375" style="83" bestFit="1" customWidth="1"/>
    <col min="7428" max="7432" width="9.6640625" style="83" customWidth="1"/>
    <col min="7433" max="7433" width="24.77734375" style="83" bestFit="1" customWidth="1"/>
    <col min="7434" max="7435" width="9.6640625" style="83" customWidth="1"/>
    <col min="7436" max="7436" width="54.109375" style="83" customWidth="1"/>
    <col min="7437" max="7437" width="13.109375" style="83" customWidth="1"/>
    <col min="7438" max="7438" width="9" style="83"/>
    <col min="7439" max="7439" width="22.77734375" style="83" bestFit="1" customWidth="1"/>
    <col min="7440" max="7440" width="16.6640625" style="83" bestFit="1" customWidth="1"/>
    <col min="7441" max="7680" width="9" style="83"/>
    <col min="7681" max="7681" width="5.77734375" style="83" bestFit="1" customWidth="1"/>
    <col min="7682" max="7682" width="11.88671875" style="83" bestFit="1" customWidth="1"/>
    <col min="7683" max="7683" width="22.77734375" style="83" bestFit="1" customWidth="1"/>
    <col min="7684" max="7688" width="9.6640625" style="83" customWidth="1"/>
    <col min="7689" max="7689" width="24.77734375" style="83" bestFit="1" customWidth="1"/>
    <col min="7690" max="7691" width="9.6640625" style="83" customWidth="1"/>
    <col min="7692" max="7692" width="54.109375" style="83" customWidth="1"/>
    <col min="7693" max="7693" width="13.109375" style="83" customWidth="1"/>
    <col min="7694" max="7694" width="9" style="83"/>
    <col min="7695" max="7695" width="22.77734375" style="83" bestFit="1" customWidth="1"/>
    <col min="7696" max="7696" width="16.6640625" style="83" bestFit="1" customWidth="1"/>
    <col min="7697" max="7936" width="9" style="83"/>
    <col min="7937" max="7937" width="5.77734375" style="83" bestFit="1" customWidth="1"/>
    <col min="7938" max="7938" width="11.88671875" style="83" bestFit="1" customWidth="1"/>
    <col min="7939" max="7939" width="22.77734375" style="83" bestFit="1" customWidth="1"/>
    <col min="7940" max="7944" width="9.6640625" style="83" customWidth="1"/>
    <col min="7945" max="7945" width="24.77734375" style="83" bestFit="1" customWidth="1"/>
    <col min="7946" max="7947" width="9.6640625" style="83" customWidth="1"/>
    <col min="7948" max="7948" width="54.109375" style="83" customWidth="1"/>
    <col min="7949" max="7949" width="13.109375" style="83" customWidth="1"/>
    <col min="7950" max="7950" width="9" style="83"/>
    <col min="7951" max="7951" width="22.77734375" style="83" bestFit="1" customWidth="1"/>
    <col min="7952" max="7952" width="16.6640625" style="83" bestFit="1" customWidth="1"/>
    <col min="7953" max="8192" width="9" style="83"/>
    <col min="8193" max="8193" width="5.77734375" style="83" bestFit="1" customWidth="1"/>
    <col min="8194" max="8194" width="11.88671875" style="83" bestFit="1" customWidth="1"/>
    <col min="8195" max="8195" width="22.77734375" style="83" bestFit="1" customWidth="1"/>
    <col min="8196" max="8200" width="9.6640625" style="83" customWidth="1"/>
    <col min="8201" max="8201" width="24.77734375" style="83" bestFit="1" customWidth="1"/>
    <col min="8202" max="8203" width="9.6640625" style="83" customWidth="1"/>
    <col min="8204" max="8204" width="54.109375" style="83" customWidth="1"/>
    <col min="8205" max="8205" width="13.109375" style="83" customWidth="1"/>
    <col min="8206" max="8206" width="9" style="83"/>
    <col min="8207" max="8207" width="22.77734375" style="83" bestFit="1" customWidth="1"/>
    <col min="8208" max="8208" width="16.6640625" style="83" bestFit="1" customWidth="1"/>
    <col min="8209" max="8448" width="9" style="83"/>
    <col min="8449" max="8449" width="5.77734375" style="83" bestFit="1" customWidth="1"/>
    <col min="8450" max="8450" width="11.88671875" style="83" bestFit="1" customWidth="1"/>
    <col min="8451" max="8451" width="22.77734375" style="83" bestFit="1" customWidth="1"/>
    <col min="8452" max="8456" width="9.6640625" style="83" customWidth="1"/>
    <col min="8457" max="8457" width="24.77734375" style="83" bestFit="1" customWidth="1"/>
    <col min="8458" max="8459" width="9.6640625" style="83" customWidth="1"/>
    <col min="8460" max="8460" width="54.109375" style="83" customWidth="1"/>
    <col min="8461" max="8461" width="13.109375" style="83" customWidth="1"/>
    <col min="8462" max="8462" width="9" style="83"/>
    <col min="8463" max="8463" width="22.77734375" style="83" bestFit="1" customWidth="1"/>
    <col min="8464" max="8464" width="16.6640625" style="83" bestFit="1" customWidth="1"/>
    <col min="8465" max="8704" width="9" style="83"/>
    <col min="8705" max="8705" width="5.77734375" style="83" bestFit="1" customWidth="1"/>
    <col min="8706" max="8706" width="11.88671875" style="83" bestFit="1" customWidth="1"/>
    <col min="8707" max="8707" width="22.77734375" style="83" bestFit="1" customWidth="1"/>
    <col min="8708" max="8712" width="9.6640625" style="83" customWidth="1"/>
    <col min="8713" max="8713" width="24.77734375" style="83" bestFit="1" customWidth="1"/>
    <col min="8714" max="8715" width="9.6640625" style="83" customWidth="1"/>
    <col min="8716" max="8716" width="54.109375" style="83" customWidth="1"/>
    <col min="8717" max="8717" width="13.109375" style="83" customWidth="1"/>
    <col min="8718" max="8718" width="9" style="83"/>
    <col min="8719" max="8719" width="22.77734375" style="83" bestFit="1" customWidth="1"/>
    <col min="8720" max="8720" width="16.6640625" style="83" bestFit="1" customWidth="1"/>
    <col min="8721" max="8960" width="9" style="83"/>
    <col min="8961" max="8961" width="5.77734375" style="83" bestFit="1" customWidth="1"/>
    <col min="8962" max="8962" width="11.88671875" style="83" bestFit="1" customWidth="1"/>
    <col min="8963" max="8963" width="22.77734375" style="83" bestFit="1" customWidth="1"/>
    <col min="8964" max="8968" width="9.6640625" style="83" customWidth="1"/>
    <col min="8969" max="8969" width="24.77734375" style="83" bestFit="1" customWidth="1"/>
    <col min="8970" max="8971" width="9.6640625" style="83" customWidth="1"/>
    <col min="8972" max="8972" width="54.109375" style="83" customWidth="1"/>
    <col min="8973" max="8973" width="13.109375" style="83" customWidth="1"/>
    <col min="8974" max="8974" width="9" style="83"/>
    <col min="8975" max="8975" width="22.77734375" style="83" bestFit="1" customWidth="1"/>
    <col min="8976" max="8976" width="16.6640625" style="83" bestFit="1" customWidth="1"/>
    <col min="8977" max="9216" width="9" style="83"/>
    <col min="9217" max="9217" width="5.77734375" style="83" bestFit="1" customWidth="1"/>
    <col min="9218" max="9218" width="11.88671875" style="83" bestFit="1" customWidth="1"/>
    <col min="9219" max="9219" width="22.77734375" style="83" bestFit="1" customWidth="1"/>
    <col min="9220" max="9224" width="9.6640625" style="83" customWidth="1"/>
    <col min="9225" max="9225" width="24.77734375" style="83" bestFit="1" customWidth="1"/>
    <col min="9226" max="9227" width="9.6640625" style="83" customWidth="1"/>
    <col min="9228" max="9228" width="54.109375" style="83" customWidth="1"/>
    <col min="9229" max="9229" width="13.109375" style="83" customWidth="1"/>
    <col min="9230" max="9230" width="9" style="83"/>
    <col min="9231" max="9231" width="22.77734375" style="83" bestFit="1" customWidth="1"/>
    <col min="9232" max="9232" width="16.6640625" style="83" bestFit="1" customWidth="1"/>
    <col min="9233" max="9472" width="9" style="83"/>
    <col min="9473" max="9473" width="5.77734375" style="83" bestFit="1" customWidth="1"/>
    <col min="9474" max="9474" width="11.88671875" style="83" bestFit="1" customWidth="1"/>
    <col min="9475" max="9475" width="22.77734375" style="83" bestFit="1" customWidth="1"/>
    <col min="9476" max="9480" width="9.6640625" style="83" customWidth="1"/>
    <col min="9481" max="9481" width="24.77734375" style="83" bestFit="1" customWidth="1"/>
    <col min="9482" max="9483" width="9.6640625" style="83" customWidth="1"/>
    <col min="9484" max="9484" width="54.109375" style="83" customWidth="1"/>
    <col min="9485" max="9485" width="13.109375" style="83" customWidth="1"/>
    <col min="9486" max="9486" width="9" style="83"/>
    <col min="9487" max="9487" width="22.77734375" style="83" bestFit="1" customWidth="1"/>
    <col min="9488" max="9488" width="16.6640625" style="83" bestFit="1" customWidth="1"/>
    <col min="9489" max="9728" width="9" style="83"/>
    <col min="9729" max="9729" width="5.77734375" style="83" bestFit="1" customWidth="1"/>
    <col min="9730" max="9730" width="11.88671875" style="83" bestFit="1" customWidth="1"/>
    <col min="9731" max="9731" width="22.77734375" style="83" bestFit="1" customWidth="1"/>
    <col min="9732" max="9736" width="9.6640625" style="83" customWidth="1"/>
    <col min="9737" max="9737" width="24.77734375" style="83" bestFit="1" customWidth="1"/>
    <col min="9738" max="9739" width="9.6640625" style="83" customWidth="1"/>
    <col min="9740" max="9740" width="54.109375" style="83" customWidth="1"/>
    <col min="9741" max="9741" width="13.109375" style="83" customWidth="1"/>
    <col min="9742" max="9742" width="9" style="83"/>
    <col min="9743" max="9743" width="22.77734375" style="83" bestFit="1" customWidth="1"/>
    <col min="9744" max="9744" width="16.6640625" style="83" bestFit="1" customWidth="1"/>
    <col min="9745" max="9984" width="9" style="83"/>
    <col min="9985" max="9985" width="5.77734375" style="83" bestFit="1" customWidth="1"/>
    <col min="9986" max="9986" width="11.88671875" style="83" bestFit="1" customWidth="1"/>
    <col min="9987" max="9987" width="22.77734375" style="83" bestFit="1" customWidth="1"/>
    <col min="9988" max="9992" width="9.6640625" style="83" customWidth="1"/>
    <col min="9993" max="9993" width="24.77734375" style="83" bestFit="1" customWidth="1"/>
    <col min="9994" max="9995" width="9.6640625" style="83" customWidth="1"/>
    <col min="9996" max="9996" width="54.109375" style="83" customWidth="1"/>
    <col min="9997" max="9997" width="13.109375" style="83" customWidth="1"/>
    <col min="9998" max="9998" width="9" style="83"/>
    <col min="9999" max="9999" width="22.77734375" style="83" bestFit="1" customWidth="1"/>
    <col min="10000" max="10000" width="16.6640625" style="83" bestFit="1" customWidth="1"/>
    <col min="10001" max="10240" width="9" style="83"/>
    <col min="10241" max="10241" width="5.77734375" style="83" bestFit="1" customWidth="1"/>
    <col min="10242" max="10242" width="11.88671875" style="83" bestFit="1" customWidth="1"/>
    <col min="10243" max="10243" width="22.77734375" style="83" bestFit="1" customWidth="1"/>
    <col min="10244" max="10248" width="9.6640625" style="83" customWidth="1"/>
    <col min="10249" max="10249" width="24.77734375" style="83" bestFit="1" customWidth="1"/>
    <col min="10250" max="10251" width="9.6640625" style="83" customWidth="1"/>
    <col min="10252" max="10252" width="54.109375" style="83" customWidth="1"/>
    <col min="10253" max="10253" width="13.109375" style="83" customWidth="1"/>
    <col min="10254" max="10254" width="9" style="83"/>
    <col min="10255" max="10255" width="22.77734375" style="83" bestFit="1" customWidth="1"/>
    <col min="10256" max="10256" width="16.6640625" style="83" bestFit="1" customWidth="1"/>
    <col min="10257" max="10496" width="9" style="83"/>
    <col min="10497" max="10497" width="5.77734375" style="83" bestFit="1" customWidth="1"/>
    <col min="10498" max="10498" width="11.88671875" style="83" bestFit="1" customWidth="1"/>
    <col min="10499" max="10499" width="22.77734375" style="83" bestFit="1" customWidth="1"/>
    <col min="10500" max="10504" width="9.6640625" style="83" customWidth="1"/>
    <col min="10505" max="10505" width="24.77734375" style="83" bestFit="1" customWidth="1"/>
    <col min="10506" max="10507" width="9.6640625" style="83" customWidth="1"/>
    <col min="10508" max="10508" width="54.109375" style="83" customWidth="1"/>
    <col min="10509" max="10509" width="13.109375" style="83" customWidth="1"/>
    <col min="10510" max="10510" width="9" style="83"/>
    <col min="10511" max="10511" width="22.77734375" style="83" bestFit="1" customWidth="1"/>
    <col min="10512" max="10512" width="16.6640625" style="83" bestFit="1" customWidth="1"/>
    <col min="10513" max="10752" width="9" style="83"/>
    <col min="10753" max="10753" width="5.77734375" style="83" bestFit="1" customWidth="1"/>
    <col min="10754" max="10754" width="11.88671875" style="83" bestFit="1" customWidth="1"/>
    <col min="10755" max="10755" width="22.77734375" style="83" bestFit="1" customWidth="1"/>
    <col min="10756" max="10760" width="9.6640625" style="83" customWidth="1"/>
    <col min="10761" max="10761" width="24.77734375" style="83" bestFit="1" customWidth="1"/>
    <col min="10762" max="10763" width="9.6640625" style="83" customWidth="1"/>
    <col min="10764" max="10764" width="54.109375" style="83" customWidth="1"/>
    <col min="10765" max="10765" width="13.109375" style="83" customWidth="1"/>
    <col min="10766" max="10766" width="9" style="83"/>
    <col min="10767" max="10767" width="22.77734375" style="83" bestFit="1" customWidth="1"/>
    <col min="10768" max="10768" width="16.6640625" style="83" bestFit="1" customWidth="1"/>
    <col min="10769" max="11008" width="9" style="83"/>
    <col min="11009" max="11009" width="5.77734375" style="83" bestFit="1" customWidth="1"/>
    <col min="11010" max="11010" width="11.88671875" style="83" bestFit="1" customWidth="1"/>
    <col min="11011" max="11011" width="22.77734375" style="83" bestFit="1" customWidth="1"/>
    <col min="11012" max="11016" width="9.6640625" style="83" customWidth="1"/>
    <col min="11017" max="11017" width="24.77734375" style="83" bestFit="1" customWidth="1"/>
    <col min="11018" max="11019" width="9.6640625" style="83" customWidth="1"/>
    <col min="11020" max="11020" width="54.109375" style="83" customWidth="1"/>
    <col min="11021" max="11021" width="13.109375" style="83" customWidth="1"/>
    <col min="11022" max="11022" width="9" style="83"/>
    <col min="11023" max="11023" width="22.77734375" style="83" bestFit="1" customWidth="1"/>
    <col min="11024" max="11024" width="16.6640625" style="83" bestFit="1" customWidth="1"/>
    <col min="11025" max="11264" width="9" style="83"/>
    <col min="11265" max="11265" width="5.77734375" style="83" bestFit="1" customWidth="1"/>
    <col min="11266" max="11266" width="11.88671875" style="83" bestFit="1" customWidth="1"/>
    <col min="11267" max="11267" width="22.77734375" style="83" bestFit="1" customWidth="1"/>
    <col min="11268" max="11272" width="9.6640625" style="83" customWidth="1"/>
    <col min="11273" max="11273" width="24.77734375" style="83" bestFit="1" customWidth="1"/>
    <col min="11274" max="11275" width="9.6640625" style="83" customWidth="1"/>
    <col min="11276" max="11276" width="54.109375" style="83" customWidth="1"/>
    <col min="11277" max="11277" width="13.109375" style="83" customWidth="1"/>
    <col min="11278" max="11278" width="9" style="83"/>
    <col min="11279" max="11279" width="22.77734375" style="83" bestFit="1" customWidth="1"/>
    <col min="11280" max="11280" width="16.6640625" style="83" bestFit="1" customWidth="1"/>
    <col min="11281" max="11520" width="9" style="83"/>
    <col min="11521" max="11521" width="5.77734375" style="83" bestFit="1" customWidth="1"/>
    <col min="11522" max="11522" width="11.88671875" style="83" bestFit="1" customWidth="1"/>
    <col min="11523" max="11523" width="22.77734375" style="83" bestFit="1" customWidth="1"/>
    <col min="11524" max="11528" width="9.6640625" style="83" customWidth="1"/>
    <col min="11529" max="11529" width="24.77734375" style="83" bestFit="1" customWidth="1"/>
    <col min="11530" max="11531" width="9.6640625" style="83" customWidth="1"/>
    <col min="11532" max="11532" width="54.109375" style="83" customWidth="1"/>
    <col min="11533" max="11533" width="13.109375" style="83" customWidth="1"/>
    <col min="11534" max="11534" width="9" style="83"/>
    <col min="11535" max="11535" width="22.77734375" style="83" bestFit="1" customWidth="1"/>
    <col min="11536" max="11536" width="16.6640625" style="83" bestFit="1" customWidth="1"/>
    <col min="11537" max="11776" width="9" style="83"/>
    <col min="11777" max="11777" width="5.77734375" style="83" bestFit="1" customWidth="1"/>
    <col min="11778" max="11778" width="11.88671875" style="83" bestFit="1" customWidth="1"/>
    <col min="11779" max="11779" width="22.77734375" style="83" bestFit="1" customWidth="1"/>
    <col min="11780" max="11784" width="9.6640625" style="83" customWidth="1"/>
    <col min="11785" max="11785" width="24.77734375" style="83" bestFit="1" customWidth="1"/>
    <col min="11786" max="11787" width="9.6640625" style="83" customWidth="1"/>
    <col min="11788" max="11788" width="54.109375" style="83" customWidth="1"/>
    <col min="11789" max="11789" width="13.109375" style="83" customWidth="1"/>
    <col min="11790" max="11790" width="9" style="83"/>
    <col min="11791" max="11791" width="22.77734375" style="83" bestFit="1" customWidth="1"/>
    <col min="11792" max="11792" width="16.6640625" style="83" bestFit="1" customWidth="1"/>
    <col min="11793" max="12032" width="9" style="83"/>
    <col min="12033" max="12033" width="5.77734375" style="83" bestFit="1" customWidth="1"/>
    <col min="12034" max="12034" width="11.88671875" style="83" bestFit="1" customWidth="1"/>
    <col min="12035" max="12035" width="22.77734375" style="83" bestFit="1" customWidth="1"/>
    <col min="12036" max="12040" width="9.6640625" style="83" customWidth="1"/>
    <col min="12041" max="12041" width="24.77734375" style="83" bestFit="1" customWidth="1"/>
    <col min="12042" max="12043" width="9.6640625" style="83" customWidth="1"/>
    <col min="12044" max="12044" width="54.109375" style="83" customWidth="1"/>
    <col min="12045" max="12045" width="13.109375" style="83" customWidth="1"/>
    <col min="12046" max="12046" width="9" style="83"/>
    <col min="12047" max="12047" width="22.77734375" style="83" bestFit="1" customWidth="1"/>
    <col min="12048" max="12048" width="16.6640625" style="83" bestFit="1" customWidth="1"/>
    <col min="12049" max="12288" width="9" style="83"/>
    <col min="12289" max="12289" width="5.77734375" style="83" bestFit="1" customWidth="1"/>
    <col min="12290" max="12290" width="11.88671875" style="83" bestFit="1" customWidth="1"/>
    <col min="12291" max="12291" width="22.77734375" style="83" bestFit="1" customWidth="1"/>
    <col min="12292" max="12296" width="9.6640625" style="83" customWidth="1"/>
    <col min="12297" max="12297" width="24.77734375" style="83" bestFit="1" customWidth="1"/>
    <col min="12298" max="12299" width="9.6640625" style="83" customWidth="1"/>
    <col min="12300" max="12300" width="54.109375" style="83" customWidth="1"/>
    <col min="12301" max="12301" width="13.109375" style="83" customWidth="1"/>
    <col min="12302" max="12302" width="9" style="83"/>
    <col min="12303" max="12303" width="22.77734375" style="83" bestFit="1" customWidth="1"/>
    <col min="12304" max="12304" width="16.6640625" style="83" bestFit="1" customWidth="1"/>
    <col min="12305" max="12544" width="9" style="83"/>
    <col min="12545" max="12545" width="5.77734375" style="83" bestFit="1" customWidth="1"/>
    <col min="12546" max="12546" width="11.88671875" style="83" bestFit="1" customWidth="1"/>
    <col min="12547" max="12547" width="22.77734375" style="83" bestFit="1" customWidth="1"/>
    <col min="12548" max="12552" width="9.6640625" style="83" customWidth="1"/>
    <col min="12553" max="12553" width="24.77734375" style="83" bestFit="1" customWidth="1"/>
    <col min="12554" max="12555" width="9.6640625" style="83" customWidth="1"/>
    <col min="12556" max="12556" width="54.109375" style="83" customWidth="1"/>
    <col min="12557" max="12557" width="13.109375" style="83" customWidth="1"/>
    <col min="12558" max="12558" width="9" style="83"/>
    <col min="12559" max="12559" width="22.77734375" style="83" bestFit="1" customWidth="1"/>
    <col min="12560" max="12560" width="16.6640625" style="83" bestFit="1" customWidth="1"/>
    <col min="12561" max="12800" width="9" style="83"/>
    <col min="12801" max="12801" width="5.77734375" style="83" bestFit="1" customWidth="1"/>
    <col min="12802" max="12802" width="11.88671875" style="83" bestFit="1" customWidth="1"/>
    <col min="12803" max="12803" width="22.77734375" style="83" bestFit="1" customWidth="1"/>
    <col min="12804" max="12808" width="9.6640625" style="83" customWidth="1"/>
    <col min="12809" max="12809" width="24.77734375" style="83" bestFit="1" customWidth="1"/>
    <col min="12810" max="12811" width="9.6640625" style="83" customWidth="1"/>
    <col min="12812" max="12812" width="54.109375" style="83" customWidth="1"/>
    <col min="12813" max="12813" width="13.109375" style="83" customWidth="1"/>
    <col min="12814" max="12814" width="9" style="83"/>
    <col min="12815" max="12815" width="22.77734375" style="83" bestFit="1" customWidth="1"/>
    <col min="12816" max="12816" width="16.6640625" style="83" bestFit="1" customWidth="1"/>
    <col min="12817" max="13056" width="9" style="83"/>
    <col min="13057" max="13057" width="5.77734375" style="83" bestFit="1" customWidth="1"/>
    <col min="13058" max="13058" width="11.88671875" style="83" bestFit="1" customWidth="1"/>
    <col min="13059" max="13059" width="22.77734375" style="83" bestFit="1" customWidth="1"/>
    <col min="13060" max="13064" width="9.6640625" style="83" customWidth="1"/>
    <col min="13065" max="13065" width="24.77734375" style="83" bestFit="1" customWidth="1"/>
    <col min="13066" max="13067" width="9.6640625" style="83" customWidth="1"/>
    <col min="13068" max="13068" width="54.109375" style="83" customWidth="1"/>
    <col min="13069" max="13069" width="13.109375" style="83" customWidth="1"/>
    <col min="13070" max="13070" width="9" style="83"/>
    <col min="13071" max="13071" width="22.77734375" style="83" bestFit="1" customWidth="1"/>
    <col min="13072" max="13072" width="16.6640625" style="83" bestFit="1" customWidth="1"/>
    <col min="13073" max="13312" width="9" style="83"/>
    <col min="13313" max="13313" width="5.77734375" style="83" bestFit="1" customWidth="1"/>
    <col min="13314" max="13314" width="11.88671875" style="83" bestFit="1" customWidth="1"/>
    <col min="13315" max="13315" width="22.77734375" style="83" bestFit="1" customWidth="1"/>
    <col min="13316" max="13320" width="9.6640625" style="83" customWidth="1"/>
    <col min="13321" max="13321" width="24.77734375" style="83" bestFit="1" customWidth="1"/>
    <col min="13322" max="13323" width="9.6640625" style="83" customWidth="1"/>
    <col min="13324" max="13324" width="54.109375" style="83" customWidth="1"/>
    <col min="13325" max="13325" width="13.109375" style="83" customWidth="1"/>
    <col min="13326" max="13326" width="9" style="83"/>
    <col min="13327" max="13327" width="22.77734375" style="83" bestFit="1" customWidth="1"/>
    <col min="13328" max="13328" width="16.6640625" style="83" bestFit="1" customWidth="1"/>
    <col min="13329" max="13568" width="9" style="83"/>
    <col min="13569" max="13569" width="5.77734375" style="83" bestFit="1" customWidth="1"/>
    <col min="13570" max="13570" width="11.88671875" style="83" bestFit="1" customWidth="1"/>
    <col min="13571" max="13571" width="22.77734375" style="83" bestFit="1" customWidth="1"/>
    <col min="13572" max="13576" width="9.6640625" style="83" customWidth="1"/>
    <col min="13577" max="13577" width="24.77734375" style="83" bestFit="1" customWidth="1"/>
    <col min="13578" max="13579" width="9.6640625" style="83" customWidth="1"/>
    <col min="13580" max="13580" width="54.109375" style="83" customWidth="1"/>
    <col min="13581" max="13581" width="13.109375" style="83" customWidth="1"/>
    <col min="13582" max="13582" width="9" style="83"/>
    <col min="13583" max="13583" width="22.77734375" style="83" bestFit="1" customWidth="1"/>
    <col min="13584" max="13584" width="16.6640625" style="83" bestFit="1" customWidth="1"/>
    <col min="13585" max="13824" width="9" style="83"/>
    <col min="13825" max="13825" width="5.77734375" style="83" bestFit="1" customWidth="1"/>
    <col min="13826" max="13826" width="11.88671875" style="83" bestFit="1" customWidth="1"/>
    <col min="13827" max="13827" width="22.77734375" style="83" bestFit="1" customWidth="1"/>
    <col min="13828" max="13832" width="9.6640625" style="83" customWidth="1"/>
    <col min="13833" max="13833" width="24.77734375" style="83" bestFit="1" customWidth="1"/>
    <col min="13834" max="13835" width="9.6640625" style="83" customWidth="1"/>
    <col min="13836" max="13836" width="54.109375" style="83" customWidth="1"/>
    <col min="13837" max="13837" width="13.109375" style="83" customWidth="1"/>
    <col min="13838" max="13838" width="9" style="83"/>
    <col min="13839" max="13839" width="22.77734375" style="83" bestFit="1" customWidth="1"/>
    <col min="13840" max="13840" width="16.6640625" style="83" bestFit="1" customWidth="1"/>
    <col min="13841" max="14080" width="9" style="83"/>
    <col min="14081" max="14081" width="5.77734375" style="83" bestFit="1" customWidth="1"/>
    <col min="14082" max="14082" width="11.88671875" style="83" bestFit="1" customWidth="1"/>
    <col min="14083" max="14083" width="22.77734375" style="83" bestFit="1" customWidth="1"/>
    <col min="14084" max="14088" width="9.6640625" style="83" customWidth="1"/>
    <col min="14089" max="14089" width="24.77734375" style="83" bestFit="1" customWidth="1"/>
    <col min="14090" max="14091" width="9.6640625" style="83" customWidth="1"/>
    <col min="14092" max="14092" width="54.109375" style="83" customWidth="1"/>
    <col min="14093" max="14093" width="13.109375" style="83" customWidth="1"/>
    <col min="14094" max="14094" width="9" style="83"/>
    <col min="14095" max="14095" width="22.77734375" style="83" bestFit="1" customWidth="1"/>
    <col min="14096" max="14096" width="16.6640625" style="83" bestFit="1" customWidth="1"/>
    <col min="14097" max="14336" width="9" style="83"/>
    <col min="14337" max="14337" width="5.77734375" style="83" bestFit="1" customWidth="1"/>
    <col min="14338" max="14338" width="11.88671875" style="83" bestFit="1" customWidth="1"/>
    <col min="14339" max="14339" width="22.77734375" style="83" bestFit="1" customWidth="1"/>
    <col min="14340" max="14344" width="9.6640625" style="83" customWidth="1"/>
    <col min="14345" max="14345" width="24.77734375" style="83" bestFit="1" customWidth="1"/>
    <col min="14346" max="14347" width="9.6640625" style="83" customWidth="1"/>
    <col min="14348" max="14348" width="54.109375" style="83" customWidth="1"/>
    <col min="14349" max="14349" width="13.109375" style="83" customWidth="1"/>
    <col min="14350" max="14350" width="9" style="83"/>
    <col min="14351" max="14351" width="22.77734375" style="83" bestFit="1" customWidth="1"/>
    <col min="14352" max="14352" width="16.6640625" style="83" bestFit="1" customWidth="1"/>
    <col min="14353" max="14592" width="9" style="83"/>
    <col min="14593" max="14593" width="5.77734375" style="83" bestFit="1" customWidth="1"/>
    <col min="14594" max="14594" width="11.88671875" style="83" bestFit="1" customWidth="1"/>
    <col min="14595" max="14595" width="22.77734375" style="83" bestFit="1" customWidth="1"/>
    <col min="14596" max="14600" width="9.6640625" style="83" customWidth="1"/>
    <col min="14601" max="14601" width="24.77734375" style="83" bestFit="1" customWidth="1"/>
    <col min="14602" max="14603" width="9.6640625" style="83" customWidth="1"/>
    <col min="14604" max="14604" width="54.109375" style="83" customWidth="1"/>
    <col min="14605" max="14605" width="13.109375" style="83" customWidth="1"/>
    <col min="14606" max="14606" width="9" style="83"/>
    <col min="14607" max="14607" width="22.77734375" style="83" bestFit="1" customWidth="1"/>
    <col min="14608" max="14608" width="16.6640625" style="83" bestFit="1" customWidth="1"/>
    <col min="14609" max="14848" width="9" style="83"/>
    <col min="14849" max="14849" width="5.77734375" style="83" bestFit="1" customWidth="1"/>
    <col min="14850" max="14850" width="11.88671875" style="83" bestFit="1" customWidth="1"/>
    <col min="14851" max="14851" width="22.77734375" style="83" bestFit="1" customWidth="1"/>
    <col min="14852" max="14856" width="9.6640625" style="83" customWidth="1"/>
    <col min="14857" max="14857" width="24.77734375" style="83" bestFit="1" customWidth="1"/>
    <col min="14858" max="14859" width="9.6640625" style="83" customWidth="1"/>
    <col min="14860" max="14860" width="54.109375" style="83" customWidth="1"/>
    <col min="14861" max="14861" width="13.109375" style="83" customWidth="1"/>
    <col min="14862" max="14862" width="9" style="83"/>
    <col min="14863" max="14863" width="22.77734375" style="83" bestFit="1" customWidth="1"/>
    <col min="14864" max="14864" width="16.6640625" style="83" bestFit="1" customWidth="1"/>
    <col min="14865" max="15104" width="9" style="83"/>
    <col min="15105" max="15105" width="5.77734375" style="83" bestFit="1" customWidth="1"/>
    <col min="15106" max="15106" width="11.88671875" style="83" bestFit="1" customWidth="1"/>
    <col min="15107" max="15107" width="22.77734375" style="83" bestFit="1" customWidth="1"/>
    <col min="15108" max="15112" width="9.6640625" style="83" customWidth="1"/>
    <col min="15113" max="15113" width="24.77734375" style="83" bestFit="1" customWidth="1"/>
    <col min="15114" max="15115" width="9.6640625" style="83" customWidth="1"/>
    <col min="15116" max="15116" width="54.109375" style="83" customWidth="1"/>
    <col min="15117" max="15117" width="13.109375" style="83" customWidth="1"/>
    <col min="15118" max="15118" width="9" style="83"/>
    <col min="15119" max="15119" width="22.77734375" style="83" bestFit="1" customWidth="1"/>
    <col min="15120" max="15120" width="16.6640625" style="83" bestFit="1" customWidth="1"/>
    <col min="15121" max="15360" width="9" style="83"/>
    <col min="15361" max="15361" width="5.77734375" style="83" bestFit="1" customWidth="1"/>
    <col min="15362" max="15362" width="11.88671875" style="83" bestFit="1" customWidth="1"/>
    <col min="15363" max="15363" width="22.77734375" style="83" bestFit="1" customWidth="1"/>
    <col min="15364" max="15368" width="9.6640625" style="83" customWidth="1"/>
    <col min="15369" max="15369" width="24.77734375" style="83" bestFit="1" customWidth="1"/>
    <col min="15370" max="15371" width="9.6640625" style="83" customWidth="1"/>
    <col min="15372" max="15372" width="54.109375" style="83" customWidth="1"/>
    <col min="15373" max="15373" width="13.109375" style="83" customWidth="1"/>
    <col min="15374" max="15374" width="9" style="83"/>
    <col min="15375" max="15375" width="22.77734375" style="83" bestFit="1" customWidth="1"/>
    <col min="15376" max="15376" width="16.6640625" style="83" bestFit="1" customWidth="1"/>
    <col min="15377" max="15616" width="9" style="83"/>
    <col min="15617" max="15617" width="5.77734375" style="83" bestFit="1" customWidth="1"/>
    <col min="15618" max="15618" width="11.88671875" style="83" bestFit="1" customWidth="1"/>
    <col min="15619" max="15619" width="22.77734375" style="83" bestFit="1" customWidth="1"/>
    <col min="15620" max="15624" width="9.6640625" style="83" customWidth="1"/>
    <col min="15625" max="15625" width="24.77734375" style="83" bestFit="1" customWidth="1"/>
    <col min="15626" max="15627" width="9.6640625" style="83" customWidth="1"/>
    <col min="15628" max="15628" width="54.109375" style="83" customWidth="1"/>
    <col min="15629" max="15629" width="13.109375" style="83" customWidth="1"/>
    <col min="15630" max="15630" width="9" style="83"/>
    <col min="15631" max="15631" width="22.77734375" style="83" bestFit="1" customWidth="1"/>
    <col min="15632" max="15632" width="16.6640625" style="83" bestFit="1" customWidth="1"/>
    <col min="15633" max="15872" width="9" style="83"/>
    <col min="15873" max="15873" width="5.77734375" style="83" bestFit="1" customWidth="1"/>
    <col min="15874" max="15874" width="11.88671875" style="83" bestFit="1" customWidth="1"/>
    <col min="15875" max="15875" width="22.77734375" style="83" bestFit="1" customWidth="1"/>
    <col min="15876" max="15880" width="9.6640625" style="83" customWidth="1"/>
    <col min="15881" max="15881" width="24.77734375" style="83" bestFit="1" customWidth="1"/>
    <col min="15882" max="15883" width="9.6640625" style="83" customWidth="1"/>
    <col min="15884" max="15884" width="54.109375" style="83" customWidth="1"/>
    <col min="15885" max="15885" width="13.109375" style="83" customWidth="1"/>
    <col min="15886" max="15886" width="9" style="83"/>
    <col min="15887" max="15887" width="22.77734375" style="83" bestFit="1" customWidth="1"/>
    <col min="15888" max="15888" width="16.6640625" style="83" bestFit="1" customWidth="1"/>
    <col min="15889" max="16128" width="9" style="83"/>
    <col min="16129" max="16129" width="5.77734375" style="83" bestFit="1" customWidth="1"/>
    <col min="16130" max="16130" width="11.88671875" style="83" bestFit="1" customWidth="1"/>
    <col min="16131" max="16131" width="22.77734375" style="83" bestFit="1" customWidth="1"/>
    <col min="16132" max="16136" width="9.6640625" style="83" customWidth="1"/>
    <col min="16137" max="16137" width="24.77734375" style="83" bestFit="1" customWidth="1"/>
    <col min="16138" max="16139" width="9.6640625" style="83" customWidth="1"/>
    <col min="16140" max="16140" width="54.109375" style="83" customWidth="1"/>
    <col min="16141" max="16141" width="13.109375" style="83" customWidth="1"/>
    <col min="16142" max="16142" width="9" style="83"/>
    <col min="16143" max="16143" width="22.77734375" style="83" bestFit="1" customWidth="1"/>
    <col min="16144" max="16144" width="16.6640625" style="83" bestFit="1" customWidth="1"/>
    <col min="16145" max="16384" width="9" style="83"/>
  </cols>
  <sheetData>
    <row r="1" spans="1:16" ht="13.5" customHeight="1"/>
    <row r="2" spans="1:16" s="223" customFormat="1" ht="16.2">
      <c r="A2" s="1094" t="s">
        <v>510</v>
      </c>
      <c r="B2" s="1094"/>
      <c r="C2" s="1094"/>
      <c r="D2" s="614"/>
      <c r="E2" s="614"/>
      <c r="F2" s="614"/>
      <c r="G2" s="614"/>
      <c r="H2" s="614"/>
      <c r="I2" s="614"/>
      <c r="J2" s="614"/>
      <c r="K2" s="614"/>
      <c r="L2" s="614"/>
      <c r="M2" s="615" t="s">
        <v>529</v>
      </c>
    </row>
    <row r="3" spans="1:16" ht="13.5" customHeight="1" thickBot="1"/>
    <row r="4" spans="1:16" s="88" customFormat="1" ht="27" thickBot="1">
      <c r="A4" s="85" t="s">
        <v>233</v>
      </c>
      <c r="B4" s="86" t="s">
        <v>92</v>
      </c>
      <c r="C4" s="87" t="s">
        <v>93</v>
      </c>
      <c r="D4" s="87" t="s">
        <v>94</v>
      </c>
      <c r="E4" s="86" t="s">
        <v>95</v>
      </c>
      <c r="F4" s="86" t="s">
        <v>96</v>
      </c>
      <c r="G4" s="86" t="s">
        <v>97</v>
      </c>
      <c r="H4" s="86" t="s">
        <v>98</v>
      </c>
      <c r="I4" s="86" t="s">
        <v>99</v>
      </c>
      <c r="J4" s="86" t="s">
        <v>100</v>
      </c>
      <c r="K4" s="87" t="s">
        <v>101</v>
      </c>
      <c r="L4" s="1097" t="s">
        <v>102</v>
      </c>
      <c r="M4" s="1098"/>
      <c r="O4" s="89" t="s">
        <v>103</v>
      </c>
      <c r="P4" s="89" t="s">
        <v>104</v>
      </c>
    </row>
    <row r="5" spans="1:16" ht="60" customHeight="1" thickTop="1">
      <c r="A5" s="90">
        <v>1</v>
      </c>
      <c r="B5" s="91"/>
      <c r="C5" s="92"/>
      <c r="D5" s="92"/>
      <c r="E5" s="92"/>
      <c r="F5" s="93"/>
      <c r="G5" s="93"/>
      <c r="H5" s="93"/>
      <c r="I5" s="92"/>
      <c r="J5" s="94"/>
      <c r="K5" s="92"/>
      <c r="L5" s="1099"/>
      <c r="M5" s="1100"/>
      <c r="O5" s="95" t="s">
        <v>105</v>
      </c>
      <c r="P5" s="95" t="s">
        <v>234</v>
      </c>
    </row>
    <row r="6" spans="1:16" ht="60" customHeight="1">
      <c r="A6" s="90">
        <v>2</v>
      </c>
      <c r="B6" s="96"/>
      <c r="C6" s="92"/>
      <c r="D6" s="92"/>
      <c r="E6" s="92"/>
      <c r="F6" s="97"/>
      <c r="G6" s="97"/>
      <c r="H6" s="97"/>
      <c r="I6" s="96"/>
      <c r="J6" s="98"/>
      <c r="K6" s="96"/>
      <c r="L6" s="1092"/>
      <c r="M6" s="1093"/>
      <c r="O6" s="99" t="s">
        <v>106</v>
      </c>
      <c r="P6" s="99" t="s">
        <v>51</v>
      </c>
    </row>
    <row r="7" spans="1:16" ht="60" customHeight="1">
      <c r="A7" s="90">
        <v>3</v>
      </c>
      <c r="B7" s="96"/>
      <c r="C7" s="92"/>
      <c r="D7" s="92"/>
      <c r="E7" s="92"/>
      <c r="F7" s="97"/>
      <c r="G7" s="97"/>
      <c r="H7" s="97"/>
      <c r="I7" s="96"/>
      <c r="J7" s="98"/>
      <c r="K7" s="96"/>
      <c r="L7" s="1092"/>
      <c r="M7" s="1093"/>
      <c r="O7" s="99" t="s">
        <v>107</v>
      </c>
    </row>
    <row r="8" spans="1:16" ht="60" customHeight="1">
      <c r="A8" s="90">
        <v>4</v>
      </c>
      <c r="B8" s="96"/>
      <c r="C8" s="92"/>
      <c r="D8" s="92"/>
      <c r="E8" s="92"/>
      <c r="F8" s="97"/>
      <c r="G8" s="97"/>
      <c r="H8" s="97"/>
      <c r="I8" s="96"/>
      <c r="J8" s="98"/>
      <c r="K8" s="96"/>
      <c r="L8" s="1092"/>
      <c r="M8" s="1093"/>
      <c r="O8" s="99" t="s">
        <v>51</v>
      </c>
    </row>
    <row r="9" spans="1:16" ht="60" customHeight="1">
      <c r="A9" s="90">
        <v>5</v>
      </c>
      <c r="B9" s="96"/>
      <c r="C9" s="92"/>
      <c r="D9" s="92"/>
      <c r="E9" s="92"/>
      <c r="F9" s="97"/>
      <c r="G9" s="97"/>
      <c r="H9" s="97"/>
      <c r="I9" s="96"/>
      <c r="J9" s="98"/>
      <c r="K9" s="96"/>
      <c r="L9" s="1092"/>
      <c r="M9" s="1093"/>
    </row>
    <row r="10" spans="1:16" ht="60" customHeight="1">
      <c r="A10" s="90">
        <v>6</v>
      </c>
      <c r="B10" s="96"/>
      <c r="C10" s="92"/>
      <c r="D10" s="92"/>
      <c r="E10" s="92"/>
      <c r="F10" s="97"/>
      <c r="G10" s="97"/>
      <c r="H10" s="97"/>
      <c r="I10" s="96"/>
      <c r="J10" s="98"/>
      <c r="K10" s="96"/>
      <c r="L10" s="1092"/>
      <c r="M10" s="1093"/>
    </row>
    <row r="11" spans="1:16" ht="60" customHeight="1">
      <c r="A11" s="90">
        <v>7</v>
      </c>
      <c r="B11" s="96"/>
      <c r="C11" s="92"/>
      <c r="D11" s="92"/>
      <c r="E11" s="92"/>
      <c r="F11" s="97"/>
      <c r="G11" s="97"/>
      <c r="H11" s="97"/>
      <c r="I11" s="96"/>
      <c r="J11" s="98"/>
      <c r="K11" s="96"/>
      <c r="L11" s="1092"/>
      <c r="M11" s="1093"/>
    </row>
    <row r="12" spans="1:16" ht="60" customHeight="1">
      <c r="A12" s="90">
        <v>8</v>
      </c>
      <c r="B12" s="96"/>
      <c r="C12" s="92"/>
      <c r="D12" s="92"/>
      <c r="E12" s="92"/>
      <c r="F12" s="97"/>
      <c r="G12" s="97"/>
      <c r="H12" s="97"/>
      <c r="I12" s="96"/>
      <c r="J12" s="98"/>
      <c r="K12" s="96"/>
      <c r="L12" s="1092"/>
      <c r="M12" s="1093"/>
    </row>
    <row r="13" spans="1:16" ht="60" customHeight="1">
      <c r="A13" s="90">
        <v>9</v>
      </c>
      <c r="B13" s="96"/>
      <c r="C13" s="92"/>
      <c r="D13" s="92"/>
      <c r="E13" s="92"/>
      <c r="F13" s="97"/>
      <c r="G13" s="97"/>
      <c r="H13" s="97"/>
      <c r="I13" s="96"/>
      <c r="J13" s="98"/>
      <c r="K13" s="96"/>
      <c r="L13" s="1092"/>
      <c r="M13" s="1093"/>
    </row>
    <row r="14" spans="1:16" ht="60" customHeight="1">
      <c r="A14" s="90">
        <v>10</v>
      </c>
      <c r="B14" s="96"/>
      <c r="C14" s="92"/>
      <c r="D14" s="92"/>
      <c r="E14" s="92"/>
      <c r="F14" s="97"/>
      <c r="G14" s="97"/>
      <c r="H14" s="97"/>
      <c r="I14" s="96"/>
      <c r="J14" s="98"/>
      <c r="K14" s="96"/>
      <c r="L14" s="1092"/>
      <c r="M14" s="1093"/>
      <c r="O14" s="99" t="s">
        <v>106</v>
      </c>
      <c r="P14" s="99" t="s">
        <v>51</v>
      </c>
    </row>
    <row r="15" spans="1:16" ht="60" customHeight="1">
      <c r="A15" s="90">
        <v>11</v>
      </c>
      <c r="B15" s="96"/>
      <c r="C15" s="92"/>
      <c r="D15" s="92"/>
      <c r="E15" s="92"/>
      <c r="F15" s="97"/>
      <c r="G15" s="97"/>
      <c r="H15" s="97"/>
      <c r="I15" s="96"/>
      <c r="J15" s="98"/>
      <c r="K15" s="96"/>
      <c r="L15" s="1092"/>
      <c r="M15" s="1093"/>
      <c r="O15" s="99" t="s">
        <v>107</v>
      </c>
    </row>
    <row r="16" spans="1:16" ht="60" customHeight="1">
      <c r="A16" s="90">
        <v>12</v>
      </c>
      <c r="B16" s="96"/>
      <c r="C16" s="92"/>
      <c r="D16" s="92"/>
      <c r="E16" s="92"/>
      <c r="F16" s="97"/>
      <c r="G16" s="97"/>
      <c r="H16" s="97"/>
      <c r="I16" s="96"/>
      <c r="J16" s="98"/>
      <c r="K16" s="96"/>
      <c r="L16" s="1092"/>
      <c r="M16" s="1093"/>
      <c r="O16" s="99" t="s">
        <v>51</v>
      </c>
    </row>
    <row r="17" spans="1:13" ht="60" customHeight="1">
      <c r="A17" s="90">
        <v>13</v>
      </c>
      <c r="B17" s="96"/>
      <c r="C17" s="92"/>
      <c r="D17" s="92"/>
      <c r="E17" s="92"/>
      <c r="F17" s="97"/>
      <c r="G17" s="97"/>
      <c r="H17" s="97"/>
      <c r="I17" s="96"/>
      <c r="J17" s="98"/>
      <c r="K17" s="96"/>
      <c r="L17" s="1092"/>
      <c r="M17" s="1093"/>
    </row>
    <row r="18" spans="1:13" ht="60" customHeight="1">
      <c r="A18" s="90">
        <v>14</v>
      </c>
      <c r="B18" s="96"/>
      <c r="C18" s="92"/>
      <c r="D18" s="92"/>
      <c r="E18" s="92"/>
      <c r="F18" s="97"/>
      <c r="G18" s="97"/>
      <c r="H18" s="97"/>
      <c r="I18" s="96"/>
      <c r="J18" s="98"/>
      <c r="K18" s="96"/>
      <c r="L18" s="1092"/>
      <c r="M18" s="1093"/>
    </row>
    <row r="19" spans="1:13" ht="60" customHeight="1">
      <c r="A19" s="90">
        <v>15</v>
      </c>
      <c r="B19" s="96"/>
      <c r="C19" s="92"/>
      <c r="D19" s="92"/>
      <c r="E19" s="92"/>
      <c r="F19" s="97"/>
      <c r="G19" s="97"/>
      <c r="H19" s="97"/>
      <c r="I19" s="96"/>
      <c r="J19" s="98"/>
      <c r="K19" s="96"/>
      <c r="L19" s="1092"/>
      <c r="M19" s="1093"/>
    </row>
    <row r="20" spans="1:13" ht="60" customHeight="1">
      <c r="A20" s="90">
        <v>16</v>
      </c>
      <c r="B20" s="96"/>
      <c r="C20" s="92"/>
      <c r="D20" s="92"/>
      <c r="E20" s="92"/>
      <c r="F20" s="97"/>
      <c r="G20" s="97"/>
      <c r="H20" s="97"/>
      <c r="I20" s="96"/>
      <c r="J20" s="98"/>
      <c r="K20" s="96"/>
      <c r="L20" s="1092"/>
      <c r="M20" s="1093"/>
    </row>
    <row r="21" spans="1:13" ht="60" customHeight="1">
      <c r="A21" s="90">
        <v>17</v>
      </c>
      <c r="B21" s="96"/>
      <c r="C21" s="92"/>
      <c r="D21" s="92"/>
      <c r="E21" s="92"/>
      <c r="F21" s="97"/>
      <c r="G21" s="97"/>
      <c r="H21" s="97"/>
      <c r="I21" s="96"/>
      <c r="J21" s="98"/>
      <c r="K21" s="96"/>
      <c r="L21" s="1092"/>
      <c r="M21" s="1093"/>
    </row>
    <row r="22" spans="1:13" ht="60" customHeight="1">
      <c r="A22" s="90">
        <v>18</v>
      </c>
      <c r="B22" s="96"/>
      <c r="C22" s="92"/>
      <c r="D22" s="92"/>
      <c r="E22" s="92"/>
      <c r="F22" s="97"/>
      <c r="G22" s="97"/>
      <c r="H22" s="97"/>
      <c r="I22" s="96"/>
      <c r="J22" s="98"/>
      <c r="K22" s="96"/>
      <c r="L22" s="1092"/>
      <c r="M22" s="1093"/>
    </row>
    <row r="23" spans="1:13" ht="60" customHeight="1">
      <c r="A23" s="90">
        <v>19</v>
      </c>
      <c r="B23" s="96"/>
      <c r="C23" s="92"/>
      <c r="D23" s="92"/>
      <c r="E23" s="92"/>
      <c r="F23" s="97"/>
      <c r="G23" s="97"/>
      <c r="H23" s="97"/>
      <c r="I23" s="96"/>
      <c r="J23" s="98"/>
      <c r="K23" s="96"/>
      <c r="L23" s="1092"/>
      <c r="M23" s="1093"/>
    </row>
    <row r="24" spans="1:13" ht="60" customHeight="1" thickBot="1">
      <c r="A24" s="117">
        <v>20</v>
      </c>
      <c r="B24" s="100"/>
      <c r="C24" s="101"/>
      <c r="D24" s="100"/>
      <c r="E24" s="101"/>
      <c r="F24" s="102"/>
      <c r="G24" s="102"/>
      <c r="H24" s="102"/>
      <c r="I24" s="100"/>
      <c r="J24" s="103"/>
      <c r="K24" s="100"/>
      <c r="L24" s="1095"/>
      <c r="M24" s="1096"/>
    </row>
    <row r="25" spans="1:13" ht="13.5" customHeight="1">
      <c r="A25" s="104"/>
      <c r="B25" s="104"/>
      <c r="C25" s="105"/>
      <c r="D25" s="105"/>
      <c r="E25" s="105"/>
      <c r="F25" s="76"/>
    </row>
    <row r="26" spans="1:13" ht="13.5" customHeight="1">
      <c r="A26" s="1079" t="s">
        <v>511</v>
      </c>
      <c r="B26" s="1079"/>
      <c r="C26" s="1079"/>
      <c r="D26" s="1079"/>
      <c r="E26" s="1079"/>
      <c r="F26" s="1079"/>
      <c r="G26" s="1079"/>
      <c r="H26" s="1079"/>
      <c r="I26" s="1079"/>
      <c r="J26" s="1079"/>
      <c r="K26" s="1079"/>
      <c r="L26" s="1079"/>
      <c r="M26" s="1079"/>
    </row>
    <row r="27" spans="1:13" ht="13.5" customHeight="1">
      <c r="A27" s="1079" t="s">
        <v>639</v>
      </c>
      <c r="B27" s="1079"/>
      <c r="C27" s="1079"/>
      <c r="D27" s="1079"/>
      <c r="E27" s="1079"/>
      <c r="F27" s="1079"/>
      <c r="G27" s="1079"/>
      <c r="H27" s="1079"/>
      <c r="I27" s="1079"/>
      <c r="J27" s="1079"/>
      <c r="K27" s="1079"/>
      <c r="L27" s="1079"/>
      <c r="M27" s="1079"/>
    </row>
    <row r="28" spans="1:13" ht="13.5" customHeight="1">
      <c r="A28" s="1102" t="s">
        <v>235</v>
      </c>
      <c r="B28" s="1079"/>
      <c r="C28" s="1079"/>
      <c r="D28" s="1079"/>
      <c r="E28" s="1079"/>
      <c r="F28" s="1079"/>
      <c r="G28" s="1079"/>
      <c r="H28" s="1079"/>
      <c r="I28" s="1079"/>
      <c r="J28" s="1079"/>
      <c r="K28" s="1079"/>
      <c r="L28" s="1079"/>
      <c r="M28" s="1079"/>
    </row>
    <row r="29" spans="1:13" ht="13.5" customHeight="1">
      <c r="A29" s="1102" t="s">
        <v>236</v>
      </c>
      <c r="B29" s="1079"/>
      <c r="C29" s="1079"/>
      <c r="D29" s="1079"/>
      <c r="E29" s="1079"/>
      <c r="F29" s="1079"/>
      <c r="G29" s="1079"/>
      <c r="H29" s="1079"/>
      <c r="I29" s="1079"/>
      <c r="J29" s="1079"/>
      <c r="K29" s="1079"/>
      <c r="L29" s="1079"/>
      <c r="M29" s="1079"/>
    </row>
    <row r="30" spans="1:13" ht="13.5" customHeight="1">
      <c r="A30" s="1079" t="s">
        <v>237</v>
      </c>
      <c r="B30" s="1079"/>
      <c r="C30" s="1079"/>
      <c r="D30" s="1079"/>
      <c r="E30" s="1079"/>
      <c r="F30" s="1079"/>
      <c r="G30" s="1079"/>
      <c r="H30" s="1079"/>
      <c r="I30" s="1079"/>
      <c r="J30" s="1079"/>
      <c r="K30" s="1079"/>
      <c r="L30" s="1079"/>
      <c r="M30" s="1079"/>
    </row>
    <row r="31" spans="1:13" ht="13.5" customHeight="1">
      <c r="A31" s="1079" t="s">
        <v>238</v>
      </c>
      <c r="B31" s="1079"/>
      <c r="C31" s="1079"/>
      <c r="D31" s="1079"/>
      <c r="E31" s="1079"/>
      <c r="F31" s="1079"/>
      <c r="G31" s="1079"/>
      <c r="H31" s="1079"/>
      <c r="I31" s="1079"/>
      <c r="J31" s="1079"/>
      <c r="K31" s="1079"/>
      <c r="L31" s="1079"/>
      <c r="M31" s="1079"/>
    </row>
    <row r="32" spans="1:13" ht="13.5" customHeight="1">
      <c r="A32" s="1079" t="s">
        <v>239</v>
      </c>
      <c r="B32" s="1079"/>
      <c r="C32" s="1079"/>
      <c r="D32" s="1079"/>
      <c r="E32" s="1079"/>
      <c r="F32" s="1079"/>
      <c r="G32" s="1079"/>
      <c r="H32" s="1079"/>
      <c r="I32" s="1079"/>
      <c r="J32" s="1079"/>
      <c r="K32" s="1079"/>
      <c r="L32" s="1079"/>
      <c r="M32" s="1079"/>
    </row>
    <row r="33" spans="1:13" ht="13.5" customHeight="1">
      <c r="A33" s="1080" t="s">
        <v>638</v>
      </c>
      <c r="B33" s="1080"/>
      <c r="C33" s="1080"/>
      <c r="D33" s="1080"/>
      <c r="E33" s="1080"/>
      <c r="F33" s="1080"/>
      <c r="G33" s="1080"/>
      <c r="H33" s="1080"/>
      <c r="I33" s="1080"/>
      <c r="J33" s="1080"/>
      <c r="K33" s="1080"/>
      <c r="L33" s="1080"/>
      <c r="M33" s="1080"/>
    </row>
    <row r="34" spans="1:13" ht="13.5" customHeight="1">
      <c r="A34" s="1101" t="s">
        <v>240</v>
      </c>
      <c r="B34" s="1101"/>
      <c r="C34" s="1101"/>
      <c r="D34" s="1101"/>
      <c r="E34" s="1101"/>
      <c r="F34" s="1101"/>
      <c r="G34" s="1101"/>
      <c r="H34" s="1101"/>
      <c r="I34" s="1101"/>
      <c r="J34" s="1101"/>
      <c r="K34" s="1101"/>
      <c r="L34" s="1101"/>
      <c r="M34" s="1101"/>
    </row>
    <row r="35" spans="1:13" ht="15" customHeight="1">
      <c r="A35" s="104"/>
      <c r="B35" s="104"/>
      <c r="C35" s="104"/>
      <c r="D35" s="104"/>
      <c r="E35" s="104"/>
      <c r="F35" s="104"/>
      <c r="G35" s="104"/>
      <c r="H35" s="104"/>
      <c r="I35" s="104"/>
      <c r="J35" s="104"/>
      <c r="K35" s="104"/>
      <c r="L35" s="104"/>
      <c r="M35" s="320" t="str">
        <f>様式7!$F$4</f>
        <v>○○○○○○○○○○○ＥＳＣＯ事業</v>
      </c>
    </row>
    <row r="36" spans="1:13" ht="15" customHeight="1">
      <c r="A36" s="1079"/>
      <c r="B36" s="1079"/>
      <c r="C36" s="1079"/>
      <c r="D36" s="1079"/>
      <c r="E36" s="1079"/>
      <c r="F36" s="1079"/>
      <c r="G36" s="1079"/>
      <c r="H36" s="1079"/>
      <c r="I36" s="1079"/>
      <c r="J36" s="1079"/>
      <c r="K36" s="1079"/>
      <c r="L36" s="1079"/>
      <c r="M36" s="1079"/>
    </row>
    <row r="37" spans="1:13" ht="15" customHeight="1">
      <c r="F37" s="106"/>
    </row>
    <row r="38" spans="1:13" ht="15" customHeight="1">
      <c r="F38" s="106"/>
    </row>
    <row r="39" spans="1:13" ht="15" customHeight="1"/>
    <row r="40" spans="1:13" ht="15" customHeight="1"/>
    <row r="41" spans="1:13" ht="15" customHeight="1"/>
  </sheetData>
  <mergeCells count="32">
    <mergeCell ref="A33:M33"/>
    <mergeCell ref="A34:M34"/>
    <mergeCell ref="A36:M36"/>
    <mergeCell ref="A26:M26"/>
    <mergeCell ref="A27:M27"/>
    <mergeCell ref="A28:M28"/>
    <mergeCell ref="A29:M29"/>
    <mergeCell ref="A30:M30"/>
    <mergeCell ref="A31:M31"/>
    <mergeCell ref="A2:C2"/>
    <mergeCell ref="L14:M14"/>
    <mergeCell ref="L15:M15"/>
    <mergeCell ref="L16:M16"/>
    <mergeCell ref="A32:M32"/>
    <mergeCell ref="L24:M24"/>
    <mergeCell ref="L4:M4"/>
    <mergeCell ref="L5:M5"/>
    <mergeCell ref="L6:M6"/>
    <mergeCell ref="L7:M7"/>
    <mergeCell ref="L8:M8"/>
    <mergeCell ref="L9:M9"/>
    <mergeCell ref="L10:M10"/>
    <mergeCell ref="L11:M11"/>
    <mergeCell ref="L12:M12"/>
    <mergeCell ref="L13:M13"/>
    <mergeCell ref="L17:M17"/>
    <mergeCell ref="L18:M18"/>
    <mergeCell ref="L19:M19"/>
    <mergeCell ref="L22:M22"/>
    <mergeCell ref="L23:M23"/>
    <mergeCell ref="L20:M20"/>
    <mergeCell ref="L21:M21"/>
  </mergeCells>
  <phoneticPr fontId="4"/>
  <dataValidations count="2">
    <dataValidation type="list" allowBlank="1" showInputMessage="1" showErrorMessage="1" sqref="WVL983055:WVL983064 D65551:D65560 IZ65551:IZ65560 SV65551:SV65560 ACR65551:ACR65560 AMN65551:AMN65560 AWJ65551:AWJ65560 BGF65551:BGF65560 BQB65551:BQB65560 BZX65551:BZX65560 CJT65551:CJT65560 CTP65551:CTP65560 DDL65551:DDL65560 DNH65551:DNH65560 DXD65551:DXD65560 EGZ65551:EGZ65560 EQV65551:EQV65560 FAR65551:FAR65560 FKN65551:FKN65560 FUJ65551:FUJ65560 GEF65551:GEF65560 GOB65551:GOB65560 GXX65551:GXX65560 HHT65551:HHT65560 HRP65551:HRP65560 IBL65551:IBL65560 ILH65551:ILH65560 IVD65551:IVD65560 JEZ65551:JEZ65560 JOV65551:JOV65560 JYR65551:JYR65560 KIN65551:KIN65560 KSJ65551:KSJ65560 LCF65551:LCF65560 LMB65551:LMB65560 LVX65551:LVX65560 MFT65551:MFT65560 MPP65551:MPP65560 MZL65551:MZL65560 NJH65551:NJH65560 NTD65551:NTD65560 OCZ65551:OCZ65560 OMV65551:OMV65560 OWR65551:OWR65560 PGN65551:PGN65560 PQJ65551:PQJ65560 QAF65551:QAF65560 QKB65551:QKB65560 QTX65551:QTX65560 RDT65551:RDT65560 RNP65551:RNP65560 RXL65551:RXL65560 SHH65551:SHH65560 SRD65551:SRD65560 TAZ65551:TAZ65560 TKV65551:TKV65560 TUR65551:TUR65560 UEN65551:UEN65560 UOJ65551:UOJ65560 UYF65551:UYF65560 VIB65551:VIB65560 VRX65551:VRX65560 WBT65551:WBT65560 WLP65551:WLP65560 WVL65551:WVL65560 D131087:D131096 IZ131087:IZ131096 SV131087:SV131096 ACR131087:ACR131096 AMN131087:AMN131096 AWJ131087:AWJ131096 BGF131087:BGF131096 BQB131087:BQB131096 BZX131087:BZX131096 CJT131087:CJT131096 CTP131087:CTP131096 DDL131087:DDL131096 DNH131087:DNH131096 DXD131087:DXD131096 EGZ131087:EGZ131096 EQV131087:EQV131096 FAR131087:FAR131096 FKN131087:FKN131096 FUJ131087:FUJ131096 GEF131087:GEF131096 GOB131087:GOB131096 GXX131087:GXX131096 HHT131087:HHT131096 HRP131087:HRP131096 IBL131087:IBL131096 ILH131087:ILH131096 IVD131087:IVD131096 JEZ131087:JEZ131096 JOV131087:JOV131096 JYR131087:JYR131096 KIN131087:KIN131096 KSJ131087:KSJ131096 LCF131087:LCF131096 LMB131087:LMB131096 LVX131087:LVX131096 MFT131087:MFT131096 MPP131087:MPP131096 MZL131087:MZL131096 NJH131087:NJH131096 NTD131087:NTD131096 OCZ131087:OCZ131096 OMV131087:OMV131096 OWR131087:OWR131096 PGN131087:PGN131096 PQJ131087:PQJ131096 QAF131087:QAF131096 QKB131087:QKB131096 QTX131087:QTX131096 RDT131087:RDT131096 RNP131087:RNP131096 RXL131087:RXL131096 SHH131087:SHH131096 SRD131087:SRD131096 TAZ131087:TAZ131096 TKV131087:TKV131096 TUR131087:TUR131096 UEN131087:UEN131096 UOJ131087:UOJ131096 UYF131087:UYF131096 VIB131087:VIB131096 VRX131087:VRX131096 WBT131087:WBT131096 WLP131087:WLP131096 WVL131087:WVL131096 D196623:D196632 IZ196623:IZ196632 SV196623:SV196632 ACR196623:ACR196632 AMN196623:AMN196632 AWJ196623:AWJ196632 BGF196623:BGF196632 BQB196623:BQB196632 BZX196623:BZX196632 CJT196623:CJT196632 CTP196623:CTP196632 DDL196623:DDL196632 DNH196623:DNH196632 DXD196623:DXD196632 EGZ196623:EGZ196632 EQV196623:EQV196632 FAR196623:FAR196632 FKN196623:FKN196632 FUJ196623:FUJ196632 GEF196623:GEF196632 GOB196623:GOB196632 GXX196623:GXX196632 HHT196623:HHT196632 HRP196623:HRP196632 IBL196623:IBL196632 ILH196623:ILH196632 IVD196623:IVD196632 JEZ196623:JEZ196632 JOV196623:JOV196632 JYR196623:JYR196632 KIN196623:KIN196632 KSJ196623:KSJ196632 LCF196623:LCF196632 LMB196623:LMB196632 LVX196623:LVX196632 MFT196623:MFT196632 MPP196623:MPP196632 MZL196623:MZL196632 NJH196623:NJH196632 NTD196623:NTD196632 OCZ196623:OCZ196632 OMV196623:OMV196632 OWR196623:OWR196632 PGN196623:PGN196632 PQJ196623:PQJ196632 QAF196623:QAF196632 QKB196623:QKB196632 QTX196623:QTX196632 RDT196623:RDT196632 RNP196623:RNP196632 RXL196623:RXL196632 SHH196623:SHH196632 SRD196623:SRD196632 TAZ196623:TAZ196632 TKV196623:TKV196632 TUR196623:TUR196632 UEN196623:UEN196632 UOJ196623:UOJ196632 UYF196623:UYF196632 VIB196623:VIB196632 VRX196623:VRX196632 WBT196623:WBT196632 WLP196623:WLP196632 WVL196623:WVL196632 D262159:D262168 IZ262159:IZ262168 SV262159:SV262168 ACR262159:ACR262168 AMN262159:AMN262168 AWJ262159:AWJ262168 BGF262159:BGF262168 BQB262159:BQB262168 BZX262159:BZX262168 CJT262159:CJT262168 CTP262159:CTP262168 DDL262159:DDL262168 DNH262159:DNH262168 DXD262159:DXD262168 EGZ262159:EGZ262168 EQV262159:EQV262168 FAR262159:FAR262168 FKN262159:FKN262168 FUJ262159:FUJ262168 GEF262159:GEF262168 GOB262159:GOB262168 GXX262159:GXX262168 HHT262159:HHT262168 HRP262159:HRP262168 IBL262159:IBL262168 ILH262159:ILH262168 IVD262159:IVD262168 JEZ262159:JEZ262168 JOV262159:JOV262168 JYR262159:JYR262168 KIN262159:KIN262168 KSJ262159:KSJ262168 LCF262159:LCF262168 LMB262159:LMB262168 LVX262159:LVX262168 MFT262159:MFT262168 MPP262159:MPP262168 MZL262159:MZL262168 NJH262159:NJH262168 NTD262159:NTD262168 OCZ262159:OCZ262168 OMV262159:OMV262168 OWR262159:OWR262168 PGN262159:PGN262168 PQJ262159:PQJ262168 QAF262159:QAF262168 QKB262159:QKB262168 QTX262159:QTX262168 RDT262159:RDT262168 RNP262159:RNP262168 RXL262159:RXL262168 SHH262159:SHH262168 SRD262159:SRD262168 TAZ262159:TAZ262168 TKV262159:TKV262168 TUR262159:TUR262168 UEN262159:UEN262168 UOJ262159:UOJ262168 UYF262159:UYF262168 VIB262159:VIB262168 VRX262159:VRX262168 WBT262159:WBT262168 WLP262159:WLP262168 WVL262159:WVL262168 D327695:D327704 IZ327695:IZ327704 SV327695:SV327704 ACR327695:ACR327704 AMN327695:AMN327704 AWJ327695:AWJ327704 BGF327695:BGF327704 BQB327695:BQB327704 BZX327695:BZX327704 CJT327695:CJT327704 CTP327695:CTP327704 DDL327695:DDL327704 DNH327695:DNH327704 DXD327695:DXD327704 EGZ327695:EGZ327704 EQV327695:EQV327704 FAR327695:FAR327704 FKN327695:FKN327704 FUJ327695:FUJ327704 GEF327695:GEF327704 GOB327695:GOB327704 GXX327695:GXX327704 HHT327695:HHT327704 HRP327695:HRP327704 IBL327695:IBL327704 ILH327695:ILH327704 IVD327695:IVD327704 JEZ327695:JEZ327704 JOV327695:JOV327704 JYR327695:JYR327704 KIN327695:KIN327704 KSJ327695:KSJ327704 LCF327695:LCF327704 LMB327695:LMB327704 LVX327695:LVX327704 MFT327695:MFT327704 MPP327695:MPP327704 MZL327695:MZL327704 NJH327695:NJH327704 NTD327695:NTD327704 OCZ327695:OCZ327704 OMV327695:OMV327704 OWR327695:OWR327704 PGN327695:PGN327704 PQJ327695:PQJ327704 QAF327695:QAF327704 QKB327695:QKB327704 QTX327695:QTX327704 RDT327695:RDT327704 RNP327695:RNP327704 RXL327695:RXL327704 SHH327695:SHH327704 SRD327695:SRD327704 TAZ327695:TAZ327704 TKV327695:TKV327704 TUR327695:TUR327704 UEN327695:UEN327704 UOJ327695:UOJ327704 UYF327695:UYF327704 VIB327695:VIB327704 VRX327695:VRX327704 WBT327695:WBT327704 WLP327695:WLP327704 WVL327695:WVL327704 D393231:D393240 IZ393231:IZ393240 SV393231:SV393240 ACR393231:ACR393240 AMN393231:AMN393240 AWJ393231:AWJ393240 BGF393231:BGF393240 BQB393231:BQB393240 BZX393231:BZX393240 CJT393231:CJT393240 CTP393231:CTP393240 DDL393231:DDL393240 DNH393231:DNH393240 DXD393231:DXD393240 EGZ393231:EGZ393240 EQV393231:EQV393240 FAR393231:FAR393240 FKN393231:FKN393240 FUJ393231:FUJ393240 GEF393231:GEF393240 GOB393231:GOB393240 GXX393231:GXX393240 HHT393231:HHT393240 HRP393231:HRP393240 IBL393231:IBL393240 ILH393231:ILH393240 IVD393231:IVD393240 JEZ393231:JEZ393240 JOV393231:JOV393240 JYR393231:JYR393240 KIN393231:KIN393240 KSJ393231:KSJ393240 LCF393231:LCF393240 LMB393231:LMB393240 LVX393231:LVX393240 MFT393231:MFT393240 MPP393231:MPP393240 MZL393231:MZL393240 NJH393231:NJH393240 NTD393231:NTD393240 OCZ393231:OCZ393240 OMV393231:OMV393240 OWR393231:OWR393240 PGN393231:PGN393240 PQJ393231:PQJ393240 QAF393231:QAF393240 QKB393231:QKB393240 QTX393231:QTX393240 RDT393231:RDT393240 RNP393231:RNP393240 RXL393231:RXL393240 SHH393231:SHH393240 SRD393231:SRD393240 TAZ393231:TAZ393240 TKV393231:TKV393240 TUR393231:TUR393240 UEN393231:UEN393240 UOJ393231:UOJ393240 UYF393231:UYF393240 VIB393231:VIB393240 VRX393231:VRX393240 WBT393231:WBT393240 WLP393231:WLP393240 WVL393231:WVL393240 D458767:D458776 IZ458767:IZ458776 SV458767:SV458776 ACR458767:ACR458776 AMN458767:AMN458776 AWJ458767:AWJ458776 BGF458767:BGF458776 BQB458767:BQB458776 BZX458767:BZX458776 CJT458767:CJT458776 CTP458767:CTP458776 DDL458767:DDL458776 DNH458767:DNH458776 DXD458767:DXD458776 EGZ458767:EGZ458776 EQV458767:EQV458776 FAR458767:FAR458776 FKN458767:FKN458776 FUJ458767:FUJ458776 GEF458767:GEF458776 GOB458767:GOB458776 GXX458767:GXX458776 HHT458767:HHT458776 HRP458767:HRP458776 IBL458767:IBL458776 ILH458767:ILH458776 IVD458767:IVD458776 JEZ458767:JEZ458776 JOV458767:JOV458776 JYR458767:JYR458776 KIN458767:KIN458776 KSJ458767:KSJ458776 LCF458767:LCF458776 LMB458767:LMB458776 LVX458767:LVX458776 MFT458767:MFT458776 MPP458767:MPP458776 MZL458767:MZL458776 NJH458767:NJH458776 NTD458767:NTD458776 OCZ458767:OCZ458776 OMV458767:OMV458776 OWR458767:OWR458776 PGN458767:PGN458776 PQJ458767:PQJ458776 QAF458767:QAF458776 QKB458767:QKB458776 QTX458767:QTX458776 RDT458767:RDT458776 RNP458767:RNP458776 RXL458767:RXL458776 SHH458767:SHH458776 SRD458767:SRD458776 TAZ458767:TAZ458776 TKV458767:TKV458776 TUR458767:TUR458776 UEN458767:UEN458776 UOJ458767:UOJ458776 UYF458767:UYF458776 VIB458767:VIB458776 VRX458767:VRX458776 WBT458767:WBT458776 WLP458767:WLP458776 WVL458767:WVL458776 D524303:D524312 IZ524303:IZ524312 SV524303:SV524312 ACR524303:ACR524312 AMN524303:AMN524312 AWJ524303:AWJ524312 BGF524303:BGF524312 BQB524303:BQB524312 BZX524303:BZX524312 CJT524303:CJT524312 CTP524303:CTP524312 DDL524303:DDL524312 DNH524303:DNH524312 DXD524303:DXD524312 EGZ524303:EGZ524312 EQV524303:EQV524312 FAR524303:FAR524312 FKN524303:FKN524312 FUJ524303:FUJ524312 GEF524303:GEF524312 GOB524303:GOB524312 GXX524303:GXX524312 HHT524303:HHT524312 HRP524303:HRP524312 IBL524303:IBL524312 ILH524303:ILH524312 IVD524303:IVD524312 JEZ524303:JEZ524312 JOV524303:JOV524312 JYR524303:JYR524312 KIN524303:KIN524312 KSJ524303:KSJ524312 LCF524303:LCF524312 LMB524303:LMB524312 LVX524303:LVX524312 MFT524303:MFT524312 MPP524303:MPP524312 MZL524303:MZL524312 NJH524303:NJH524312 NTD524303:NTD524312 OCZ524303:OCZ524312 OMV524303:OMV524312 OWR524303:OWR524312 PGN524303:PGN524312 PQJ524303:PQJ524312 QAF524303:QAF524312 QKB524303:QKB524312 QTX524303:QTX524312 RDT524303:RDT524312 RNP524303:RNP524312 RXL524303:RXL524312 SHH524303:SHH524312 SRD524303:SRD524312 TAZ524303:TAZ524312 TKV524303:TKV524312 TUR524303:TUR524312 UEN524303:UEN524312 UOJ524303:UOJ524312 UYF524303:UYF524312 VIB524303:VIB524312 VRX524303:VRX524312 WBT524303:WBT524312 WLP524303:WLP524312 WVL524303:WVL524312 D589839:D589848 IZ589839:IZ589848 SV589839:SV589848 ACR589839:ACR589848 AMN589839:AMN589848 AWJ589839:AWJ589848 BGF589839:BGF589848 BQB589839:BQB589848 BZX589839:BZX589848 CJT589839:CJT589848 CTP589839:CTP589848 DDL589839:DDL589848 DNH589839:DNH589848 DXD589839:DXD589848 EGZ589839:EGZ589848 EQV589839:EQV589848 FAR589839:FAR589848 FKN589839:FKN589848 FUJ589839:FUJ589848 GEF589839:GEF589848 GOB589839:GOB589848 GXX589839:GXX589848 HHT589839:HHT589848 HRP589839:HRP589848 IBL589839:IBL589848 ILH589839:ILH589848 IVD589839:IVD589848 JEZ589839:JEZ589848 JOV589839:JOV589848 JYR589839:JYR589848 KIN589839:KIN589848 KSJ589839:KSJ589848 LCF589839:LCF589848 LMB589839:LMB589848 LVX589839:LVX589848 MFT589839:MFT589848 MPP589839:MPP589848 MZL589839:MZL589848 NJH589839:NJH589848 NTD589839:NTD589848 OCZ589839:OCZ589848 OMV589839:OMV589848 OWR589839:OWR589848 PGN589839:PGN589848 PQJ589839:PQJ589848 QAF589839:QAF589848 QKB589839:QKB589848 QTX589839:QTX589848 RDT589839:RDT589848 RNP589839:RNP589848 RXL589839:RXL589848 SHH589839:SHH589848 SRD589839:SRD589848 TAZ589839:TAZ589848 TKV589839:TKV589848 TUR589839:TUR589848 UEN589839:UEN589848 UOJ589839:UOJ589848 UYF589839:UYF589848 VIB589839:VIB589848 VRX589839:VRX589848 WBT589839:WBT589848 WLP589839:WLP589848 WVL589839:WVL589848 D655375:D655384 IZ655375:IZ655384 SV655375:SV655384 ACR655375:ACR655384 AMN655375:AMN655384 AWJ655375:AWJ655384 BGF655375:BGF655384 BQB655375:BQB655384 BZX655375:BZX655384 CJT655375:CJT655384 CTP655375:CTP655384 DDL655375:DDL655384 DNH655375:DNH655384 DXD655375:DXD655384 EGZ655375:EGZ655384 EQV655375:EQV655384 FAR655375:FAR655384 FKN655375:FKN655384 FUJ655375:FUJ655384 GEF655375:GEF655384 GOB655375:GOB655384 GXX655375:GXX655384 HHT655375:HHT655384 HRP655375:HRP655384 IBL655375:IBL655384 ILH655375:ILH655384 IVD655375:IVD655384 JEZ655375:JEZ655384 JOV655375:JOV655384 JYR655375:JYR655384 KIN655375:KIN655384 KSJ655375:KSJ655384 LCF655375:LCF655384 LMB655375:LMB655384 LVX655375:LVX655384 MFT655375:MFT655384 MPP655375:MPP655384 MZL655375:MZL655384 NJH655375:NJH655384 NTD655375:NTD655384 OCZ655375:OCZ655384 OMV655375:OMV655384 OWR655375:OWR655384 PGN655375:PGN655384 PQJ655375:PQJ655384 QAF655375:QAF655384 QKB655375:QKB655384 QTX655375:QTX655384 RDT655375:RDT655384 RNP655375:RNP655384 RXL655375:RXL655384 SHH655375:SHH655384 SRD655375:SRD655384 TAZ655375:TAZ655384 TKV655375:TKV655384 TUR655375:TUR655384 UEN655375:UEN655384 UOJ655375:UOJ655384 UYF655375:UYF655384 VIB655375:VIB655384 VRX655375:VRX655384 WBT655375:WBT655384 WLP655375:WLP655384 WVL655375:WVL655384 D720911:D720920 IZ720911:IZ720920 SV720911:SV720920 ACR720911:ACR720920 AMN720911:AMN720920 AWJ720911:AWJ720920 BGF720911:BGF720920 BQB720911:BQB720920 BZX720911:BZX720920 CJT720911:CJT720920 CTP720911:CTP720920 DDL720911:DDL720920 DNH720911:DNH720920 DXD720911:DXD720920 EGZ720911:EGZ720920 EQV720911:EQV720920 FAR720911:FAR720920 FKN720911:FKN720920 FUJ720911:FUJ720920 GEF720911:GEF720920 GOB720911:GOB720920 GXX720911:GXX720920 HHT720911:HHT720920 HRP720911:HRP720920 IBL720911:IBL720920 ILH720911:ILH720920 IVD720911:IVD720920 JEZ720911:JEZ720920 JOV720911:JOV720920 JYR720911:JYR720920 KIN720911:KIN720920 KSJ720911:KSJ720920 LCF720911:LCF720920 LMB720911:LMB720920 LVX720911:LVX720920 MFT720911:MFT720920 MPP720911:MPP720920 MZL720911:MZL720920 NJH720911:NJH720920 NTD720911:NTD720920 OCZ720911:OCZ720920 OMV720911:OMV720920 OWR720911:OWR720920 PGN720911:PGN720920 PQJ720911:PQJ720920 QAF720911:QAF720920 QKB720911:QKB720920 QTX720911:QTX720920 RDT720911:RDT720920 RNP720911:RNP720920 RXL720911:RXL720920 SHH720911:SHH720920 SRD720911:SRD720920 TAZ720911:TAZ720920 TKV720911:TKV720920 TUR720911:TUR720920 UEN720911:UEN720920 UOJ720911:UOJ720920 UYF720911:UYF720920 VIB720911:VIB720920 VRX720911:VRX720920 WBT720911:WBT720920 WLP720911:WLP720920 WVL720911:WVL720920 D786447:D786456 IZ786447:IZ786456 SV786447:SV786456 ACR786447:ACR786456 AMN786447:AMN786456 AWJ786447:AWJ786456 BGF786447:BGF786456 BQB786447:BQB786456 BZX786447:BZX786456 CJT786447:CJT786456 CTP786447:CTP786456 DDL786447:DDL786456 DNH786447:DNH786456 DXD786447:DXD786456 EGZ786447:EGZ786456 EQV786447:EQV786456 FAR786447:FAR786456 FKN786447:FKN786456 FUJ786447:FUJ786456 GEF786447:GEF786456 GOB786447:GOB786456 GXX786447:GXX786456 HHT786447:HHT786456 HRP786447:HRP786456 IBL786447:IBL786456 ILH786447:ILH786456 IVD786447:IVD786456 JEZ786447:JEZ786456 JOV786447:JOV786456 JYR786447:JYR786456 KIN786447:KIN786456 KSJ786447:KSJ786456 LCF786447:LCF786456 LMB786447:LMB786456 LVX786447:LVX786456 MFT786447:MFT786456 MPP786447:MPP786456 MZL786447:MZL786456 NJH786447:NJH786456 NTD786447:NTD786456 OCZ786447:OCZ786456 OMV786447:OMV786456 OWR786447:OWR786456 PGN786447:PGN786456 PQJ786447:PQJ786456 QAF786447:QAF786456 QKB786447:QKB786456 QTX786447:QTX786456 RDT786447:RDT786456 RNP786447:RNP786456 RXL786447:RXL786456 SHH786447:SHH786456 SRD786447:SRD786456 TAZ786447:TAZ786456 TKV786447:TKV786456 TUR786447:TUR786456 UEN786447:UEN786456 UOJ786447:UOJ786456 UYF786447:UYF786456 VIB786447:VIB786456 VRX786447:VRX786456 WBT786447:WBT786456 WLP786447:WLP786456 WVL786447:WVL786456 D851983:D851992 IZ851983:IZ851992 SV851983:SV851992 ACR851983:ACR851992 AMN851983:AMN851992 AWJ851983:AWJ851992 BGF851983:BGF851992 BQB851983:BQB851992 BZX851983:BZX851992 CJT851983:CJT851992 CTP851983:CTP851992 DDL851983:DDL851992 DNH851983:DNH851992 DXD851983:DXD851992 EGZ851983:EGZ851992 EQV851983:EQV851992 FAR851983:FAR851992 FKN851983:FKN851992 FUJ851983:FUJ851992 GEF851983:GEF851992 GOB851983:GOB851992 GXX851983:GXX851992 HHT851983:HHT851992 HRP851983:HRP851992 IBL851983:IBL851992 ILH851983:ILH851992 IVD851983:IVD851992 JEZ851983:JEZ851992 JOV851983:JOV851992 JYR851983:JYR851992 KIN851983:KIN851992 KSJ851983:KSJ851992 LCF851983:LCF851992 LMB851983:LMB851992 LVX851983:LVX851992 MFT851983:MFT851992 MPP851983:MPP851992 MZL851983:MZL851992 NJH851983:NJH851992 NTD851983:NTD851992 OCZ851983:OCZ851992 OMV851983:OMV851992 OWR851983:OWR851992 PGN851983:PGN851992 PQJ851983:PQJ851992 QAF851983:QAF851992 QKB851983:QKB851992 QTX851983:QTX851992 RDT851983:RDT851992 RNP851983:RNP851992 RXL851983:RXL851992 SHH851983:SHH851992 SRD851983:SRD851992 TAZ851983:TAZ851992 TKV851983:TKV851992 TUR851983:TUR851992 UEN851983:UEN851992 UOJ851983:UOJ851992 UYF851983:UYF851992 VIB851983:VIB851992 VRX851983:VRX851992 WBT851983:WBT851992 WLP851983:WLP851992 WVL851983:WVL851992 D917519:D917528 IZ917519:IZ917528 SV917519:SV917528 ACR917519:ACR917528 AMN917519:AMN917528 AWJ917519:AWJ917528 BGF917519:BGF917528 BQB917519:BQB917528 BZX917519:BZX917528 CJT917519:CJT917528 CTP917519:CTP917528 DDL917519:DDL917528 DNH917519:DNH917528 DXD917519:DXD917528 EGZ917519:EGZ917528 EQV917519:EQV917528 FAR917519:FAR917528 FKN917519:FKN917528 FUJ917519:FUJ917528 GEF917519:GEF917528 GOB917519:GOB917528 GXX917519:GXX917528 HHT917519:HHT917528 HRP917519:HRP917528 IBL917519:IBL917528 ILH917519:ILH917528 IVD917519:IVD917528 JEZ917519:JEZ917528 JOV917519:JOV917528 JYR917519:JYR917528 KIN917519:KIN917528 KSJ917519:KSJ917528 LCF917519:LCF917528 LMB917519:LMB917528 LVX917519:LVX917528 MFT917519:MFT917528 MPP917519:MPP917528 MZL917519:MZL917528 NJH917519:NJH917528 NTD917519:NTD917528 OCZ917519:OCZ917528 OMV917519:OMV917528 OWR917519:OWR917528 PGN917519:PGN917528 PQJ917519:PQJ917528 QAF917519:QAF917528 QKB917519:QKB917528 QTX917519:QTX917528 RDT917519:RDT917528 RNP917519:RNP917528 RXL917519:RXL917528 SHH917519:SHH917528 SRD917519:SRD917528 TAZ917519:TAZ917528 TKV917519:TKV917528 TUR917519:TUR917528 UEN917519:UEN917528 UOJ917519:UOJ917528 UYF917519:UYF917528 VIB917519:VIB917528 VRX917519:VRX917528 WBT917519:WBT917528 WLP917519:WLP917528 WVL917519:WVL917528 D983055:D983064 IZ983055:IZ983064 SV983055:SV983064 ACR983055:ACR983064 AMN983055:AMN983064 AWJ983055:AWJ983064 BGF983055:BGF983064 BQB983055:BQB983064 BZX983055:BZX983064 CJT983055:CJT983064 CTP983055:CTP983064 DDL983055:DDL983064 DNH983055:DNH983064 DXD983055:DXD983064 EGZ983055:EGZ983064 EQV983055:EQV983064 FAR983055:FAR983064 FKN983055:FKN983064 FUJ983055:FUJ983064 GEF983055:GEF983064 GOB983055:GOB983064 GXX983055:GXX983064 HHT983055:HHT983064 HRP983055:HRP983064 IBL983055:IBL983064 ILH983055:ILH983064 IVD983055:IVD983064 JEZ983055:JEZ983064 JOV983055:JOV983064 JYR983055:JYR983064 KIN983055:KIN983064 KSJ983055:KSJ983064 LCF983055:LCF983064 LMB983055:LMB983064 LVX983055:LVX983064 MFT983055:MFT983064 MPP983055:MPP983064 MZL983055:MZL983064 NJH983055:NJH983064 NTD983055:NTD983064 OCZ983055:OCZ983064 OMV983055:OMV983064 OWR983055:OWR983064 PGN983055:PGN983064 PQJ983055:PQJ983064 QAF983055:QAF983064 QKB983055:QKB983064 QTX983055:QTX983064 RDT983055:RDT983064 RNP983055:RNP983064 RXL983055:RXL983064 SHH983055:SHH983064 SRD983055:SRD983064 TAZ983055:TAZ983064 TKV983055:TKV983064 TUR983055:TUR983064 UEN983055:UEN983064 UOJ983055:UOJ983064 UYF983055:UYF983064 VIB983055:VIB983064 VRX983055:VRX983064 WBT983055:WBT983064 WLP983055:WLP983064 D5:D24 IZ5:IZ24 SV5:SV24 ACR5:ACR24 AMN5:AMN24 AWJ5:AWJ24 BGF5:BGF24 BQB5:BQB24 BZX5:BZX24 CJT5:CJT24 CTP5:CTP24 DDL5:DDL24 DNH5:DNH24 DXD5:DXD24 EGZ5:EGZ24 EQV5:EQV24 FAR5:FAR24 FKN5:FKN24 FUJ5:FUJ24 GEF5:GEF24 GOB5:GOB24 GXX5:GXX24 HHT5:HHT24 HRP5:HRP24 IBL5:IBL24 ILH5:ILH24 IVD5:IVD24 JEZ5:JEZ24 JOV5:JOV24 JYR5:JYR24 KIN5:KIN24 KSJ5:KSJ24 LCF5:LCF24 LMB5:LMB24 LVX5:LVX24 MFT5:MFT24 MPP5:MPP24 MZL5:MZL24 NJH5:NJH24 NTD5:NTD24 OCZ5:OCZ24 OMV5:OMV24 OWR5:OWR24 PGN5:PGN24 PQJ5:PQJ24 QAF5:QAF24 QKB5:QKB24 QTX5:QTX24 RDT5:RDT24 RNP5:RNP24 RXL5:RXL24 SHH5:SHH24 SRD5:SRD24 TAZ5:TAZ24 TKV5:TKV24 TUR5:TUR24 UEN5:UEN24 UOJ5:UOJ24 UYF5:UYF24 VIB5:VIB24 VRX5:VRX24 WBT5:WBT24 WLP5:WLP24 WVL5:WVL24" xr:uid="{00000000-0002-0000-1300-000000000000}">
      <formula1>$P$5:$P$6</formula1>
    </dataValidation>
    <dataValidation type="list" allowBlank="1" showInputMessage="1" showErrorMessage="1" sqref="WVK983055:WVK983064 C65551:C65560 IY65551:IY65560 SU65551:SU65560 ACQ65551:ACQ65560 AMM65551:AMM65560 AWI65551:AWI65560 BGE65551:BGE65560 BQA65551:BQA65560 BZW65551:BZW65560 CJS65551:CJS65560 CTO65551:CTO65560 DDK65551:DDK65560 DNG65551:DNG65560 DXC65551:DXC65560 EGY65551:EGY65560 EQU65551:EQU65560 FAQ65551:FAQ65560 FKM65551:FKM65560 FUI65551:FUI65560 GEE65551:GEE65560 GOA65551:GOA65560 GXW65551:GXW65560 HHS65551:HHS65560 HRO65551:HRO65560 IBK65551:IBK65560 ILG65551:ILG65560 IVC65551:IVC65560 JEY65551:JEY65560 JOU65551:JOU65560 JYQ65551:JYQ65560 KIM65551:KIM65560 KSI65551:KSI65560 LCE65551:LCE65560 LMA65551:LMA65560 LVW65551:LVW65560 MFS65551:MFS65560 MPO65551:MPO65560 MZK65551:MZK65560 NJG65551:NJG65560 NTC65551:NTC65560 OCY65551:OCY65560 OMU65551:OMU65560 OWQ65551:OWQ65560 PGM65551:PGM65560 PQI65551:PQI65560 QAE65551:QAE65560 QKA65551:QKA65560 QTW65551:QTW65560 RDS65551:RDS65560 RNO65551:RNO65560 RXK65551:RXK65560 SHG65551:SHG65560 SRC65551:SRC65560 TAY65551:TAY65560 TKU65551:TKU65560 TUQ65551:TUQ65560 UEM65551:UEM65560 UOI65551:UOI65560 UYE65551:UYE65560 VIA65551:VIA65560 VRW65551:VRW65560 WBS65551:WBS65560 WLO65551:WLO65560 WVK65551:WVK65560 C131087:C131096 IY131087:IY131096 SU131087:SU131096 ACQ131087:ACQ131096 AMM131087:AMM131096 AWI131087:AWI131096 BGE131087:BGE131096 BQA131087:BQA131096 BZW131087:BZW131096 CJS131087:CJS131096 CTO131087:CTO131096 DDK131087:DDK131096 DNG131087:DNG131096 DXC131087:DXC131096 EGY131087:EGY131096 EQU131087:EQU131096 FAQ131087:FAQ131096 FKM131087:FKM131096 FUI131087:FUI131096 GEE131087:GEE131096 GOA131087:GOA131096 GXW131087:GXW131096 HHS131087:HHS131096 HRO131087:HRO131096 IBK131087:IBK131096 ILG131087:ILG131096 IVC131087:IVC131096 JEY131087:JEY131096 JOU131087:JOU131096 JYQ131087:JYQ131096 KIM131087:KIM131096 KSI131087:KSI131096 LCE131087:LCE131096 LMA131087:LMA131096 LVW131087:LVW131096 MFS131087:MFS131096 MPO131087:MPO131096 MZK131087:MZK131096 NJG131087:NJG131096 NTC131087:NTC131096 OCY131087:OCY131096 OMU131087:OMU131096 OWQ131087:OWQ131096 PGM131087:PGM131096 PQI131087:PQI131096 QAE131087:QAE131096 QKA131087:QKA131096 QTW131087:QTW131096 RDS131087:RDS131096 RNO131087:RNO131096 RXK131087:RXK131096 SHG131087:SHG131096 SRC131087:SRC131096 TAY131087:TAY131096 TKU131087:TKU131096 TUQ131087:TUQ131096 UEM131087:UEM131096 UOI131087:UOI131096 UYE131087:UYE131096 VIA131087:VIA131096 VRW131087:VRW131096 WBS131087:WBS131096 WLO131087:WLO131096 WVK131087:WVK131096 C196623:C196632 IY196623:IY196632 SU196623:SU196632 ACQ196623:ACQ196632 AMM196623:AMM196632 AWI196623:AWI196632 BGE196623:BGE196632 BQA196623:BQA196632 BZW196623:BZW196632 CJS196623:CJS196632 CTO196623:CTO196632 DDK196623:DDK196632 DNG196623:DNG196632 DXC196623:DXC196632 EGY196623:EGY196632 EQU196623:EQU196632 FAQ196623:FAQ196632 FKM196623:FKM196632 FUI196623:FUI196632 GEE196623:GEE196632 GOA196623:GOA196632 GXW196623:GXW196632 HHS196623:HHS196632 HRO196623:HRO196632 IBK196623:IBK196632 ILG196623:ILG196632 IVC196623:IVC196632 JEY196623:JEY196632 JOU196623:JOU196632 JYQ196623:JYQ196632 KIM196623:KIM196632 KSI196623:KSI196632 LCE196623:LCE196632 LMA196623:LMA196632 LVW196623:LVW196632 MFS196623:MFS196632 MPO196623:MPO196632 MZK196623:MZK196632 NJG196623:NJG196632 NTC196623:NTC196632 OCY196623:OCY196632 OMU196623:OMU196632 OWQ196623:OWQ196632 PGM196623:PGM196632 PQI196623:PQI196632 QAE196623:QAE196632 QKA196623:QKA196632 QTW196623:QTW196632 RDS196623:RDS196632 RNO196623:RNO196632 RXK196623:RXK196632 SHG196623:SHG196632 SRC196623:SRC196632 TAY196623:TAY196632 TKU196623:TKU196632 TUQ196623:TUQ196632 UEM196623:UEM196632 UOI196623:UOI196632 UYE196623:UYE196632 VIA196623:VIA196632 VRW196623:VRW196632 WBS196623:WBS196632 WLO196623:WLO196632 WVK196623:WVK196632 C262159:C262168 IY262159:IY262168 SU262159:SU262168 ACQ262159:ACQ262168 AMM262159:AMM262168 AWI262159:AWI262168 BGE262159:BGE262168 BQA262159:BQA262168 BZW262159:BZW262168 CJS262159:CJS262168 CTO262159:CTO262168 DDK262159:DDK262168 DNG262159:DNG262168 DXC262159:DXC262168 EGY262159:EGY262168 EQU262159:EQU262168 FAQ262159:FAQ262168 FKM262159:FKM262168 FUI262159:FUI262168 GEE262159:GEE262168 GOA262159:GOA262168 GXW262159:GXW262168 HHS262159:HHS262168 HRO262159:HRO262168 IBK262159:IBK262168 ILG262159:ILG262168 IVC262159:IVC262168 JEY262159:JEY262168 JOU262159:JOU262168 JYQ262159:JYQ262168 KIM262159:KIM262168 KSI262159:KSI262168 LCE262159:LCE262168 LMA262159:LMA262168 LVW262159:LVW262168 MFS262159:MFS262168 MPO262159:MPO262168 MZK262159:MZK262168 NJG262159:NJG262168 NTC262159:NTC262168 OCY262159:OCY262168 OMU262159:OMU262168 OWQ262159:OWQ262168 PGM262159:PGM262168 PQI262159:PQI262168 QAE262159:QAE262168 QKA262159:QKA262168 QTW262159:QTW262168 RDS262159:RDS262168 RNO262159:RNO262168 RXK262159:RXK262168 SHG262159:SHG262168 SRC262159:SRC262168 TAY262159:TAY262168 TKU262159:TKU262168 TUQ262159:TUQ262168 UEM262159:UEM262168 UOI262159:UOI262168 UYE262159:UYE262168 VIA262159:VIA262168 VRW262159:VRW262168 WBS262159:WBS262168 WLO262159:WLO262168 WVK262159:WVK262168 C327695:C327704 IY327695:IY327704 SU327695:SU327704 ACQ327695:ACQ327704 AMM327695:AMM327704 AWI327695:AWI327704 BGE327695:BGE327704 BQA327695:BQA327704 BZW327695:BZW327704 CJS327695:CJS327704 CTO327695:CTO327704 DDK327695:DDK327704 DNG327695:DNG327704 DXC327695:DXC327704 EGY327695:EGY327704 EQU327695:EQU327704 FAQ327695:FAQ327704 FKM327695:FKM327704 FUI327695:FUI327704 GEE327695:GEE327704 GOA327695:GOA327704 GXW327695:GXW327704 HHS327695:HHS327704 HRO327695:HRO327704 IBK327695:IBK327704 ILG327695:ILG327704 IVC327695:IVC327704 JEY327695:JEY327704 JOU327695:JOU327704 JYQ327695:JYQ327704 KIM327695:KIM327704 KSI327695:KSI327704 LCE327695:LCE327704 LMA327695:LMA327704 LVW327695:LVW327704 MFS327695:MFS327704 MPO327695:MPO327704 MZK327695:MZK327704 NJG327695:NJG327704 NTC327695:NTC327704 OCY327695:OCY327704 OMU327695:OMU327704 OWQ327695:OWQ327704 PGM327695:PGM327704 PQI327695:PQI327704 QAE327695:QAE327704 QKA327695:QKA327704 QTW327695:QTW327704 RDS327695:RDS327704 RNO327695:RNO327704 RXK327695:RXK327704 SHG327695:SHG327704 SRC327695:SRC327704 TAY327695:TAY327704 TKU327695:TKU327704 TUQ327695:TUQ327704 UEM327695:UEM327704 UOI327695:UOI327704 UYE327695:UYE327704 VIA327695:VIA327704 VRW327695:VRW327704 WBS327695:WBS327704 WLO327695:WLO327704 WVK327695:WVK327704 C393231:C393240 IY393231:IY393240 SU393231:SU393240 ACQ393231:ACQ393240 AMM393231:AMM393240 AWI393231:AWI393240 BGE393231:BGE393240 BQA393231:BQA393240 BZW393231:BZW393240 CJS393231:CJS393240 CTO393231:CTO393240 DDK393231:DDK393240 DNG393231:DNG393240 DXC393231:DXC393240 EGY393231:EGY393240 EQU393231:EQU393240 FAQ393231:FAQ393240 FKM393231:FKM393240 FUI393231:FUI393240 GEE393231:GEE393240 GOA393231:GOA393240 GXW393231:GXW393240 HHS393231:HHS393240 HRO393231:HRO393240 IBK393231:IBK393240 ILG393231:ILG393240 IVC393231:IVC393240 JEY393231:JEY393240 JOU393231:JOU393240 JYQ393231:JYQ393240 KIM393231:KIM393240 KSI393231:KSI393240 LCE393231:LCE393240 LMA393231:LMA393240 LVW393231:LVW393240 MFS393231:MFS393240 MPO393231:MPO393240 MZK393231:MZK393240 NJG393231:NJG393240 NTC393231:NTC393240 OCY393231:OCY393240 OMU393231:OMU393240 OWQ393231:OWQ393240 PGM393231:PGM393240 PQI393231:PQI393240 QAE393231:QAE393240 QKA393231:QKA393240 QTW393231:QTW393240 RDS393231:RDS393240 RNO393231:RNO393240 RXK393231:RXK393240 SHG393231:SHG393240 SRC393231:SRC393240 TAY393231:TAY393240 TKU393231:TKU393240 TUQ393231:TUQ393240 UEM393231:UEM393240 UOI393231:UOI393240 UYE393231:UYE393240 VIA393231:VIA393240 VRW393231:VRW393240 WBS393231:WBS393240 WLO393231:WLO393240 WVK393231:WVK393240 C458767:C458776 IY458767:IY458776 SU458767:SU458776 ACQ458767:ACQ458776 AMM458767:AMM458776 AWI458767:AWI458776 BGE458767:BGE458776 BQA458767:BQA458776 BZW458767:BZW458776 CJS458767:CJS458776 CTO458767:CTO458776 DDK458767:DDK458776 DNG458767:DNG458776 DXC458767:DXC458776 EGY458767:EGY458776 EQU458767:EQU458776 FAQ458767:FAQ458776 FKM458767:FKM458776 FUI458767:FUI458776 GEE458767:GEE458776 GOA458767:GOA458776 GXW458767:GXW458776 HHS458767:HHS458776 HRO458767:HRO458776 IBK458767:IBK458776 ILG458767:ILG458776 IVC458767:IVC458776 JEY458767:JEY458776 JOU458767:JOU458776 JYQ458767:JYQ458776 KIM458767:KIM458776 KSI458767:KSI458776 LCE458767:LCE458776 LMA458767:LMA458776 LVW458767:LVW458776 MFS458767:MFS458776 MPO458767:MPO458776 MZK458767:MZK458776 NJG458767:NJG458776 NTC458767:NTC458776 OCY458767:OCY458776 OMU458767:OMU458776 OWQ458767:OWQ458776 PGM458767:PGM458776 PQI458767:PQI458776 QAE458767:QAE458776 QKA458767:QKA458776 QTW458767:QTW458776 RDS458767:RDS458776 RNO458767:RNO458776 RXK458767:RXK458776 SHG458767:SHG458776 SRC458767:SRC458776 TAY458767:TAY458776 TKU458767:TKU458776 TUQ458767:TUQ458776 UEM458767:UEM458776 UOI458767:UOI458776 UYE458767:UYE458776 VIA458767:VIA458776 VRW458767:VRW458776 WBS458767:WBS458776 WLO458767:WLO458776 WVK458767:WVK458776 C524303:C524312 IY524303:IY524312 SU524303:SU524312 ACQ524303:ACQ524312 AMM524303:AMM524312 AWI524303:AWI524312 BGE524303:BGE524312 BQA524303:BQA524312 BZW524303:BZW524312 CJS524303:CJS524312 CTO524303:CTO524312 DDK524303:DDK524312 DNG524303:DNG524312 DXC524303:DXC524312 EGY524303:EGY524312 EQU524303:EQU524312 FAQ524303:FAQ524312 FKM524303:FKM524312 FUI524303:FUI524312 GEE524303:GEE524312 GOA524303:GOA524312 GXW524303:GXW524312 HHS524303:HHS524312 HRO524303:HRO524312 IBK524303:IBK524312 ILG524303:ILG524312 IVC524303:IVC524312 JEY524303:JEY524312 JOU524303:JOU524312 JYQ524303:JYQ524312 KIM524303:KIM524312 KSI524303:KSI524312 LCE524303:LCE524312 LMA524303:LMA524312 LVW524303:LVW524312 MFS524303:MFS524312 MPO524303:MPO524312 MZK524303:MZK524312 NJG524303:NJG524312 NTC524303:NTC524312 OCY524303:OCY524312 OMU524303:OMU524312 OWQ524303:OWQ524312 PGM524303:PGM524312 PQI524303:PQI524312 QAE524303:QAE524312 QKA524303:QKA524312 QTW524303:QTW524312 RDS524303:RDS524312 RNO524303:RNO524312 RXK524303:RXK524312 SHG524303:SHG524312 SRC524303:SRC524312 TAY524303:TAY524312 TKU524303:TKU524312 TUQ524303:TUQ524312 UEM524303:UEM524312 UOI524303:UOI524312 UYE524303:UYE524312 VIA524303:VIA524312 VRW524303:VRW524312 WBS524303:WBS524312 WLO524303:WLO524312 WVK524303:WVK524312 C589839:C589848 IY589839:IY589848 SU589839:SU589848 ACQ589839:ACQ589848 AMM589839:AMM589848 AWI589839:AWI589848 BGE589839:BGE589848 BQA589839:BQA589848 BZW589839:BZW589848 CJS589839:CJS589848 CTO589839:CTO589848 DDK589839:DDK589848 DNG589839:DNG589848 DXC589839:DXC589848 EGY589839:EGY589848 EQU589839:EQU589848 FAQ589839:FAQ589848 FKM589839:FKM589848 FUI589839:FUI589848 GEE589839:GEE589848 GOA589839:GOA589848 GXW589839:GXW589848 HHS589839:HHS589848 HRO589839:HRO589848 IBK589839:IBK589848 ILG589839:ILG589848 IVC589839:IVC589848 JEY589839:JEY589848 JOU589839:JOU589848 JYQ589839:JYQ589848 KIM589839:KIM589848 KSI589839:KSI589848 LCE589839:LCE589848 LMA589839:LMA589848 LVW589839:LVW589848 MFS589839:MFS589848 MPO589839:MPO589848 MZK589839:MZK589848 NJG589839:NJG589848 NTC589839:NTC589848 OCY589839:OCY589848 OMU589839:OMU589848 OWQ589839:OWQ589848 PGM589839:PGM589848 PQI589839:PQI589848 QAE589839:QAE589848 QKA589839:QKA589848 QTW589839:QTW589848 RDS589839:RDS589848 RNO589839:RNO589848 RXK589839:RXK589848 SHG589839:SHG589848 SRC589839:SRC589848 TAY589839:TAY589848 TKU589839:TKU589848 TUQ589839:TUQ589848 UEM589839:UEM589848 UOI589839:UOI589848 UYE589839:UYE589848 VIA589839:VIA589848 VRW589839:VRW589848 WBS589839:WBS589848 WLO589839:WLO589848 WVK589839:WVK589848 C655375:C655384 IY655375:IY655384 SU655375:SU655384 ACQ655375:ACQ655384 AMM655375:AMM655384 AWI655375:AWI655384 BGE655375:BGE655384 BQA655375:BQA655384 BZW655375:BZW655384 CJS655375:CJS655384 CTO655375:CTO655384 DDK655375:DDK655384 DNG655375:DNG655384 DXC655375:DXC655384 EGY655375:EGY655384 EQU655375:EQU655384 FAQ655375:FAQ655384 FKM655375:FKM655384 FUI655375:FUI655384 GEE655375:GEE655384 GOA655375:GOA655384 GXW655375:GXW655384 HHS655375:HHS655384 HRO655375:HRO655384 IBK655375:IBK655384 ILG655375:ILG655384 IVC655375:IVC655384 JEY655375:JEY655384 JOU655375:JOU655384 JYQ655375:JYQ655384 KIM655375:KIM655384 KSI655375:KSI655384 LCE655375:LCE655384 LMA655375:LMA655384 LVW655375:LVW655384 MFS655375:MFS655384 MPO655375:MPO655384 MZK655375:MZK655384 NJG655375:NJG655384 NTC655375:NTC655384 OCY655375:OCY655384 OMU655375:OMU655384 OWQ655375:OWQ655384 PGM655375:PGM655384 PQI655375:PQI655384 QAE655375:QAE655384 QKA655375:QKA655384 QTW655375:QTW655384 RDS655375:RDS655384 RNO655375:RNO655384 RXK655375:RXK655384 SHG655375:SHG655384 SRC655375:SRC655384 TAY655375:TAY655384 TKU655375:TKU655384 TUQ655375:TUQ655384 UEM655375:UEM655384 UOI655375:UOI655384 UYE655375:UYE655384 VIA655375:VIA655384 VRW655375:VRW655384 WBS655375:WBS655384 WLO655375:WLO655384 WVK655375:WVK655384 C720911:C720920 IY720911:IY720920 SU720911:SU720920 ACQ720911:ACQ720920 AMM720911:AMM720920 AWI720911:AWI720920 BGE720911:BGE720920 BQA720911:BQA720920 BZW720911:BZW720920 CJS720911:CJS720920 CTO720911:CTO720920 DDK720911:DDK720920 DNG720911:DNG720920 DXC720911:DXC720920 EGY720911:EGY720920 EQU720911:EQU720920 FAQ720911:FAQ720920 FKM720911:FKM720920 FUI720911:FUI720920 GEE720911:GEE720920 GOA720911:GOA720920 GXW720911:GXW720920 HHS720911:HHS720920 HRO720911:HRO720920 IBK720911:IBK720920 ILG720911:ILG720920 IVC720911:IVC720920 JEY720911:JEY720920 JOU720911:JOU720920 JYQ720911:JYQ720920 KIM720911:KIM720920 KSI720911:KSI720920 LCE720911:LCE720920 LMA720911:LMA720920 LVW720911:LVW720920 MFS720911:MFS720920 MPO720911:MPO720920 MZK720911:MZK720920 NJG720911:NJG720920 NTC720911:NTC720920 OCY720911:OCY720920 OMU720911:OMU720920 OWQ720911:OWQ720920 PGM720911:PGM720920 PQI720911:PQI720920 QAE720911:QAE720920 QKA720911:QKA720920 QTW720911:QTW720920 RDS720911:RDS720920 RNO720911:RNO720920 RXK720911:RXK720920 SHG720911:SHG720920 SRC720911:SRC720920 TAY720911:TAY720920 TKU720911:TKU720920 TUQ720911:TUQ720920 UEM720911:UEM720920 UOI720911:UOI720920 UYE720911:UYE720920 VIA720911:VIA720920 VRW720911:VRW720920 WBS720911:WBS720920 WLO720911:WLO720920 WVK720911:WVK720920 C786447:C786456 IY786447:IY786456 SU786447:SU786456 ACQ786447:ACQ786456 AMM786447:AMM786456 AWI786447:AWI786456 BGE786447:BGE786456 BQA786447:BQA786456 BZW786447:BZW786456 CJS786447:CJS786456 CTO786447:CTO786456 DDK786447:DDK786456 DNG786447:DNG786456 DXC786447:DXC786456 EGY786447:EGY786456 EQU786447:EQU786456 FAQ786447:FAQ786456 FKM786447:FKM786456 FUI786447:FUI786456 GEE786447:GEE786456 GOA786447:GOA786456 GXW786447:GXW786456 HHS786447:HHS786456 HRO786447:HRO786456 IBK786447:IBK786456 ILG786447:ILG786456 IVC786447:IVC786456 JEY786447:JEY786456 JOU786447:JOU786456 JYQ786447:JYQ786456 KIM786447:KIM786456 KSI786447:KSI786456 LCE786447:LCE786456 LMA786447:LMA786456 LVW786447:LVW786456 MFS786447:MFS786456 MPO786447:MPO786456 MZK786447:MZK786456 NJG786447:NJG786456 NTC786447:NTC786456 OCY786447:OCY786456 OMU786447:OMU786456 OWQ786447:OWQ786456 PGM786447:PGM786456 PQI786447:PQI786456 QAE786447:QAE786456 QKA786447:QKA786456 QTW786447:QTW786456 RDS786447:RDS786456 RNO786447:RNO786456 RXK786447:RXK786456 SHG786447:SHG786456 SRC786447:SRC786456 TAY786447:TAY786456 TKU786447:TKU786456 TUQ786447:TUQ786456 UEM786447:UEM786456 UOI786447:UOI786456 UYE786447:UYE786456 VIA786447:VIA786456 VRW786447:VRW786456 WBS786447:WBS786456 WLO786447:WLO786456 WVK786447:WVK786456 C851983:C851992 IY851983:IY851992 SU851983:SU851992 ACQ851983:ACQ851992 AMM851983:AMM851992 AWI851983:AWI851992 BGE851983:BGE851992 BQA851983:BQA851992 BZW851983:BZW851992 CJS851983:CJS851992 CTO851983:CTO851992 DDK851983:DDK851992 DNG851983:DNG851992 DXC851983:DXC851992 EGY851983:EGY851992 EQU851983:EQU851992 FAQ851983:FAQ851992 FKM851983:FKM851992 FUI851983:FUI851992 GEE851983:GEE851992 GOA851983:GOA851992 GXW851983:GXW851992 HHS851983:HHS851992 HRO851983:HRO851992 IBK851983:IBK851992 ILG851983:ILG851992 IVC851983:IVC851992 JEY851983:JEY851992 JOU851983:JOU851992 JYQ851983:JYQ851992 KIM851983:KIM851992 KSI851983:KSI851992 LCE851983:LCE851992 LMA851983:LMA851992 LVW851983:LVW851992 MFS851983:MFS851992 MPO851983:MPO851992 MZK851983:MZK851992 NJG851983:NJG851992 NTC851983:NTC851992 OCY851983:OCY851992 OMU851983:OMU851992 OWQ851983:OWQ851992 PGM851983:PGM851992 PQI851983:PQI851992 QAE851983:QAE851992 QKA851983:QKA851992 QTW851983:QTW851992 RDS851983:RDS851992 RNO851983:RNO851992 RXK851983:RXK851992 SHG851983:SHG851992 SRC851983:SRC851992 TAY851983:TAY851992 TKU851983:TKU851992 TUQ851983:TUQ851992 UEM851983:UEM851992 UOI851983:UOI851992 UYE851983:UYE851992 VIA851983:VIA851992 VRW851983:VRW851992 WBS851983:WBS851992 WLO851983:WLO851992 WVK851983:WVK851992 C917519:C917528 IY917519:IY917528 SU917519:SU917528 ACQ917519:ACQ917528 AMM917519:AMM917528 AWI917519:AWI917528 BGE917519:BGE917528 BQA917519:BQA917528 BZW917519:BZW917528 CJS917519:CJS917528 CTO917519:CTO917528 DDK917519:DDK917528 DNG917519:DNG917528 DXC917519:DXC917528 EGY917519:EGY917528 EQU917519:EQU917528 FAQ917519:FAQ917528 FKM917519:FKM917528 FUI917519:FUI917528 GEE917519:GEE917528 GOA917519:GOA917528 GXW917519:GXW917528 HHS917519:HHS917528 HRO917519:HRO917528 IBK917519:IBK917528 ILG917519:ILG917528 IVC917519:IVC917528 JEY917519:JEY917528 JOU917519:JOU917528 JYQ917519:JYQ917528 KIM917519:KIM917528 KSI917519:KSI917528 LCE917519:LCE917528 LMA917519:LMA917528 LVW917519:LVW917528 MFS917519:MFS917528 MPO917519:MPO917528 MZK917519:MZK917528 NJG917519:NJG917528 NTC917519:NTC917528 OCY917519:OCY917528 OMU917519:OMU917528 OWQ917519:OWQ917528 PGM917519:PGM917528 PQI917519:PQI917528 QAE917519:QAE917528 QKA917519:QKA917528 QTW917519:QTW917528 RDS917519:RDS917528 RNO917519:RNO917528 RXK917519:RXK917528 SHG917519:SHG917528 SRC917519:SRC917528 TAY917519:TAY917528 TKU917519:TKU917528 TUQ917519:TUQ917528 UEM917519:UEM917528 UOI917519:UOI917528 UYE917519:UYE917528 VIA917519:VIA917528 VRW917519:VRW917528 WBS917519:WBS917528 WLO917519:WLO917528 WVK917519:WVK917528 C983055:C983064 IY983055:IY983064 SU983055:SU983064 ACQ983055:ACQ983064 AMM983055:AMM983064 AWI983055:AWI983064 BGE983055:BGE983064 BQA983055:BQA983064 BZW983055:BZW983064 CJS983055:CJS983064 CTO983055:CTO983064 DDK983055:DDK983064 DNG983055:DNG983064 DXC983055:DXC983064 EGY983055:EGY983064 EQU983055:EQU983064 FAQ983055:FAQ983064 FKM983055:FKM983064 FUI983055:FUI983064 GEE983055:GEE983064 GOA983055:GOA983064 GXW983055:GXW983064 HHS983055:HHS983064 HRO983055:HRO983064 IBK983055:IBK983064 ILG983055:ILG983064 IVC983055:IVC983064 JEY983055:JEY983064 JOU983055:JOU983064 JYQ983055:JYQ983064 KIM983055:KIM983064 KSI983055:KSI983064 LCE983055:LCE983064 LMA983055:LMA983064 LVW983055:LVW983064 MFS983055:MFS983064 MPO983055:MPO983064 MZK983055:MZK983064 NJG983055:NJG983064 NTC983055:NTC983064 OCY983055:OCY983064 OMU983055:OMU983064 OWQ983055:OWQ983064 PGM983055:PGM983064 PQI983055:PQI983064 QAE983055:QAE983064 QKA983055:QKA983064 QTW983055:QTW983064 RDS983055:RDS983064 RNO983055:RNO983064 RXK983055:RXK983064 SHG983055:SHG983064 SRC983055:SRC983064 TAY983055:TAY983064 TKU983055:TKU983064 TUQ983055:TUQ983064 UEM983055:UEM983064 UOI983055:UOI983064 UYE983055:UYE983064 VIA983055:VIA983064 VRW983055:VRW983064 WBS983055:WBS983064 WLO983055:WLO983064 C5:C24 IY5:IY24 SU5:SU24 ACQ5:ACQ24 AMM5:AMM24 AWI5:AWI24 BGE5:BGE24 BQA5:BQA24 BZW5:BZW24 CJS5:CJS24 CTO5:CTO24 DDK5:DDK24 DNG5:DNG24 DXC5:DXC24 EGY5:EGY24 EQU5:EQU24 FAQ5:FAQ24 FKM5:FKM24 FUI5:FUI24 GEE5:GEE24 GOA5:GOA24 GXW5:GXW24 HHS5:HHS24 HRO5:HRO24 IBK5:IBK24 ILG5:ILG24 IVC5:IVC24 JEY5:JEY24 JOU5:JOU24 JYQ5:JYQ24 KIM5:KIM24 KSI5:KSI24 LCE5:LCE24 LMA5:LMA24 LVW5:LVW24 MFS5:MFS24 MPO5:MPO24 MZK5:MZK24 NJG5:NJG24 NTC5:NTC24 OCY5:OCY24 OMU5:OMU24 OWQ5:OWQ24 PGM5:PGM24 PQI5:PQI24 QAE5:QAE24 QKA5:QKA24 QTW5:QTW24 RDS5:RDS24 RNO5:RNO24 RXK5:RXK24 SHG5:SHG24 SRC5:SRC24 TAY5:TAY24 TKU5:TKU24 TUQ5:TUQ24 UEM5:UEM24 UOI5:UOI24 UYE5:UYE24 VIA5:VIA24 VRW5:VRW24 WBS5:WBS24 WLO5:WLO24 WVK5:WVK24" xr:uid="{00000000-0002-0000-1300-000001000000}">
      <formula1>$O$5:$O$8</formula1>
    </dataValidation>
  </dataValidations>
  <printOptions horizontalCentered="1" verticalCentered="1"/>
  <pageMargins left="0.7" right="0.41" top="0.75" bottom="0.75" header="0.3" footer="0.3"/>
  <pageSetup paperSize="9" scale="55"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J75"/>
  <sheetViews>
    <sheetView view="pageBreakPreview" zoomScale="85" zoomScaleNormal="75" zoomScaleSheetLayoutView="85" workbookViewId="0">
      <selection activeCell="T6" sqref="T6"/>
    </sheetView>
  </sheetViews>
  <sheetFormatPr defaultRowHeight="13.2"/>
  <cols>
    <col min="1" max="1" width="4.33203125" style="111" customWidth="1"/>
    <col min="2" max="2" width="6.77734375" style="111" customWidth="1"/>
    <col min="3" max="3" width="22.44140625" style="111" customWidth="1"/>
    <col min="4" max="7" width="12.44140625" style="111" customWidth="1"/>
    <col min="8" max="8" width="26.33203125" style="111" customWidth="1"/>
    <col min="9" max="9" width="9" style="111" customWidth="1"/>
    <col min="10" max="256" width="9" style="111"/>
    <col min="257" max="258" width="6.77734375" style="111" customWidth="1"/>
    <col min="259" max="259" width="22.44140625" style="111" customWidth="1"/>
    <col min="260" max="263" width="12.44140625" style="111" customWidth="1"/>
    <col min="264" max="264" width="26.33203125" style="111" customWidth="1"/>
    <col min="265" max="265" width="9" style="111" customWidth="1"/>
    <col min="266" max="512" width="9" style="111"/>
    <col min="513" max="514" width="6.77734375" style="111" customWidth="1"/>
    <col min="515" max="515" width="22.44140625" style="111" customWidth="1"/>
    <col min="516" max="519" width="12.44140625" style="111" customWidth="1"/>
    <col min="520" max="520" width="26.33203125" style="111" customWidth="1"/>
    <col min="521" max="521" width="9" style="111" customWidth="1"/>
    <col min="522" max="768" width="9" style="111"/>
    <col min="769" max="770" width="6.77734375" style="111" customWidth="1"/>
    <col min="771" max="771" width="22.44140625" style="111" customWidth="1"/>
    <col min="772" max="775" width="12.44140625" style="111" customWidth="1"/>
    <col min="776" max="776" width="26.33203125" style="111" customWidth="1"/>
    <col min="777" max="777" width="9" style="111" customWidth="1"/>
    <col min="778" max="1024" width="9" style="111"/>
    <col min="1025" max="1026" width="6.77734375" style="111" customWidth="1"/>
    <col min="1027" max="1027" width="22.44140625" style="111" customWidth="1"/>
    <col min="1028" max="1031" width="12.44140625" style="111" customWidth="1"/>
    <col min="1032" max="1032" width="26.33203125" style="111" customWidth="1"/>
    <col min="1033" max="1033" width="9" style="111" customWidth="1"/>
    <col min="1034" max="1280" width="9" style="111"/>
    <col min="1281" max="1282" width="6.77734375" style="111" customWidth="1"/>
    <col min="1283" max="1283" width="22.44140625" style="111" customWidth="1"/>
    <col min="1284" max="1287" width="12.44140625" style="111" customWidth="1"/>
    <col min="1288" max="1288" width="26.33203125" style="111" customWidth="1"/>
    <col min="1289" max="1289" width="9" style="111" customWidth="1"/>
    <col min="1290" max="1536" width="9" style="111"/>
    <col min="1537" max="1538" width="6.77734375" style="111" customWidth="1"/>
    <col min="1539" max="1539" width="22.44140625" style="111" customWidth="1"/>
    <col min="1540" max="1543" width="12.44140625" style="111" customWidth="1"/>
    <col min="1544" max="1544" width="26.33203125" style="111" customWidth="1"/>
    <col min="1545" max="1545" width="9" style="111" customWidth="1"/>
    <col min="1546" max="1792" width="9" style="111"/>
    <col min="1793" max="1794" width="6.77734375" style="111" customWidth="1"/>
    <col min="1795" max="1795" width="22.44140625" style="111" customWidth="1"/>
    <col min="1796" max="1799" width="12.44140625" style="111" customWidth="1"/>
    <col min="1800" max="1800" width="26.33203125" style="111" customWidth="1"/>
    <col min="1801" max="1801" width="9" style="111" customWidth="1"/>
    <col min="1802" max="2048" width="9" style="111"/>
    <col min="2049" max="2050" width="6.77734375" style="111" customWidth="1"/>
    <col min="2051" max="2051" width="22.44140625" style="111" customWidth="1"/>
    <col min="2052" max="2055" width="12.44140625" style="111" customWidth="1"/>
    <col min="2056" max="2056" width="26.33203125" style="111" customWidth="1"/>
    <col min="2057" max="2057" width="9" style="111" customWidth="1"/>
    <col min="2058" max="2304" width="9" style="111"/>
    <col min="2305" max="2306" width="6.77734375" style="111" customWidth="1"/>
    <col min="2307" max="2307" width="22.44140625" style="111" customWidth="1"/>
    <col min="2308" max="2311" width="12.44140625" style="111" customWidth="1"/>
    <col min="2312" max="2312" width="26.33203125" style="111" customWidth="1"/>
    <col min="2313" max="2313" width="9" style="111" customWidth="1"/>
    <col min="2314" max="2560" width="9" style="111"/>
    <col min="2561" max="2562" width="6.77734375" style="111" customWidth="1"/>
    <col min="2563" max="2563" width="22.44140625" style="111" customWidth="1"/>
    <col min="2564" max="2567" width="12.44140625" style="111" customWidth="1"/>
    <col min="2568" max="2568" width="26.33203125" style="111" customWidth="1"/>
    <col min="2569" max="2569" width="9" style="111" customWidth="1"/>
    <col min="2570" max="2816" width="9" style="111"/>
    <col min="2817" max="2818" width="6.77734375" style="111" customWidth="1"/>
    <col min="2819" max="2819" width="22.44140625" style="111" customWidth="1"/>
    <col min="2820" max="2823" width="12.44140625" style="111" customWidth="1"/>
    <col min="2824" max="2824" width="26.33203125" style="111" customWidth="1"/>
    <col min="2825" max="2825" width="9" style="111" customWidth="1"/>
    <col min="2826" max="3072" width="9" style="111"/>
    <col min="3073" max="3074" width="6.77734375" style="111" customWidth="1"/>
    <col min="3075" max="3075" width="22.44140625" style="111" customWidth="1"/>
    <col min="3076" max="3079" width="12.44140625" style="111" customWidth="1"/>
    <col min="3080" max="3080" width="26.33203125" style="111" customWidth="1"/>
    <col min="3081" max="3081" width="9" style="111" customWidth="1"/>
    <col min="3082" max="3328" width="9" style="111"/>
    <col min="3329" max="3330" width="6.77734375" style="111" customWidth="1"/>
    <col min="3331" max="3331" width="22.44140625" style="111" customWidth="1"/>
    <col min="3332" max="3335" width="12.44140625" style="111" customWidth="1"/>
    <col min="3336" max="3336" width="26.33203125" style="111" customWidth="1"/>
    <col min="3337" max="3337" width="9" style="111" customWidth="1"/>
    <col min="3338" max="3584" width="9" style="111"/>
    <col min="3585" max="3586" width="6.77734375" style="111" customWidth="1"/>
    <col min="3587" max="3587" width="22.44140625" style="111" customWidth="1"/>
    <col min="3588" max="3591" width="12.44140625" style="111" customWidth="1"/>
    <col min="3592" max="3592" width="26.33203125" style="111" customWidth="1"/>
    <col min="3593" max="3593" width="9" style="111" customWidth="1"/>
    <col min="3594" max="3840" width="9" style="111"/>
    <col min="3841" max="3842" width="6.77734375" style="111" customWidth="1"/>
    <col min="3843" max="3843" width="22.44140625" style="111" customWidth="1"/>
    <col min="3844" max="3847" width="12.44140625" style="111" customWidth="1"/>
    <col min="3848" max="3848" width="26.33203125" style="111" customWidth="1"/>
    <col min="3849" max="3849" width="9" style="111" customWidth="1"/>
    <col min="3850" max="4096" width="9" style="111"/>
    <col min="4097" max="4098" width="6.77734375" style="111" customWidth="1"/>
    <col min="4099" max="4099" width="22.44140625" style="111" customWidth="1"/>
    <col min="4100" max="4103" width="12.44140625" style="111" customWidth="1"/>
    <col min="4104" max="4104" width="26.33203125" style="111" customWidth="1"/>
    <col min="4105" max="4105" width="9" style="111" customWidth="1"/>
    <col min="4106" max="4352" width="9" style="111"/>
    <col min="4353" max="4354" width="6.77734375" style="111" customWidth="1"/>
    <col min="4355" max="4355" width="22.44140625" style="111" customWidth="1"/>
    <col min="4356" max="4359" width="12.44140625" style="111" customWidth="1"/>
    <col min="4360" max="4360" width="26.33203125" style="111" customWidth="1"/>
    <col min="4361" max="4361" width="9" style="111" customWidth="1"/>
    <col min="4362" max="4608" width="9" style="111"/>
    <col min="4609" max="4610" width="6.77734375" style="111" customWidth="1"/>
    <col min="4611" max="4611" width="22.44140625" style="111" customWidth="1"/>
    <col min="4612" max="4615" width="12.44140625" style="111" customWidth="1"/>
    <col min="4616" max="4616" width="26.33203125" style="111" customWidth="1"/>
    <col min="4617" max="4617" width="9" style="111" customWidth="1"/>
    <col min="4618" max="4864" width="9" style="111"/>
    <col min="4865" max="4866" width="6.77734375" style="111" customWidth="1"/>
    <col min="4867" max="4867" width="22.44140625" style="111" customWidth="1"/>
    <col min="4868" max="4871" width="12.44140625" style="111" customWidth="1"/>
    <col min="4872" max="4872" width="26.33203125" style="111" customWidth="1"/>
    <col min="4873" max="4873" width="9" style="111" customWidth="1"/>
    <col min="4874" max="5120" width="9" style="111"/>
    <col min="5121" max="5122" width="6.77734375" style="111" customWidth="1"/>
    <col min="5123" max="5123" width="22.44140625" style="111" customWidth="1"/>
    <col min="5124" max="5127" width="12.44140625" style="111" customWidth="1"/>
    <col min="5128" max="5128" width="26.33203125" style="111" customWidth="1"/>
    <col min="5129" max="5129" width="9" style="111" customWidth="1"/>
    <col min="5130" max="5376" width="9" style="111"/>
    <col min="5377" max="5378" width="6.77734375" style="111" customWidth="1"/>
    <col min="5379" max="5379" width="22.44140625" style="111" customWidth="1"/>
    <col min="5380" max="5383" width="12.44140625" style="111" customWidth="1"/>
    <col min="5384" max="5384" width="26.33203125" style="111" customWidth="1"/>
    <col min="5385" max="5385" width="9" style="111" customWidth="1"/>
    <col min="5386" max="5632" width="9" style="111"/>
    <col min="5633" max="5634" width="6.77734375" style="111" customWidth="1"/>
    <col min="5635" max="5635" width="22.44140625" style="111" customWidth="1"/>
    <col min="5636" max="5639" width="12.44140625" style="111" customWidth="1"/>
    <col min="5640" max="5640" width="26.33203125" style="111" customWidth="1"/>
    <col min="5641" max="5641" width="9" style="111" customWidth="1"/>
    <col min="5642" max="5888" width="9" style="111"/>
    <col min="5889" max="5890" width="6.77734375" style="111" customWidth="1"/>
    <col min="5891" max="5891" width="22.44140625" style="111" customWidth="1"/>
    <col min="5892" max="5895" width="12.44140625" style="111" customWidth="1"/>
    <col min="5896" max="5896" width="26.33203125" style="111" customWidth="1"/>
    <col min="5897" max="5897" width="9" style="111" customWidth="1"/>
    <col min="5898" max="6144" width="9" style="111"/>
    <col min="6145" max="6146" width="6.77734375" style="111" customWidth="1"/>
    <col min="6147" max="6147" width="22.44140625" style="111" customWidth="1"/>
    <col min="6148" max="6151" width="12.44140625" style="111" customWidth="1"/>
    <col min="6152" max="6152" width="26.33203125" style="111" customWidth="1"/>
    <col min="6153" max="6153" width="9" style="111" customWidth="1"/>
    <col min="6154" max="6400" width="9" style="111"/>
    <col min="6401" max="6402" width="6.77734375" style="111" customWidth="1"/>
    <col min="6403" max="6403" width="22.44140625" style="111" customWidth="1"/>
    <col min="6404" max="6407" width="12.44140625" style="111" customWidth="1"/>
    <col min="6408" max="6408" width="26.33203125" style="111" customWidth="1"/>
    <col min="6409" max="6409" width="9" style="111" customWidth="1"/>
    <col min="6410" max="6656" width="9" style="111"/>
    <col min="6657" max="6658" width="6.77734375" style="111" customWidth="1"/>
    <col min="6659" max="6659" width="22.44140625" style="111" customWidth="1"/>
    <col min="6660" max="6663" width="12.44140625" style="111" customWidth="1"/>
    <col min="6664" max="6664" width="26.33203125" style="111" customWidth="1"/>
    <col min="6665" max="6665" width="9" style="111" customWidth="1"/>
    <col min="6666" max="6912" width="9" style="111"/>
    <col min="6913" max="6914" width="6.77734375" style="111" customWidth="1"/>
    <col min="6915" max="6915" width="22.44140625" style="111" customWidth="1"/>
    <col min="6916" max="6919" width="12.44140625" style="111" customWidth="1"/>
    <col min="6920" max="6920" width="26.33203125" style="111" customWidth="1"/>
    <col min="6921" max="6921" width="9" style="111" customWidth="1"/>
    <col min="6922" max="7168" width="9" style="111"/>
    <col min="7169" max="7170" width="6.77734375" style="111" customWidth="1"/>
    <col min="7171" max="7171" width="22.44140625" style="111" customWidth="1"/>
    <col min="7172" max="7175" width="12.44140625" style="111" customWidth="1"/>
    <col min="7176" max="7176" width="26.33203125" style="111" customWidth="1"/>
    <col min="7177" max="7177" width="9" style="111" customWidth="1"/>
    <col min="7178" max="7424" width="9" style="111"/>
    <col min="7425" max="7426" width="6.77734375" style="111" customWidth="1"/>
    <col min="7427" max="7427" width="22.44140625" style="111" customWidth="1"/>
    <col min="7428" max="7431" width="12.44140625" style="111" customWidth="1"/>
    <col min="7432" max="7432" width="26.33203125" style="111" customWidth="1"/>
    <col min="7433" max="7433" width="9" style="111" customWidth="1"/>
    <col min="7434" max="7680" width="9" style="111"/>
    <col min="7681" max="7682" width="6.77734375" style="111" customWidth="1"/>
    <col min="7683" max="7683" width="22.44140625" style="111" customWidth="1"/>
    <col min="7684" max="7687" width="12.44140625" style="111" customWidth="1"/>
    <col min="7688" max="7688" width="26.33203125" style="111" customWidth="1"/>
    <col min="7689" max="7689" width="9" style="111" customWidth="1"/>
    <col min="7690" max="7936" width="9" style="111"/>
    <col min="7937" max="7938" width="6.77734375" style="111" customWidth="1"/>
    <col min="7939" max="7939" width="22.44140625" style="111" customWidth="1"/>
    <col min="7940" max="7943" width="12.44140625" style="111" customWidth="1"/>
    <col min="7944" max="7944" width="26.33203125" style="111" customWidth="1"/>
    <col min="7945" max="7945" width="9" style="111" customWidth="1"/>
    <col min="7946" max="8192" width="9" style="111"/>
    <col min="8193" max="8194" width="6.77734375" style="111" customWidth="1"/>
    <col min="8195" max="8195" width="22.44140625" style="111" customWidth="1"/>
    <col min="8196" max="8199" width="12.44140625" style="111" customWidth="1"/>
    <col min="8200" max="8200" width="26.33203125" style="111" customWidth="1"/>
    <col min="8201" max="8201" width="9" style="111" customWidth="1"/>
    <col min="8202" max="8448" width="9" style="111"/>
    <col min="8449" max="8450" width="6.77734375" style="111" customWidth="1"/>
    <col min="8451" max="8451" width="22.44140625" style="111" customWidth="1"/>
    <col min="8452" max="8455" width="12.44140625" style="111" customWidth="1"/>
    <col min="8456" max="8456" width="26.33203125" style="111" customWidth="1"/>
    <col min="8457" max="8457" width="9" style="111" customWidth="1"/>
    <col min="8458" max="8704" width="9" style="111"/>
    <col min="8705" max="8706" width="6.77734375" style="111" customWidth="1"/>
    <col min="8707" max="8707" width="22.44140625" style="111" customWidth="1"/>
    <col min="8708" max="8711" width="12.44140625" style="111" customWidth="1"/>
    <col min="8712" max="8712" width="26.33203125" style="111" customWidth="1"/>
    <col min="8713" max="8713" width="9" style="111" customWidth="1"/>
    <col min="8714" max="8960" width="9" style="111"/>
    <col min="8961" max="8962" width="6.77734375" style="111" customWidth="1"/>
    <col min="8963" max="8963" width="22.44140625" style="111" customWidth="1"/>
    <col min="8964" max="8967" width="12.44140625" style="111" customWidth="1"/>
    <col min="8968" max="8968" width="26.33203125" style="111" customWidth="1"/>
    <col min="8969" max="8969" width="9" style="111" customWidth="1"/>
    <col min="8970" max="9216" width="9" style="111"/>
    <col min="9217" max="9218" width="6.77734375" style="111" customWidth="1"/>
    <col min="9219" max="9219" width="22.44140625" style="111" customWidth="1"/>
    <col min="9220" max="9223" width="12.44140625" style="111" customWidth="1"/>
    <col min="9224" max="9224" width="26.33203125" style="111" customWidth="1"/>
    <col min="9225" max="9225" width="9" style="111" customWidth="1"/>
    <col min="9226" max="9472" width="9" style="111"/>
    <col min="9473" max="9474" width="6.77734375" style="111" customWidth="1"/>
    <col min="9475" max="9475" width="22.44140625" style="111" customWidth="1"/>
    <col min="9476" max="9479" width="12.44140625" style="111" customWidth="1"/>
    <col min="9480" max="9480" width="26.33203125" style="111" customWidth="1"/>
    <col min="9481" max="9481" width="9" style="111" customWidth="1"/>
    <col min="9482" max="9728" width="9" style="111"/>
    <col min="9729" max="9730" width="6.77734375" style="111" customWidth="1"/>
    <col min="9731" max="9731" width="22.44140625" style="111" customWidth="1"/>
    <col min="9732" max="9735" width="12.44140625" style="111" customWidth="1"/>
    <col min="9736" max="9736" width="26.33203125" style="111" customWidth="1"/>
    <col min="9737" max="9737" width="9" style="111" customWidth="1"/>
    <col min="9738" max="9984" width="9" style="111"/>
    <col min="9985" max="9986" width="6.77734375" style="111" customWidth="1"/>
    <col min="9987" max="9987" width="22.44140625" style="111" customWidth="1"/>
    <col min="9988" max="9991" width="12.44140625" style="111" customWidth="1"/>
    <col min="9992" max="9992" width="26.33203125" style="111" customWidth="1"/>
    <col min="9993" max="9993" width="9" style="111" customWidth="1"/>
    <col min="9994" max="10240" width="9" style="111"/>
    <col min="10241" max="10242" width="6.77734375" style="111" customWidth="1"/>
    <col min="10243" max="10243" width="22.44140625" style="111" customWidth="1"/>
    <col min="10244" max="10247" width="12.44140625" style="111" customWidth="1"/>
    <col min="10248" max="10248" width="26.33203125" style="111" customWidth="1"/>
    <col min="10249" max="10249" width="9" style="111" customWidth="1"/>
    <col min="10250" max="10496" width="9" style="111"/>
    <col min="10497" max="10498" width="6.77734375" style="111" customWidth="1"/>
    <col min="10499" max="10499" width="22.44140625" style="111" customWidth="1"/>
    <col min="10500" max="10503" width="12.44140625" style="111" customWidth="1"/>
    <col min="10504" max="10504" width="26.33203125" style="111" customWidth="1"/>
    <col min="10505" max="10505" width="9" style="111" customWidth="1"/>
    <col min="10506" max="10752" width="9" style="111"/>
    <col min="10753" max="10754" width="6.77734375" style="111" customWidth="1"/>
    <col min="10755" max="10755" width="22.44140625" style="111" customWidth="1"/>
    <col min="10756" max="10759" width="12.44140625" style="111" customWidth="1"/>
    <col min="10760" max="10760" width="26.33203125" style="111" customWidth="1"/>
    <col min="10761" max="10761" width="9" style="111" customWidth="1"/>
    <col min="10762" max="11008" width="9" style="111"/>
    <col min="11009" max="11010" width="6.77734375" style="111" customWidth="1"/>
    <col min="11011" max="11011" width="22.44140625" style="111" customWidth="1"/>
    <col min="11012" max="11015" width="12.44140625" style="111" customWidth="1"/>
    <col min="11016" max="11016" width="26.33203125" style="111" customWidth="1"/>
    <col min="11017" max="11017" width="9" style="111" customWidth="1"/>
    <col min="11018" max="11264" width="9" style="111"/>
    <col min="11265" max="11266" width="6.77734375" style="111" customWidth="1"/>
    <col min="11267" max="11267" width="22.44140625" style="111" customWidth="1"/>
    <col min="11268" max="11271" width="12.44140625" style="111" customWidth="1"/>
    <col min="11272" max="11272" width="26.33203125" style="111" customWidth="1"/>
    <col min="11273" max="11273" width="9" style="111" customWidth="1"/>
    <col min="11274" max="11520" width="9" style="111"/>
    <col min="11521" max="11522" width="6.77734375" style="111" customWidth="1"/>
    <col min="11523" max="11523" width="22.44140625" style="111" customWidth="1"/>
    <col min="11524" max="11527" width="12.44140625" style="111" customWidth="1"/>
    <col min="11528" max="11528" width="26.33203125" style="111" customWidth="1"/>
    <col min="11529" max="11529" width="9" style="111" customWidth="1"/>
    <col min="11530" max="11776" width="9" style="111"/>
    <col min="11777" max="11778" width="6.77734375" style="111" customWidth="1"/>
    <col min="11779" max="11779" width="22.44140625" style="111" customWidth="1"/>
    <col min="11780" max="11783" width="12.44140625" style="111" customWidth="1"/>
    <col min="11784" max="11784" width="26.33203125" style="111" customWidth="1"/>
    <col min="11785" max="11785" width="9" style="111" customWidth="1"/>
    <col min="11786" max="12032" width="9" style="111"/>
    <col min="12033" max="12034" width="6.77734375" style="111" customWidth="1"/>
    <col min="12035" max="12035" width="22.44140625" style="111" customWidth="1"/>
    <col min="12036" max="12039" width="12.44140625" style="111" customWidth="1"/>
    <col min="12040" max="12040" width="26.33203125" style="111" customWidth="1"/>
    <col min="12041" max="12041" width="9" style="111" customWidth="1"/>
    <col min="12042" max="12288" width="9" style="111"/>
    <col min="12289" max="12290" width="6.77734375" style="111" customWidth="1"/>
    <col min="12291" max="12291" width="22.44140625" style="111" customWidth="1"/>
    <col min="12292" max="12295" width="12.44140625" style="111" customWidth="1"/>
    <col min="12296" max="12296" width="26.33203125" style="111" customWidth="1"/>
    <col min="12297" max="12297" width="9" style="111" customWidth="1"/>
    <col min="12298" max="12544" width="9" style="111"/>
    <col min="12545" max="12546" width="6.77734375" style="111" customWidth="1"/>
    <col min="12547" max="12547" width="22.44140625" style="111" customWidth="1"/>
    <col min="12548" max="12551" width="12.44140625" style="111" customWidth="1"/>
    <col min="12552" max="12552" width="26.33203125" style="111" customWidth="1"/>
    <col min="12553" max="12553" width="9" style="111" customWidth="1"/>
    <col min="12554" max="12800" width="9" style="111"/>
    <col min="12801" max="12802" width="6.77734375" style="111" customWidth="1"/>
    <col min="12803" max="12803" width="22.44140625" style="111" customWidth="1"/>
    <col min="12804" max="12807" width="12.44140625" style="111" customWidth="1"/>
    <col min="12808" max="12808" width="26.33203125" style="111" customWidth="1"/>
    <col min="12809" max="12809" width="9" style="111" customWidth="1"/>
    <col min="12810" max="13056" width="9" style="111"/>
    <col min="13057" max="13058" width="6.77734375" style="111" customWidth="1"/>
    <col min="13059" max="13059" width="22.44140625" style="111" customWidth="1"/>
    <col min="13060" max="13063" width="12.44140625" style="111" customWidth="1"/>
    <col min="13064" max="13064" width="26.33203125" style="111" customWidth="1"/>
    <col min="13065" max="13065" width="9" style="111" customWidth="1"/>
    <col min="13066" max="13312" width="9" style="111"/>
    <col min="13313" max="13314" width="6.77734375" style="111" customWidth="1"/>
    <col min="13315" max="13315" width="22.44140625" style="111" customWidth="1"/>
    <col min="13316" max="13319" width="12.44140625" style="111" customWidth="1"/>
    <col min="13320" max="13320" width="26.33203125" style="111" customWidth="1"/>
    <col min="13321" max="13321" width="9" style="111" customWidth="1"/>
    <col min="13322" max="13568" width="9" style="111"/>
    <col min="13569" max="13570" width="6.77734375" style="111" customWidth="1"/>
    <col min="13571" max="13571" width="22.44140625" style="111" customWidth="1"/>
    <col min="13572" max="13575" width="12.44140625" style="111" customWidth="1"/>
    <col min="13576" max="13576" width="26.33203125" style="111" customWidth="1"/>
    <col min="13577" max="13577" width="9" style="111" customWidth="1"/>
    <col min="13578" max="13824" width="9" style="111"/>
    <col min="13825" max="13826" width="6.77734375" style="111" customWidth="1"/>
    <col min="13827" max="13827" width="22.44140625" style="111" customWidth="1"/>
    <col min="13828" max="13831" width="12.44140625" style="111" customWidth="1"/>
    <col min="13832" max="13832" width="26.33203125" style="111" customWidth="1"/>
    <col min="13833" max="13833" width="9" style="111" customWidth="1"/>
    <col min="13834" max="14080" width="9" style="111"/>
    <col min="14081" max="14082" width="6.77734375" style="111" customWidth="1"/>
    <col min="14083" max="14083" width="22.44140625" style="111" customWidth="1"/>
    <col min="14084" max="14087" width="12.44140625" style="111" customWidth="1"/>
    <col min="14088" max="14088" width="26.33203125" style="111" customWidth="1"/>
    <col min="14089" max="14089" width="9" style="111" customWidth="1"/>
    <col min="14090" max="14336" width="9" style="111"/>
    <col min="14337" max="14338" width="6.77734375" style="111" customWidth="1"/>
    <col min="14339" max="14339" width="22.44140625" style="111" customWidth="1"/>
    <col min="14340" max="14343" width="12.44140625" style="111" customWidth="1"/>
    <col min="14344" max="14344" width="26.33203125" style="111" customWidth="1"/>
    <col min="14345" max="14345" width="9" style="111" customWidth="1"/>
    <col min="14346" max="14592" width="9" style="111"/>
    <col min="14593" max="14594" width="6.77734375" style="111" customWidth="1"/>
    <col min="14595" max="14595" width="22.44140625" style="111" customWidth="1"/>
    <col min="14596" max="14599" width="12.44140625" style="111" customWidth="1"/>
    <col min="14600" max="14600" width="26.33203125" style="111" customWidth="1"/>
    <col min="14601" max="14601" width="9" style="111" customWidth="1"/>
    <col min="14602" max="14848" width="9" style="111"/>
    <col min="14849" max="14850" width="6.77734375" style="111" customWidth="1"/>
    <col min="14851" max="14851" width="22.44140625" style="111" customWidth="1"/>
    <col min="14852" max="14855" width="12.44140625" style="111" customWidth="1"/>
    <col min="14856" max="14856" width="26.33203125" style="111" customWidth="1"/>
    <col min="14857" max="14857" width="9" style="111" customWidth="1"/>
    <col min="14858" max="15104" width="9" style="111"/>
    <col min="15105" max="15106" width="6.77734375" style="111" customWidth="1"/>
    <col min="15107" max="15107" width="22.44140625" style="111" customWidth="1"/>
    <col min="15108" max="15111" width="12.44140625" style="111" customWidth="1"/>
    <col min="15112" max="15112" width="26.33203125" style="111" customWidth="1"/>
    <col min="15113" max="15113" width="9" style="111" customWidth="1"/>
    <col min="15114" max="15360" width="9" style="111"/>
    <col min="15361" max="15362" width="6.77734375" style="111" customWidth="1"/>
    <col min="15363" max="15363" width="22.44140625" style="111" customWidth="1"/>
    <col min="15364" max="15367" width="12.44140625" style="111" customWidth="1"/>
    <col min="15368" max="15368" width="26.33203125" style="111" customWidth="1"/>
    <col min="15369" max="15369" width="9" style="111" customWidth="1"/>
    <col min="15370" max="15616" width="9" style="111"/>
    <col min="15617" max="15618" width="6.77734375" style="111" customWidth="1"/>
    <col min="15619" max="15619" width="22.44140625" style="111" customWidth="1"/>
    <col min="15620" max="15623" width="12.44140625" style="111" customWidth="1"/>
    <col min="15624" max="15624" width="26.33203125" style="111" customWidth="1"/>
    <col min="15625" max="15625" width="9" style="111" customWidth="1"/>
    <col min="15626" max="15872" width="9" style="111"/>
    <col min="15873" max="15874" width="6.77734375" style="111" customWidth="1"/>
    <col min="15875" max="15875" width="22.44140625" style="111" customWidth="1"/>
    <col min="15876" max="15879" width="12.44140625" style="111" customWidth="1"/>
    <col min="15880" max="15880" width="26.33203125" style="111" customWidth="1"/>
    <col min="15881" max="15881" width="9" style="111" customWidth="1"/>
    <col min="15882" max="16128" width="9" style="111"/>
    <col min="16129" max="16130" width="6.77734375" style="111" customWidth="1"/>
    <col min="16131" max="16131" width="22.44140625" style="111" customWidth="1"/>
    <col min="16132" max="16135" width="12.44140625" style="111" customWidth="1"/>
    <col min="16136" max="16136" width="26.33203125" style="111" customWidth="1"/>
    <col min="16137" max="16137" width="9" style="111" customWidth="1"/>
    <col min="16138" max="16384" width="9" style="111"/>
  </cols>
  <sheetData>
    <row r="1" spans="1:9" ht="40.5" customHeight="1">
      <c r="A1" s="1105" t="s">
        <v>338</v>
      </c>
      <c r="B1" s="1105"/>
      <c r="C1" s="1105"/>
      <c r="D1" s="1105"/>
      <c r="E1" s="1105"/>
      <c r="F1" s="1105"/>
      <c r="G1" s="1105"/>
      <c r="H1" s="1105"/>
    </row>
    <row r="2" spans="1:9" ht="23.25" customHeight="1">
      <c r="A2" s="387"/>
      <c r="B2" s="501" t="s">
        <v>118</v>
      </c>
      <c r="C2" s="388"/>
      <c r="D2" s="34"/>
      <c r="E2" s="389"/>
      <c r="F2" s="115"/>
      <c r="G2" s="390"/>
      <c r="H2" s="391"/>
    </row>
    <row r="3" spans="1:9">
      <c r="A3" s="385"/>
      <c r="B3" s="392" t="s">
        <v>138</v>
      </c>
      <c r="C3" s="392"/>
      <c r="D3" s="385"/>
      <c r="E3" s="393"/>
      <c r="F3" s="393"/>
      <c r="G3" s="394"/>
      <c r="H3" s="395"/>
    </row>
    <row r="4" spans="1:9">
      <c r="A4" s="385"/>
      <c r="B4" s="392" t="s">
        <v>355</v>
      </c>
      <c r="C4" s="392"/>
      <c r="D4" s="385"/>
      <c r="E4" s="393"/>
      <c r="F4" s="393"/>
      <c r="G4" s="394"/>
      <c r="H4" s="395"/>
    </row>
    <row r="5" spans="1:9">
      <c r="A5" s="396"/>
      <c r="B5" s="397" t="s">
        <v>110</v>
      </c>
      <c r="C5" s="397"/>
      <c r="D5" s="398" t="s">
        <v>139</v>
      </c>
      <c r="E5" s="399"/>
      <c r="F5" s="399"/>
      <c r="G5" s="399"/>
      <c r="H5" s="400"/>
    </row>
    <row r="6" spans="1:9">
      <c r="A6" s="385"/>
      <c r="B6" s="401" t="s">
        <v>111</v>
      </c>
      <c r="C6" s="402"/>
      <c r="D6" s="403"/>
      <c r="E6" s="404"/>
      <c r="F6" s="404"/>
      <c r="G6" s="404"/>
      <c r="H6" s="405"/>
      <c r="I6" s="112"/>
    </row>
    <row r="7" spans="1:9">
      <c r="A7" s="385"/>
      <c r="B7" s="406"/>
      <c r="C7" s="406"/>
      <c r="D7" s="407"/>
      <c r="E7" s="408"/>
      <c r="F7" s="408"/>
      <c r="G7" s="408"/>
      <c r="H7" s="409"/>
      <c r="I7" s="112"/>
    </row>
    <row r="8" spans="1:9">
      <c r="A8" s="385"/>
      <c r="B8" s="410" t="s">
        <v>112</v>
      </c>
      <c r="C8" s="402"/>
      <c r="D8" s="403"/>
      <c r="E8" s="403"/>
      <c r="F8" s="403"/>
      <c r="G8" s="403"/>
      <c r="H8" s="411"/>
      <c r="I8" s="112"/>
    </row>
    <row r="9" spans="1:9">
      <c r="A9" s="385"/>
      <c r="B9" s="412"/>
      <c r="C9" s="413"/>
      <c r="D9" s="414"/>
      <c r="E9" s="414"/>
      <c r="F9" s="415"/>
      <c r="G9" s="415"/>
      <c r="H9" s="416"/>
    </row>
    <row r="10" spans="1:9">
      <c r="A10" s="385"/>
      <c r="B10" s="417"/>
      <c r="C10" s="417"/>
      <c r="D10" s="387"/>
      <c r="E10" s="387"/>
      <c r="F10" s="387"/>
      <c r="G10" s="387"/>
      <c r="H10" s="418"/>
    </row>
    <row r="11" spans="1:9">
      <c r="A11" s="385"/>
      <c r="B11" s="419"/>
      <c r="C11" s="419"/>
      <c r="D11" s="415"/>
      <c r="E11" s="415"/>
      <c r="F11" s="415"/>
      <c r="G11" s="415"/>
      <c r="H11" s="416"/>
    </row>
    <row r="12" spans="1:9">
      <c r="A12" s="385"/>
      <c r="B12" s="420" t="s">
        <v>140</v>
      </c>
      <c r="C12" s="421" t="s">
        <v>113</v>
      </c>
      <c r="D12" s="422"/>
      <c r="E12" s="422"/>
      <c r="F12" s="421" t="s">
        <v>114</v>
      </c>
      <c r="G12" s="422"/>
      <c r="H12" s="423"/>
    </row>
    <row r="13" spans="1:9">
      <c r="A13" s="385"/>
      <c r="B13" s="417"/>
      <c r="C13" s="417"/>
      <c r="D13" s="387"/>
      <c r="E13" s="387"/>
      <c r="F13" s="417"/>
      <c r="G13" s="387"/>
      <c r="H13" s="418"/>
    </row>
    <row r="14" spans="1:9">
      <c r="A14" s="385"/>
      <c r="B14" s="417"/>
      <c r="C14" s="421"/>
      <c r="D14" s="422"/>
      <c r="E14" s="422"/>
      <c r="F14" s="421"/>
      <c r="G14" s="422"/>
      <c r="H14" s="423"/>
    </row>
    <row r="15" spans="1:9">
      <c r="A15" s="385"/>
      <c r="B15" s="417"/>
      <c r="C15" s="419"/>
      <c r="D15" s="415"/>
      <c r="E15" s="415"/>
      <c r="F15" s="419"/>
      <c r="G15" s="415"/>
      <c r="H15" s="416"/>
    </row>
    <row r="16" spans="1:9">
      <c r="A16" s="385"/>
      <c r="B16" s="417"/>
      <c r="C16" s="417"/>
      <c r="D16" s="387"/>
      <c r="E16" s="387"/>
      <c r="F16" s="417"/>
      <c r="G16" s="387"/>
      <c r="H16" s="418"/>
    </row>
    <row r="17" spans="1:8">
      <c r="A17" s="385"/>
      <c r="B17" s="417"/>
      <c r="C17" s="417"/>
      <c r="D17" s="387"/>
      <c r="E17" s="387"/>
      <c r="F17" s="417"/>
      <c r="G17" s="387"/>
      <c r="H17" s="418"/>
    </row>
    <row r="18" spans="1:8">
      <c r="A18" s="385"/>
      <c r="B18" s="417"/>
      <c r="C18" s="421"/>
      <c r="D18" s="422"/>
      <c r="E18" s="422"/>
      <c r="F18" s="421"/>
      <c r="G18" s="422"/>
      <c r="H18" s="423"/>
    </row>
    <row r="19" spans="1:8">
      <c r="A19" s="385"/>
      <c r="B19" s="417"/>
      <c r="C19" s="419"/>
      <c r="D19" s="415"/>
      <c r="E19" s="415"/>
      <c r="F19" s="419"/>
      <c r="G19" s="415"/>
      <c r="H19" s="416"/>
    </row>
    <row r="20" spans="1:8">
      <c r="A20" s="385"/>
      <c r="B20" s="417"/>
      <c r="C20" s="417"/>
      <c r="D20" s="387"/>
      <c r="E20" s="387"/>
      <c r="F20" s="417"/>
      <c r="G20" s="387"/>
      <c r="H20" s="418"/>
    </row>
    <row r="21" spans="1:8">
      <c r="A21" s="385"/>
      <c r="B21" s="417"/>
      <c r="C21" s="417"/>
      <c r="D21" s="387"/>
      <c r="E21" s="387"/>
      <c r="F21" s="417"/>
      <c r="G21" s="387"/>
      <c r="H21" s="418"/>
    </row>
    <row r="22" spans="1:8">
      <c r="A22" s="385"/>
      <c r="B22" s="417"/>
      <c r="C22" s="421"/>
      <c r="D22" s="422"/>
      <c r="E22" s="422"/>
      <c r="F22" s="421"/>
      <c r="G22" s="422"/>
      <c r="H22" s="423"/>
    </row>
    <row r="23" spans="1:8">
      <c r="A23" s="385"/>
      <c r="B23" s="417"/>
      <c r="C23" s="419"/>
      <c r="D23" s="415"/>
      <c r="E23" s="415"/>
      <c r="F23" s="419"/>
      <c r="G23" s="415"/>
      <c r="H23" s="416"/>
    </row>
    <row r="24" spans="1:8">
      <c r="A24" s="385"/>
      <c r="B24" s="417"/>
      <c r="C24" s="417"/>
      <c r="D24" s="387"/>
      <c r="E24" s="387"/>
      <c r="F24" s="417"/>
      <c r="G24" s="387"/>
      <c r="H24" s="418"/>
    </row>
    <row r="25" spans="1:8">
      <c r="A25" s="385"/>
      <c r="B25" s="419"/>
      <c r="C25" s="419"/>
      <c r="D25" s="415"/>
      <c r="E25" s="415"/>
      <c r="F25" s="419"/>
      <c r="G25" s="415"/>
      <c r="H25" s="416"/>
    </row>
    <row r="26" spans="1:8">
      <c r="A26" s="385"/>
      <c r="B26" s="424"/>
      <c r="C26" s="424"/>
      <c r="D26" s="387"/>
      <c r="E26" s="387"/>
      <c r="F26" s="387"/>
      <c r="G26" s="387"/>
      <c r="H26" s="387"/>
    </row>
    <row r="27" spans="1:8">
      <c r="A27" s="385"/>
      <c r="B27" s="392" t="s">
        <v>355</v>
      </c>
      <c r="C27" s="392"/>
      <c r="D27" s="385"/>
      <c r="E27" s="393"/>
      <c r="F27" s="385"/>
      <c r="G27" s="385"/>
      <c r="H27" s="385"/>
    </row>
    <row r="28" spans="1:8">
      <c r="A28" s="396"/>
      <c r="B28" s="397" t="s">
        <v>110</v>
      </c>
      <c r="C28" s="397"/>
      <c r="D28" s="398" t="s">
        <v>139</v>
      </c>
      <c r="E28" s="399"/>
      <c r="F28" s="399"/>
      <c r="G28" s="399"/>
      <c r="H28" s="400"/>
    </row>
    <row r="29" spans="1:8">
      <c r="A29" s="31"/>
      <c r="B29" s="401" t="s">
        <v>111</v>
      </c>
      <c r="C29" s="402"/>
      <c r="D29" s="403"/>
      <c r="E29" s="404"/>
      <c r="F29" s="404"/>
      <c r="G29" s="404"/>
      <c r="H29" s="405"/>
    </row>
    <row r="30" spans="1:8">
      <c r="A30" s="385"/>
      <c r="B30" s="406"/>
      <c r="C30" s="406"/>
      <c r="D30" s="407"/>
      <c r="E30" s="408"/>
      <c r="F30" s="408"/>
      <c r="G30" s="408"/>
      <c r="H30" s="409"/>
    </row>
    <row r="31" spans="1:8">
      <c r="A31" s="385"/>
      <c r="B31" s="410" t="s">
        <v>112</v>
      </c>
      <c r="C31" s="402"/>
      <c r="D31" s="403"/>
      <c r="E31" s="403"/>
      <c r="F31" s="403"/>
      <c r="G31" s="403"/>
      <c r="H31" s="411"/>
    </row>
    <row r="32" spans="1:8">
      <c r="A32" s="385"/>
      <c r="B32" s="412"/>
      <c r="C32" s="413"/>
      <c r="D32" s="414"/>
      <c r="E32" s="414"/>
      <c r="F32" s="415"/>
      <c r="G32" s="415"/>
      <c r="H32" s="416"/>
    </row>
    <row r="33" spans="1:8">
      <c r="A33" s="385"/>
      <c r="B33" s="417"/>
      <c r="C33" s="417"/>
      <c r="D33" s="387"/>
      <c r="E33" s="387"/>
      <c r="F33" s="387"/>
      <c r="G33" s="387"/>
      <c r="H33" s="418"/>
    </row>
    <row r="34" spans="1:8">
      <c r="A34" s="385"/>
      <c r="B34" s="419"/>
      <c r="C34" s="419"/>
      <c r="D34" s="415"/>
      <c r="E34" s="415"/>
      <c r="F34" s="415"/>
      <c r="G34" s="415"/>
      <c r="H34" s="416"/>
    </row>
    <row r="35" spans="1:8">
      <c r="A35" s="385"/>
      <c r="B35" s="420" t="s">
        <v>140</v>
      </c>
      <c r="C35" s="421" t="s">
        <v>113</v>
      </c>
      <c r="D35" s="422"/>
      <c r="E35" s="422"/>
      <c r="F35" s="421" t="s">
        <v>114</v>
      </c>
      <c r="G35" s="422"/>
      <c r="H35" s="423"/>
    </row>
    <row r="36" spans="1:8">
      <c r="A36" s="385"/>
      <c r="B36" s="417"/>
      <c r="C36" s="417"/>
      <c r="D36" s="387"/>
      <c r="E36" s="387"/>
      <c r="F36" s="417"/>
      <c r="G36" s="387"/>
      <c r="H36" s="418"/>
    </row>
    <row r="37" spans="1:8">
      <c r="A37" s="385"/>
      <c r="B37" s="417"/>
      <c r="C37" s="421"/>
      <c r="D37" s="422"/>
      <c r="E37" s="422"/>
      <c r="F37" s="421"/>
      <c r="G37" s="422"/>
      <c r="H37" s="423"/>
    </row>
    <row r="38" spans="1:8">
      <c r="A38" s="385"/>
      <c r="B38" s="417"/>
      <c r="C38" s="419"/>
      <c r="D38" s="415"/>
      <c r="E38" s="415"/>
      <c r="F38" s="419"/>
      <c r="G38" s="415"/>
      <c r="H38" s="416"/>
    </row>
    <row r="39" spans="1:8">
      <c r="A39" s="385"/>
      <c r="B39" s="417"/>
      <c r="C39" s="417"/>
      <c r="D39" s="387"/>
      <c r="E39" s="387"/>
      <c r="F39" s="417"/>
      <c r="G39" s="387"/>
      <c r="H39" s="418"/>
    </row>
    <row r="40" spans="1:8">
      <c r="A40" s="387"/>
      <c r="B40" s="417"/>
      <c r="C40" s="417"/>
      <c r="D40" s="387"/>
      <c r="E40" s="387"/>
      <c r="F40" s="417"/>
      <c r="G40" s="387"/>
      <c r="H40" s="418"/>
    </row>
    <row r="41" spans="1:8">
      <c r="A41" s="385"/>
      <c r="B41" s="417"/>
      <c r="C41" s="421"/>
      <c r="D41" s="422"/>
      <c r="E41" s="422"/>
      <c r="F41" s="421"/>
      <c r="G41" s="422"/>
      <c r="H41" s="423"/>
    </row>
    <row r="42" spans="1:8">
      <c r="A42" s="385"/>
      <c r="B42" s="417"/>
      <c r="C42" s="419"/>
      <c r="D42" s="415"/>
      <c r="E42" s="415"/>
      <c r="F42" s="419"/>
      <c r="G42" s="415"/>
      <c r="H42" s="416"/>
    </row>
    <row r="43" spans="1:8" ht="13.5" customHeight="1">
      <c r="A43" s="385"/>
      <c r="B43" s="417"/>
      <c r="C43" s="417"/>
      <c r="D43" s="387"/>
      <c r="E43" s="387"/>
      <c r="F43" s="417"/>
      <c r="G43" s="387"/>
      <c r="H43" s="418"/>
    </row>
    <row r="44" spans="1:8">
      <c r="A44" s="385"/>
      <c r="B44" s="417"/>
      <c r="C44" s="417"/>
      <c r="D44" s="387"/>
      <c r="E44" s="387"/>
      <c r="F44" s="417"/>
      <c r="G44" s="387"/>
      <c r="H44" s="418"/>
    </row>
    <row r="45" spans="1:8">
      <c r="A45" s="385"/>
      <c r="B45" s="417"/>
      <c r="C45" s="421"/>
      <c r="D45" s="422"/>
      <c r="E45" s="422"/>
      <c r="F45" s="421"/>
      <c r="G45" s="422"/>
      <c r="H45" s="423"/>
    </row>
    <row r="46" spans="1:8">
      <c r="A46" s="385"/>
      <c r="B46" s="417"/>
      <c r="C46" s="419"/>
      <c r="D46" s="415"/>
      <c r="E46" s="415"/>
      <c r="F46" s="419"/>
      <c r="G46" s="415"/>
      <c r="H46" s="416"/>
    </row>
    <row r="47" spans="1:8">
      <c r="A47" s="385"/>
      <c r="B47" s="417"/>
      <c r="C47" s="417"/>
      <c r="D47" s="387"/>
      <c r="E47" s="387"/>
      <c r="F47" s="417"/>
      <c r="G47" s="387"/>
      <c r="H47" s="418"/>
    </row>
    <row r="48" spans="1:8">
      <c r="A48" s="385"/>
      <c r="B48" s="419"/>
      <c r="C48" s="419"/>
      <c r="D48" s="415"/>
      <c r="E48" s="415"/>
      <c r="F48" s="419"/>
      <c r="G48" s="415"/>
      <c r="H48" s="416"/>
    </row>
    <row r="49" spans="1:9">
      <c r="A49" s="387"/>
      <c r="B49" s="422"/>
      <c r="C49" s="422"/>
      <c r="D49" s="422"/>
      <c r="E49" s="422"/>
      <c r="F49" s="422"/>
      <c r="G49" s="422"/>
      <c r="H49" s="423"/>
      <c r="I49" s="113"/>
    </row>
    <row r="50" spans="1:9">
      <c r="A50" s="387"/>
      <c r="B50" s="392" t="s">
        <v>355</v>
      </c>
      <c r="C50" s="387"/>
      <c r="D50" s="387"/>
      <c r="E50" s="387"/>
      <c r="F50" s="387"/>
      <c r="G50" s="387"/>
      <c r="H50" s="418"/>
    </row>
    <row r="51" spans="1:9">
      <c r="A51" s="396"/>
      <c r="B51" s="397" t="s">
        <v>110</v>
      </c>
      <c r="C51" s="397"/>
      <c r="D51" s="398" t="s">
        <v>139</v>
      </c>
      <c r="E51" s="399"/>
      <c r="F51" s="399"/>
      <c r="G51" s="399"/>
      <c r="H51" s="400"/>
    </row>
    <row r="52" spans="1:9">
      <c r="A52" s="385"/>
      <c r="B52" s="401" t="s">
        <v>111</v>
      </c>
      <c r="C52" s="402"/>
      <c r="D52" s="403"/>
      <c r="E52" s="404"/>
      <c r="F52" s="404"/>
      <c r="G52" s="404"/>
      <c r="H52" s="405"/>
    </row>
    <row r="53" spans="1:9">
      <c r="A53" s="385"/>
      <c r="B53" s="406"/>
      <c r="C53" s="406"/>
      <c r="D53" s="407"/>
      <c r="E53" s="408"/>
      <c r="F53" s="408"/>
      <c r="G53" s="408"/>
      <c r="H53" s="409"/>
    </row>
    <row r="54" spans="1:9">
      <c r="A54" s="385"/>
      <c r="B54" s="410" t="s">
        <v>112</v>
      </c>
      <c r="C54" s="402"/>
      <c r="D54" s="403"/>
      <c r="E54" s="403"/>
      <c r="F54" s="403"/>
      <c r="G54" s="403"/>
      <c r="H54" s="411"/>
    </row>
    <row r="55" spans="1:9">
      <c r="A55" s="385"/>
      <c r="B55" s="412"/>
      <c r="C55" s="413"/>
      <c r="D55" s="414"/>
      <c r="E55" s="414"/>
      <c r="F55" s="415"/>
      <c r="G55" s="415"/>
      <c r="H55" s="416"/>
    </row>
    <row r="56" spans="1:9">
      <c r="A56" s="385"/>
      <c r="B56" s="417"/>
      <c r="C56" s="417"/>
      <c r="D56" s="387"/>
      <c r="E56" s="387"/>
      <c r="F56" s="387"/>
      <c r="G56" s="387"/>
      <c r="H56" s="418"/>
    </row>
    <row r="57" spans="1:9">
      <c r="A57" s="385"/>
      <c r="B57" s="419"/>
      <c r="C57" s="419"/>
      <c r="D57" s="415"/>
      <c r="E57" s="415"/>
      <c r="F57" s="415"/>
      <c r="G57" s="415"/>
      <c r="H57" s="416"/>
    </row>
    <row r="58" spans="1:9">
      <c r="A58" s="385"/>
      <c r="B58" s="420" t="s">
        <v>140</v>
      </c>
      <c r="C58" s="421" t="s">
        <v>113</v>
      </c>
      <c r="D58" s="422"/>
      <c r="E58" s="422"/>
      <c r="F58" s="421" t="s">
        <v>114</v>
      </c>
      <c r="G58" s="422"/>
      <c r="H58" s="423"/>
    </row>
    <row r="59" spans="1:9">
      <c r="A59" s="385"/>
      <c r="B59" s="417"/>
      <c r="C59" s="417"/>
      <c r="D59" s="387"/>
      <c r="E59" s="387"/>
      <c r="F59" s="417"/>
      <c r="G59" s="387"/>
      <c r="H59" s="418"/>
    </row>
    <row r="60" spans="1:9">
      <c r="A60" s="385"/>
      <c r="B60" s="417"/>
      <c r="C60" s="421"/>
      <c r="D60" s="422"/>
      <c r="E60" s="422"/>
      <c r="F60" s="421"/>
      <c r="G60" s="422"/>
      <c r="H60" s="423"/>
    </row>
    <row r="61" spans="1:9">
      <c r="A61" s="385"/>
      <c r="B61" s="417"/>
      <c r="C61" s="419"/>
      <c r="D61" s="415"/>
      <c r="E61" s="415"/>
      <c r="F61" s="419"/>
      <c r="G61" s="415"/>
      <c r="H61" s="416"/>
    </row>
    <row r="62" spans="1:9">
      <c r="A62" s="385"/>
      <c r="B62" s="417"/>
      <c r="C62" s="417"/>
      <c r="D62" s="387"/>
      <c r="E62" s="387"/>
      <c r="F62" s="417"/>
      <c r="G62" s="387"/>
      <c r="H62" s="418"/>
    </row>
    <row r="63" spans="1:9">
      <c r="A63" s="385"/>
      <c r="B63" s="417"/>
      <c r="C63" s="417"/>
      <c r="D63" s="387"/>
      <c r="E63" s="387"/>
      <c r="F63" s="417"/>
      <c r="G63" s="387"/>
      <c r="H63" s="418"/>
    </row>
    <row r="64" spans="1:9">
      <c r="A64" s="385"/>
      <c r="B64" s="417"/>
      <c r="C64" s="421"/>
      <c r="D64" s="422"/>
      <c r="E64" s="422"/>
      <c r="F64" s="421"/>
      <c r="G64" s="422"/>
      <c r="H64" s="423"/>
    </row>
    <row r="65" spans="1:10">
      <c r="A65" s="385"/>
      <c r="B65" s="417"/>
      <c r="C65" s="419"/>
      <c r="D65" s="415"/>
      <c r="E65" s="415"/>
      <c r="F65" s="419"/>
      <c r="G65" s="415"/>
      <c r="H65" s="416"/>
    </row>
    <row r="66" spans="1:10">
      <c r="A66" s="385"/>
      <c r="B66" s="417"/>
      <c r="C66" s="417"/>
      <c r="D66" s="387"/>
      <c r="E66" s="387"/>
      <c r="F66" s="417"/>
      <c r="G66" s="387"/>
      <c r="H66" s="418"/>
    </row>
    <row r="67" spans="1:10">
      <c r="A67" s="385"/>
      <c r="B67" s="417"/>
      <c r="C67" s="417"/>
      <c r="D67" s="387"/>
      <c r="E67" s="387"/>
      <c r="F67" s="417"/>
      <c r="G67" s="387"/>
      <c r="H67" s="418"/>
    </row>
    <row r="68" spans="1:10">
      <c r="A68" s="385"/>
      <c r="B68" s="417"/>
      <c r="C68" s="421"/>
      <c r="D68" s="422"/>
      <c r="E68" s="422"/>
      <c r="F68" s="421"/>
      <c r="G68" s="422"/>
      <c r="H68" s="423"/>
    </row>
    <row r="69" spans="1:10" customFormat="1">
      <c r="A69" s="31"/>
      <c r="B69" s="417"/>
      <c r="C69" s="419"/>
      <c r="D69" s="415"/>
      <c r="E69" s="415"/>
      <c r="F69" s="419"/>
      <c r="G69" s="415"/>
      <c r="H69" s="416"/>
      <c r="J69" s="111"/>
    </row>
    <row r="70" spans="1:10">
      <c r="A70" s="385"/>
      <c r="B70" s="417"/>
      <c r="C70" s="417"/>
      <c r="D70" s="387"/>
      <c r="E70" s="387"/>
      <c r="F70" s="417"/>
      <c r="G70" s="387"/>
      <c r="H70" s="418"/>
      <c r="J70" s="54"/>
    </row>
    <row r="71" spans="1:10">
      <c r="A71" s="385"/>
      <c r="B71" s="419"/>
      <c r="C71" s="419"/>
      <c r="D71" s="415"/>
      <c r="E71" s="415"/>
      <c r="F71" s="419"/>
      <c r="G71" s="415"/>
      <c r="H71" s="416"/>
    </row>
    <row r="72" spans="1:10">
      <c r="A72" s="1103" t="s">
        <v>385</v>
      </c>
      <c r="B72" s="1104"/>
      <c r="C72" s="1104"/>
      <c r="D72" s="1104"/>
      <c r="E72" s="1104"/>
      <c r="F72" s="1104"/>
      <c r="G72" s="1104"/>
      <c r="H72" s="1104"/>
    </row>
    <row r="73" spans="1:10">
      <c r="A73" s="385"/>
      <c r="B73" s="385"/>
      <c r="C73" s="385"/>
      <c r="D73" s="385"/>
      <c r="E73" s="385"/>
      <c r="F73" s="385"/>
      <c r="G73" s="385"/>
      <c r="H73" s="385"/>
    </row>
    <row r="74" spans="1:10">
      <c r="A74" s="385"/>
      <c r="B74" s="468" t="s">
        <v>430</v>
      </c>
      <c r="C74" s="385"/>
      <c r="D74" s="385"/>
      <c r="E74" s="385"/>
      <c r="F74" s="385"/>
      <c r="G74" s="385"/>
      <c r="H74" s="385"/>
    </row>
    <row r="75" spans="1:10">
      <c r="A75" s="385"/>
      <c r="B75" s="385"/>
      <c r="C75" s="385"/>
      <c r="D75" s="385"/>
      <c r="E75" s="385"/>
      <c r="F75" s="385"/>
      <c r="G75" s="385"/>
      <c r="H75" s="386" t="str">
        <f>様式7!$F$4</f>
        <v>○○○○○○○○○○○ＥＳＣＯ事業</v>
      </c>
    </row>
  </sheetData>
  <mergeCells count="2">
    <mergeCell ref="A72:H72"/>
    <mergeCell ref="A1:H1"/>
  </mergeCells>
  <phoneticPr fontId="4"/>
  <pageMargins left="0.98425196850393704" right="0.59055118110236215" top="0.78740157480314965" bottom="0.78740157480314965" header="0" footer="0"/>
  <pageSetup paperSize="9" scale="75"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pageSetUpPr fitToPage="1"/>
  </sheetPr>
  <dimension ref="A1:H65"/>
  <sheetViews>
    <sheetView view="pageBreakPreview" zoomScale="80" zoomScaleNormal="75" zoomScaleSheetLayoutView="80" workbookViewId="0">
      <selection activeCell="J32" sqref="J32"/>
    </sheetView>
  </sheetViews>
  <sheetFormatPr defaultRowHeight="13.2"/>
  <cols>
    <col min="1" max="1" width="3.44140625" style="121" customWidth="1"/>
    <col min="2" max="2" width="31.77734375" style="121" customWidth="1"/>
    <col min="3" max="5" width="17.6640625" style="121" customWidth="1"/>
    <col min="6" max="6" width="28.44140625" style="121" customWidth="1"/>
    <col min="7" max="255" width="9" style="121"/>
    <col min="256" max="256" width="3" style="121" customWidth="1"/>
    <col min="257" max="257" width="3.44140625" style="121" customWidth="1"/>
    <col min="258" max="258" width="31.77734375" style="121" customWidth="1"/>
    <col min="259" max="261" width="17.6640625" style="121" customWidth="1"/>
    <col min="262" max="262" width="28.44140625" style="121" customWidth="1"/>
    <col min="263" max="511" width="9" style="121"/>
    <col min="512" max="512" width="3" style="121" customWidth="1"/>
    <col min="513" max="513" width="3.44140625" style="121" customWidth="1"/>
    <col min="514" max="514" width="31.77734375" style="121" customWidth="1"/>
    <col min="515" max="517" width="17.6640625" style="121" customWidth="1"/>
    <col min="518" max="518" width="28.44140625" style="121" customWidth="1"/>
    <col min="519" max="767" width="9" style="121"/>
    <col min="768" max="768" width="3" style="121" customWidth="1"/>
    <col min="769" max="769" width="3.44140625" style="121" customWidth="1"/>
    <col min="770" max="770" width="31.77734375" style="121" customWidth="1"/>
    <col min="771" max="773" width="17.6640625" style="121" customWidth="1"/>
    <col min="774" max="774" width="28.44140625" style="121" customWidth="1"/>
    <col min="775" max="1023" width="9" style="121"/>
    <col min="1024" max="1024" width="3" style="121" customWidth="1"/>
    <col min="1025" max="1025" width="3.44140625" style="121" customWidth="1"/>
    <col min="1026" max="1026" width="31.77734375" style="121" customWidth="1"/>
    <col min="1027" max="1029" width="17.6640625" style="121" customWidth="1"/>
    <col min="1030" max="1030" width="28.44140625" style="121" customWidth="1"/>
    <col min="1031" max="1279" width="9" style="121"/>
    <col min="1280" max="1280" width="3" style="121" customWidth="1"/>
    <col min="1281" max="1281" width="3.44140625" style="121" customWidth="1"/>
    <col min="1282" max="1282" width="31.77734375" style="121" customWidth="1"/>
    <col min="1283" max="1285" width="17.6640625" style="121" customWidth="1"/>
    <col min="1286" max="1286" width="28.44140625" style="121" customWidth="1"/>
    <col min="1287" max="1535" width="9" style="121"/>
    <col min="1536" max="1536" width="3" style="121" customWidth="1"/>
    <col min="1537" max="1537" width="3.44140625" style="121" customWidth="1"/>
    <col min="1538" max="1538" width="31.77734375" style="121" customWidth="1"/>
    <col min="1539" max="1541" width="17.6640625" style="121" customWidth="1"/>
    <col min="1542" max="1542" width="28.44140625" style="121" customWidth="1"/>
    <col min="1543" max="1791" width="9" style="121"/>
    <col min="1792" max="1792" width="3" style="121" customWidth="1"/>
    <col min="1793" max="1793" width="3.44140625" style="121" customWidth="1"/>
    <col min="1794" max="1794" width="31.77734375" style="121" customWidth="1"/>
    <col min="1795" max="1797" width="17.6640625" style="121" customWidth="1"/>
    <col min="1798" max="1798" width="28.44140625" style="121" customWidth="1"/>
    <col min="1799" max="2047" width="9" style="121"/>
    <col min="2048" max="2048" width="3" style="121" customWidth="1"/>
    <col min="2049" max="2049" width="3.44140625" style="121" customWidth="1"/>
    <col min="2050" max="2050" width="31.77734375" style="121" customWidth="1"/>
    <col min="2051" max="2053" width="17.6640625" style="121" customWidth="1"/>
    <col min="2054" max="2054" width="28.44140625" style="121" customWidth="1"/>
    <col min="2055" max="2303" width="9" style="121"/>
    <col min="2304" max="2304" width="3" style="121" customWidth="1"/>
    <col min="2305" max="2305" width="3.44140625" style="121" customWidth="1"/>
    <col min="2306" max="2306" width="31.77734375" style="121" customWidth="1"/>
    <col min="2307" max="2309" width="17.6640625" style="121" customWidth="1"/>
    <col min="2310" max="2310" width="28.44140625" style="121" customWidth="1"/>
    <col min="2311" max="2559" width="9" style="121"/>
    <col min="2560" max="2560" width="3" style="121" customWidth="1"/>
    <col min="2561" max="2561" width="3.44140625" style="121" customWidth="1"/>
    <col min="2562" max="2562" width="31.77734375" style="121" customWidth="1"/>
    <col min="2563" max="2565" width="17.6640625" style="121" customWidth="1"/>
    <col min="2566" max="2566" width="28.44140625" style="121" customWidth="1"/>
    <col min="2567" max="2815" width="9" style="121"/>
    <col min="2816" max="2816" width="3" style="121" customWidth="1"/>
    <col min="2817" max="2817" width="3.44140625" style="121" customWidth="1"/>
    <col min="2818" max="2818" width="31.77734375" style="121" customWidth="1"/>
    <col min="2819" max="2821" width="17.6640625" style="121" customWidth="1"/>
    <col min="2822" max="2822" width="28.44140625" style="121" customWidth="1"/>
    <col min="2823" max="3071" width="9" style="121"/>
    <col min="3072" max="3072" width="3" style="121" customWidth="1"/>
    <col min="3073" max="3073" width="3.44140625" style="121" customWidth="1"/>
    <col min="3074" max="3074" width="31.77734375" style="121" customWidth="1"/>
    <col min="3075" max="3077" width="17.6640625" style="121" customWidth="1"/>
    <col min="3078" max="3078" width="28.44140625" style="121" customWidth="1"/>
    <col min="3079" max="3327" width="9" style="121"/>
    <col min="3328" max="3328" width="3" style="121" customWidth="1"/>
    <col min="3329" max="3329" width="3.44140625" style="121" customWidth="1"/>
    <col min="3330" max="3330" width="31.77734375" style="121" customWidth="1"/>
    <col min="3331" max="3333" width="17.6640625" style="121" customWidth="1"/>
    <col min="3334" max="3334" width="28.44140625" style="121" customWidth="1"/>
    <col min="3335" max="3583" width="9" style="121"/>
    <col min="3584" max="3584" width="3" style="121" customWidth="1"/>
    <col min="3585" max="3585" width="3.44140625" style="121" customWidth="1"/>
    <col min="3586" max="3586" width="31.77734375" style="121" customWidth="1"/>
    <col min="3587" max="3589" width="17.6640625" style="121" customWidth="1"/>
    <col min="3590" max="3590" width="28.44140625" style="121" customWidth="1"/>
    <col min="3591" max="3839" width="9" style="121"/>
    <col min="3840" max="3840" width="3" style="121" customWidth="1"/>
    <col min="3841" max="3841" width="3.44140625" style="121" customWidth="1"/>
    <col min="3842" max="3842" width="31.77734375" style="121" customWidth="1"/>
    <col min="3843" max="3845" width="17.6640625" style="121" customWidth="1"/>
    <col min="3846" max="3846" width="28.44140625" style="121" customWidth="1"/>
    <col min="3847" max="4095" width="9" style="121"/>
    <col min="4096" max="4096" width="3" style="121" customWidth="1"/>
    <col min="4097" max="4097" width="3.44140625" style="121" customWidth="1"/>
    <col min="4098" max="4098" width="31.77734375" style="121" customWidth="1"/>
    <col min="4099" max="4101" width="17.6640625" style="121" customWidth="1"/>
    <col min="4102" max="4102" width="28.44140625" style="121" customWidth="1"/>
    <col min="4103" max="4351" width="9" style="121"/>
    <col min="4352" max="4352" width="3" style="121" customWidth="1"/>
    <col min="4353" max="4353" width="3.44140625" style="121" customWidth="1"/>
    <col min="4354" max="4354" width="31.77734375" style="121" customWidth="1"/>
    <col min="4355" max="4357" width="17.6640625" style="121" customWidth="1"/>
    <col min="4358" max="4358" width="28.44140625" style="121" customWidth="1"/>
    <col min="4359" max="4607" width="9" style="121"/>
    <col min="4608" max="4608" width="3" style="121" customWidth="1"/>
    <col min="4609" max="4609" width="3.44140625" style="121" customWidth="1"/>
    <col min="4610" max="4610" width="31.77734375" style="121" customWidth="1"/>
    <col min="4611" max="4613" width="17.6640625" style="121" customWidth="1"/>
    <col min="4614" max="4614" width="28.44140625" style="121" customWidth="1"/>
    <col min="4615" max="4863" width="9" style="121"/>
    <col min="4864" max="4864" width="3" style="121" customWidth="1"/>
    <col min="4865" max="4865" width="3.44140625" style="121" customWidth="1"/>
    <col min="4866" max="4866" width="31.77734375" style="121" customWidth="1"/>
    <col min="4867" max="4869" width="17.6640625" style="121" customWidth="1"/>
    <col min="4870" max="4870" width="28.44140625" style="121" customWidth="1"/>
    <col min="4871" max="5119" width="9" style="121"/>
    <col min="5120" max="5120" width="3" style="121" customWidth="1"/>
    <col min="5121" max="5121" width="3.44140625" style="121" customWidth="1"/>
    <col min="5122" max="5122" width="31.77734375" style="121" customWidth="1"/>
    <col min="5123" max="5125" width="17.6640625" style="121" customWidth="1"/>
    <col min="5126" max="5126" width="28.44140625" style="121" customWidth="1"/>
    <col min="5127" max="5375" width="9" style="121"/>
    <col min="5376" max="5376" width="3" style="121" customWidth="1"/>
    <col min="5377" max="5377" width="3.44140625" style="121" customWidth="1"/>
    <col min="5378" max="5378" width="31.77734375" style="121" customWidth="1"/>
    <col min="5379" max="5381" width="17.6640625" style="121" customWidth="1"/>
    <col min="5382" max="5382" width="28.44140625" style="121" customWidth="1"/>
    <col min="5383" max="5631" width="9" style="121"/>
    <col min="5632" max="5632" width="3" style="121" customWidth="1"/>
    <col min="5633" max="5633" width="3.44140625" style="121" customWidth="1"/>
    <col min="5634" max="5634" width="31.77734375" style="121" customWidth="1"/>
    <col min="5635" max="5637" width="17.6640625" style="121" customWidth="1"/>
    <col min="5638" max="5638" width="28.44140625" style="121" customWidth="1"/>
    <col min="5639" max="5887" width="9" style="121"/>
    <col min="5888" max="5888" width="3" style="121" customWidth="1"/>
    <col min="5889" max="5889" width="3.44140625" style="121" customWidth="1"/>
    <col min="5890" max="5890" width="31.77734375" style="121" customWidth="1"/>
    <col min="5891" max="5893" width="17.6640625" style="121" customWidth="1"/>
    <col min="5894" max="5894" width="28.44140625" style="121" customWidth="1"/>
    <col min="5895" max="6143" width="9" style="121"/>
    <col min="6144" max="6144" width="3" style="121" customWidth="1"/>
    <col min="6145" max="6145" width="3.44140625" style="121" customWidth="1"/>
    <col min="6146" max="6146" width="31.77734375" style="121" customWidth="1"/>
    <col min="6147" max="6149" width="17.6640625" style="121" customWidth="1"/>
    <col min="6150" max="6150" width="28.44140625" style="121" customWidth="1"/>
    <col min="6151" max="6399" width="9" style="121"/>
    <col min="6400" max="6400" width="3" style="121" customWidth="1"/>
    <col min="6401" max="6401" width="3.44140625" style="121" customWidth="1"/>
    <col min="6402" max="6402" width="31.77734375" style="121" customWidth="1"/>
    <col min="6403" max="6405" width="17.6640625" style="121" customWidth="1"/>
    <col min="6406" max="6406" width="28.44140625" style="121" customWidth="1"/>
    <col min="6407" max="6655" width="9" style="121"/>
    <col min="6656" max="6656" width="3" style="121" customWidth="1"/>
    <col min="6657" max="6657" width="3.44140625" style="121" customWidth="1"/>
    <col min="6658" max="6658" width="31.77734375" style="121" customWidth="1"/>
    <col min="6659" max="6661" width="17.6640625" style="121" customWidth="1"/>
    <col min="6662" max="6662" width="28.44140625" style="121" customWidth="1"/>
    <col min="6663" max="6911" width="9" style="121"/>
    <col min="6912" max="6912" width="3" style="121" customWidth="1"/>
    <col min="6913" max="6913" width="3.44140625" style="121" customWidth="1"/>
    <col min="6914" max="6914" width="31.77734375" style="121" customWidth="1"/>
    <col min="6915" max="6917" width="17.6640625" style="121" customWidth="1"/>
    <col min="6918" max="6918" width="28.44140625" style="121" customWidth="1"/>
    <col min="6919" max="7167" width="9" style="121"/>
    <col min="7168" max="7168" width="3" style="121" customWidth="1"/>
    <col min="7169" max="7169" width="3.44140625" style="121" customWidth="1"/>
    <col min="7170" max="7170" width="31.77734375" style="121" customWidth="1"/>
    <col min="7171" max="7173" width="17.6640625" style="121" customWidth="1"/>
    <col min="7174" max="7174" width="28.44140625" style="121" customWidth="1"/>
    <col min="7175" max="7423" width="9" style="121"/>
    <col min="7424" max="7424" width="3" style="121" customWidth="1"/>
    <col min="7425" max="7425" width="3.44140625" style="121" customWidth="1"/>
    <col min="7426" max="7426" width="31.77734375" style="121" customWidth="1"/>
    <col min="7427" max="7429" width="17.6640625" style="121" customWidth="1"/>
    <col min="7430" max="7430" width="28.44140625" style="121" customWidth="1"/>
    <col min="7431" max="7679" width="9" style="121"/>
    <col min="7680" max="7680" width="3" style="121" customWidth="1"/>
    <col min="7681" max="7681" width="3.44140625" style="121" customWidth="1"/>
    <col min="7682" max="7682" width="31.77734375" style="121" customWidth="1"/>
    <col min="7683" max="7685" width="17.6640625" style="121" customWidth="1"/>
    <col min="7686" max="7686" width="28.44140625" style="121" customWidth="1"/>
    <col min="7687" max="7935" width="9" style="121"/>
    <col min="7936" max="7936" width="3" style="121" customWidth="1"/>
    <col min="7937" max="7937" width="3.44140625" style="121" customWidth="1"/>
    <col min="7938" max="7938" width="31.77734375" style="121" customWidth="1"/>
    <col min="7939" max="7941" width="17.6640625" style="121" customWidth="1"/>
    <col min="7942" max="7942" width="28.44140625" style="121" customWidth="1"/>
    <col min="7943" max="8191" width="9" style="121"/>
    <col min="8192" max="8192" width="3" style="121" customWidth="1"/>
    <col min="8193" max="8193" width="3.44140625" style="121" customWidth="1"/>
    <col min="8194" max="8194" width="31.77734375" style="121" customWidth="1"/>
    <col min="8195" max="8197" width="17.6640625" style="121" customWidth="1"/>
    <col min="8198" max="8198" width="28.44140625" style="121" customWidth="1"/>
    <col min="8199" max="8447" width="9" style="121"/>
    <col min="8448" max="8448" width="3" style="121" customWidth="1"/>
    <col min="8449" max="8449" width="3.44140625" style="121" customWidth="1"/>
    <col min="8450" max="8450" width="31.77734375" style="121" customWidth="1"/>
    <col min="8451" max="8453" width="17.6640625" style="121" customWidth="1"/>
    <col min="8454" max="8454" width="28.44140625" style="121" customWidth="1"/>
    <col min="8455" max="8703" width="9" style="121"/>
    <col min="8704" max="8704" width="3" style="121" customWidth="1"/>
    <col min="8705" max="8705" width="3.44140625" style="121" customWidth="1"/>
    <col min="8706" max="8706" width="31.77734375" style="121" customWidth="1"/>
    <col min="8707" max="8709" width="17.6640625" style="121" customWidth="1"/>
    <col min="8710" max="8710" width="28.44140625" style="121" customWidth="1"/>
    <col min="8711" max="8959" width="9" style="121"/>
    <col min="8960" max="8960" width="3" style="121" customWidth="1"/>
    <col min="8961" max="8961" width="3.44140625" style="121" customWidth="1"/>
    <col min="8962" max="8962" width="31.77734375" style="121" customWidth="1"/>
    <col min="8963" max="8965" width="17.6640625" style="121" customWidth="1"/>
    <col min="8966" max="8966" width="28.44140625" style="121" customWidth="1"/>
    <col min="8967" max="9215" width="9" style="121"/>
    <col min="9216" max="9216" width="3" style="121" customWidth="1"/>
    <col min="9217" max="9217" width="3.44140625" style="121" customWidth="1"/>
    <col min="9218" max="9218" width="31.77734375" style="121" customWidth="1"/>
    <col min="9219" max="9221" width="17.6640625" style="121" customWidth="1"/>
    <col min="9222" max="9222" width="28.44140625" style="121" customWidth="1"/>
    <col min="9223" max="9471" width="9" style="121"/>
    <col min="9472" max="9472" width="3" style="121" customWidth="1"/>
    <col min="9473" max="9473" width="3.44140625" style="121" customWidth="1"/>
    <col min="9474" max="9474" width="31.77734375" style="121" customWidth="1"/>
    <col min="9475" max="9477" width="17.6640625" style="121" customWidth="1"/>
    <col min="9478" max="9478" width="28.44140625" style="121" customWidth="1"/>
    <col min="9479" max="9727" width="9" style="121"/>
    <col min="9728" max="9728" width="3" style="121" customWidth="1"/>
    <col min="9729" max="9729" width="3.44140625" style="121" customWidth="1"/>
    <col min="9730" max="9730" width="31.77734375" style="121" customWidth="1"/>
    <col min="9731" max="9733" width="17.6640625" style="121" customWidth="1"/>
    <col min="9734" max="9734" width="28.44140625" style="121" customWidth="1"/>
    <col min="9735" max="9983" width="9" style="121"/>
    <col min="9984" max="9984" width="3" style="121" customWidth="1"/>
    <col min="9985" max="9985" width="3.44140625" style="121" customWidth="1"/>
    <col min="9986" max="9986" width="31.77734375" style="121" customWidth="1"/>
    <col min="9987" max="9989" width="17.6640625" style="121" customWidth="1"/>
    <col min="9990" max="9990" width="28.44140625" style="121" customWidth="1"/>
    <col min="9991" max="10239" width="9" style="121"/>
    <col min="10240" max="10240" width="3" style="121" customWidth="1"/>
    <col min="10241" max="10241" width="3.44140625" style="121" customWidth="1"/>
    <col min="10242" max="10242" width="31.77734375" style="121" customWidth="1"/>
    <col min="10243" max="10245" width="17.6640625" style="121" customWidth="1"/>
    <col min="10246" max="10246" width="28.44140625" style="121" customWidth="1"/>
    <col min="10247" max="10495" width="9" style="121"/>
    <col min="10496" max="10496" width="3" style="121" customWidth="1"/>
    <col min="10497" max="10497" width="3.44140625" style="121" customWidth="1"/>
    <col min="10498" max="10498" width="31.77734375" style="121" customWidth="1"/>
    <col min="10499" max="10501" width="17.6640625" style="121" customWidth="1"/>
    <col min="10502" max="10502" width="28.44140625" style="121" customWidth="1"/>
    <col min="10503" max="10751" width="9" style="121"/>
    <col min="10752" max="10752" width="3" style="121" customWidth="1"/>
    <col min="10753" max="10753" width="3.44140625" style="121" customWidth="1"/>
    <col min="10754" max="10754" width="31.77734375" style="121" customWidth="1"/>
    <col min="10755" max="10757" width="17.6640625" style="121" customWidth="1"/>
    <col min="10758" max="10758" width="28.44140625" style="121" customWidth="1"/>
    <col min="10759" max="11007" width="9" style="121"/>
    <col min="11008" max="11008" width="3" style="121" customWidth="1"/>
    <col min="11009" max="11009" width="3.44140625" style="121" customWidth="1"/>
    <col min="11010" max="11010" width="31.77734375" style="121" customWidth="1"/>
    <col min="11011" max="11013" width="17.6640625" style="121" customWidth="1"/>
    <col min="11014" max="11014" width="28.44140625" style="121" customWidth="1"/>
    <col min="11015" max="11263" width="9" style="121"/>
    <col min="11264" max="11264" width="3" style="121" customWidth="1"/>
    <col min="11265" max="11265" width="3.44140625" style="121" customWidth="1"/>
    <col min="11266" max="11266" width="31.77734375" style="121" customWidth="1"/>
    <col min="11267" max="11269" width="17.6640625" style="121" customWidth="1"/>
    <col min="11270" max="11270" width="28.44140625" style="121" customWidth="1"/>
    <col min="11271" max="11519" width="9" style="121"/>
    <col min="11520" max="11520" width="3" style="121" customWidth="1"/>
    <col min="11521" max="11521" width="3.44140625" style="121" customWidth="1"/>
    <col min="11522" max="11522" width="31.77734375" style="121" customWidth="1"/>
    <col min="11523" max="11525" width="17.6640625" style="121" customWidth="1"/>
    <col min="11526" max="11526" width="28.44140625" style="121" customWidth="1"/>
    <col min="11527" max="11775" width="9" style="121"/>
    <col min="11776" max="11776" width="3" style="121" customWidth="1"/>
    <col min="11777" max="11777" width="3.44140625" style="121" customWidth="1"/>
    <col min="11778" max="11778" width="31.77734375" style="121" customWidth="1"/>
    <col min="11779" max="11781" width="17.6640625" style="121" customWidth="1"/>
    <col min="11782" max="11782" width="28.44140625" style="121" customWidth="1"/>
    <col min="11783" max="12031" width="9" style="121"/>
    <col min="12032" max="12032" width="3" style="121" customWidth="1"/>
    <col min="12033" max="12033" width="3.44140625" style="121" customWidth="1"/>
    <col min="12034" max="12034" width="31.77734375" style="121" customWidth="1"/>
    <col min="12035" max="12037" width="17.6640625" style="121" customWidth="1"/>
    <col min="12038" max="12038" width="28.44140625" style="121" customWidth="1"/>
    <col min="12039" max="12287" width="9" style="121"/>
    <col min="12288" max="12288" width="3" style="121" customWidth="1"/>
    <col min="12289" max="12289" width="3.44140625" style="121" customWidth="1"/>
    <col min="12290" max="12290" width="31.77734375" style="121" customWidth="1"/>
    <col min="12291" max="12293" width="17.6640625" style="121" customWidth="1"/>
    <col min="12294" max="12294" width="28.44140625" style="121" customWidth="1"/>
    <col min="12295" max="12543" width="9" style="121"/>
    <col min="12544" max="12544" width="3" style="121" customWidth="1"/>
    <col min="12545" max="12545" width="3.44140625" style="121" customWidth="1"/>
    <col min="12546" max="12546" width="31.77734375" style="121" customWidth="1"/>
    <col min="12547" max="12549" width="17.6640625" style="121" customWidth="1"/>
    <col min="12550" max="12550" width="28.44140625" style="121" customWidth="1"/>
    <col min="12551" max="12799" width="9" style="121"/>
    <col min="12800" max="12800" width="3" style="121" customWidth="1"/>
    <col min="12801" max="12801" width="3.44140625" style="121" customWidth="1"/>
    <col min="12802" max="12802" width="31.77734375" style="121" customWidth="1"/>
    <col min="12803" max="12805" width="17.6640625" style="121" customWidth="1"/>
    <col min="12806" max="12806" width="28.44140625" style="121" customWidth="1"/>
    <col min="12807" max="13055" width="9" style="121"/>
    <col min="13056" max="13056" width="3" style="121" customWidth="1"/>
    <col min="13057" max="13057" width="3.44140625" style="121" customWidth="1"/>
    <col min="13058" max="13058" width="31.77734375" style="121" customWidth="1"/>
    <col min="13059" max="13061" width="17.6640625" style="121" customWidth="1"/>
    <col min="13062" max="13062" width="28.44140625" style="121" customWidth="1"/>
    <col min="13063" max="13311" width="9" style="121"/>
    <col min="13312" max="13312" width="3" style="121" customWidth="1"/>
    <col min="13313" max="13313" width="3.44140625" style="121" customWidth="1"/>
    <col min="13314" max="13314" width="31.77734375" style="121" customWidth="1"/>
    <col min="13315" max="13317" width="17.6640625" style="121" customWidth="1"/>
    <col min="13318" max="13318" width="28.44140625" style="121" customWidth="1"/>
    <col min="13319" max="13567" width="9" style="121"/>
    <col min="13568" max="13568" width="3" style="121" customWidth="1"/>
    <col min="13569" max="13569" width="3.44140625" style="121" customWidth="1"/>
    <col min="13570" max="13570" width="31.77734375" style="121" customWidth="1"/>
    <col min="13571" max="13573" width="17.6640625" style="121" customWidth="1"/>
    <col min="13574" max="13574" width="28.44140625" style="121" customWidth="1"/>
    <col min="13575" max="13823" width="9" style="121"/>
    <col min="13824" max="13824" width="3" style="121" customWidth="1"/>
    <col min="13825" max="13825" width="3.44140625" style="121" customWidth="1"/>
    <col min="13826" max="13826" width="31.77734375" style="121" customWidth="1"/>
    <col min="13827" max="13829" width="17.6640625" style="121" customWidth="1"/>
    <col min="13830" max="13830" width="28.44140625" style="121" customWidth="1"/>
    <col min="13831" max="14079" width="9" style="121"/>
    <col min="14080" max="14080" width="3" style="121" customWidth="1"/>
    <col min="14081" max="14081" width="3.44140625" style="121" customWidth="1"/>
    <col min="14082" max="14082" width="31.77734375" style="121" customWidth="1"/>
    <col min="14083" max="14085" width="17.6640625" style="121" customWidth="1"/>
    <col min="14086" max="14086" width="28.44140625" style="121" customWidth="1"/>
    <col min="14087" max="14335" width="9" style="121"/>
    <col min="14336" max="14336" width="3" style="121" customWidth="1"/>
    <col min="14337" max="14337" width="3.44140625" style="121" customWidth="1"/>
    <col min="14338" max="14338" width="31.77734375" style="121" customWidth="1"/>
    <col min="14339" max="14341" width="17.6640625" style="121" customWidth="1"/>
    <col min="14342" max="14342" width="28.44140625" style="121" customWidth="1"/>
    <col min="14343" max="14591" width="9" style="121"/>
    <col min="14592" max="14592" width="3" style="121" customWidth="1"/>
    <col min="14593" max="14593" width="3.44140625" style="121" customWidth="1"/>
    <col min="14594" max="14594" width="31.77734375" style="121" customWidth="1"/>
    <col min="14595" max="14597" width="17.6640625" style="121" customWidth="1"/>
    <col min="14598" max="14598" width="28.44140625" style="121" customWidth="1"/>
    <col min="14599" max="14847" width="9" style="121"/>
    <col min="14848" max="14848" width="3" style="121" customWidth="1"/>
    <col min="14849" max="14849" width="3.44140625" style="121" customWidth="1"/>
    <col min="14850" max="14850" width="31.77734375" style="121" customWidth="1"/>
    <col min="14851" max="14853" width="17.6640625" style="121" customWidth="1"/>
    <col min="14854" max="14854" width="28.44140625" style="121" customWidth="1"/>
    <col min="14855" max="15103" width="9" style="121"/>
    <col min="15104" max="15104" width="3" style="121" customWidth="1"/>
    <col min="15105" max="15105" width="3.44140625" style="121" customWidth="1"/>
    <col min="15106" max="15106" width="31.77734375" style="121" customWidth="1"/>
    <col min="15107" max="15109" width="17.6640625" style="121" customWidth="1"/>
    <col min="15110" max="15110" width="28.44140625" style="121" customWidth="1"/>
    <col min="15111" max="15359" width="9" style="121"/>
    <col min="15360" max="15360" width="3" style="121" customWidth="1"/>
    <col min="15361" max="15361" width="3.44140625" style="121" customWidth="1"/>
    <col min="15362" max="15362" width="31.77734375" style="121" customWidth="1"/>
    <col min="15363" max="15365" width="17.6640625" style="121" customWidth="1"/>
    <col min="15366" max="15366" width="28.44140625" style="121" customWidth="1"/>
    <col min="15367" max="15615" width="9" style="121"/>
    <col min="15616" max="15616" width="3" style="121" customWidth="1"/>
    <col min="15617" max="15617" width="3.44140625" style="121" customWidth="1"/>
    <col min="15618" max="15618" width="31.77734375" style="121" customWidth="1"/>
    <col min="15619" max="15621" width="17.6640625" style="121" customWidth="1"/>
    <col min="15622" max="15622" width="28.44140625" style="121" customWidth="1"/>
    <col min="15623" max="15871" width="9" style="121"/>
    <col min="15872" max="15872" width="3" style="121" customWidth="1"/>
    <col min="15873" max="15873" width="3.44140625" style="121" customWidth="1"/>
    <col min="15874" max="15874" width="31.77734375" style="121" customWidth="1"/>
    <col min="15875" max="15877" width="17.6640625" style="121" customWidth="1"/>
    <col min="15878" max="15878" width="28.44140625" style="121" customWidth="1"/>
    <col min="15879" max="16127" width="9" style="121"/>
    <col min="16128" max="16128" width="3" style="121" customWidth="1"/>
    <col min="16129" max="16129" width="3.44140625" style="121" customWidth="1"/>
    <col min="16130" max="16130" width="31.77734375" style="121" customWidth="1"/>
    <col min="16131" max="16133" width="17.6640625" style="121" customWidth="1"/>
    <col min="16134" max="16134" width="28.44140625" style="121" customWidth="1"/>
    <col min="16135" max="16384" width="9" style="121"/>
  </cols>
  <sheetData>
    <row r="1" spans="1:7">
      <c r="A1" s="425"/>
      <c r="B1" s="426"/>
      <c r="C1" s="426"/>
      <c r="D1" s="426"/>
      <c r="E1" s="426"/>
      <c r="F1" s="426"/>
    </row>
    <row r="2" spans="1:7" ht="24" customHeight="1">
      <c r="A2" s="426"/>
      <c r="B2" s="428" t="s">
        <v>488</v>
      </c>
      <c r="C2" s="34"/>
      <c r="D2" s="428"/>
      <c r="E2" s="427"/>
      <c r="F2" s="429"/>
    </row>
    <row r="3" spans="1:7" ht="29.25" customHeight="1">
      <c r="A3" s="502" t="s">
        <v>428</v>
      </c>
      <c r="C3" s="34"/>
      <c r="D3" s="31"/>
      <c r="E3" s="430"/>
      <c r="F3" s="431"/>
    </row>
    <row r="4" spans="1:7">
      <c r="A4" s="426" t="s">
        <v>280</v>
      </c>
      <c r="B4" s="430" t="s">
        <v>667</v>
      </c>
      <c r="C4" s="34"/>
      <c r="D4" s="31"/>
      <c r="E4" s="430"/>
      <c r="F4" s="431"/>
    </row>
    <row r="5" spans="1:7">
      <c r="A5" s="425"/>
      <c r="B5" s="1109" t="s">
        <v>668</v>
      </c>
      <c r="C5" s="1110" t="s">
        <v>281</v>
      </c>
      <c r="D5" s="1110"/>
      <c r="E5" s="1110"/>
      <c r="F5" s="1110"/>
    </row>
    <row r="6" spans="1:7">
      <c r="A6" s="425"/>
      <c r="B6" s="1110"/>
      <c r="C6" s="1110"/>
      <c r="D6" s="1110"/>
      <c r="E6" s="1110"/>
      <c r="F6" s="1110"/>
    </row>
    <row r="7" spans="1:7">
      <c r="A7" s="425"/>
      <c r="B7" s="431"/>
      <c r="C7" s="431"/>
      <c r="D7" s="431"/>
      <c r="E7" s="431"/>
      <c r="F7" s="431"/>
    </row>
    <row r="8" spans="1:7">
      <c r="A8" s="425" t="s">
        <v>108</v>
      </c>
      <c r="B8" s="432" t="s">
        <v>282</v>
      </c>
      <c r="C8" s="425"/>
      <c r="D8" s="425" t="s">
        <v>283</v>
      </c>
      <c r="E8" s="31"/>
      <c r="F8" s="425"/>
    </row>
    <row r="9" spans="1:7">
      <c r="A9" s="31"/>
      <c r="B9" s="397" t="s">
        <v>110</v>
      </c>
      <c r="C9" s="433"/>
      <c r="D9" s="434"/>
      <c r="E9" s="434"/>
      <c r="F9" s="435"/>
    </row>
    <row r="10" spans="1:7">
      <c r="A10" s="425"/>
      <c r="B10" s="402" t="s">
        <v>284</v>
      </c>
      <c r="C10" s="436"/>
      <c r="D10" s="437"/>
      <c r="E10" s="437"/>
      <c r="F10" s="438"/>
      <c r="G10" s="264"/>
    </row>
    <row r="11" spans="1:7">
      <c r="A11" s="425"/>
      <c r="B11" s="406"/>
      <c r="C11" s="439"/>
      <c r="D11" s="440"/>
      <c r="E11" s="440"/>
      <c r="F11" s="441"/>
      <c r="G11" s="264"/>
    </row>
    <row r="12" spans="1:7">
      <c r="A12" s="425"/>
      <c r="B12" s="442" t="s">
        <v>112</v>
      </c>
      <c r="C12" s="443"/>
      <c r="D12" s="444"/>
      <c r="E12" s="444"/>
      <c r="F12" s="445"/>
      <c r="G12" s="264"/>
    </row>
    <row r="13" spans="1:7">
      <c r="A13" s="425"/>
      <c r="B13" s="412"/>
      <c r="C13" s="412"/>
      <c r="D13" s="426"/>
      <c r="E13" s="426"/>
      <c r="F13" s="446"/>
    </row>
    <row r="14" spans="1:7">
      <c r="A14" s="425"/>
      <c r="B14" s="447"/>
      <c r="C14" s="447"/>
      <c r="D14" s="426"/>
      <c r="E14" s="426"/>
      <c r="F14" s="446"/>
    </row>
    <row r="15" spans="1:7">
      <c r="A15" s="425"/>
      <c r="B15" s="448"/>
      <c r="C15" s="448"/>
      <c r="D15" s="449"/>
      <c r="E15" s="449"/>
      <c r="F15" s="450"/>
    </row>
    <row r="16" spans="1:7">
      <c r="A16" s="425"/>
      <c r="B16" s="451" t="s">
        <v>285</v>
      </c>
      <c r="C16" s="451"/>
      <c r="D16" s="452"/>
      <c r="E16" s="452"/>
      <c r="F16" s="453"/>
    </row>
    <row r="17" spans="1:6">
      <c r="A17" s="425"/>
      <c r="B17" s="447"/>
      <c r="C17" s="447"/>
      <c r="D17" s="426"/>
      <c r="E17" s="426"/>
      <c r="F17" s="446"/>
    </row>
    <row r="18" spans="1:6">
      <c r="A18" s="425"/>
      <c r="B18" s="447"/>
      <c r="C18" s="447"/>
      <c r="D18" s="426"/>
      <c r="E18" s="426"/>
      <c r="F18" s="446"/>
    </row>
    <row r="19" spans="1:6">
      <c r="A19" s="425"/>
      <c r="B19" s="447"/>
      <c r="C19" s="447"/>
      <c r="D19" s="426"/>
      <c r="E19" s="426"/>
      <c r="F19" s="446"/>
    </row>
    <row r="20" spans="1:6">
      <c r="A20" s="425"/>
      <c r="B20" s="447"/>
      <c r="C20" s="447"/>
      <c r="D20" s="426"/>
      <c r="E20" s="426"/>
      <c r="F20" s="446"/>
    </row>
    <row r="21" spans="1:6">
      <c r="A21" s="425"/>
      <c r="B21" s="448"/>
      <c r="C21" s="448"/>
      <c r="D21" s="449"/>
      <c r="E21" s="449"/>
      <c r="F21" s="450"/>
    </row>
    <row r="22" spans="1:6">
      <c r="A22" s="425"/>
      <c r="B22" s="454"/>
      <c r="C22" s="426"/>
      <c r="D22" s="426"/>
      <c r="E22" s="426"/>
      <c r="F22" s="426"/>
    </row>
    <row r="23" spans="1:6" s="127" customFormat="1">
      <c r="A23" s="455" t="s">
        <v>108</v>
      </c>
      <c r="B23" s="456" t="s">
        <v>286</v>
      </c>
      <c r="C23" s="455"/>
      <c r="D23" s="455"/>
      <c r="E23" s="455"/>
      <c r="F23" s="455"/>
    </row>
    <row r="24" spans="1:6" s="127" customFormat="1">
      <c r="A24" s="31"/>
      <c r="B24" s="1107" t="s">
        <v>111</v>
      </c>
      <c r="C24" s="1111" t="s">
        <v>287</v>
      </c>
      <c r="D24" s="1112"/>
      <c r="E24" s="1113"/>
      <c r="F24" s="1107" t="s">
        <v>288</v>
      </c>
    </row>
    <row r="25" spans="1:6" s="127" customFormat="1">
      <c r="A25" s="31"/>
      <c r="B25" s="1108"/>
      <c r="C25" s="1114"/>
      <c r="D25" s="1115"/>
      <c r="E25" s="1116"/>
      <c r="F25" s="1108"/>
    </row>
    <row r="26" spans="1:6" s="127" customFormat="1">
      <c r="A26" s="455"/>
      <c r="B26" s="1117"/>
      <c r="C26" s="1111"/>
      <c r="D26" s="1112"/>
      <c r="E26" s="1113"/>
      <c r="F26" s="1127"/>
    </row>
    <row r="27" spans="1:6" s="127" customFormat="1">
      <c r="A27" s="455"/>
      <c r="B27" s="1118"/>
      <c r="C27" s="1120"/>
      <c r="D27" s="1121"/>
      <c r="E27" s="1122"/>
      <c r="F27" s="1128"/>
    </row>
    <row r="28" spans="1:6" s="127" customFormat="1">
      <c r="A28" s="455"/>
      <c r="B28" s="1119"/>
      <c r="C28" s="1114"/>
      <c r="D28" s="1115"/>
      <c r="E28" s="1116"/>
      <c r="F28" s="1129"/>
    </row>
    <row r="29" spans="1:6" s="127" customFormat="1">
      <c r="A29" s="455"/>
      <c r="B29" s="457"/>
      <c r="C29" s="457"/>
      <c r="D29" s="457"/>
      <c r="E29" s="457"/>
      <c r="F29" s="457"/>
    </row>
    <row r="30" spans="1:6" s="127" customFormat="1">
      <c r="A30" s="455" t="s">
        <v>108</v>
      </c>
      <c r="B30" s="456" t="s">
        <v>289</v>
      </c>
      <c r="C30" s="455"/>
      <c r="D30" s="455"/>
      <c r="E30" s="455"/>
      <c r="F30" s="455"/>
    </row>
    <row r="31" spans="1:6" s="127" customFormat="1" ht="13.5" customHeight="1">
      <c r="A31" s="31"/>
      <c r="B31" s="1107" t="s">
        <v>290</v>
      </c>
      <c r="C31" s="1107" t="s">
        <v>291</v>
      </c>
      <c r="D31" s="1123" t="s">
        <v>292</v>
      </c>
      <c r="E31" s="1124"/>
      <c r="F31" s="1107" t="s">
        <v>2</v>
      </c>
    </row>
    <row r="32" spans="1:6" s="127" customFormat="1">
      <c r="A32" s="31"/>
      <c r="B32" s="1108"/>
      <c r="C32" s="1108"/>
      <c r="D32" s="1125"/>
      <c r="E32" s="1126"/>
      <c r="F32" s="1108"/>
    </row>
    <row r="33" spans="1:6" s="127" customFormat="1" ht="52.8">
      <c r="A33" s="455"/>
      <c r="B33" s="458"/>
      <c r="C33" s="459"/>
      <c r="D33" s="1130"/>
      <c r="E33" s="1131"/>
      <c r="F33" s="460" t="s">
        <v>293</v>
      </c>
    </row>
    <row r="34" spans="1:6" s="127" customFormat="1">
      <c r="A34" s="455"/>
      <c r="B34" s="457"/>
      <c r="C34" s="457"/>
      <c r="D34" s="457"/>
      <c r="E34" s="457"/>
      <c r="F34" s="457"/>
    </row>
    <row r="35" spans="1:6" s="127" customFormat="1">
      <c r="A35" s="455" t="s">
        <v>108</v>
      </c>
      <c r="B35" s="456" t="s">
        <v>294</v>
      </c>
      <c r="C35" s="455"/>
      <c r="D35" s="455"/>
      <c r="E35" s="455"/>
      <c r="F35" s="455"/>
    </row>
    <row r="36" spans="1:6" s="127" customFormat="1">
      <c r="A36" s="31"/>
      <c r="B36" s="745" t="s">
        <v>111</v>
      </c>
      <c r="C36" s="1132" t="s">
        <v>295</v>
      </c>
      <c r="D36" s="1133"/>
      <c r="E36" s="1134"/>
      <c r="F36" s="745" t="s">
        <v>288</v>
      </c>
    </row>
    <row r="37" spans="1:6" s="127" customFormat="1">
      <c r="A37" s="31"/>
      <c r="B37" s="750"/>
      <c r="C37" s="1135" t="s">
        <v>296</v>
      </c>
      <c r="D37" s="1136"/>
      <c r="E37" s="1137"/>
      <c r="F37" s="746"/>
    </row>
    <row r="38" spans="1:6" s="127" customFormat="1">
      <c r="A38" s="455"/>
      <c r="B38" s="1127" t="s">
        <v>297</v>
      </c>
      <c r="C38" s="1111"/>
      <c r="D38" s="1112"/>
      <c r="E38" s="1113"/>
      <c r="F38" s="461"/>
    </row>
    <row r="39" spans="1:6" s="127" customFormat="1">
      <c r="A39" s="455"/>
      <c r="B39" s="1128"/>
      <c r="C39" s="1120"/>
      <c r="D39" s="1121"/>
      <c r="E39" s="1122"/>
      <c r="F39" s="462"/>
    </row>
    <row r="40" spans="1:6" s="127" customFormat="1">
      <c r="A40" s="455"/>
      <c r="B40" s="1129"/>
      <c r="C40" s="1114"/>
      <c r="D40" s="1115"/>
      <c r="E40" s="1116"/>
      <c r="F40" s="463"/>
    </row>
    <row r="41" spans="1:6" s="127" customFormat="1">
      <c r="A41" s="455"/>
      <c r="B41" s="1127" t="s">
        <v>298</v>
      </c>
      <c r="C41" s="1111"/>
      <c r="D41" s="1112"/>
      <c r="E41" s="1113"/>
      <c r="F41" s="462"/>
    </row>
    <row r="42" spans="1:6" s="127" customFormat="1">
      <c r="A42" s="455"/>
      <c r="B42" s="1128"/>
      <c r="C42" s="1120"/>
      <c r="D42" s="1121"/>
      <c r="E42" s="1122"/>
      <c r="F42" s="462"/>
    </row>
    <row r="43" spans="1:6" s="127" customFormat="1">
      <c r="A43" s="455"/>
      <c r="B43" s="1129"/>
      <c r="C43" s="1114"/>
      <c r="D43" s="1115"/>
      <c r="E43" s="1116"/>
      <c r="F43" s="463"/>
    </row>
    <row r="44" spans="1:6" s="127" customFormat="1">
      <c r="A44" s="455"/>
      <c r="B44" s="461" t="s">
        <v>299</v>
      </c>
      <c r="C44" s="1111"/>
      <c r="D44" s="1112"/>
      <c r="E44" s="1113"/>
      <c r="F44" s="462"/>
    </row>
    <row r="45" spans="1:6" s="127" customFormat="1">
      <c r="A45" s="455"/>
      <c r="B45" s="462" t="s">
        <v>300</v>
      </c>
      <c r="C45" s="1120"/>
      <c r="D45" s="1121"/>
      <c r="E45" s="1122"/>
      <c r="F45" s="462"/>
    </row>
    <row r="46" spans="1:6" s="127" customFormat="1">
      <c r="A46" s="455"/>
      <c r="B46" s="463"/>
      <c r="C46" s="1114"/>
      <c r="D46" s="1115"/>
      <c r="E46" s="1116"/>
      <c r="F46" s="463"/>
    </row>
    <row r="47" spans="1:6" s="127" customFormat="1">
      <c r="A47" s="455"/>
      <c r="B47" s="457"/>
      <c r="C47" s="457"/>
      <c r="D47" s="457"/>
      <c r="E47" s="457"/>
      <c r="F47" s="457"/>
    </row>
    <row r="48" spans="1:6" s="127" customFormat="1">
      <c r="A48" s="455" t="s">
        <v>108</v>
      </c>
      <c r="B48" s="456" t="s">
        <v>301</v>
      </c>
      <c r="C48" s="455"/>
      <c r="D48" s="455"/>
      <c r="E48" s="455"/>
      <c r="F48" s="455"/>
    </row>
    <row r="49" spans="1:8" s="127" customFormat="1" ht="13.2" customHeight="1">
      <c r="A49" s="31"/>
      <c r="B49" s="745" t="s">
        <v>111</v>
      </c>
      <c r="C49" s="1138" t="s">
        <v>383</v>
      </c>
      <c r="D49" s="1139" t="s">
        <v>384</v>
      </c>
      <c r="E49" s="749" t="s">
        <v>302</v>
      </c>
      <c r="F49" s="464" t="s">
        <v>288</v>
      </c>
    </row>
    <row r="50" spans="1:8" s="127" customFormat="1">
      <c r="A50" s="31"/>
      <c r="B50" s="750"/>
      <c r="C50" s="1108"/>
      <c r="D50" s="1140"/>
      <c r="E50" s="465" t="s">
        <v>303</v>
      </c>
      <c r="F50" s="748"/>
    </row>
    <row r="51" spans="1:8" s="127" customFormat="1">
      <c r="A51" s="455"/>
      <c r="B51" s="461"/>
      <c r="C51" s="1111"/>
      <c r="D51" s="1141"/>
      <c r="E51" s="1113"/>
      <c r="F51" s="462"/>
    </row>
    <row r="52" spans="1:8" s="127" customFormat="1">
      <c r="A52" s="455"/>
      <c r="B52" s="463"/>
      <c r="C52" s="1114"/>
      <c r="D52" s="1141"/>
      <c r="E52" s="1116"/>
      <c r="F52" s="463"/>
    </row>
    <row r="53" spans="1:8" s="127" customFormat="1">
      <c r="A53" s="455"/>
      <c r="B53" s="457"/>
      <c r="C53" s="457"/>
      <c r="D53" s="457"/>
      <c r="E53" s="457"/>
      <c r="F53" s="457"/>
    </row>
    <row r="54" spans="1:8" s="127" customFormat="1">
      <c r="A54" s="455"/>
      <c r="B54" s="457"/>
      <c r="C54" s="457"/>
      <c r="D54" s="457"/>
      <c r="E54" s="457"/>
      <c r="F54" s="457"/>
    </row>
    <row r="55" spans="1:8" s="127" customFormat="1">
      <c r="A55" s="455"/>
      <c r="B55" s="455"/>
      <c r="C55" s="455"/>
      <c r="D55" s="455"/>
      <c r="E55" s="455"/>
      <c r="F55" s="8"/>
    </row>
    <row r="56" spans="1:8" s="127" customFormat="1">
      <c r="A56" s="455" t="s">
        <v>280</v>
      </c>
      <c r="B56" s="456" t="s">
        <v>304</v>
      </c>
      <c r="C56" s="455"/>
      <c r="D56" s="455"/>
      <c r="E56" s="455"/>
      <c r="F56" s="455"/>
    </row>
    <row r="57" spans="1:8" s="127" customFormat="1">
      <c r="A57" s="31"/>
      <c r="B57" s="1107" t="s">
        <v>111</v>
      </c>
      <c r="C57" s="1111" t="s">
        <v>305</v>
      </c>
      <c r="D57" s="1112"/>
      <c r="E57" s="1113"/>
      <c r="F57" s="1107" t="s">
        <v>288</v>
      </c>
    </row>
    <row r="58" spans="1:8" s="127" customFormat="1">
      <c r="A58" s="31"/>
      <c r="B58" s="1108"/>
      <c r="C58" s="1114"/>
      <c r="D58" s="1115"/>
      <c r="E58" s="1116"/>
      <c r="F58" s="1108"/>
    </row>
    <row r="59" spans="1:8" s="127" customFormat="1">
      <c r="A59" s="455"/>
      <c r="B59" s="461"/>
      <c r="C59" s="1111"/>
      <c r="D59" s="1112"/>
      <c r="E59" s="1113"/>
      <c r="F59" s="303" t="s">
        <v>306</v>
      </c>
      <c r="G59" s="304"/>
    </row>
    <row r="60" spans="1:8" s="127" customFormat="1">
      <c r="A60" s="455"/>
      <c r="B60" s="462" t="s">
        <v>307</v>
      </c>
      <c r="C60" s="1120"/>
      <c r="D60" s="1121"/>
      <c r="E60" s="1122"/>
      <c r="F60" s="305" t="s">
        <v>669</v>
      </c>
    </row>
    <row r="61" spans="1:8" s="127" customFormat="1">
      <c r="A61" s="455"/>
      <c r="B61" s="462"/>
      <c r="C61" s="1120"/>
      <c r="D61" s="1121"/>
      <c r="E61" s="1122"/>
      <c r="F61" s="306" t="s">
        <v>308</v>
      </c>
    </row>
    <row r="62" spans="1:8" s="127" customFormat="1">
      <c r="A62" s="455"/>
      <c r="B62" s="463"/>
      <c r="C62" s="1114"/>
      <c r="D62" s="1115"/>
      <c r="E62" s="1116"/>
      <c r="F62" s="307"/>
    </row>
    <row r="63" spans="1:8">
      <c r="A63" s="455"/>
      <c r="B63" s="457"/>
      <c r="C63" s="747"/>
      <c r="D63" s="747"/>
      <c r="E63" s="747"/>
      <c r="F63" s="457"/>
    </row>
    <row r="64" spans="1:8" customFormat="1" ht="14.4">
      <c r="A64" s="31"/>
      <c r="B64" s="1106" t="s">
        <v>386</v>
      </c>
      <c r="C64" s="1106"/>
      <c r="D64" s="1106"/>
      <c r="E64" s="1106"/>
      <c r="F64" s="1106"/>
      <c r="H64" s="121"/>
    </row>
    <row r="65" spans="1:6">
      <c r="A65" s="425"/>
      <c r="B65" s="425"/>
      <c r="C65" s="425"/>
      <c r="D65" s="425"/>
      <c r="E65" s="425"/>
      <c r="F65" s="386" t="str">
        <f>様式7!$F$4</f>
        <v>○○○○○○○○○○○ＥＳＣＯ事業</v>
      </c>
    </row>
  </sheetData>
  <mergeCells count="30">
    <mergeCell ref="B38:B40"/>
    <mergeCell ref="B41:B43"/>
    <mergeCell ref="F57:F58"/>
    <mergeCell ref="C59:E62"/>
    <mergeCell ref="C49:C50"/>
    <mergeCell ref="D49:D50"/>
    <mergeCell ref="C51:C52"/>
    <mergeCell ref="D51:D52"/>
    <mergeCell ref="E51:E52"/>
    <mergeCell ref="C36:E36"/>
    <mergeCell ref="C37:E37"/>
    <mergeCell ref="C38:E40"/>
    <mergeCell ref="C41:E43"/>
    <mergeCell ref="C44:E46"/>
    <mergeCell ref="B64:F64"/>
    <mergeCell ref="F31:F32"/>
    <mergeCell ref="B5:B6"/>
    <mergeCell ref="C5:F6"/>
    <mergeCell ref="B24:B25"/>
    <mergeCell ref="C24:E25"/>
    <mergeCell ref="F24:F25"/>
    <mergeCell ref="B26:B28"/>
    <mergeCell ref="C26:E28"/>
    <mergeCell ref="B31:B32"/>
    <mergeCell ref="C31:C32"/>
    <mergeCell ref="D31:E32"/>
    <mergeCell ref="F26:F28"/>
    <mergeCell ref="B57:B58"/>
    <mergeCell ref="C57:E58"/>
    <mergeCell ref="D33:E33"/>
  </mergeCells>
  <phoneticPr fontId="4"/>
  <pageMargins left="0.78740157480314965" right="0" top="0.51" bottom="0" header="0.51181102362204722" footer="0.51181102362204722"/>
  <pageSetup paperSize="9" scale="81"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E86"/>
  <sheetViews>
    <sheetView view="pageBreakPreview" zoomScale="70" zoomScaleNormal="75" zoomScaleSheetLayoutView="70" zoomScalePageLayoutView="40" workbookViewId="0">
      <selection activeCell="AO72" sqref="AO72"/>
    </sheetView>
  </sheetViews>
  <sheetFormatPr defaultColWidth="9" defaultRowHeight="13.2"/>
  <cols>
    <col min="1" max="1" width="8.77734375" style="116" customWidth="1"/>
    <col min="2" max="2" width="20.88671875" style="116" customWidth="1"/>
    <col min="3" max="33" width="9.6640625" style="116" customWidth="1"/>
    <col min="34" max="40" width="9" style="116"/>
    <col min="41" max="41" width="25" style="116" customWidth="1"/>
    <col min="42" max="42" width="20.88671875" style="116" customWidth="1"/>
    <col min="43" max="16384" width="9" style="116"/>
  </cols>
  <sheetData>
    <row r="1" spans="1:51" ht="26.25" customHeight="1">
      <c r="A1" s="1348" t="s">
        <v>506</v>
      </c>
      <c r="B1" s="1348"/>
      <c r="C1" s="1348"/>
      <c r="D1" s="1348"/>
      <c r="E1" s="1348"/>
      <c r="F1" s="1348"/>
      <c r="G1" s="1348"/>
      <c r="H1" s="1348"/>
      <c r="I1" s="1348"/>
      <c r="J1" s="1348"/>
      <c r="K1" s="1348"/>
      <c r="L1" s="1348"/>
      <c r="M1" s="1348"/>
      <c r="N1" s="1348"/>
      <c r="O1" s="1348"/>
      <c r="P1" s="1348"/>
      <c r="Q1" s="1348"/>
      <c r="R1" s="1348"/>
      <c r="S1" s="1348"/>
      <c r="T1" s="1348"/>
      <c r="U1" s="1348"/>
      <c r="V1" s="1348"/>
      <c r="W1" s="1348"/>
      <c r="X1" s="1348"/>
      <c r="Y1" s="1348"/>
      <c r="Z1" s="1348"/>
      <c r="AA1" s="1348"/>
      <c r="AB1" s="1348"/>
      <c r="AC1" s="1348"/>
      <c r="AD1" s="1348"/>
      <c r="AE1" s="1348"/>
      <c r="AH1" s="1331" t="s">
        <v>411</v>
      </c>
      <c r="AI1" s="1332"/>
    </row>
    <row r="2" spans="1:51" ht="24.75" customHeight="1">
      <c r="A2" s="495"/>
      <c r="B2" s="466"/>
      <c r="C2" s="466"/>
      <c r="D2" s="466"/>
      <c r="E2" s="466"/>
      <c r="F2" s="466"/>
      <c r="G2" s="466"/>
      <c r="H2" s="495"/>
      <c r="I2" s="495"/>
      <c r="J2" s="535"/>
      <c r="K2" s="535"/>
      <c r="L2" s="466"/>
      <c r="M2" s="466"/>
      <c r="N2" s="466"/>
      <c r="O2" s="466"/>
      <c r="P2" s="466"/>
      <c r="Q2" s="466"/>
      <c r="R2" s="466"/>
      <c r="S2" s="466"/>
      <c r="T2" s="467"/>
      <c r="U2" s="467"/>
      <c r="V2" s="467"/>
      <c r="W2" s="467"/>
      <c r="X2" s="511"/>
      <c r="Y2" s="536" t="s">
        <v>415</v>
      </c>
      <c r="AG2" s="467"/>
    </row>
    <row r="3" spans="1:51" ht="23.25" customHeight="1" thickBot="1">
      <c r="A3" s="537" t="s">
        <v>119</v>
      </c>
      <c r="B3" s="537"/>
      <c r="C3" s="537"/>
      <c r="D3" s="537"/>
      <c r="E3" s="537"/>
      <c r="F3" s="537"/>
      <c r="G3" s="469"/>
      <c r="H3" s="469"/>
      <c r="I3" s="309"/>
      <c r="J3" s="309"/>
      <c r="K3" s="309"/>
      <c r="L3" s="309"/>
      <c r="M3" s="309"/>
      <c r="N3" s="309"/>
      <c r="O3" s="309"/>
      <c r="P3" s="309"/>
      <c r="Q3" s="309"/>
      <c r="R3" s="309"/>
      <c r="S3" s="309"/>
      <c r="T3" s="309"/>
      <c r="U3" s="537" t="s">
        <v>393</v>
      </c>
      <c r="V3" s="309"/>
      <c r="W3" s="309"/>
      <c r="X3" s="309"/>
      <c r="Y3" s="309"/>
      <c r="Z3" s="309"/>
      <c r="AA3" s="309"/>
      <c r="AB3" s="309"/>
      <c r="AC3" s="538" t="s">
        <v>414</v>
      </c>
      <c r="AD3" s="537"/>
      <c r="AE3" s="309"/>
      <c r="AF3" s="309"/>
      <c r="AG3" s="309"/>
      <c r="AH3" s="309"/>
      <c r="AN3" s="467"/>
      <c r="AO3" s="467"/>
      <c r="AP3" s="467"/>
      <c r="AQ3" s="467"/>
      <c r="AR3" s="467"/>
    </row>
    <row r="4" spans="1:51" ht="22.5" customHeight="1" thickBot="1">
      <c r="A4" s="1358" t="s">
        <v>120</v>
      </c>
      <c r="B4" s="1359"/>
      <c r="C4" s="1359"/>
      <c r="D4" s="1360"/>
      <c r="E4" s="1333" t="s">
        <v>121</v>
      </c>
      <c r="F4" s="1334"/>
      <c r="G4" s="1333" t="s">
        <v>122</v>
      </c>
      <c r="H4" s="1334"/>
      <c r="I4" s="1337" t="s">
        <v>402</v>
      </c>
      <c r="J4" s="1339" t="s">
        <v>123</v>
      </c>
      <c r="K4" s="1354" t="s">
        <v>435</v>
      </c>
      <c r="L4" s="1355"/>
      <c r="M4" s="1337" t="s">
        <v>275</v>
      </c>
      <c r="N4" s="1333" t="s">
        <v>419</v>
      </c>
      <c r="O4" s="1334"/>
      <c r="P4" s="1339" t="s">
        <v>401</v>
      </c>
      <c r="Q4" s="1354" t="s">
        <v>425</v>
      </c>
      <c r="R4" s="1355"/>
      <c r="S4" s="1341" t="s">
        <v>392</v>
      </c>
      <c r="T4" s="497"/>
      <c r="U4" s="1343" t="s">
        <v>199</v>
      </c>
      <c r="V4" s="1344"/>
      <c r="W4" s="1345" t="s">
        <v>326</v>
      </c>
      <c r="X4" s="1344"/>
      <c r="Y4" s="1345" t="s">
        <v>439</v>
      </c>
      <c r="Z4" s="1346"/>
      <c r="AA4" s="1347"/>
      <c r="AB4" s="497"/>
      <c r="AC4" s="1349" t="s">
        <v>490</v>
      </c>
      <c r="AD4" s="1350"/>
      <c r="AE4" s="1350"/>
      <c r="AF4" s="1351"/>
      <c r="AG4" s="1352">
        <f>G17</f>
        <v>0</v>
      </c>
      <c r="AH4" s="1353"/>
      <c r="AI4" s="467"/>
      <c r="AJ4" s="467"/>
      <c r="AL4" s="309"/>
    </row>
    <row r="5" spans="1:51" ht="21.75" customHeight="1" thickTop="1">
      <c r="A5" s="1361"/>
      <c r="B5" s="1362"/>
      <c r="C5" s="1362"/>
      <c r="D5" s="1363"/>
      <c r="E5" s="1335"/>
      <c r="F5" s="1336"/>
      <c r="G5" s="1335"/>
      <c r="H5" s="1336"/>
      <c r="I5" s="1338"/>
      <c r="J5" s="1340"/>
      <c r="K5" s="1356"/>
      <c r="L5" s="1357"/>
      <c r="M5" s="1338"/>
      <c r="N5" s="1335"/>
      <c r="O5" s="1336"/>
      <c r="P5" s="1340"/>
      <c r="Q5" s="1356"/>
      <c r="R5" s="1357"/>
      <c r="S5" s="1342"/>
      <c r="T5" s="497"/>
      <c r="U5" s="490" t="s">
        <v>394</v>
      </c>
      <c r="V5" s="491"/>
      <c r="W5" s="524"/>
      <c r="X5" s="539" t="s">
        <v>200</v>
      </c>
      <c r="Y5" s="525"/>
      <c r="Z5" s="540" t="s">
        <v>440</v>
      </c>
      <c r="AA5" s="541"/>
      <c r="AB5" s="497"/>
      <c r="AC5" s="1239" t="s">
        <v>491</v>
      </c>
      <c r="AD5" s="1240"/>
      <c r="AE5" s="1240"/>
      <c r="AF5" s="1241"/>
      <c r="AG5" s="1269">
        <f>Y20</f>
        <v>0</v>
      </c>
      <c r="AH5" s="1270"/>
      <c r="AI5" s="467"/>
      <c r="AJ5" s="467"/>
      <c r="AL5" s="309"/>
    </row>
    <row r="6" spans="1:51" ht="24" customHeight="1" thickBot="1">
      <c r="A6" s="542" t="s">
        <v>124</v>
      </c>
      <c r="B6" s="1408" t="s">
        <v>125</v>
      </c>
      <c r="C6" s="1409"/>
      <c r="D6" s="1258"/>
      <c r="E6" s="1257" t="s">
        <v>126</v>
      </c>
      <c r="F6" s="1258"/>
      <c r="G6" s="1257" t="s">
        <v>127</v>
      </c>
      <c r="H6" s="1258"/>
      <c r="I6" s="493" t="s">
        <v>128</v>
      </c>
      <c r="J6" s="493" t="s">
        <v>129</v>
      </c>
      <c r="K6" s="1257" t="s">
        <v>418</v>
      </c>
      <c r="L6" s="1258"/>
      <c r="M6" s="493" t="s">
        <v>129</v>
      </c>
      <c r="N6" s="1257" t="s">
        <v>441</v>
      </c>
      <c r="O6" s="1258"/>
      <c r="P6" s="493" t="s">
        <v>129</v>
      </c>
      <c r="Q6" s="1257" t="s">
        <v>421</v>
      </c>
      <c r="R6" s="1258"/>
      <c r="S6" s="485" t="s">
        <v>129</v>
      </c>
      <c r="T6" s="498"/>
      <c r="U6" s="487" t="s">
        <v>395</v>
      </c>
      <c r="V6" s="488"/>
      <c r="W6" s="526"/>
      <c r="X6" s="504" t="s">
        <v>200</v>
      </c>
      <c r="Y6" s="527"/>
      <c r="Z6" s="543" t="s">
        <v>433</v>
      </c>
      <c r="AA6" s="544"/>
      <c r="AB6" s="498"/>
      <c r="AC6" s="1239" t="s">
        <v>492</v>
      </c>
      <c r="AD6" s="1240"/>
      <c r="AE6" s="1240"/>
      <c r="AF6" s="1241"/>
      <c r="AG6" s="1269">
        <f>AG4+AG5</f>
        <v>0</v>
      </c>
      <c r="AH6" s="1270"/>
      <c r="AI6" s="467"/>
      <c r="AJ6" s="467"/>
      <c r="AL6" s="309"/>
    </row>
    <row r="7" spans="1:51" ht="24" customHeight="1" thickTop="1">
      <c r="A7" s="545">
        <v>1</v>
      </c>
      <c r="B7" s="1401"/>
      <c r="C7" s="1402"/>
      <c r="D7" s="1403"/>
      <c r="E7" s="1406"/>
      <c r="F7" s="1407"/>
      <c r="G7" s="1404" t="str">
        <f>IF(B7=0,"",AF25)</f>
        <v/>
      </c>
      <c r="H7" s="1405"/>
      <c r="I7" s="512" t="str">
        <f t="shared" ref="I7:I16" si="0">IF(B7=0," ",E7/G7)</f>
        <v xml:space="preserve"> </v>
      </c>
      <c r="J7" s="546" t="str">
        <f t="shared" ref="J7:J16" si="1">IF(B7=0," ",G7/$Y$14*100)</f>
        <v xml:space="preserve"> </v>
      </c>
      <c r="K7" s="1375" t="str">
        <f>IF(B7=0,"",AF27)</f>
        <v/>
      </c>
      <c r="L7" s="1376"/>
      <c r="M7" s="513" t="str">
        <f>IF(B7=0," ",K7/$Y$15*100)</f>
        <v xml:space="preserve"> </v>
      </c>
      <c r="N7" s="1259" t="str">
        <f>IF(B7=0,"",AF28)</f>
        <v/>
      </c>
      <c r="O7" s="1260"/>
      <c r="P7" s="514" t="str">
        <f t="shared" ref="P7:P16" si="2">IF(B7=0," ",N7/$Y$16*100)</f>
        <v xml:space="preserve"> </v>
      </c>
      <c r="Q7" s="1263" t="str">
        <f>IF(B7=0,"",AH26-AH28)</f>
        <v/>
      </c>
      <c r="R7" s="1264"/>
      <c r="S7" s="515" t="str">
        <f>IF(B7=0," ",Q7/$Y$17*100)</f>
        <v xml:space="preserve"> </v>
      </c>
      <c r="T7" s="528"/>
      <c r="U7" s="487" t="s">
        <v>396</v>
      </c>
      <c r="V7" s="488"/>
      <c r="W7" s="529"/>
      <c r="X7" s="504" t="s">
        <v>442</v>
      </c>
      <c r="Y7" s="530"/>
      <c r="Z7" s="1267" t="s">
        <v>443</v>
      </c>
      <c r="AA7" s="1268"/>
      <c r="AB7" s="528"/>
      <c r="AC7" s="1239" t="s">
        <v>412</v>
      </c>
      <c r="AD7" s="1240"/>
      <c r="AE7" s="1240"/>
      <c r="AF7" s="1241"/>
      <c r="AG7" s="1271" t="e">
        <f>AG8/AG6*100</f>
        <v>#DIV/0!</v>
      </c>
      <c r="AH7" s="1272"/>
      <c r="AI7" s="547"/>
      <c r="AJ7" s="467"/>
      <c r="AL7" s="309"/>
    </row>
    <row r="8" spans="1:51" ht="24" customHeight="1" thickBot="1">
      <c r="A8" s="548">
        <v>2</v>
      </c>
      <c r="B8" s="1316"/>
      <c r="C8" s="1317"/>
      <c r="D8" s="1318"/>
      <c r="E8" s="1385"/>
      <c r="F8" s="1386"/>
      <c r="G8" s="1387" t="str">
        <f>IF(B8=0,"",AF29)</f>
        <v/>
      </c>
      <c r="H8" s="1388"/>
      <c r="I8" s="512" t="str">
        <f t="shared" si="0"/>
        <v xml:space="preserve"> </v>
      </c>
      <c r="J8" s="549" t="str">
        <f t="shared" si="1"/>
        <v xml:space="preserve"> </v>
      </c>
      <c r="K8" s="1265" t="str">
        <f>IF(B8=0,"",AF31)</f>
        <v/>
      </c>
      <c r="L8" s="1266"/>
      <c r="M8" s="516" t="str">
        <f t="shared" ref="M8:M16" si="3">IF(B8=0," ",K8/$Y$15*100)</f>
        <v xml:space="preserve"> </v>
      </c>
      <c r="N8" s="1261" t="str">
        <f>IF(B8=0,"",AF32)</f>
        <v/>
      </c>
      <c r="O8" s="1262"/>
      <c r="P8" s="517" t="str">
        <f t="shared" si="2"/>
        <v xml:space="preserve"> </v>
      </c>
      <c r="Q8" s="1265" t="str">
        <f>IF(B8=0,"",AH30-AH32)</f>
        <v/>
      </c>
      <c r="R8" s="1266"/>
      <c r="S8" s="518" t="str">
        <f>IF(B8=0," ",Q8/$Y$17*100)</f>
        <v xml:space="preserve"> </v>
      </c>
      <c r="T8" s="528"/>
      <c r="U8" s="1364" t="s">
        <v>397</v>
      </c>
      <c r="V8" s="1365"/>
      <c r="W8" s="1373" t="s">
        <v>391</v>
      </c>
      <c r="X8" s="1374"/>
      <c r="Y8" s="531"/>
      <c r="Z8" s="1267" t="s">
        <v>444</v>
      </c>
      <c r="AA8" s="1268"/>
      <c r="AB8" s="528"/>
      <c r="AC8" s="1242" t="s">
        <v>634</v>
      </c>
      <c r="AD8" s="1243"/>
      <c r="AE8" s="1243"/>
      <c r="AF8" s="1244"/>
      <c r="AG8" s="1273"/>
      <c r="AH8" s="1274"/>
      <c r="AI8" s="467"/>
      <c r="AJ8" s="467"/>
      <c r="AL8" s="309"/>
    </row>
    <row r="9" spans="1:51" ht="24" customHeight="1">
      <c r="A9" s="548">
        <v>3</v>
      </c>
      <c r="B9" s="1316"/>
      <c r="C9" s="1317"/>
      <c r="D9" s="1318"/>
      <c r="E9" s="1385"/>
      <c r="F9" s="1386"/>
      <c r="G9" s="1387" t="str">
        <f>IF(B9=0,"",AF33)</f>
        <v/>
      </c>
      <c r="H9" s="1388"/>
      <c r="I9" s="512" t="str">
        <f t="shared" si="0"/>
        <v xml:space="preserve"> </v>
      </c>
      <c r="J9" s="549" t="str">
        <f t="shared" si="1"/>
        <v xml:space="preserve"> </v>
      </c>
      <c r="K9" s="1265" t="str">
        <f>IF(B9=0,"",AF35)</f>
        <v/>
      </c>
      <c r="L9" s="1266"/>
      <c r="M9" s="516" t="str">
        <f t="shared" si="3"/>
        <v xml:space="preserve"> </v>
      </c>
      <c r="N9" s="1261" t="str">
        <f>IF(B9=0,"",AF36)</f>
        <v/>
      </c>
      <c r="O9" s="1262"/>
      <c r="P9" s="517" t="str">
        <f t="shared" si="2"/>
        <v xml:space="preserve"> </v>
      </c>
      <c r="Q9" s="1265" t="str">
        <f>IF(B9=0,"",AH34-AH36)</f>
        <v/>
      </c>
      <c r="R9" s="1266"/>
      <c r="S9" s="518" t="str">
        <f t="shared" ref="S9:S14" si="4">IF(B9=0," ",Q9/$Y$17*100)</f>
        <v xml:space="preserve"> </v>
      </c>
      <c r="T9" s="528"/>
      <c r="U9" s="1364" t="s">
        <v>398</v>
      </c>
      <c r="V9" s="1365"/>
      <c r="W9" s="1373" t="s">
        <v>391</v>
      </c>
      <c r="X9" s="1374"/>
      <c r="Y9" s="531"/>
      <c r="Z9" s="1267" t="s">
        <v>444</v>
      </c>
      <c r="AA9" s="1268"/>
      <c r="AB9" s="675"/>
      <c r="AC9" s="1245" t="s">
        <v>482</v>
      </c>
      <c r="AD9" s="1245"/>
      <c r="AE9" s="1245"/>
      <c r="AF9" s="1245"/>
      <c r="AG9" s="1237" t="e">
        <f>#REF!</f>
        <v>#REF!</v>
      </c>
      <c r="AH9" s="1237"/>
      <c r="AI9" s="466"/>
      <c r="AJ9" s="467"/>
      <c r="AL9" s="309"/>
    </row>
    <row r="10" spans="1:51" ht="24" customHeight="1">
      <c r="A10" s="550">
        <v>4</v>
      </c>
      <c r="B10" s="1316"/>
      <c r="C10" s="1317"/>
      <c r="D10" s="1318"/>
      <c r="E10" s="1385"/>
      <c r="F10" s="1386"/>
      <c r="G10" s="1387" t="str">
        <f>IF(B10=0,"",AF37)</f>
        <v/>
      </c>
      <c r="H10" s="1388"/>
      <c r="I10" s="512" t="str">
        <f t="shared" si="0"/>
        <v xml:space="preserve"> </v>
      </c>
      <c r="J10" s="549" t="str">
        <f t="shared" si="1"/>
        <v xml:space="preserve"> </v>
      </c>
      <c r="K10" s="1265" t="str">
        <f>IF(B10=0,"",AF39)</f>
        <v/>
      </c>
      <c r="L10" s="1266"/>
      <c r="M10" s="516" t="str">
        <f t="shared" si="3"/>
        <v xml:space="preserve"> </v>
      </c>
      <c r="N10" s="1261" t="str">
        <f>IF(B10=0,"",AF40)</f>
        <v/>
      </c>
      <c r="O10" s="1262"/>
      <c r="P10" s="517" t="str">
        <f t="shared" si="2"/>
        <v xml:space="preserve"> </v>
      </c>
      <c r="Q10" s="1265" t="str">
        <f>IF(B10=0,"",AH38-AH40)</f>
        <v/>
      </c>
      <c r="R10" s="1266"/>
      <c r="S10" s="518" t="str">
        <f t="shared" si="4"/>
        <v xml:space="preserve"> </v>
      </c>
      <c r="T10" s="528"/>
      <c r="U10" s="1364" t="s">
        <v>399</v>
      </c>
      <c r="V10" s="1365"/>
      <c r="W10" s="532"/>
      <c r="X10" s="504" t="s">
        <v>408</v>
      </c>
      <c r="Y10" s="530"/>
      <c r="Z10" s="1267" t="s">
        <v>445</v>
      </c>
      <c r="AA10" s="1268"/>
      <c r="AB10" s="675"/>
      <c r="AC10" s="1245" t="s">
        <v>413</v>
      </c>
      <c r="AD10" s="1245"/>
      <c r="AE10" s="1245"/>
      <c r="AF10" s="1245"/>
      <c r="AG10" s="1238" t="e">
        <f>AG8-AG9</f>
        <v>#REF!</v>
      </c>
      <c r="AH10" s="1238"/>
      <c r="AI10" s="467"/>
      <c r="AJ10" s="467"/>
      <c r="AL10" s="309"/>
    </row>
    <row r="11" spans="1:51" ht="24" customHeight="1" thickBot="1">
      <c r="A11" s="548">
        <v>5</v>
      </c>
      <c r="B11" s="1316"/>
      <c r="C11" s="1317"/>
      <c r="D11" s="1318"/>
      <c r="E11" s="1385"/>
      <c r="F11" s="1386"/>
      <c r="G11" s="1387" t="str">
        <f>IF(B11=0,"",AF41)</f>
        <v/>
      </c>
      <c r="H11" s="1388"/>
      <c r="I11" s="512" t="str">
        <f t="shared" si="0"/>
        <v xml:space="preserve"> </v>
      </c>
      <c r="J11" s="549" t="str">
        <f t="shared" si="1"/>
        <v xml:space="preserve"> </v>
      </c>
      <c r="K11" s="1265" t="str">
        <f>IF(B11=0,"",AF43)</f>
        <v/>
      </c>
      <c r="L11" s="1266"/>
      <c r="M11" s="516" t="str">
        <f t="shared" si="3"/>
        <v xml:space="preserve"> </v>
      </c>
      <c r="N11" s="1261" t="str">
        <f>IF(B11=0,"",AF44)</f>
        <v/>
      </c>
      <c r="O11" s="1262"/>
      <c r="P11" s="517" t="str">
        <f t="shared" si="2"/>
        <v xml:space="preserve"> </v>
      </c>
      <c r="Q11" s="1265" t="str">
        <f>IF(B11=0,"",AH42-AH44)</f>
        <v/>
      </c>
      <c r="R11" s="1266"/>
      <c r="S11" s="518" t="str">
        <f t="shared" si="4"/>
        <v xml:space="preserve"> </v>
      </c>
      <c r="T11" s="528"/>
      <c r="U11" s="1319" t="s">
        <v>400</v>
      </c>
      <c r="V11" s="1320"/>
      <c r="W11" s="533"/>
      <c r="X11" s="505" t="s">
        <v>408</v>
      </c>
      <c r="Y11" s="534"/>
      <c r="Z11" s="1389" t="s">
        <v>445</v>
      </c>
      <c r="AA11" s="1390"/>
      <c r="AB11" s="528"/>
      <c r="AF11" s="484" t="s">
        <v>420</v>
      </c>
      <c r="AL11" s="309"/>
      <c r="AN11" s="466"/>
      <c r="AO11" s="466"/>
      <c r="AP11" s="466"/>
      <c r="AQ11" s="466"/>
      <c r="AR11" s="466"/>
      <c r="AT11" s="467"/>
      <c r="AU11" s="467"/>
      <c r="AV11" s="467"/>
    </row>
    <row r="12" spans="1:51" ht="24" customHeight="1">
      <c r="A12" s="548">
        <v>6</v>
      </c>
      <c r="B12" s="1316"/>
      <c r="C12" s="1317"/>
      <c r="D12" s="1318"/>
      <c r="E12" s="1385"/>
      <c r="F12" s="1386"/>
      <c r="G12" s="1387" t="str">
        <f>IF(B12=0,"",AF45)</f>
        <v/>
      </c>
      <c r="H12" s="1388"/>
      <c r="I12" s="512" t="str">
        <f t="shared" si="0"/>
        <v xml:space="preserve"> </v>
      </c>
      <c r="J12" s="549" t="str">
        <f t="shared" si="1"/>
        <v xml:space="preserve"> </v>
      </c>
      <c r="K12" s="1265" t="str">
        <f>IF(B12=0,"",AF47)</f>
        <v/>
      </c>
      <c r="L12" s="1266"/>
      <c r="M12" s="516" t="str">
        <f t="shared" si="3"/>
        <v xml:space="preserve"> </v>
      </c>
      <c r="N12" s="1261" t="str">
        <f>IF(B12=0,"",AF48)</f>
        <v/>
      </c>
      <c r="O12" s="1262"/>
      <c r="P12" s="517" t="str">
        <f t="shared" si="2"/>
        <v xml:space="preserve"> </v>
      </c>
      <c r="Q12" s="1265" t="str">
        <f>IF(B12=0,"",AH46-AH48)</f>
        <v/>
      </c>
      <c r="R12" s="1266"/>
      <c r="S12" s="518" t="str">
        <f t="shared" si="4"/>
        <v xml:space="preserve"> </v>
      </c>
      <c r="T12" s="528"/>
      <c r="U12" s="528"/>
      <c r="V12" s="528"/>
      <c r="W12" s="528"/>
      <c r="X12" s="528"/>
      <c r="Y12" s="528"/>
      <c r="Z12" s="528"/>
      <c r="AA12" s="528"/>
      <c r="AB12" s="528"/>
      <c r="AC12" s="484"/>
      <c r="AD12" s="486"/>
      <c r="AE12" s="484"/>
      <c r="AF12" s="486"/>
      <c r="AG12" s="484"/>
      <c r="AH12" s="484"/>
      <c r="AI12" s="467"/>
      <c r="AJ12" s="466"/>
      <c r="AK12" s="466"/>
      <c r="AL12" s="466"/>
      <c r="AM12" s="466"/>
      <c r="AS12" s="467"/>
      <c r="AT12" s="467"/>
      <c r="AU12" s="467"/>
      <c r="AV12" s="467"/>
    </row>
    <row r="13" spans="1:51" ht="24" customHeight="1" thickBot="1">
      <c r="A13" s="548">
        <v>7</v>
      </c>
      <c r="B13" s="1316"/>
      <c r="C13" s="1317"/>
      <c r="D13" s="1318"/>
      <c r="E13" s="1385"/>
      <c r="F13" s="1386"/>
      <c r="G13" s="1387" t="str">
        <f>IF(B13=0,"",AF49)</f>
        <v/>
      </c>
      <c r="H13" s="1388"/>
      <c r="I13" s="512" t="str">
        <f t="shared" si="0"/>
        <v xml:space="preserve"> </v>
      </c>
      <c r="J13" s="549" t="str">
        <f t="shared" si="1"/>
        <v xml:space="preserve"> </v>
      </c>
      <c r="K13" s="1265" t="str">
        <f>IF(B13=0,"",AF51)</f>
        <v/>
      </c>
      <c r="L13" s="1266"/>
      <c r="M13" s="516" t="str">
        <f t="shared" si="3"/>
        <v xml:space="preserve"> </v>
      </c>
      <c r="N13" s="1261" t="str">
        <f>IF(B13=0,"",AF52)</f>
        <v/>
      </c>
      <c r="O13" s="1262"/>
      <c r="P13" s="517" t="str">
        <f t="shared" si="2"/>
        <v xml:space="preserve"> </v>
      </c>
      <c r="Q13" s="1265" t="str">
        <f>IF(B13=0,"",AH50-AH52)</f>
        <v/>
      </c>
      <c r="R13" s="1266"/>
      <c r="S13" s="518" t="str">
        <f t="shared" si="4"/>
        <v xml:space="preserve"> </v>
      </c>
      <c r="T13" s="528"/>
      <c r="U13" s="551" t="s">
        <v>422</v>
      </c>
      <c r="V13" s="466"/>
      <c r="W13" s="466"/>
      <c r="X13" s="466"/>
      <c r="Y13" s="466"/>
      <c r="Z13" s="466"/>
      <c r="AA13" s="466"/>
      <c r="AB13" s="466"/>
      <c r="AT13" s="467"/>
      <c r="AU13" s="467"/>
      <c r="AV13" s="467"/>
      <c r="AW13" s="467"/>
    </row>
    <row r="14" spans="1:51" ht="24" customHeight="1">
      <c r="A14" s="548">
        <v>8</v>
      </c>
      <c r="B14" s="1316"/>
      <c r="C14" s="1317"/>
      <c r="D14" s="1318"/>
      <c r="E14" s="1385"/>
      <c r="F14" s="1386"/>
      <c r="G14" s="1387" t="str">
        <f>IF(B14=0,"",AF53)</f>
        <v/>
      </c>
      <c r="H14" s="1388"/>
      <c r="I14" s="512" t="str">
        <f t="shared" si="0"/>
        <v xml:space="preserve"> </v>
      </c>
      <c r="J14" s="549" t="str">
        <f t="shared" si="1"/>
        <v xml:space="preserve"> </v>
      </c>
      <c r="K14" s="1265" t="str">
        <f>IF(B14=0,"",AF55)</f>
        <v/>
      </c>
      <c r="L14" s="1266"/>
      <c r="M14" s="516" t="str">
        <f t="shared" si="3"/>
        <v xml:space="preserve"> </v>
      </c>
      <c r="N14" s="1261" t="str">
        <f>IF(B14=0,"",AF56)</f>
        <v/>
      </c>
      <c r="O14" s="1262"/>
      <c r="P14" s="517" t="str">
        <f t="shared" si="2"/>
        <v xml:space="preserve"> </v>
      </c>
      <c r="Q14" s="1265" t="str">
        <f>IF(B14=0,"",AH54-AH56)</f>
        <v/>
      </c>
      <c r="R14" s="1266"/>
      <c r="S14" s="518" t="str">
        <f t="shared" si="4"/>
        <v xml:space="preserve"> </v>
      </c>
      <c r="T14" s="528"/>
      <c r="U14" s="1382" t="s">
        <v>405</v>
      </c>
      <c r="V14" s="1383"/>
      <c r="W14" s="1383"/>
      <c r="X14" s="1384"/>
      <c r="Y14" s="1377"/>
      <c r="Z14" s="1378"/>
      <c r="AA14" s="466"/>
      <c r="AB14" s="466"/>
      <c r="AT14" s="467"/>
      <c r="AU14" s="467"/>
      <c r="AV14" s="467"/>
      <c r="AW14" s="467"/>
    </row>
    <row r="15" spans="1:51" ht="24" customHeight="1">
      <c r="A15" s="552">
        <v>9</v>
      </c>
      <c r="B15" s="1316"/>
      <c r="C15" s="1317"/>
      <c r="D15" s="1318"/>
      <c r="E15" s="1385"/>
      <c r="F15" s="1386"/>
      <c r="G15" s="1387" t="str">
        <f>IF(B15=0,"",AF57)</f>
        <v/>
      </c>
      <c r="H15" s="1388"/>
      <c r="I15" s="512" t="str">
        <f t="shared" si="0"/>
        <v xml:space="preserve"> </v>
      </c>
      <c r="J15" s="549" t="str">
        <f t="shared" si="1"/>
        <v xml:space="preserve"> </v>
      </c>
      <c r="K15" s="1265" t="str">
        <f>IF(B15=0,"",AF59)</f>
        <v/>
      </c>
      <c r="L15" s="1266"/>
      <c r="M15" s="516" t="str">
        <f t="shared" si="3"/>
        <v xml:space="preserve"> </v>
      </c>
      <c r="N15" s="1261" t="str">
        <f>IF(B15=0,"",AF60)</f>
        <v/>
      </c>
      <c r="O15" s="1262"/>
      <c r="P15" s="517" t="str">
        <f t="shared" si="2"/>
        <v xml:space="preserve"> </v>
      </c>
      <c r="Q15" s="1265" t="str">
        <f>IF(B15=0,"",AH58-AH60)</f>
        <v/>
      </c>
      <c r="R15" s="1266"/>
      <c r="S15" s="518" t="str">
        <f>IF(B15=0," ",Q15/$Y$17*100)</f>
        <v xml:space="preserve"> </v>
      </c>
      <c r="T15" s="528"/>
      <c r="U15" s="1379" t="s">
        <v>406</v>
      </c>
      <c r="V15" s="1380"/>
      <c r="W15" s="1380"/>
      <c r="X15" s="1381"/>
      <c r="Y15" s="1391"/>
      <c r="Z15" s="1392"/>
      <c r="AA15" s="466"/>
      <c r="AB15" s="466"/>
      <c r="AR15" s="553"/>
      <c r="AT15" s="467"/>
      <c r="AU15" s="467"/>
      <c r="AV15" s="467"/>
      <c r="AW15" s="467"/>
    </row>
    <row r="16" spans="1:51" ht="24" customHeight="1" thickBot="1">
      <c r="A16" s="548">
        <v>10</v>
      </c>
      <c r="B16" s="1413"/>
      <c r="C16" s="1414"/>
      <c r="D16" s="1415"/>
      <c r="E16" s="1393"/>
      <c r="F16" s="1394"/>
      <c r="G16" s="1395" t="str">
        <f>IF(B16=0,"",AF61)</f>
        <v/>
      </c>
      <c r="H16" s="1396"/>
      <c r="I16" s="512" t="str">
        <f t="shared" si="0"/>
        <v xml:space="preserve"> </v>
      </c>
      <c r="J16" s="554" t="str">
        <f t="shared" si="1"/>
        <v xml:space="preserve"> </v>
      </c>
      <c r="K16" s="1265" t="str">
        <f>IF(B16=0,"",AF63)</f>
        <v/>
      </c>
      <c r="L16" s="1266"/>
      <c r="M16" s="519" t="str">
        <f t="shared" si="3"/>
        <v xml:space="preserve"> </v>
      </c>
      <c r="N16" s="1397" t="str">
        <f>IF(B16=0,"",AF64)</f>
        <v/>
      </c>
      <c r="O16" s="1398"/>
      <c r="P16" s="520" t="str">
        <f t="shared" si="2"/>
        <v xml:space="preserve"> </v>
      </c>
      <c r="Q16" s="1321" t="str">
        <f>IF(B16=0,"",AH62-AH64)</f>
        <v/>
      </c>
      <c r="R16" s="1322"/>
      <c r="S16" s="518" t="str">
        <f>IF(B16=0," ",Q16/$Y$17*100)</f>
        <v xml:space="preserve"> </v>
      </c>
      <c r="T16" s="528"/>
      <c r="U16" s="1364" t="s">
        <v>446</v>
      </c>
      <c r="V16" s="1267"/>
      <c r="W16" s="1267"/>
      <c r="X16" s="1365"/>
      <c r="Y16" s="1391"/>
      <c r="Z16" s="1392"/>
      <c r="AA16" s="466"/>
      <c r="AB16" s="466"/>
      <c r="AC16" s="466"/>
      <c r="AD16" s="466"/>
      <c r="AE16" s="466"/>
      <c r="AF16" s="484"/>
      <c r="AV16" s="467"/>
      <c r="AW16" s="467"/>
      <c r="AX16" s="467"/>
      <c r="AY16" s="467"/>
    </row>
    <row r="17" spans="1:57" ht="24" customHeight="1" thickTop="1" thickBot="1">
      <c r="A17" s="1410" t="s">
        <v>8</v>
      </c>
      <c r="B17" s="1411"/>
      <c r="C17" s="1411"/>
      <c r="D17" s="1412"/>
      <c r="E17" s="1416">
        <f>SUM(E7:F16)</f>
        <v>0</v>
      </c>
      <c r="F17" s="1417"/>
      <c r="G17" s="1416">
        <f>SUM(G7:H16)</f>
        <v>0</v>
      </c>
      <c r="H17" s="1417"/>
      <c r="I17" s="507" t="e">
        <f>E17/G17</f>
        <v>#DIV/0!</v>
      </c>
      <c r="J17" s="509" t="e">
        <f>ROUNDDOWN(G17/Y14*100,1)</f>
        <v>#DIV/0!</v>
      </c>
      <c r="K17" s="1323">
        <f>SUM(K7:L16)</f>
        <v>0</v>
      </c>
      <c r="L17" s="1324"/>
      <c r="M17" s="508" t="e">
        <f>ROUNDDOWN(AF67/Y15*100,1)</f>
        <v>#DIV/0!</v>
      </c>
      <c r="N17" s="1399">
        <f>SUM(N7:O16)</f>
        <v>0</v>
      </c>
      <c r="O17" s="1400"/>
      <c r="P17" s="509" t="e">
        <f>ROUNDDOWN(N17/Y16*100,1)</f>
        <v>#DIV/0!</v>
      </c>
      <c r="Q17" s="1323">
        <f>SUM(Q7:R16)</f>
        <v>0</v>
      </c>
      <c r="R17" s="1324"/>
      <c r="S17" s="510" t="e">
        <f>ROUNDDOWN(Q17/Y17*100,1)</f>
        <v>#DIV/0!</v>
      </c>
      <c r="T17" s="528"/>
      <c r="U17" s="1366" t="s">
        <v>426</v>
      </c>
      <c r="V17" s="1367"/>
      <c r="W17" s="1367"/>
      <c r="X17" s="1368"/>
      <c r="Y17" s="1325"/>
      <c r="Z17" s="1326"/>
      <c r="AA17" s="466"/>
      <c r="AB17" s="466"/>
      <c r="AC17" s="466"/>
      <c r="AD17" s="466"/>
      <c r="AE17" s="466"/>
      <c r="AF17" s="484"/>
      <c r="AV17" s="467"/>
      <c r="AW17" s="467"/>
      <c r="AX17" s="467"/>
      <c r="AY17" s="467"/>
    </row>
    <row r="18" spans="1:57" ht="23.25" customHeight="1">
      <c r="A18" s="555" t="s">
        <v>432</v>
      </c>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466"/>
      <c r="AT18" s="470"/>
    </row>
    <row r="19" spans="1:57" ht="23.25" customHeight="1" thickBot="1">
      <c r="A19" s="556"/>
      <c r="B19" s="309"/>
      <c r="C19" s="309"/>
      <c r="D19" s="309"/>
      <c r="E19" s="309"/>
      <c r="F19" s="309"/>
      <c r="G19" s="309"/>
      <c r="H19" s="309"/>
      <c r="I19" s="309"/>
      <c r="J19" s="309"/>
      <c r="K19" s="309"/>
      <c r="L19" s="309"/>
      <c r="M19" s="309"/>
      <c r="N19" s="309"/>
      <c r="O19" s="309"/>
      <c r="P19" s="309"/>
      <c r="Q19" s="309"/>
      <c r="R19" s="309"/>
      <c r="S19" s="309"/>
      <c r="T19" s="309"/>
      <c r="U19" s="495" t="s">
        <v>409</v>
      </c>
      <c r="X19" s="309"/>
      <c r="Y19" s="309"/>
      <c r="Z19" s="309"/>
      <c r="AA19" s="466"/>
      <c r="AT19" s="470"/>
    </row>
    <row r="20" spans="1:57" ht="23.25" customHeight="1" thickBot="1">
      <c r="A20" s="556"/>
      <c r="B20" s="309"/>
      <c r="C20" s="309"/>
      <c r="D20" s="309"/>
      <c r="E20" s="309"/>
      <c r="F20" s="309"/>
      <c r="G20" s="309"/>
      <c r="H20" s="309"/>
      <c r="I20" s="309"/>
      <c r="J20" s="309"/>
      <c r="K20" s="309"/>
      <c r="L20" s="309"/>
      <c r="M20" s="309"/>
      <c r="N20" s="309"/>
      <c r="O20" s="309"/>
      <c r="P20" s="309"/>
      <c r="Q20" s="309"/>
      <c r="R20" s="309"/>
      <c r="S20" s="309"/>
      <c r="T20" s="309"/>
      <c r="U20" s="1369" t="s">
        <v>489</v>
      </c>
      <c r="V20" s="1370"/>
      <c r="W20" s="1370"/>
      <c r="X20" s="1370"/>
      <c r="Y20" s="1371"/>
      <c r="Z20" s="1372"/>
      <c r="AA20" s="466"/>
      <c r="AT20" s="470"/>
    </row>
    <row r="21" spans="1:57" ht="23.25" customHeight="1">
      <c r="A21" s="537"/>
      <c r="B21" s="309"/>
      <c r="C21" s="309"/>
      <c r="D21" s="309"/>
      <c r="E21" s="309"/>
      <c r="F21" s="309"/>
      <c r="G21" s="309"/>
      <c r="H21" s="309"/>
      <c r="I21" s="309"/>
      <c r="J21" s="309"/>
      <c r="K21" s="309"/>
      <c r="L21" s="309"/>
      <c r="M21" s="309"/>
      <c r="N21" s="309"/>
      <c r="O21" s="309"/>
      <c r="P21" s="309"/>
      <c r="Q21" s="309"/>
      <c r="R21" s="309"/>
      <c r="S21" s="309"/>
      <c r="T21" s="309"/>
      <c r="U21" s="484" t="s">
        <v>481</v>
      </c>
      <c r="V21" s="484"/>
      <c r="AA21" s="467"/>
      <c r="AB21" s="467"/>
      <c r="AL21" s="470"/>
    </row>
    <row r="22" spans="1:57" ht="27" customHeight="1" thickBot="1">
      <c r="A22" s="551" t="s">
        <v>130</v>
      </c>
      <c r="B22" s="551"/>
      <c r="C22" s="551"/>
      <c r="D22" s="551"/>
      <c r="E22" s="551"/>
      <c r="F22" s="551"/>
      <c r="G22" s="551"/>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467"/>
      <c r="AI22" s="467"/>
      <c r="AJ22" s="467"/>
      <c r="AK22" s="467"/>
      <c r="AL22" s="467"/>
      <c r="AM22" s="467"/>
      <c r="AN22" s="551" t="s">
        <v>436</v>
      </c>
      <c r="AO22" s="551"/>
      <c r="AP22" s="551"/>
      <c r="AQ22" s="551"/>
      <c r="AR22" s="551"/>
      <c r="AS22" s="551"/>
      <c r="AT22" s="551"/>
      <c r="AU22" s="551"/>
      <c r="AV22" s="309"/>
      <c r="AW22" s="309"/>
      <c r="AX22" s="309"/>
      <c r="AY22" s="309"/>
      <c r="AZ22" s="309"/>
      <c r="BA22" s="309"/>
      <c r="BB22" s="309"/>
      <c r="BC22" s="309"/>
      <c r="BD22" s="309"/>
      <c r="BE22" s="309"/>
    </row>
    <row r="23" spans="1:57" s="309" customFormat="1" ht="14.25" customHeight="1">
      <c r="A23" s="1304" t="s">
        <v>131</v>
      </c>
      <c r="B23" s="1199" t="s">
        <v>132</v>
      </c>
      <c r="C23" s="1200"/>
      <c r="D23" s="1203" t="s">
        <v>133</v>
      </c>
      <c r="E23" s="1204"/>
      <c r="F23" s="1204"/>
      <c r="G23" s="1204"/>
      <c r="H23" s="1204"/>
      <c r="I23" s="1204"/>
      <c r="J23" s="1204"/>
      <c r="K23" s="1204"/>
      <c r="L23" s="1204"/>
      <c r="M23" s="1204"/>
      <c r="N23" s="1204"/>
      <c r="O23" s="1204"/>
      <c r="P23" s="1204"/>
      <c r="Q23" s="1306"/>
      <c r="R23" s="1328" t="s">
        <v>134</v>
      </c>
      <c r="S23" s="1329"/>
      <c r="T23" s="1329"/>
      <c r="U23" s="1329"/>
      <c r="V23" s="1329"/>
      <c r="W23" s="1329"/>
      <c r="X23" s="1329"/>
      <c r="Y23" s="1329"/>
      <c r="Z23" s="1329"/>
      <c r="AA23" s="1329"/>
      <c r="AB23" s="1329"/>
      <c r="AC23" s="1329"/>
      <c r="AD23" s="1329"/>
      <c r="AE23" s="1330"/>
      <c r="AF23" s="1247" t="s">
        <v>135</v>
      </c>
      <c r="AG23" s="1248"/>
      <c r="AH23" s="1231" t="s">
        <v>427</v>
      </c>
      <c r="AI23" s="1232"/>
      <c r="AN23" s="1197" t="s">
        <v>131</v>
      </c>
      <c r="AO23" s="1212" t="s">
        <v>438</v>
      </c>
      <c r="AP23" s="1199" t="s">
        <v>132</v>
      </c>
      <c r="AQ23" s="1200"/>
      <c r="AR23" s="1203" t="s">
        <v>437</v>
      </c>
      <c r="AS23" s="1204"/>
      <c r="AT23" s="1204"/>
      <c r="AU23" s="1204"/>
      <c r="AV23" s="1204"/>
      <c r="AW23" s="1204"/>
      <c r="AX23" s="1204"/>
      <c r="AY23" s="1204"/>
      <c r="AZ23" s="1204"/>
      <c r="BA23" s="1204"/>
      <c r="BB23" s="1204"/>
      <c r="BC23" s="1204"/>
      <c r="BD23" s="1204"/>
      <c r="BE23" s="1205"/>
    </row>
    <row r="24" spans="1:57" s="309" customFormat="1" ht="15.75" customHeight="1" thickBot="1">
      <c r="A24" s="1305"/>
      <c r="B24" s="1201"/>
      <c r="C24" s="1202"/>
      <c r="D24" s="1206" t="s">
        <v>389</v>
      </c>
      <c r="E24" s="1207"/>
      <c r="F24" s="1208" t="s">
        <v>390</v>
      </c>
      <c r="G24" s="1209"/>
      <c r="H24" s="1210" t="s">
        <v>407</v>
      </c>
      <c r="I24" s="1210"/>
      <c r="J24" s="1210" t="s">
        <v>403</v>
      </c>
      <c r="K24" s="1210"/>
      <c r="L24" s="1210" t="s">
        <v>404</v>
      </c>
      <c r="M24" s="1210"/>
      <c r="N24" s="1210" t="s">
        <v>137</v>
      </c>
      <c r="O24" s="1210"/>
      <c r="P24" s="1210" t="s">
        <v>8</v>
      </c>
      <c r="Q24" s="1327"/>
      <c r="R24" s="1206" t="s">
        <v>389</v>
      </c>
      <c r="S24" s="1207"/>
      <c r="T24" s="1208" t="s">
        <v>390</v>
      </c>
      <c r="U24" s="1209"/>
      <c r="V24" s="1210" t="s">
        <v>136</v>
      </c>
      <c r="W24" s="1210"/>
      <c r="X24" s="1208" t="s">
        <v>403</v>
      </c>
      <c r="Y24" s="1209"/>
      <c r="Z24" s="1208" t="s">
        <v>404</v>
      </c>
      <c r="AA24" s="1209"/>
      <c r="AB24" s="1210" t="s">
        <v>137</v>
      </c>
      <c r="AC24" s="1210"/>
      <c r="AD24" s="1210" t="s">
        <v>8</v>
      </c>
      <c r="AE24" s="1208"/>
      <c r="AF24" s="1249"/>
      <c r="AG24" s="1250"/>
      <c r="AH24" s="1233"/>
      <c r="AI24" s="1234"/>
      <c r="AN24" s="1198"/>
      <c r="AO24" s="1213"/>
      <c r="AP24" s="1201"/>
      <c r="AQ24" s="1202"/>
      <c r="AR24" s="1206" t="s">
        <v>389</v>
      </c>
      <c r="AS24" s="1207"/>
      <c r="AT24" s="1208" t="s">
        <v>390</v>
      </c>
      <c r="AU24" s="1209"/>
      <c r="AV24" s="1210" t="s">
        <v>136</v>
      </c>
      <c r="AW24" s="1210"/>
      <c r="AX24" s="1210" t="s">
        <v>403</v>
      </c>
      <c r="AY24" s="1210"/>
      <c r="AZ24" s="1210" t="s">
        <v>404</v>
      </c>
      <c r="BA24" s="1210"/>
      <c r="BB24" s="1210" t="s">
        <v>137</v>
      </c>
      <c r="BC24" s="1210"/>
      <c r="BD24" s="1210" t="s">
        <v>8</v>
      </c>
      <c r="BE24" s="1211"/>
    </row>
    <row r="25" spans="1:57" ht="21.9" customHeight="1" thickTop="1">
      <c r="A25" s="1160">
        <v>1</v>
      </c>
      <c r="B25" s="1163" t="s">
        <v>416</v>
      </c>
      <c r="C25" s="1164"/>
      <c r="D25" s="1307"/>
      <c r="E25" s="1308"/>
      <c r="F25" s="1309"/>
      <c r="G25" s="1310"/>
      <c r="H25" s="1314"/>
      <c r="I25" s="1314"/>
      <c r="J25" s="1314"/>
      <c r="K25" s="1314"/>
      <c r="L25" s="1314"/>
      <c r="M25" s="1314"/>
      <c r="N25" s="1315"/>
      <c r="O25" s="1315"/>
      <c r="P25" s="1195">
        <f>SUM(D25:O25)</f>
        <v>0</v>
      </c>
      <c r="Q25" s="1313"/>
      <c r="R25" s="1307"/>
      <c r="S25" s="1308"/>
      <c r="T25" s="1309"/>
      <c r="U25" s="1310"/>
      <c r="V25" s="1295"/>
      <c r="W25" s="1295"/>
      <c r="X25" s="1294"/>
      <c r="Y25" s="1311"/>
      <c r="Z25" s="1312"/>
      <c r="AA25" s="1311"/>
      <c r="AB25" s="1295"/>
      <c r="AC25" s="1295"/>
      <c r="AD25" s="1183">
        <f>SUM(R25:AC25)</f>
        <v>0</v>
      </c>
      <c r="AE25" s="1296"/>
      <c r="AF25" s="1301">
        <f>P25-AD25</f>
        <v>0</v>
      </c>
      <c r="AG25" s="1184"/>
      <c r="AH25" s="1235" t="s">
        <v>423</v>
      </c>
      <c r="AI25" s="1236"/>
      <c r="AN25" s="1160">
        <v>1</v>
      </c>
      <c r="AO25" s="1214">
        <f>B7</f>
        <v>0</v>
      </c>
      <c r="AP25" s="1163" t="s">
        <v>416</v>
      </c>
      <c r="AQ25" s="1164"/>
      <c r="AR25" s="1191">
        <f t="shared" ref="AR25:AR64" si="5">D25-R25</f>
        <v>0</v>
      </c>
      <c r="AS25" s="1192"/>
      <c r="AT25" s="1193">
        <f t="shared" ref="AT25:AT64" si="6">F25-T25</f>
        <v>0</v>
      </c>
      <c r="AU25" s="1194"/>
      <c r="AV25" s="1167">
        <f t="shared" ref="AV25:AV64" si="7">H25-V25</f>
        <v>0</v>
      </c>
      <c r="AW25" s="1167"/>
      <c r="AX25" s="1167">
        <f t="shared" ref="AX25:AX64" si="8">J25-X25</f>
        <v>0</v>
      </c>
      <c r="AY25" s="1167"/>
      <c r="AZ25" s="1167">
        <f t="shared" ref="AZ25:AZ64" si="9">L25-Z25</f>
        <v>0</v>
      </c>
      <c r="BA25" s="1167"/>
      <c r="BB25" s="1195">
        <f t="shared" ref="BB25:BB64" si="10">N25-AB25</f>
        <v>0</v>
      </c>
      <c r="BC25" s="1195"/>
      <c r="BD25" s="1195">
        <f>SUM(AR25:BC25)</f>
        <v>0</v>
      </c>
      <c r="BE25" s="1196"/>
    </row>
    <row r="26" spans="1:57" ht="21.9" customHeight="1">
      <c r="A26" s="1161"/>
      <c r="B26" s="1169" t="s">
        <v>417</v>
      </c>
      <c r="C26" s="1170"/>
      <c r="D26" s="1289"/>
      <c r="E26" s="1290"/>
      <c r="F26" s="1286"/>
      <c r="G26" s="1286"/>
      <c r="H26" s="1286"/>
      <c r="I26" s="1286"/>
      <c r="J26" s="1286"/>
      <c r="K26" s="1286"/>
      <c r="L26" s="1286"/>
      <c r="M26" s="1286"/>
      <c r="N26" s="1287"/>
      <c r="O26" s="1287"/>
      <c r="P26" s="1186" t="s">
        <v>388</v>
      </c>
      <c r="Q26" s="1288"/>
      <c r="R26" s="1289"/>
      <c r="S26" s="1290"/>
      <c r="T26" s="1286"/>
      <c r="U26" s="1286"/>
      <c r="V26" s="1287"/>
      <c r="W26" s="1287"/>
      <c r="X26" s="1290"/>
      <c r="Y26" s="1291"/>
      <c r="Z26" s="1290"/>
      <c r="AA26" s="1291"/>
      <c r="AB26" s="1287"/>
      <c r="AC26" s="1287"/>
      <c r="AD26" s="1186" t="s">
        <v>388</v>
      </c>
      <c r="AE26" s="1288"/>
      <c r="AF26" s="1256" t="s">
        <v>388</v>
      </c>
      <c r="AG26" s="1187"/>
      <c r="AH26" s="1219"/>
      <c r="AI26" s="1220"/>
      <c r="AN26" s="1161"/>
      <c r="AO26" s="1143"/>
      <c r="AP26" s="1169" t="s">
        <v>417</v>
      </c>
      <c r="AQ26" s="1170"/>
      <c r="AR26" s="1177">
        <f t="shared" si="5"/>
        <v>0</v>
      </c>
      <c r="AS26" s="1178"/>
      <c r="AT26" s="1145">
        <f t="shared" si="6"/>
        <v>0</v>
      </c>
      <c r="AU26" s="1145"/>
      <c r="AV26" s="1145">
        <f t="shared" si="7"/>
        <v>0</v>
      </c>
      <c r="AW26" s="1145"/>
      <c r="AX26" s="1145">
        <f t="shared" si="8"/>
        <v>0</v>
      </c>
      <c r="AY26" s="1145"/>
      <c r="AZ26" s="1145">
        <f t="shared" si="9"/>
        <v>0</v>
      </c>
      <c r="BA26" s="1145"/>
      <c r="BB26" s="1185">
        <f t="shared" si="10"/>
        <v>0</v>
      </c>
      <c r="BC26" s="1185"/>
      <c r="BD26" s="1186" t="s">
        <v>361</v>
      </c>
      <c r="BE26" s="1187"/>
    </row>
    <row r="27" spans="1:57" ht="21.9" customHeight="1">
      <c r="A27" s="1161"/>
      <c r="B27" s="1175" t="s">
        <v>447</v>
      </c>
      <c r="C27" s="1176"/>
      <c r="D27" s="1177" t="str">
        <f>IF(D26=0," ",D26*$W$5)</f>
        <v xml:space="preserve"> </v>
      </c>
      <c r="E27" s="1178"/>
      <c r="F27" s="1145" t="str">
        <f>IF(F26=0," ",F26*$W$6)</f>
        <v xml:space="preserve"> </v>
      </c>
      <c r="G27" s="1145"/>
      <c r="H27" s="1188" t="str">
        <f>IF(H26=0," ",H26*$W$7)</f>
        <v xml:space="preserve"> </v>
      </c>
      <c r="I27" s="1178"/>
      <c r="J27" s="1145" t="str">
        <f>IF(J26=0," ",J26*$W$10*1000)</f>
        <v xml:space="preserve"> </v>
      </c>
      <c r="K27" s="1145"/>
      <c r="L27" s="1145" t="str">
        <f>IF(L26=0," ",L26*$W$11*1000)</f>
        <v xml:space="preserve"> </v>
      </c>
      <c r="M27" s="1145"/>
      <c r="N27" s="1292" t="str">
        <f>IF(N26=0,"",0)</f>
        <v/>
      </c>
      <c r="O27" s="1293"/>
      <c r="P27" s="1145">
        <f>SUM(D27:O27)</f>
        <v>0</v>
      </c>
      <c r="Q27" s="1246"/>
      <c r="R27" s="1177" t="str">
        <f>IF(R26=0," ",R26*$W$5)</f>
        <v xml:space="preserve"> </v>
      </c>
      <c r="S27" s="1178"/>
      <c r="T27" s="1145" t="str">
        <f>IF(T26=0," ",T26*$W$6)</f>
        <v xml:space="preserve"> </v>
      </c>
      <c r="U27" s="1145"/>
      <c r="V27" s="1188" t="str">
        <f>IF(V26=0," ",V26*$W$7)</f>
        <v xml:space="preserve"> </v>
      </c>
      <c r="W27" s="1178"/>
      <c r="X27" s="1145" t="str">
        <f>IF(X26=0," ",X26*$W$10*1000)</f>
        <v xml:space="preserve"> </v>
      </c>
      <c r="Y27" s="1145"/>
      <c r="Z27" s="1145" t="str">
        <f>IF(Z26=0," ",Z26*$W$11*1000)</f>
        <v xml:space="preserve"> </v>
      </c>
      <c r="AA27" s="1145"/>
      <c r="AB27" s="1292" t="str">
        <f>IF(AB26=0,"",0)</f>
        <v/>
      </c>
      <c r="AC27" s="1293"/>
      <c r="AD27" s="1145">
        <f>SUM(R27:AC27)</f>
        <v>0</v>
      </c>
      <c r="AE27" s="1246"/>
      <c r="AF27" s="1277">
        <f>P27-AD27</f>
        <v>0</v>
      </c>
      <c r="AG27" s="1146"/>
      <c r="AH27" s="1221" t="s">
        <v>424</v>
      </c>
      <c r="AI27" s="1222"/>
      <c r="AN27" s="1161"/>
      <c r="AO27" s="1143"/>
      <c r="AP27" s="1175" t="s">
        <v>447</v>
      </c>
      <c r="AQ27" s="1176"/>
      <c r="AR27" s="1177" t="e">
        <f t="shared" si="5"/>
        <v>#VALUE!</v>
      </c>
      <c r="AS27" s="1178"/>
      <c r="AT27" s="1145" t="e">
        <f t="shared" si="6"/>
        <v>#VALUE!</v>
      </c>
      <c r="AU27" s="1145"/>
      <c r="AV27" s="1188" t="e">
        <f t="shared" si="7"/>
        <v>#VALUE!</v>
      </c>
      <c r="AW27" s="1178"/>
      <c r="AX27" s="1145" t="e">
        <f t="shared" si="8"/>
        <v>#VALUE!</v>
      </c>
      <c r="AY27" s="1145"/>
      <c r="AZ27" s="1145" t="e">
        <f t="shared" si="9"/>
        <v>#VALUE!</v>
      </c>
      <c r="BA27" s="1145"/>
      <c r="BB27" s="1178" t="e">
        <f t="shared" si="10"/>
        <v>#VALUE!</v>
      </c>
      <c r="BC27" s="1188"/>
      <c r="BD27" s="1145" t="e">
        <f>SUM(AR27:BC27)</f>
        <v>#VALUE!</v>
      </c>
      <c r="BE27" s="1146"/>
    </row>
    <row r="28" spans="1:57" ht="21.9" customHeight="1">
      <c r="A28" s="1190"/>
      <c r="B28" s="1153" t="s">
        <v>448</v>
      </c>
      <c r="C28" s="1154"/>
      <c r="D28" s="1302" t="str">
        <f>IF(D26=0," ",D26*$Y$5)</f>
        <v xml:space="preserve"> </v>
      </c>
      <c r="E28" s="1303"/>
      <c r="F28" s="1251" t="str">
        <f>IF(F26=0," ",F26*$Y$5)</f>
        <v xml:space="preserve"> </v>
      </c>
      <c r="G28" s="1255"/>
      <c r="H28" s="1251" t="str">
        <f>IF(H26=0," ",H26*$Y$7)</f>
        <v xml:space="preserve"> </v>
      </c>
      <c r="I28" s="1255"/>
      <c r="J28" s="1251" t="str">
        <f>IF(J26=0," ",J26*$Y$10*1000)</f>
        <v xml:space="preserve"> </v>
      </c>
      <c r="K28" s="1255"/>
      <c r="L28" s="1251" t="str">
        <f>IF(L26=0," ",L26*$Y$11*1000)</f>
        <v xml:space="preserve"> </v>
      </c>
      <c r="M28" s="1255"/>
      <c r="N28" s="1251" t="str">
        <f>IF(N26=0,"",N26*($Y$8+$Y$9))</f>
        <v/>
      </c>
      <c r="O28" s="1255"/>
      <c r="P28" s="1251">
        <f>SUM(D28:O28)</f>
        <v>0</v>
      </c>
      <c r="Q28" s="1252"/>
      <c r="R28" s="1302" t="str">
        <f>IF(R26=0," ",R26*$Y$5)</f>
        <v xml:space="preserve"> </v>
      </c>
      <c r="S28" s="1303"/>
      <c r="T28" s="1251" t="str">
        <f>IF(T26=0," ",T26*$Y$5)</f>
        <v xml:space="preserve"> </v>
      </c>
      <c r="U28" s="1255"/>
      <c r="V28" s="1251" t="str">
        <f>IF(V26=0," ",V26*$Y$7)</f>
        <v xml:space="preserve"> </v>
      </c>
      <c r="W28" s="1255"/>
      <c r="X28" s="1251" t="str">
        <f>IF(X26=0," ",X26*$Y$10*1000)</f>
        <v xml:space="preserve"> </v>
      </c>
      <c r="Y28" s="1255"/>
      <c r="Z28" s="1251" t="str">
        <f>IF(Z26=0," ",Z26*$Y$11*1000)</f>
        <v xml:space="preserve"> </v>
      </c>
      <c r="AA28" s="1255"/>
      <c r="AB28" s="1251" t="str">
        <f>IF(AB26=0,"",AB26*($Y$8+$Y$9))</f>
        <v/>
      </c>
      <c r="AC28" s="1255"/>
      <c r="AD28" s="1251">
        <f>SUM(R28:AC28)</f>
        <v>0</v>
      </c>
      <c r="AE28" s="1252"/>
      <c r="AF28" s="1253">
        <f>P28-AD28</f>
        <v>0</v>
      </c>
      <c r="AG28" s="1254"/>
      <c r="AH28" s="1219"/>
      <c r="AI28" s="1220"/>
      <c r="AN28" s="1190"/>
      <c r="AO28" s="1144"/>
      <c r="AP28" s="1153" t="s">
        <v>448</v>
      </c>
      <c r="AQ28" s="1154"/>
      <c r="AR28" s="1155" t="e">
        <f t="shared" si="5"/>
        <v>#VALUE!</v>
      </c>
      <c r="AS28" s="1156"/>
      <c r="AT28" s="1157" t="e">
        <f t="shared" si="6"/>
        <v>#VALUE!</v>
      </c>
      <c r="AU28" s="1158"/>
      <c r="AV28" s="1157" t="e">
        <f t="shared" si="7"/>
        <v>#VALUE!</v>
      </c>
      <c r="AW28" s="1158"/>
      <c r="AX28" s="1157" t="e">
        <f t="shared" si="8"/>
        <v>#VALUE!</v>
      </c>
      <c r="AY28" s="1158"/>
      <c r="AZ28" s="1157" t="e">
        <f t="shared" si="9"/>
        <v>#VALUE!</v>
      </c>
      <c r="BA28" s="1158"/>
      <c r="BB28" s="1157" t="e">
        <f t="shared" si="10"/>
        <v>#VALUE!</v>
      </c>
      <c r="BC28" s="1158"/>
      <c r="BD28" s="1157" t="e">
        <f>SUM(AR28:BC28)</f>
        <v>#VALUE!</v>
      </c>
      <c r="BE28" s="1159"/>
    </row>
    <row r="29" spans="1:57" ht="21.9" customHeight="1">
      <c r="A29" s="1179">
        <v>2</v>
      </c>
      <c r="B29" s="1181" t="s">
        <v>416</v>
      </c>
      <c r="C29" s="1182"/>
      <c r="D29" s="1297"/>
      <c r="E29" s="1298"/>
      <c r="F29" s="1294"/>
      <c r="G29" s="1294"/>
      <c r="H29" s="1294"/>
      <c r="I29" s="1294"/>
      <c r="J29" s="1294"/>
      <c r="K29" s="1294"/>
      <c r="L29" s="1294"/>
      <c r="M29" s="1294"/>
      <c r="N29" s="1295"/>
      <c r="O29" s="1295"/>
      <c r="P29" s="1183">
        <f>SUM(D29:O29)</f>
        <v>0</v>
      </c>
      <c r="Q29" s="1296"/>
      <c r="R29" s="1297"/>
      <c r="S29" s="1298"/>
      <c r="T29" s="1294"/>
      <c r="U29" s="1294"/>
      <c r="V29" s="1295"/>
      <c r="W29" s="1295"/>
      <c r="X29" s="1299"/>
      <c r="Y29" s="1300"/>
      <c r="Z29" s="1299"/>
      <c r="AA29" s="1300"/>
      <c r="AB29" s="1295"/>
      <c r="AC29" s="1295"/>
      <c r="AD29" s="1183">
        <f>SUM(R29:AC29)</f>
        <v>0</v>
      </c>
      <c r="AE29" s="1296"/>
      <c r="AF29" s="1301">
        <f>P29-AD29</f>
        <v>0</v>
      </c>
      <c r="AG29" s="1184"/>
      <c r="AH29" s="1217" t="s">
        <v>423</v>
      </c>
      <c r="AI29" s="1218"/>
      <c r="AN29" s="1179">
        <v>2</v>
      </c>
      <c r="AO29" s="1142">
        <f>B8</f>
        <v>0</v>
      </c>
      <c r="AP29" s="1181" t="s">
        <v>416</v>
      </c>
      <c r="AQ29" s="1182"/>
      <c r="AR29" s="1171">
        <f t="shared" si="5"/>
        <v>0</v>
      </c>
      <c r="AS29" s="1172"/>
      <c r="AT29" s="1173">
        <f t="shared" si="6"/>
        <v>0</v>
      </c>
      <c r="AU29" s="1173"/>
      <c r="AV29" s="1173">
        <f t="shared" si="7"/>
        <v>0</v>
      </c>
      <c r="AW29" s="1173"/>
      <c r="AX29" s="1173">
        <f t="shared" si="8"/>
        <v>0</v>
      </c>
      <c r="AY29" s="1173"/>
      <c r="AZ29" s="1173">
        <f t="shared" si="9"/>
        <v>0</v>
      </c>
      <c r="BA29" s="1173"/>
      <c r="BB29" s="1183">
        <f t="shared" si="10"/>
        <v>0</v>
      </c>
      <c r="BC29" s="1183"/>
      <c r="BD29" s="1183">
        <f>SUM(AR29:BC29)</f>
        <v>0</v>
      </c>
      <c r="BE29" s="1184"/>
    </row>
    <row r="30" spans="1:57" ht="21.9" customHeight="1">
      <c r="A30" s="1161"/>
      <c r="B30" s="1169" t="s">
        <v>417</v>
      </c>
      <c r="C30" s="1170"/>
      <c r="D30" s="1289"/>
      <c r="E30" s="1290"/>
      <c r="F30" s="1286"/>
      <c r="G30" s="1286"/>
      <c r="H30" s="1286"/>
      <c r="I30" s="1286"/>
      <c r="J30" s="1286"/>
      <c r="K30" s="1286"/>
      <c r="L30" s="1286"/>
      <c r="M30" s="1286"/>
      <c r="N30" s="1287"/>
      <c r="O30" s="1287"/>
      <c r="P30" s="1186" t="s">
        <v>388</v>
      </c>
      <c r="Q30" s="1288"/>
      <c r="R30" s="1289"/>
      <c r="S30" s="1290"/>
      <c r="T30" s="1286"/>
      <c r="U30" s="1286"/>
      <c r="V30" s="1287"/>
      <c r="W30" s="1287"/>
      <c r="X30" s="1290"/>
      <c r="Y30" s="1291"/>
      <c r="Z30" s="1290"/>
      <c r="AA30" s="1291"/>
      <c r="AB30" s="1287"/>
      <c r="AC30" s="1287"/>
      <c r="AD30" s="1186" t="s">
        <v>388</v>
      </c>
      <c r="AE30" s="1288"/>
      <c r="AF30" s="1256" t="s">
        <v>388</v>
      </c>
      <c r="AG30" s="1187"/>
      <c r="AH30" s="1219"/>
      <c r="AI30" s="1220"/>
      <c r="AN30" s="1161"/>
      <c r="AO30" s="1143"/>
      <c r="AP30" s="1169" t="s">
        <v>417</v>
      </c>
      <c r="AQ30" s="1170"/>
      <c r="AR30" s="1177">
        <f t="shared" si="5"/>
        <v>0</v>
      </c>
      <c r="AS30" s="1178"/>
      <c r="AT30" s="1145">
        <f t="shared" si="6"/>
        <v>0</v>
      </c>
      <c r="AU30" s="1145"/>
      <c r="AV30" s="1145">
        <f t="shared" si="7"/>
        <v>0</v>
      </c>
      <c r="AW30" s="1145"/>
      <c r="AX30" s="1145">
        <f t="shared" si="8"/>
        <v>0</v>
      </c>
      <c r="AY30" s="1145"/>
      <c r="AZ30" s="1145">
        <f t="shared" si="9"/>
        <v>0</v>
      </c>
      <c r="BA30" s="1145"/>
      <c r="BB30" s="1185">
        <f t="shared" si="10"/>
        <v>0</v>
      </c>
      <c r="BC30" s="1185"/>
      <c r="BD30" s="1186" t="s">
        <v>361</v>
      </c>
      <c r="BE30" s="1187"/>
    </row>
    <row r="31" spans="1:57" ht="21.9" customHeight="1">
      <c r="A31" s="1161"/>
      <c r="B31" s="1175" t="s">
        <v>447</v>
      </c>
      <c r="C31" s="1176"/>
      <c r="D31" s="1177" t="str">
        <f>IF(D30=0," ",D30*$W$5)</f>
        <v xml:space="preserve"> </v>
      </c>
      <c r="E31" s="1178"/>
      <c r="F31" s="1145" t="str">
        <f>IF(F30=0," ",F30*$W$6)</f>
        <v xml:space="preserve"> </v>
      </c>
      <c r="G31" s="1145"/>
      <c r="H31" s="1188" t="str">
        <f>IF(H30=0," ",H30*$W$7)</f>
        <v xml:space="preserve"> </v>
      </c>
      <c r="I31" s="1178"/>
      <c r="J31" s="1145" t="str">
        <f>IF(J30=0," ",J30*$W$10*1000)</f>
        <v xml:space="preserve"> </v>
      </c>
      <c r="K31" s="1145"/>
      <c r="L31" s="1145" t="str">
        <f>IF(L30=0," ",L30*$W$11*1000)</f>
        <v xml:space="preserve"> </v>
      </c>
      <c r="M31" s="1145"/>
      <c r="N31" s="1292" t="str">
        <f>IF(N30=0,"",0)</f>
        <v/>
      </c>
      <c r="O31" s="1293"/>
      <c r="P31" s="1145">
        <f>SUM(D31:O31)</f>
        <v>0</v>
      </c>
      <c r="Q31" s="1246"/>
      <c r="R31" s="1177" t="str">
        <f>IF(R30=0," ",R30*$W$5)</f>
        <v xml:space="preserve"> </v>
      </c>
      <c r="S31" s="1178"/>
      <c r="T31" s="1145" t="str">
        <f>IF(T30=0," ",T30*$W$6)</f>
        <v xml:space="preserve"> </v>
      </c>
      <c r="U31" s="1145"/>
      <c r="V31" s="1188" t="str">
        <f>IF(V30=0," ",V30*$W$7)</f>
        <v xml:space="preserve"> </v>
      </c>
      <c r="W31" s="1178"/>
      <c r="X31" s="1145" t="str">
        <f>IF(X30=0," ",X30*$W$10*1000)</f>
        <v xml:space="preserve"> </v>
      </c>
      <c r="Y31" s="1145"/>
      <c r="Z31" s="1145" t="str">
        <f>IF(Z30=0," ",Z30*$W$11*1000)</f>
        <v xml:space="preserve"> </v>
      </c>
      <c r="AA31" s="1145"/>
      <c r="AB31" s="1292" t="str">
        <f>IF(AB30=0,"",0)</f>
        <v/>
      </c>
      <c r="AC31" s="1293"/>
      <c r="AD31" s="1145">
        <f>SUM(R31:AC31)</f>
        <v>0</v>
      </c>
      <c r="AE31" s="1246"/>
      <c r="AF31" s="1277">
        <f>P31-AD31</f>
        <v>0</v>
      </c>
      <c r="AG31" s="1146"/>
      <c r="AH31" s="1221" t="s">
        <v>424</v>
      </c>
      <c r="AI31" s="1222"/>
      <c r="AN31" s="1161"/>
      <c r="AO31" s="1143"/>
      <c r="AP31" s="1175" t="s">
        <v>447</v>
      </c>
      <c r="AQ31" s="1176"/>
      <c r="AR31" s="1177" t="e">
        <f t="shared" si="5"/>
        <v>#VALUE!</v>
      </c>
      <c r="AS31" s="1178"/>
      <c r="AT31" s="1145" t="e">
        <f t="shared" si="6"/>
        <v>#VALUE!</v>
      </c>
      <c r="AU31" s="1145"/>
      <c r="AV31" s="1188" t="e">
        <f t="shared" si="7"/>
        <v>#VALUE!</v>
      </c>
      <c r="AW31" s="1178"/>
      <c r="AX31" s="1145" t="e">
        <f t="shared" si="8"/>
        <v>#VALUE!</v>
      </c>
      <c r="AY31" s="1145"/>
      <c r="AZ31" s="1145" t="e">
        <f t="shared" si="9"/>
        <v>#VALUE!</v>
      </c>
      <c r="BA31" s="1145"/>
      <c r="BB31" s="1178" t="e">
        <f t="shared" si="10"/>
        <v>#VALUE!</v>
      </c>
      <c r="BC31" s="1188"/>
      <c r="BD31" s="1145" t="e">
        <f>SUM(AR31:BC31)</f>
        <v>#VALUE!</v>
      </c>
      <c r="BE31" s="1146"/>
    </row>
    <row r="32" spans="1:57" ht="21.9" customHeight="1">
      <c r="A32" s="1190"/>
      <c r="B32" s="1153" t="s">
        <v>448</v>
      </c>
      <c r="C32" s="1154"/>
      <c r="D32" s="1302" t="str">
        <f>IF(D30=0," ",D30*$Y$5)</f>
        <v xml:space="preserve"> </v>
      </c>
      <c r="E32" s="1303"/>
      <c r="F32" s="1251" t="str">
        <f>IF(F30=0," ",F30*$Y$5)</f>
        <v xml:space="preserve"> </v>
      </c>
      <c r="G32" s="1255"/>
      <c r="H32" s="1251" t="str">
        <f>IF(H30=0," ",H30*$Y$7)</f>
        <v xml:space="preserve"> </v>
      </c>
      <c r="I32" s="1255"/>
      <c r="J32" s="1251" t="str">
        <f>IF(J30=0," ",J30*$Y$10*1000)</f>
        <v xml:space="preserve"> </v>
      </c>
      <c r="K32" s="1255"/>
      <c r="L32" s="1251" t="str">
        <f>IF(L30=0," ",L30*$Y$11*1000)</f>
        <v xml:space="preserve"> </v>
      </c>
      <c r="M32" s="1255"/>
      <c r="N32" s="1251" t="str">
        <f>IF(N30=0,"",N30*($Y$8+$Y$9))</f>
        <v/>
      </c>
      <c r="O32" s="1255"/>
      <c r="P32" s="1251">
        <f>SUM(D32:O32)</f>
        <v>0</v>
      </c>
      <c r="Q32" s="1252"/>
      <c r="R32" s="1302" t="str">
        <f>IF(R30=0," ",R30*$Y$5)</f>
        <v xml:space="preserve"> </v>
      </c>
      <c r="S32" s="1303"/>
      <c r="T32" s="1251" t="str">
        <f>IF(T30=0," ",T30*$Y$5)</f>
        <v xml:space="preserve"> </v>
      </c>
      <c r="U32" s="1255"/>
      <c r="V32" s="1251" t="str">
        <f>IF(V30=0," ",V30*$Y$7)</f>
        <v xml:space="preserve"> </v>
      </c>
      <c r="W32" s="1255"/>
      <c r="X32" s="1251" t="str">
        <f>IF(X30=0," ",X30*$Y$10*1000)</f>
        <v xml:space="preserve"> </v>
      </c>
      <c r="Y32" s="1255"/>
      <c r="Z32" s="1251" t="str">
        <f>IF(Z30=0," ",Z30*$Y$11*1000)</f>
        <v xml:space="preserve"> </v>
      </c>
      <c r="AA32" s="1255"/>
      <c r="AB32" s="1251" t="str">
        <f>IF(AB30=0,"",AB30*($Y$8+$Y$9))</f>
        <v/>
      </c>
      <c r="AC32" s="1255"/>
      <c r="AD32" s="1251">
        <f>SUM(R32:AC32)</f>
        <v>0</v>
      </c>
      <c r="AE32" s="1252"/>
      <c r="AF32" s="1253">
        <f>P32-AD32</f>
        <v>0</v>
      </c>
      <c r="AG32" s="1254"/>
      <c r="AH32" s="1215"/>
      <c r="AI32" s="1216"/>
      <c r="AN32" s="1190"/>
      <c r="AO32" s="1144"/>
      <c r="AP32" s="1153" t="s">
        <v>448</v>
      </c>
      <c r="AQ32" s="1154"/>
      <c r="AR32" s="1155" t="e">
        <f t="shared" si="5"/>
        <v>#VALUE!</v>
      </c>
      <c r="AS32" s="1156"/>
      <c r="AT32" s="1157" t="e">
        <f t="shared" si="6"/>
        <v>#VALUE!</v>
      </c>
      <c r="AU32" s="1158"/>
      <c r="AV32" s="1157" t="e">
        <f t="shared" si="7"/>
        <v>#VALUE!</v>
      </c>
      <c r="AW32" s="1158"/>
      <c r="AX32" s="1157" t="e">
        <f t="shared" si="8"/>
        <v>#VALUE!</v>
      </c>
      <c r="AY32" s="1158"/>
      <c r="AZ32" s="1157" t="e">
        <f t="shared" si="9"/>
        <v>#VALUE!</v>
      </c>
      <c r="BA32" s="1158"/>
      <c r="BB32" s="1157" t="e">
        <f t="shared" si="10"/>
        <v>#VALUE!</v>
      </c>
      <c r="BC32" s="1158"/>
      <c r="BD32" s="1157" t="e">
        <f>SUM(AR32:BC32)</f>
        <v>#VALUE!</v>
      </c>
      <c r="BE32" s="1159"/>
    </row>
    <row r="33" spans="1:57" ht="21.9" customHeight="1">
      <c r="A33" s="1179">
        <v>3</v>
      </c>
      <c r="B33" s="1181" t="s">
        <v>416</v>
      </c>
      <c r="C33" s="1182"/>
      <c r="D33" s="1297"/>
      <c r="E33" s="1298"/>
      <c r="F33" s="1294"/>
      <c r="G33" s="1294"/>
      <c r="H33" s="1294"/>
      <c r="I33" s="1294"/>
      <c r="J33" s="1294"/>
      <c r="K33" s="1294"/>
      <c r="L33" s="1294"/>
      <c r="M33" s="1294"/>
      <c r="N33" s="1295"/>
      <c r="O33" s="1295"/>
      <c r="P33" s="1183">
        <f>SUM(D33:O33)</f>
        <v>0</v>
      </c>
      <c r="Q33" s="1296"/>
      <c r="R33" s="1297"/>
      <c r="S33" s="1298"/>
      <c r="T33" s="1294"/>
      <c r="U33" s="1294"/>
      <c r="V33" s="1295"/>
      <c r="W33" s="1295"/>
      <c r="X33" s="1299"/>
      <c r="Y33" s="1300"/>
      <c r="Z33" s="1299"/>
      <c r="AA33" s="1300"/>
      <c r="AB33" s="1295"/>
      <c r="AC33" s="1295"/>
      <c r="AD33" s="1183">
        <f>SUM(R33:AC33)</f>
        <v>0</v>
      </c>
      <c r="AE33" s="1296"/>
      <c r="AF33" s="1301">
        <f>P33-AD33</f>
        <v>0</v>
      </c>
      <c r="AG33" s="1184"/>
      <c r="AH33" s="1225" t="s">
        <v>423</v>
      </c>
      <c r="AI33" s="1226"/>
      <c r="AN33" s="1179">
        <v>3</v>
      </c>
      <c r="AO33" s="1142">
        <f>B9</f>
        <v>0</v>
      </c>
      <c r="AP33" s="1181" t="s">
        <v>416</v>
      </c>
      <c r="AQ33" s="1182"/>
      <c r="AR33" s="1171">
        <f t="shared" si="5"/>
        <v>0</v>
      </c>
      <c r="AS33" s="1172"/>
      <c r="AT33" s="1173">
        <f t="shared" si="6"/>
        <v>0</v>
      </c>
      <c r="AU33" s="1173"/>
      <c r="AV33" s="1173">
        <f t="shared" si="7"/>
        <v>0</v>
      </c>
      <c r="AW33" s="1173"/>
      <c r="AX33" s="1173">
        <f t="shared" si="8"/>
        <v>0</v>
      </c>
      <c r="AY33" s="1173"/>
      <c r="AZ33" s="1173">
        <f t="shared" si="9"/>
        <v>0</v>
      </c>
      <c r="BA33" s="1173"/>
      <c r="BB33" s="1183">
        <f t="shared" si="10"/>
        <v>0</v>
      </c>
      <c r="BC33" s="1183"/>
      <c r="BD33" s="1183">
        <f>SUM(AR33:BC33)</f>
        <v>0</v>
      </c>
      <c r="BE33" s="1184"/>
    </row>
    <row r="34" spans="1:57" ht="21.9" customHeight="1">
      <c r="A34" s="1161"/>
      <c r="B34" s="1169" t="s">
        <v>417</v>
      </c>
      <c r="C34" s="1170"/>
      <c r="D34" s="1289"/>
      <c r="E34" s="1290"/>
      <c r="F34" s="1286"/>
      <c r="G34" s="1286"/>
      <c r="H34" s="1286"/>
      <c r="I34" s="1286"/>
      <c r="J34" s="1286"/>
      <c r="K34" s="1286"/>
      <c r="L34" s="1286"/>
      <c r="M34" s="1286"/>
      <c r="N34" s="1287"/>
      <c r="O34" s="1287"/>
      <c r="P34" s="1186" t="s">
        <v>388</v>
      </c>
      <c r="Q34" s="1288"/>
      <c r="R34" s="1289"/>
      <c r="S34" s="1290"/>
      <c r="T34" s="1286"/>
      <c r="U34" s="1286"/>
      <c r="V34" s="1287"/>
      <c r="W34" s="1287"/>
      <c r="X34" s="1290"/>
      <c r="Y34" s="1291"/>
      <c r="Z34" s="1290"/>
      <c r="AA34" s="1291"/>
      <c r="AB34" s="1287"/>
      <c r="AC34" s="1287"/>
      <c r="AD34" s="1186" t="s">
        <v>388</v>
      </c>
      <c r="AE34" s="1288"/>
      <c r="AF34" s="1256" t="s">
        <v>388</v>
      </c>
      <c r="AG34" s="1187"/>
      <c r="AH34" s="1219"/>
      <c r="AI34" s="1220"/>
      <c r="AN34" s="1161"/>
      <c r="AO34" s="1143"/>
      <c r="AP34" s="1169" t="s">
        <v>417</v>
      </c>
      <c r="AQ34" s="1170"/>
      <c r="AR34" s="1177">
        <f t="shared" si="5"/>
        <v>0</v>
      </c>
      <c r="AS34" s="1178"/>
      <c r="AT34" s="1145">
        <f t="shared" si="6"/>
        <v>0</v>
      </c>
      <c r="AU34" s="1145"/>
      <c r="AV34" s="1145">
        <f t="shared" si="7"/>
        <v>0</v>
      </c>
      <c r="AW34" s="1145"/>
      <c r="AX34" s="1145">
        <f t="shared" si="8"/>
        <v>0</v>
      </c>
      <c r="AY34" s="1145"/>
      <c r="AZ34" s="1145">
        <f t="shared" si="9"/>
        <v>0</v>
      </c>
      <c r="BA34" s="1145"/>
      <c r="BB34" s="1185">
        <f t="shared" si="10"/>
        <v>0</v>
      </c>
      <c r="BC34" s="1185"/>
      <c r="BD34" s="1186" t="s">
        <v>361</v>
      </c>
      <c r="BE34" s="1187"/>
    </row>
    <row r="35" spans="1:57" ht="21.9" customHeight="1">
      <c r="A35" s="1161"/>
      <c r="B35" s="1175" t="s">
        <v>447</v>
      </c>
      <c r="C35" s="1176"/>
      <c r="D35" s="1177" t="str">
        <f>IF(D34=0," ",D34*$W$5)</f>
        <v xml:space="preserve"> </v>
      </c>
      <c r="E35" s="1178"/>
      <c r="F35" s="1145" t="str">
        <f>IF(F34=0," ",F34*$W$6)</f>
        <v xml:space="preserve"> </v>
      </c>
      <c r="G35" s="1145"/>
      <c r="H35" s="1188" t="str">
        <f>IF(H34=0," ",H34*$W$7)</f>
        <v xml:space="preserve"> </v>
      </c>
      <c r="I35" s="1178"/>
      <c r="J35" s="1145" t="str">
        <f>IF(J34=0," ",J34*$W$10*1000)</f>
        <v xml:space="preserve"> </v>
      </c>
      <c r="K35" s="1145"/>
      <c r="L35" s="1145" t="str">
        <f>IF(L34=0," ",L34*$W$11*1000)</f>
        <v xml:space="preserve"> </v>
      </c>
      <c r="M35" s="1145"/>
      <c r="N35" s="1292" t="str">
        <f>IF(N34=0,"",0)</f>
        <v/>
      </c>
      <c r="O35" s="1293"/>
      <c r="P35" s="1145">
        <f>SUM(D35:O35)</f>
        <v>0</v>
      </c>
      <c r="Q35" s="1246"/>
      <c r="R35" s="1177" t="str">
        <f>IF(R34=0," ",R34*$W$5)</f>
        <v xml:space="preserve"> </v>
      </c>
      <c r="S35" s="1178"/>
      <c r="T35" s="1145" t="str">
        <f>IF(T34=0," ",T34*$W$6)</f>
        <v xml:space="preserve"> </v>
      </c>
      <c r="U35" s="1145"/>
      <c r="V35" s="1188" t="str">
        <f>IF(V34=0," ",V34*$W$7)</f>
        <v xml:space="preserve"> </v>
      </c>
      <c r="W35" s="1178"/>
      <c r="X35" s="1145" t="str">
        <f>IF(X34=0," ",X34*$W$10*1000)</f>
        <v xml:space="preserve"> </v>
      </c>
      <c r="Y35" s="1145"/>
      <c r="Z35" s="1145" t="str">
        <f>IF(Z34=0," ",Z34*$W$11*1000)</f>
        <v xml:space="preserve"> </v>
      </c>
      <c r="AA35" s="1145"/>
      <c r="AB35" s="1292" t="str">
        <f>IF(AB34=0,"",0)</f>
        <v/>
      </c>
      <c r="AC35" s="1293"/>
      <c r="AD35" s="1145">
        <f>SUM(R35:AC35)</f>
        <v>0</v>
      </c>
      <c r="AE35" s="1246"/>
      <c r="AF35" s="1277">
        <f>P35-AD35</f>
        <v>0</v>
      </c>
      <c r="AG35" s="1146"/>
      <c r="AH35" s="1221" t="s">
        <v>424</v>
      </c>
      <c r="AI35" s="1222"/>
      <c r="AN35" s="1161"/>
      <c r="AO35" s="1143"/>
      <c r="AP35" s="1175" t="s">
        <v>447</v>
      </c>
      <c r="AQ35" s="1176"/>
      <c r="AR35" s="1177" t="e">
        <f t="shared" si="5"/>
        <v>#VALUE!</v>
      </c>
      <c r="AS35" s="1178"/>
      <c r="AT35" s="1145" t="e">
        <f t="shared" si="6"/>
        <v>#VALUE!</v>
      </c>
      <c r="AU35" s="1145"/>
      <c r="AV35" s="1188" t="e">
        <f t="shared" si="7"/>
        <v>#VALUE!</v>
      </c>
      <c r="AW35" s="1178"/>
      <c r="AX35" s="1145" t="e">
        <f t="shared" si="8"/>
        <v>#VALUE!</v>
      </c>
      <c r="AY35" s="1145"/>
      <c r="AZ35" s="1145" t="e">
        <f t="shared" si="9"/>
        <v>#VALUE!</v>
      </c>
      <c r="BA35" s="1145"/>
      <c r="BB35" s="1178" t="e">
        <f t="shared" si="10"/>
        <v>#VALUE!</v>
      </c>
      <c r="BC35" s="1188"/>
      <c r="BD35" s="1145" t="e">
        <f>SUM(AR35:BC35)</f>
        <v>#VALUE!</v>
      </c>
      <c r="BE35" s="1146"/>
    </row>
    <row r="36" spans="1:57" ht="21.9" customHeight="1">
      <c r="A36" s="1190"/>
      <c r="B36" s="1153" t="s">
        <v>448</v>
      </c>
      <c r="C36" s="1154"/>
      <c r="D36" s="1302" t="str">
        <f>IF(D34=0," ",D34*$Y$5)</f>
        <v xml:space="preserve"> </v>
      </c>
      <c r="E36" s="1303"/>
      <c r="F36" s="1251" t="str">
        <f>IF(F34=0," ",F34*$Y$5)</f>
        <v xml:space="preserve"> </v>
      </c>
      <c r="G36" s="1255"/>
      <c r="H36" s="1251" t="str">
        <f>IF(H34=0," ",H34*$Y$7)</f>
        <v xml:space="preserve"> </v>
      </c>
      <c r="I36" s="1255"/>
      <c r="J36" s="1251" t="str">
        <f>IF(J34=0," ",J34*$Y$10*1000)</f>
        <v xml:space="preserve"> </v>
      </c>
      <c r="K36" s="1255"/>
      <c r="L36" s="1251" t="str">
        <f>IF(L34=0," ",L34*$Y$11*1000)</f>
        <v xml:space="preserve"> </v>
      </c>
      <c r="M36" s="1255"/>
      <c r="N36" s="1251" t="str">
        <f>IF(N34=0,"",N34*($Y$8+$Y$9))</f>
        <v/>
      </c>
      <c r="O36" s="1255"/>
      <c r="P36" s="1251">
        <f>SUM(D36:O36)</f>
        <v>0</v>
      </c>
      <c r="Q36" s="1252"/>
      <c r="R36" s="1302" t="str">
        <f>IF(R34=0," ",R34*$Y$5)</f>
        <v xml:space="preserve"> </v>
      </c>
      <c r="S36" s="1303"/>
      <c r="T36" s="1251" t="str">
        <f>IF(T34=0," ",T34*$Y$5)</f>
        <v xml:space="preserve"> </v>
      </c>
      <c r="U36" s="1255"/>
      <c r="V36" s="1251" t="str">
        <f>IF(V34=0," ",V34*$Y$7)</f>
        <v xml:space="preserve"> </v>
      </c>
      <c r="W36" s="1255"/>
      <c r="X36" s="1251" t="str">
        <f>IF(X34=0," ",X34*$Y$10*1000)</f>
        <v xml:space="preserve"> </v>
      </c>
      <c r="Y36" s="1255"/>
      <c r="Z36" s="1251" t="str">
        <f>IF(Z34=0," ",Z34*$Y$11*1000)</f>
        <v xml:space="preserve"> </v>
      </c>
      <c r="AA36" s="1255"/>
      <c r="AB36" s="1251" t="str">
        <f>IF(AB34=0,"",AB34*($Y$8+$Y$9))</f>
        <v/>
      </c>
      <c r="AC36" s="1255"/>
      <c r="AD36" s="1251">
        <f>SUM(R36:AC36)</f>
        <v>0</v>
      </c>
      <c r="AE36" s="1252"/>
      <c r="AF36" s="1253">
        <f>P36-AD36</f>
        <v>0</v>
      </c>
      <c r="AG36" s="1254"/>
      <c r="AH36" s="1215"/>
      <c r="AI36" s="1216"/>
      <c r="AN36" s="1190"/>
      <c r="AO36" s="1144"/>
      <c r="AP36" s="1153" t="s">
        <v>448</v>
      </c>
      <c r="AQ36" s="1154"/>
      <c r="AR36" s="1155" t="e">
        <f t="shared" si="5"/>
        <v>#VALUE!</v>
      </c>
      <c r="AS36" s="1156"/>
      <c r="AT36" s="1157" t="e">
        <f t="shared" si="6"/>
        <v>#VALUE!</v>
      </c>
      <c r="AU36" s="1158"/>
      <c r="AV36" s="1157" t="e">
        <f t="shared" si="7"/>
        <v>#VALUE!</v>
      </c>
      <c r="AW36" s="1158"/>
      <c r="AX36" s="1157" t="e">
        <f t="shared" si="8"/>
        <v>#VALUE!</v>
      </c>
      <c r="AY36" s="1158"/>
      <c r="AZ36" s="1157" t="e">
        <f t="shared" si="9"/>
        <v>#VALUE!</v>
      </c>
      <c r="BA36" s="1158"/>
      <c r="BB36" s="1157" t="e">
        <f t="shared" si="10"/>
        <v>#VALUE!</v>
      </c>
      <c r="BC36" s="1158"/>
      <c r="BD36" s="1157" t="e">
        <f>SUM(AR36:BC36)</f>
        <v>#VALUE!</v>
      </c>
      <c r="BE36" s="1159"/>
    </row>
    <row r="37" spans="1:57" ht="21.9" customHeight="1">
      <c r="A37" s="1179">
        <v>4</v>
      </c>
      <c r="B37" s="1181" t="s">
        <v>416</v>
      </c>
      <c r="C37" s="1182"/>
      <c r="D37" s="1297"/>
      <c r="E37" s="1298"/>
      <c r="F37" s="1294"/>
      <c r="G37" s="1294"/>
      <c r="H37" s="1294"/>
      <c r="I37" s="1294"/>
      <c r="J37" s="1294"/>
      <c r="K37" s="1294"/>
      <c r="L37" s="1294"/>
      <c r="M37" s="1294"/>
      <c r="N37" s="1295"/>
      <c r="O37" s="1295"/>
      <c r="P37" s="1183">
        <f>SUM(D37:O37)</f>
        <v>0</v>
      </c>
      <c r="Q37" s="1296"/>
      <c r="R37" s="1297"/>
      <c r="S37" s="1298"/>
      <c r="T37" s="1294"/>
      <c r="U37" s="1294"/>
      <c r="V37" s="1295"/>
      <c r="W37" s="1295"/>
      <c r="X37" s="1299"/>
      <c r="Y37" s="1300"/>
      <c r="Z37" s="1299"/>
      <c r="AA37" s="1300"/>
      <c r="AB37" s="1295"/>
      <c r="AC37" s="1295"/>
      <c r="AD37" s="1183">
        <f>SUM(R37:AC37)</f>
        <v>0</v>
      </c>
      <c r="AE37" s="1296"/>
      <c r="AF37" s="1301">
        <f>P37-AD37</f>
        <v>0</v>
      </c>
      <c r="AG37" s="1184"/>
      <c r="AH37" s="1217" t="s">
        <v>423</v>
      </c>
      <c r="AI37" s="1218"/>
      <c r="AN37" s="1179">
        <v>4</v>
      </c>
      <c r="AO37" s="1142">
        <f>B10</f>
        <v>0</v>
      </c>
      <c r="AP37" s="1181" t="s">
        <v>416</v>
      </c>
      <c r="AQ37" s="1182"/>
      <c r="AR37" s="1171">
        <f t="shared" si="5"/>
        <v>0</v>
      </c>
      <c r="AS37" s="1172"/>
      <c r="AT37" s="1173">
        <f t="shared" si="6"/>
        <v>0</v>
      </c>
      <c r="AU37" s="1173"/>
      <c r="AV37" s="1173">
        <f t="shared" si="7"/>
        <v>0</v>
      </c>
      <c r="AW37" s="1173"/>
      <c r="AX37" s="1173">
        <f t="shared" si="8"/>
        <v>0</v>
      </c>
      <c r="AY37" s="1173"/>
      <c r="AZ37" s="1173">
        <f t="shared" si="9"/>
        <v>0</v>
      </c>
      <c r="BA37" s="1173"/>
      <c r="BB37" s="1183">
        <f t="shared" si="10"/>
        <v>0</v>
      </c>
      <c r="BC37" s="1183"/>
      <c r="BD37" s="1183">
        <f>SUM(AR37:BC37)</f>
        <v>0</v>
      </c>
      <c r="BE37" s="1184"/>
    </row>
    <row r="38" spans="1:57" ht="21.9" customHeight="1">
      <c r="A38" s="1161"/>
      <c r="B38" s="1169" t="s">
        <v>417</v>
      </c>
      <c r="C38" s="1170"/>
      <c r="D38" s="1289"/>
      <c r="E38" s="1290"/>
      <c r="F38" s="1286"/>
      <c r="G38" s="1286"/>
      <c r="H38" s="1286"/>
      <c r="I38" s="1286"/>
      <c r="J38" s="1286"/>
      <c r="K38" s="1286"/>
      <c r="L38" s="1286"/>
      <c r="M38" s="1286"/>
      <c r="N38" s="1287"/>
      <c r="O38" s="1287"/>
      <c r="P38" s="1186" t="s">
        <v>388</v>
      </c>
      <c r="Q38" s="1288"/>
      <c r="R38" s="1289"/>
      <c r="S38" s="1290"/>
      <c r="T38" s="1286"/>
      <c r="U38" s="1286"/>
      <c r="V38" s="1287"/>
      <c r="W38" s="1287"/>
      <c r="X38" s="1290"/>
      <c r="Y38" s="1291"/>
      <c r="Z38" s="1290"/>
      <c r="AA38" s="1291"/>
      <c r="AB38" s="1287"/>
      <c r="AC38" s="1287"/>
      <c r="AD38" s="1186" t="s">
        <v>388</v>
      </c>
      <c r="AE38" s="1288"/>
      <c r="AF38" s="1256" t="s">
        <v>388</v>
      </c>
      <c r="AG38" s="1187"/>
      <c r="AH38" s="1219"/>
      <c r="AI38" s="1220"/>
      <c r="AN38" s="1161"/>
      <c r="AO38" s="1143"/>
      <c r="AP38" s="1169" t="s">
        <v>417</v>
      </c>
      <c r="AQ38" s="1170"/>
      <c r="AR38" s="1177">
        <f t="shared" si="5"/>
        <v>0</v>
      </c>
      <c r="AS38" s="1178"/>
      <c r="AT38" s="1145">
        <f t="shared" si="6"/>
        <v>0</v>
      </c>
      <c r="AU38" s="1145"/>
      <c r="AV38" s="1145">
        <f t="shared" si="7"/>
        <v>0</v>
      </c>
      <c r="AW38" s="1145"/>
      <c r="AX38" s="1145">
        <f t="shared" si="8"/>
        <v>0</v>
      </c>
      <c r="AY38" s="1145"/>
      <c r="AZ38" s="1145">
        <f t="shared" si="9"/>
        <v>0</v>
      </c>
      <c r="BA38" s="1145"/>
      <c r="BB38" s="1185">
        <f t="shared" si="10"/>
        <v>0</v>
      </c>
      <c r="BC38" s="1185"/>
      <c r="BD38" s="1186" t="s">
        <v>361</v>
      </c>
      <c r="BE38" s="1187"/>
    </row>
    <row r="39" spans="1:57" ht="21.9" customHeight="1">
      <c r="A39" s="1161"/>
      <c r="B39" s="1175" t="s">
        <v>447</v>
      </c>
      <c r="C39" s="1176"/>
      <c r="D39" s="1177" t="str">
        <f>IF(D38=0," ",D38*$W$5)</f>
        <v xml:space="preserve"> </v>
      </c>
      <c r="E39" s="1178"/>
      <c r="F39" s="1145" t="str">
        <f>IF(F38=0," ",F38*$W$6)</f>
        <v xml:space="preserve"> </v>
      </c>
      <c r="G39" s="1145"/>
      <c r="H39" s="1188" t="str">
        <f>IF(H38=0," ",H38*$W$7)</f>
        <v xml:space="preserve"> </v>
      </c>
      <c r="I39" s="1178"/>
      <c r="J39" s="1145" t="str">
        <f>IF(J38=0," ",J38*$W$10*1000)</f>
        <v xml:space="preserve"> </v>
      </c>
      <c r="K39" s="1145"/>
      <c r="L39" s="1145" t="str">
        <f>IF(L38=0," ",L38*$W$11*1000)</f>
        <v xml:space="preserve"> </v>
      </c>
      <c r="M39" s="1145"/>
      <c r="N39" s="1292" t="str">
        <f>IF(N38=0,"",0)</f>
        <v/>
      </c>
      <c r="O39" s="1293"/>
      <c r="P39" s="1145">
        <f>SUM(D39:O39)</f>
        <v>0</v>
      </c>
      <c r="Q39" s="1246"/>
      <c r="R39" s="1177" t="str">
        <f>IF(R38=0," ",R38*$W$5)</f>
        <v xml:space="preserve"> </v>
      </c>
      <c r="S39" s="1178"/>
      <c r="T39" s="1145" t="str">
        <f>IF(T38=0," ",T38*$W$6)</f>
        <v xml:space="preserve"> </v>
      </c>
      <c r="U39" s="1145"/>
      <c r="V39" s="1188" t="str">
        <f>IF(V38=0," ",V38*$W$7)</f>
        <v xml:space="preserve"> </v>
      </c>
      <c r="W39" s="1178"/>
      <c r="X39" s="1145" t="str">
        <f>IF(X38=0," ",X38*$W$10*1000)</f>
        <v xml:space="preserve"> </v>
      </c>
      <c r="Y39" s="1145"/>
      <c r="Z39" s="1145" t="str">
        <f>IF(Z38=0," ",Z38*$W$11*1000)</f>
        <v xml:space="preserve"> </v>
      </c>
      <c r="AA39" s="1145"/>
      <c r="AB39" s="1292" t="str">
        <f>IF(AB38=0,"",0)</f>
        <v/>
      </c>
      <c r="AC39" s="1293"/>
      <c r="AD39" s="1145">
        <f>SUM(R39:AC39)</f>
        <v>0</v>
      </c>
      <c r="AE39" s="1246"/>
      <c r="AF39" s="1277">
        <f>P39-AD39</f>
        <v>0</v>
      </c>
      <c r="AG39" s="1146"/>
      <c r="AH39" s="1221" t="s">
        <v>424</v>
      </c>
      <c r="AI39" s="1222"/>
      <c r="AN39" s="1161"/>
      <c r="AO39" s="1143"/>
      <c r="AP39" s="1175" t="s">
        <v>447</v>
      </c>
      <c r="AQ39" s="1176"/>
      <c r="AR39" s="1177" t="e">
        <f t="shared" si="5"/>
        <v>#VALUE!</v>
      </c>
      <c r="AS39" s="1178"/>
      <c r="AT39" s="1145" t="e">
        <f t="shared" si="6"/>
        <v>#VALUE!</v>
      </c>
      <c r="AU39" s="1145"/>
      <c r="AV39" s="1188" t="e">
        <f t="shared" si="7"/>
        <v>#VALUE!</v>
      </c>
      <c r="AW39" s="1178"/>
      <c r="AX39" s="1145" t="e">
        <f t="shared" si="8"/>
        <v>#VALUE!</v>
      </c>
      <c r="AY39" s="1145"/>
      <c r="AZ39" s="1145" t="e">
        <f t="shared" si="9"/>
        <v>#VALUE!</v>
      </c>
      <c r="BA39" s="1145"/>
      <c r="BB39" s="1178" t="e">
        <f t="shared" si="10"/>
        <v>#VALUE!</v>
      </c>
      <c r="BC39" s="1188"/>
      <c r="BD39" s="1145" t="e">
        <f>SUM(AR39:BC39)</f>
        <v>#VALUE!</v>
      </c>
      <c r="BE39" s="1146"/>
    </row>
    <row r="40" spans="1:57" ht="21.9" customHeight="1">
      <c r="A40" s="1190"/>
      <c r="B40" s="1153" t="s">
        <v>448</v>
      </c>
      <c r="C40" s="1154"/>
      <c r="D40" s="1302" t="str">
        <f>IF(D38=0," ",D38*$Y$5)</f>
        <v xml:space="preserve"> </v>
      </c>
      <c r="E40" s="1303"/>
      <c r="F40" s="1251" t="str">
        <f>IF(F38=0," ",F38*$Y$5)</f>
        <v xml:space="preserve"> </v>
      </c>
      <c r="G40" s="1255"/>
      <c r="H40" s="1251" t="str">
        <f>IF(H38=0," ",H38*$Y$7)</f>
        <v xml:space="preserve"> </v>
      </c>
      <c r="I40" s="1255"/>
      <c r="J40" s="1251" t="str">
        <f>IF(J38=0," ",J38*$Y$10*1000)</f>
        <v xml:space="preserve"> </v>
      </c>
      <c r="K40" s="1255"/>
      <c r="L40" s="1251" t="str">
        <f>IF(L38=0," ",L38*$Y$11*1000)</f>
        <v xml:space="preserve"> </v>
      </c>
      <c r="M40" s="1255"/>
      <c r="N40" s="1251" t="str">
        <f>IF(N38=0,"",N38*($Y$8+$Y$9))</f>
        <v/>
      </c>
      <c r="O40" s="1255"/>
      <c r="P40" s="1251">
        <f>SUM(D40:O40)</f>
        <v>0</v>
      </c>
      <c r="Q40" s="1252"/>
      <c r="R40" s="1302" t="str">
        <f>IF(R38=0," ",R38*$Y$5)</f>
        <v xml:space="preserve"> </v>
      </c>
      <c r="S40" s="1303"/>
      <c r="T40" s="1251" t="str">
        <f>IF(T38=0," ",T38*$Y$5)</f>
        <v xml:space="preserve"> </v>
      </c>
      <c r="U40" s="1255"/>
      <c r="V40" s="1251" t="str">
        <f>IF(V38=0," ",V38*$Y$7)</f>
        <v xml:space="preserve"> </v>
      </c>
      <c r="W40" s="1255"/>
      <c r="X40" s="1251" t="str">
        <f>IF(X38=0," ",X38*$Y$10*1000)</f>
        <v xml:space="preserve"> </v>
      </c>
      <c r="Y40" s="1255"/>
      <c r="Z40" s="1251" t="str">
        <f>IF(Z38=0," ",Z38*$Y$11*1000)</f>
        <v xml:space="preserve"> </v>
      </c>
      <c r="AA40" s="1255"/>
      <c r="AB40" s="1251" t="str">
        <f>IF(AB38=0,"",AB38*($Y$8+$Y$9))</f>
        <v/>
      </c>
      <c r="AC40" s="1255"/>
      <c r="AD40" s="1251">
        <f>SUM(R40:AC40)</f>
        <v>0</v>
      </c>
      <c r="AE40" s="1252"/>
      <c r="AF40" s="1253">
        <f>P40-AD40</f>
        <v>0</v>
      </c>
      <c r="AG40" s="1254"/>
      <c r="AH40" s="1215"/>
      <c r="AI40" s="1216"/>
      <c r="AN40" s="1190"/>
      <c r="AO40" s="1144"/>
      <c r="AP40" s="1153" t="s">
        <v>448</v>
      </c>
      <c r="AQ40" s="1154"/>
      <c r="AR40" s="1155" t="e">
        <f t="shared" si="5"/>
        <v>#VALUE!</v>
      </c>
      <c r="AS40" s="1156"/>
      <c r="AT40" s="1157" t="e">
        <f t="shared" si="6"/>
        <v>#VALUE!</v>
      </c>
      <c r="AU40" s="1158"/>
      <c r="AV40" s="1157" t="e">
        <f t="shared" si="7"/>
        <v>#VALUE!</v>
      </c>
      <c r="AW40" s="1158"/>
      <c r="AX40" s="1157" t="e">
        <f t="shared" si="8"/>
        <v>#VALUE!</v>
      </c>
      <c r="AY40" s="1158"/>
      <c r="AZ40" s="1157" t="e">
        <f t="shared" si="9"/>
        <v>#VALUE!</v>
      </c>
      <c r="BA40" s="1158"/>
      <c r="BB40" s="1157" t="e">
        <f t="shared" si="10"/>
        <v>#VALUE!</v>
      </c>
      <c r="BC40" s="1158"/>
      <c r="BD40" s="1157" t="e">
        <f>SUM(AR40:BC40)</f>
        <v>#VALUE!</v>
      </c>
      <c r="BE40" s="1159"/>
    </row>
    <row r="41" spans="1:57" ht="21.9" customHeight="1">
      <c r="A41" s="1179">
        <v>5</v>
      </c>
      <c r="B41" s="1181" t="s">
        <v>416</v>
      </c>
      <c r="C41" s="1182"/>
      <c r="D41" s="1297"/>
      <c r="E41" s="1298"/>
      <c r="F41" s="1294"/>
      <c r="G41" s="1294"/>
      <c r="H41" s="1294"/>
      <c r="I41" s="1294"/>
      <c r="J41" s="1294"/>
      <c r="K41" s="1294"/>
      <c r="L41" s="1294"/>
      <c r="M41" s="1294"/>
      <c r="N41" s="1295"/>
      <c r="O41" s="1295"/>
      <c r="P41" s="1183">
        <f>SUM(D41:O41)</f>
        <v>0</v>
      </c>
      <c r="Q41" s="1296"/>
      <c r="R41" s="1297"/>
      <c r="S41" s="1298"/>
      <c r="T41" s="1294"/>
      <c r="U41" s="1294"/>
      <c r="V41" s="1295"/>
      <c r="W41" s="1295"/>
      <c r="X41" s="1299"/>
      <c r="Y41" s="1300"/>
      <c r="Z41" s="1299"/>
      <c r="AA41" s="1300"/>
      <c r="AB41" s="1295"/>
      <c r="AC41" s="1295"/>
      <c r="AD41" s="1183">
        <f>SUM(R41:AC41)</f>
        <v>0</v>
      </c>
      <c r="AE41" s="1296"/>
      <c r="AF41" s="1301">
        <f>P41-AD41</f>
        <v>0</v>
      </c>
      <c r="AG41" s="1184"/>
      <c r="AH41" s="1217" t="s">
        <v>423</v>
      </c>
      <c r="AI41" s="1218"/>
      <c r="AN41" s="1179">
        <v>5</v>
      </c>
      <c r="AO41" s="1142">
        <f>B11</f>
        <v>0</v>
      </c>
      <c r="AP41" s="1181" t="s">
        <v>416</v>
      </c>
      <c r="AQ41" s="1182"/>
      <c r="AR41" s="1171">
        <f t="shared" si="5"/>
        <v>0</v>
      </c>
      <c r="AS41" s="1172"/>
      <c r="AT41" s="1173">
        <f t="shared" si="6"/>
        <v>0</v>
      </c>
      <c r="AU41" s="1173"/>
      <c r="AV41" s="1173">
        <f t="shared" si="7"/>
        <v>0</v>
      </c>
      <c r="AW41" s="1173"/>
      <c r="AX41" s="1173">
        <f t="shared" si="8"/>
        <v>0</v>
      </c>
      <c r="AY41" s="1173"/>
      <c r="AZ41" s="1173">
        <f t="shared" si="9"/>
        <v>0</v>
      </c>
      <c r="BA41" s="1173"/>
      <c r="BB41" s="1183">
        <f t="shared" si="10"/>
        <v>0</v>
      </c>
      <c r="BC41" s="1183"/>
      <c r="BD41" s="1183">
        <f>SUM(AR41:BC41)</f>
        <v>0</v>
      </c>
      <c r="BE41" s="1184"/>
    </row>
    <row r="42" spans="1:57" ht="21.9" customHeight="1">
      <c r="A42" s="1161"/>
      <c r="B42" s="1169" t="s">
        <v>417</v>
      </c>
      <c r="C42" s="1170"/>
      <c r="D42" s="1289"/>
      <c r="E42" s="1290"/>
      <c r="F42" s="1286"/>
      <c r="G42" s="1286"/>
      <c r="H42" s="1286"/>
      <c r="I42" s="1286"/>
      <c r="J42" s="1286"/>
      <c r="K42" s="1286"/>
      <c r="L42" s="1286"/>
      <c r="M42" s="1286"/>
      <c r="N42" s="1287"/>
      <c r="O42" s="1287"/>
      <c r="P42" s="1186" t="s">
        <v>388</v>
      </c>
      <c r="Q42" s="1288"/>
      <c r="R42" s="1289"/>
      <c r="S42" s="1290"/>
      <c r="T42" s="1286"/>
      <c r="U42" s="1286"/>
      <c r="V42" s="1287"/>
      <c r="W42" s="1287"/>
      <c r="X42" s="1290"/>
      <c r="Y42" s="1291"/>
      <c r="Z42" s="1290"/>
      <c r="AA42" s="1291"/>
      <c r="AB42" s="1287"/>
      <c r="AC42" s="1287"/>
      <c r="AD42" s="1186" t="s">
        <v>388</v>
      </c>
      <c r="AE42" s="1288"/>
      <c r="AF42" s="1256" t="s">
        <v>388</v>
      </c>
      <c r="AG42" s="1187"/>
      <c r="AH42" s="1219"/>
      <c r="AI42" s="1220"/>
      <c r="AN42" s="1161"/>
      <c r="AO42" s="1143"/>
      <c r="AP42" s="1169" t="s">
        <v>417</v>
      </c>
      <c r="AQ42" s="1170"/>
      <c r="AR42" s="1177">
        <f t="shared" si="5"/>
        <v>0</v>
      </c>
      <c r="AS42" s="1178"/>
      <c r="AT42" s="1145">
        <f t="shared" si="6"/>
        <v>0</v>
      </c>
      <c r="AU42" s="1145"/>
      <c r="AV42" s="1145">
        <f t="shared" si="7"/>
        <v>0</v>
      </c>
      <c r="AW42" s="1145"/>
      <c r="AX42" s="1145">
        <f t="shared" si="8"/>
        <v>0</v>
      </c>
      <c r="AY42" s="1145"/>
      <c r="AZ42" s="1145">
        <f t="shared" si="9"/>
        <v>0</v>
      </c>
      <c r="BA42" s="1145"/>
      <c r="BB42" s="1185">
        <f t="shared" si="10"/>
        <v>0</v>
      </c>
      <c r="BC42" s="1185"/>
      <c r="BD42" s="1186" t="s">
        <v>361</v>
      </c>
      <c r="BE42" s="1187"/>
    </row>
    <row r="43" spans="1:57" ht="21.9" customHeight="1">
      <c r="A43" s="1161"/>
      <c r="B43" s="1175" t="s">
        <v>447</v>
      </c>
      <c r="C43" s="1176"/>
      <c r="D43" s="1177" t="str">
        <f>IF(D42=0," ",D42*$W$5)</f>
        <v xml:space="preserve"> </v>
      </c>
      <c r="E43" s="1178"/>
      <c r="F43" s="1145" t="str">
        <f>IF(F42=0," ",F42*$W$6)</f>
        <v xml:space="preserve"> </v>
      </c>
      <c r="G43" s="1145"/>
      <c r="H43" s="1188" t="str">
        <f>IF(H42=0," ",H42*$W$7)</f>
        <v xml:space="preserve"> </v>
      </c>
      <c r="I43" s="1178"/>
      <c r="J43" s="1145" t="str">
        <f>IF(J42=0," ",J42*$W$10*1000)</f>
        <v xml:space="preserve"> </v>
      </c>
      <c r="K43" s="1145"/>
      <c r="L43" s="1145" t="str">
        <f>IF(L42=0," ",L42*$W$11*1000)</f>
        <v xml:space="preserve"> </v>
      </c>
      <c r="M43" s="1145"/>
      <c r="N43" s="1292" t="str">
        <f>IF(N42=0,"",0)</f>
        <v/>
      </c>
      <c r="O43" s="1293"/>
      <c r="P43" s="1145">
        <f>SUM(D43:O43)</f>
        <v>0</v>
      </c>
      <c r="Q43" s="1246"/>
      <c r="R43" s="1177" t="str">
        <f>IF(R42=0," ",R42*$W$5)</f>
        <v xml:space="preserve"> </v>
      </c>
      <c r="S43" s="1178"/>
      <c r="T43" s="1145" t="str">
        <f>IF(T42=0," ",T42*$W$6)</f>
        <v xml:space="preserve"> </v>
      </c>
      <c r="U43" s="1145"/>
      <c r="V43" s="1188" t="str">
        <f>IF(V42=0," ",V42*$W$7)</f>
        <v xml:space="preserve"> </v>
      </c>
      <c r="W43" s="1178"/>
      <c r="X43" s="1145" t="str">
        <f>IF(X42=0," ",X42*$W$10*1000)</f>
        <v xml:space="preserve"> </v>
      </c>
      <c r="Y43" s="1145"/>
      <c r="Z43" s="1145" t="str">
        <f>IF(Z42=0," ",Z42*$W$11*1000)</f>
        <v xml:space="preserve"> </v>
      </c>
      <c r="AA43" s="1145"/>
      <c r="AB43" s="1292" t="str">
        <f>IF(AB42=0,"",0)</f>
        <v/>
      </c>
      <c r="AC43" s="1293"/>
      <c r="AD43" s="1145">
        <f>SUM(R43:AC43)</f>
        <v>0</v>
      </c>
      <c r="AE43" s="1246"/>
      <c r="AF43" s="1277">
        <f>P43-AD43</f>
        <v>0</v>
      </c>
      <c r="AG43" s="1146"/>
      <c r="AH43" s="1221" t="s">
        <v>424</v>
      </c>
      <c r="AI43" s="1222"/>
      <c r="AN43" s="1161"/>
      <c r="AO43" s="1143"/>
      <c r="AP43" s="1175" t="s">
        <v>447</v>
      </c>
      <c r="AQ43" s="1176"/>
      <c r="AR43" s="1177" t="e">
        <f t="shared" si="5"/>
        <v>#VALUE!</v>
      </c>
      <c r="AS43" s="1178"/>
      <c r="AT43" s="1145" t="e">
        <f t="shared" si="6"/>
        <v>#VALUE!</v>
      </c>
      <c r="AU43" s="1145"/>
      <c r="AV43" s="1188" t="e">
        <f t="shared" si="7"/>
        <v>#VALUE!</v>
      </c>
      <c r="AW43" s="1178"/>
      <c r="AX43" s="1145" t="e">
        <f t="shared" si="8"/>
        <v>#VALUE!</v>
      </c>
      <c r="AY43" s="1145"/>
      <c r="AZ43" s="1145" t="e">
        <f t="shared" si="9"/>
        <v>#VALUE!</v>
      </c>
      <c r="BA43" s="1145"/>
      <c r="BB43" s="1178" t="e">
        <f t="shared" si="10"/>
        <v>#VALUE!</v>
      </c>
      <c r="BC43" s="1188"/>
      <c r="BD43" s="1145" t="e">
        <f>SUM(AR43:BC43)</f>
        <v>#VALUE!</v>
      </c>
      <c r="BE43" s="1146"/>
    </row>
    <row r="44" spans="1:57" ht="21.9" customHeight="1">
      <c r="A44" s="1190"/>
      <c r="B44" s="1153" t="s">
        <v>448</v>
      </c>
      <c r="C44" s="1154"/>
      <c r="D44" s="1302" t="str">
        <f>IF(D42=0," ",D42*$Y$5)</f>
        <v xml:space="preserve"> </v>
      </c>
      <c r="E44" s="1303"/>
      <c r="F44" s="1251" t="str">
        <f>IF(F42=0," ",F42*$Y$5)</f>
        <v xml:space="preserve"> </v>
      </c>
      <c r="G44" s="1255"/>
      <c r="H44" s="1251" t="str">
        <f>IF(H42=0," ",H42*$Y$7)</f>
        <v xml:space="preserve"> </v>
      </c>
      <c r="I44" s="1255"/>
      <c r="J44" s="1251" t="str">
        <f>IF(J42=0," ",J42*$Y$10*1000)</f>
        <v xml:space="preserve"> </v>
      </c>
      <c r="K44" s="1255"/>
      <c r="L44" s="1251" t="str">
        <f>IF(L42=0," ",L42*$Y$11*1000)</f>
        <v xml:space="preserve"> </v>
      </c>
      <c r="M44" s="1255"/>
      <c r="N44" s="1251" t="str">
        <f>IF(N42=0,"",N42*($Y$8+$Y$9))</f>
        <v/>
      </c>
      <c r="O44" s="1255"/>
      <c r="P44" s="1251">
        <f>SUM(D44:O44)</f>
        <v>0</v>
      </c>
      <c r="Q44" s="1252"/>
      <c r="R44" s="1302" t="str">
        <f>IF(R42=0," ",R42*$Y$5)</f>
        <v xml:space="preserve"> </v>
      </c>
      <c r="S44" s="1303"/>
      <c r="T44" s="1251" t="str">
        <f>IF(T42=0," ",T42*$Y$5)</f>
        <v xml:space="preserve"> </v>
      </c>
      <c r="U44" s="1255"/>
      <c r="V44" s="1251" t="str">
        <f>IF(V42=0," ",V42*$Y$7)</f>
        <v xml:space="preserve"> </v>
      </c>
      <c r="W44" s="1255"/>
      <c r="X44" s="1251" t="str">
        <f>IF(X42=0," ",X42*$Y$10*1000)</f>
        <v xml:space="preserve"> </v>
      </c>
      <c r="Y44" s="1255"/>
      <c r="Z44" s="1251" t="str">
        <f>IF(Z42=0," ",Z42*$Y$11*1000)</f>
        <v xml:space="preserve"> </v>
      </c>
      <c r="AA44" s="1255"/>
      <c r="AB44" s="1251" t="str">
        <f>IF(AB42=0,"",AB42*($Y$8+$Y$9))</f>
        <v/>
      </c>
      <c r="AC44" s="1255"/>
      <c r="AD44" s="1251">
        <f>SUM(R44:AC44)</f>
        <v>0</v>
      </c>
      <c r="AE44" s="1252"/>
      <c r="AF44" s="1253">
        <f>P44-AD44</f>
        <v>0</v>
      </c>
      <c r="AG44" s="1254"/>
      <c r="AH44" s="1215"/>
      <c r="AI44" s="1216"/>
      <c r="AN44" s="1190"/>
      <c r="AO44" s="1144"/>
      <c r="AP44" s="1153" t="s">
        <v>448</v>
      </c>
      <c r="AQ44" s="1154"/>
      <c r="AR44" s="1155" t="e">
        <f t="shared" si="5"/>
        <v>#VALUE!</v>
      </c>
      <c r="AS44" s="1156"/>
      <c r="AT44" s="1157" t="e">
        <f t="shared" si="6"/>
        <v>#VALUE!</v>
      </c>
      <c r="AU44" s="1158"/>
      <c r="AV44" s="1157" t="e">
        <f t="shared" si="7"/>
        <v>#VALUE!</v>
      </c>
      <c r="AW44" s="1158"/>
      <c r="AX44" s="1157" t="e">
        <f t="shared" si="8"/>
        <v>#VALUE!</v>
      </c>
      <c r="AY44" s="1158"/>
      <c r="AZ44" s="1157" t="e">
        <f t="shared" si="9"/>
        <v>#VALUE!</v>
      </c>
      <c r="BA44" s="1158"/>
      <c r="BB44" s="1157" t="e">
        <f t="shared" si="10"/>
        <v>#VALUE!</v>
      </c>
      <c r="BC44" s="1158"/>
      <c r="BD44" s="1157" t="e">
        <f>SUM(AR44:BC44)</f>
        <v>#VALUE!</v>
      </c>
      <c r="BE44" s="1159"/>
    </row>
    <row r="45" spans="1:57" ht="21.9" customHeight="1">
      <c r="A45" s="1179">
        <v>6</v>
      </c>
      <c r="B45" s="1181" t="s">
        <v>416</v>
      </c>
      <c r="C45" s="1182"/>
      <c r="D45" s="1297"/>
      <c r="E45" s="1298"/>
      <c r="F45" s="1294"/>
      <c r="G45" s="1294"/>
      <c r="H45" s="1294"/>
      <c r="I45" s="1294"/>
      <c r="J45" s="1294"/>
      <c r="K45" s="1294"/>
      <c r="L45" s="1294"/>
      <c r="M45" s="1294"/>
      <c r="N45" s="1295"/>
      <c r="O45" s="1295"/>
      <c r="P45" s="1183">
        <f>SUM(D45:O45)</f>
        <v>0</v>
      </c>
      <c r="Q45" s="1296"/>
      <c r="R45" s="1297"/>
      <c r="S45" s="1298"/>
      <c r="T45" s="1294"/>
      <c r="U45" s="1294"/>
      <c r="V45" s="1295"/>
      <c r="W45" s="1295"/>
      <c r="X45" s="1299"/>
      <c r="Y45" s="1300"/>
      <c r="Z45" s="1299"/>
      <c r="AA45" s="1300"/>
      <c r="AB45" s="1295"/>
      <c r="AC45" s="1295"/>
      <c r="AD45" s="1183">
        <f>SUM(R45:AC45)</f>
        <v>0</v>
      </c>
      <c r="AE45" s="1296"/>
      <c r="AF45" s="1301">
        <f>P45-AD45</f>
        <v>0</v>
      </c>
      <c r="AG45" s="1184"/>
      <c r="AH45" s="1217" t="s">
        <v>423</v>
      </c>
      <c r="AI45" s="1218"/>
      <c r="AN45" s="1179">
        <v>6</v>
      </c>
      <c r="AO45" s="1142">
        <f>B12</f>
        <v>0</v>
      </c>
      <c r="AP45" s="1181" t="s">
        <v>416</v>
      </c>
      <c r="AQ45" s="1182"/>
      <c r="AR45" s="1171">
        <f t="shared" si="5"/>
        <v>0</v>
      </c>
      <c r="AS45" s="1172"/>
      <c r="AT45" s="1173">
        <f t="shared" si="6"/>
        <v>0</v>
      </c>
      <c r="AU45" s="1173"/>
      <c r="AV45" s="1173">
        <f t="shared" si="7"/>
        <v>0</v>
      </c>
      <c r="AW45" s="1173"/>
      <c r="AX45" s="1173">
        <f t="shared" si="8"/>
        <v>0</v>
      </c>
      <c r="AY45" s="1173"/>
      <c r="AZ45" s="1173">
        <f t="shared" si="9"/>
        <v>0</v>
      </c>
      <c r="BA45" s="1173"/>
      <c r="BB45" s="1183">
        <f t="shared" si="10"/>
        <v>0</v>
      </c>
      <c r="BC45" s="1183"/>
      <c r="BD45" s="1183">
        <f>SUM(AR45:BC45)</f>
        <v>0</v>
      </c>
      <c r="BE45" s="1184"/>
    </row>
    <row r="46" spans="1:57" ht="21.9" customHeight="1">
      <c r="A46" s="1161"/>
      <c r="B46" s="1169" t="s">
        <v>417</v>
      </c>
      <c r="C46" s="1170"/>
      <c r="D46" s="1289"/>
      <c r="E46" s="1290"/>
      <c r="F46" s="1286"/>
      <c r="G46" s="1286"/>
      <c r="H46" s="1286"/>
      <c r="I46" s="1286"/>
      <c r="J46" s="1286"/>
      <c r="K46" s="1286"/>
      <c r="L46" s="1286"/>
      <c r="M46" s="1286"/>
      <c r="N46" s="1287"/>
      <c r="O46" s="1287"/>
      <c r="P46" s="1186" t="s">
        <v>388</v>
      </c>
      <c r="Q46" s="1288"/>
      <c r="R46" s="1289"/>
      <c r="S46" s="1290"/>
      <c r="T46" s="1286"/>
      <c r="U46" s="1286"/>
      <c r="V46" s="1287"/>
      <c r="W46" s="1287"/>
      <c r="X46" s="1290"/>
      <c r="Y46" s="1291"/>
      <c r="Z46" s="1290"/>
      <c r="AA46" s="1291"/>
      <c r="AB46" s="1287"/>
      <c r="AC46" s="1287"/>
      <c r="AD46" s="1186" t="s">
        <v>388</v>
      </c>
      <c r="AE46" s="1288"/>
      <c r="AF46" s="1256" t="s">
        <v>388</v>
      </c>
      <c r="AG46" s="1187"/>
      <c r="AH46" s="1219"/>
      <c r="AI46" s="1220"/>
      <c r="AN46" s="1161"/>
      <c r="AO46" s="1143"/>
      <c r="AP46" s="1169" t="s">
        <v>417</v>
      </c>
      <c r="AQ46" s="1170"/>
      <c r="AR46" s="1177">
        <f t="shared" si="5"/>
        <v>0</v>
      </c>
      <c r="AS46" s="1178"/>
      <c r="AT46" s="1145">
        <f t="shared" si="6"/>
        <v>0</v>
      </c>
      <c r="AU46" s="1145"/>
      <c r="AV46" s="1145">
        <f t="shared" si="7"/>
        <v>0</v>
      </c>
      <c r="AW46" s="1145"/>
      <c r="AX46" s="1145">
        <f t="shared" si="8"/>
        <v>0</v>
      </c>
      <c r="AY46" s="1145"/>
      <c r="AZ46" s="1145">
        <f t="shared" si="9"/>
        <v>0</v>
      </c>
      <c r="BA46" s="1145"/>
      <c r="BB46" s="1185">
        <f t="shared" si="10"/>
        <v>0</v>
      </c>
      <c r="BC46" s="1185"/>
      <c r="BD46" s="1186" t="s">
        <v>361</v>
      </c>
      <c r="BE46" s="1187"/>
    </row>
    <row r="47" spans="1:57" ht="21.9" customHeight="1">
      <c r="A47" s="1161"/>
      <c r="B47" s="1175" t="s">
        <v>447</v>
      </c>
      <c r="C47" s="1176"/>
      <c r="D47" s="1177" t="str">
        <f>IF(D46=0," ",D46*$W$5)</f>
        <v xml:space="preserve"> </v>
      </c>
      <c r="E47" s="1178"/>
      <c r="F47" s="1145" t="str">
        <f>IF(F46=0," ",F46*$W$6)</f>
        <v xml:space="preserve"> </v>
      </c>
      <c r="G47" s="1145"/>
      <c r="H47" s="1188" t="str">
        <f>IF(H46=0," ",H46*$W$7)</f>
        <v xml:space="preserve"> </v>
      </c>
      <c r="I47" s="1178"/>
      <c r="J47" s="1145" t="str">
        <f>IF(J46=0," ",J46*$W$10*1000)</f>
        <v xml:space="preserve"> </v>
      </c>
      <c r="K47" s="1145"/>
      <c r="L47" s="1145" t="str">
        <f>IF(L46=0," ",L46*$W$11*1000)</f>
        <v xml:space="preserve"> </v>
      </c>
      <c r="M47" s="1145"/>
      <c r="N47" s="1292" t="str">
        <f>IF(N46=0,"",0)</f>
        <v/>
      </c>
      <c r="O47" s="1293"/>
      <c r="P47" s="1145">
        <f>SUM(D47:O47)</f>
        <v>0</v>
      </c>
      <c r="Q47" s="1246"/>
      <c r="R47" s="1177" t="str">
        <f>IF(R46=0," ",R46*$W$5)</f>
        <v xml:space="preserve"> </v>
      </c>
      <c r="S47" s="1178"/>
      <c r="T47" s="1145" t="str">
        <f>IF(T46=0," ",T46*$W$6)</f>
        <v xml:space="preserve"> </v>
      </c>
      <c r="U47" s="1145"/>
      <c r="V47" s="1188" t="str">
        <f>IF(V46=0," ",V46*$W$7)</f>
        <v xml:space="preserve"> </v>
      </c>
      <c r="W47" s="1178"/>
      <c r="X47" s="1145" t="str">
        <f>IF(X46=0," ",X46*$W$10*1000)</f>
        <v xml:space="preserve"> </v>
      </c>
      <c r="Y47" s="1145"/>
      <c r="Z47" s="1145" t="str">
        <f>IF(Z46=0," ",Z46*$W$11*1000)</f>
        <v xml:space="preserve"> </v>
      </c>
      <c r="AA47" s="1145"/>
      <c r="AB47" s="1292" t="str">
        <f>IF(AB46=0,"",0)</f>
        <v/>
      </c>
      <c r="AC47" s="1293"/>
      <c r="AD47" s="1145">
        <f>SUM(R47:AC47)</f>
        <v>0</v>
      </c>
      <c r="AE47" s="1246"/>
      <c r="AF47" s="1277">
        <f>P47-AD47</f>
        <v>0</v>
      </c>
      <c r="AG47" s="1146"/>
      <c r="AH47" s="1221" t="s">
        <v>424</v>
      </c>
      <c r="AI47" s="1222"/>
      <c r="AN47" s="1161"/>
      <c r="AO47" s="1143"/>
      <c r="AP47" s="1175" t="s">
        <v>447</v>
      </c>
      <c r="AQ47" s="1176"/>
      <c r="AR47" s="1177" t="e">
        <f t="shared" si="5"/>
        <v>#VALUE!</v>
      </c>
      <c r="AS47" s="1178"/>
      <c r="AT47" s="1145" t="e">
        <f t="shared" si="6"/>
        <v>#VALUE!</v>
      </c>
      <c r="AU47" s="1145"/>
      <c r="AV47" s="1188" t="e">
        <f t="shared" si="7"/>
        <v>#VALUE!</v>
      </c>
      <c r="AW47" s="1178"/>
      <c r="AX47" s="1145" t="e">
        <f t="shared" si="8"/>
        <v>#VALUE!</v>
      </c>
      <c r="AY47" s="1145"/>
      <c r="AZ47" s="1145" t="e">
        <f t="shared" si="9"/>
        <v>#VALUE!</v>
      </c>
      <c r="BA47" s="1145"/>
      <c r="BB47" s="1178" t="e">
        <f t="shared" si="10"/>
        <v>#VALUE!</v>
      </c>
      <c r="BC47" s="1188"/>
      <c r="BD47" s="1145" t="e">
        <f>SUM(AR47:BC47)</f>
        <v>#VALUE!</v>
      </c>
      <c r="BE47" s="1146"/>
    </row>
    <row r="48" spans="1:57" ht="21.9" customHeight="1">
      <c r="A48" s="1190"/>
      <c r="B48" s="1153" t="s">
        <v>448</v>
      </c>
      <c r="C48" s="1154"/>
      <c r="D48" s="1302" t="str">
        <f>IF(D46=0," ",D46*$Y$5)</f>
        <v xml:space="preserve"> </v>
      </c>
      <c r="E48" s="1303"/>
      <c r="F48" s="1251" t="str">
        <f>IF(F46=0," ",F46*$Y$5)</f>
        <v xml:space="preserve"> </v>
      </c>
      <c r="G48" s="1255"/>
      <c r="H48" s="1251" t="str">
        <f>IF(H46=0," ",H46*$Y$7)</f>
        <v xml:space="preserve"> </v>
      </c>
      <c r="I48" s="1255"/>
      <c r="J48" s="1251" t="str">
        <f>IF(J46=0," ",J46*$Y$10*1000)</f>
        <v xml:space="preserve"> </v>
      </c>
      <c r="K48" s="1255"/>
      <c r="L48" s="1251" t="str">
        <f>IF(L46=0," ",L46*$Y$11*1000)</f>
        <v xml:space="preserve"> </v>
      </c>
      <c r="M48" s="1255"/>
      <c r="N48" s="1251" t="str">
        <f>IF(N46=0,"",N46*($Y$8+$Y$9))</f>
        <v/>
      </c>
      <c r="O48" s="1255"/>
      <c r="P48" s="1251">
        <f>SUM(D48:O48)</f>
        <v>0</v>
      </c>
      <c r="Q48" s="1252"/>
      <c r="R48" s="1302" t="str">
        <f>IF(R46=0," ",R46*$Y$5)</f>
        <v xml:space="preserve"> </v>
      </c>
      <c r="S48" s="1303"/>
      <c r="T48" s="1251" t="str">
        <f>IF(T46=0," ",T46*$Y$5)</f>
        <v xml:space="preserve"> </v>
      </c>
      <c r="U48" s="1255"/>
      <c r="V48" s="1251" t="str">
        <f>IF(V46=0," ",V46*$Y$7)</f>
        <v xml:space="preserve"> </v>
      </c>
      <c r="W48" s="1255"/>
      <c r="X48" s="1251" t="str">
        <f>IF(X46=0," ",X46*$Y$10*1000)</f>
        <v xml:space="preserve"> </v>
      </c>
      <c r="Y48" s="1255"/>
      <c r="Z48" s="1251" t="str">
        <f>IF(Z46=0," ",Z46*$Y$11*1000)</f>
        <v xml:space="preserve"> </v>
      </c>
      <c r="AA48" s="1255"/>
      <c r="AB48" s="1251" t="str">
        <f>IF(AB46=0,"",AB46*($Y$8+$Y$9))</f>
        <v/>
      </c>
      <c r="AC48" s="1255"/>
      <c r="AD48" s="1251">
        <f>SUM(R48:AC48)</f>
        <v>0</v>
      </c>
      <c r="AE48" s="1252"/>
      <c r="AF48" s="1253">
        <f>P48-AD48</f>
        <v>0</v>
      </c>
      <c r="AG48" s="1254"/>
      <c r="AH48" s="1215"/>
      <c r="AI48" s="1216"/>
      <c r="AN48" s="1190"/>
      <c r="AO48" s="1144"/>
      <c r="AP48" s="1153" t="s">
        <v>448</v>
      </c>
      <c r="AQ48" s="1154"/>
      <c r="AR48" s="1155" t="e">
        <f t="shared" si="5"/>
        <v>#VALUE!</v>
      </c>
      <c r="AS48" s="1156"/>
      <c r="AT48" s="1157" t="e">
        <f t="shared" si="6"/>
        <v>#VALUE!</v>
      </c>
      <c r="AU48" s="1158"/>
      <c r="AV48" s="1157" t="e">
        <f t="shared" si="7"/>
        <v>#VALUE!</v>
      </c>
      <c r="AW48" s="1158"/>
      <c r="AX48" s="1157" t="e">
        <f t="shared" si="8"/>
        <v>#VALUE!</v>
      </c>
      <c r="AY48" s="1158"/>
      <c r="AZ48" s="1157" t="e">
        <f t="shared" si="9"/>
        <v>#VALUE!</v>
      </c>
      <c r="BA48" s="1158"/>
      <c r="BB48" s="1157" t="e">
        <f t="shared" si="10"/>
        <v>#VALUE!</v>
      </c>
      <c r="BC48" s="1158"/>
      <c r="BD48" s="1157" t="e">
        <f>SUM(AR48:BC48)</f>
        <v>#VALUE!</v>
      </c>
      <c r="BE48" s="1159"/>
    </row>
    <row r="49" spans="1:57" ht="21.9" customHeight="1">
      <c r="A49" s="1179">
        <v>7</v>
      </c>
      <c r="B49" s="1181" t="s">
        <v>416</v>
      </c>
      <c r="C49" s="1182"/>
      <c r="D49" s="1297"/>
      <c r="E49" s="1298"/>
      <c r="F49" s="1294"/>
      <c r="G49" s="1294"/>
      <c r="H49" s="1294"/>
      <c r="I49" s="1294"/>
      <c r="J49" s="1294"/>
      <c r="K49" s="1294"/>
      <c r="L49" s="1294"/>
      <c r="M49" s="1294"/>
      <c r="N49" s="1295"/>
      <c r="O49" s="1295"/>
      <c r="P49" s="1183">
        <f>SUM(D49:O49)</f>
        <v>0</v>
      </c>
      <c r="Q49" s="1296"/>
      <c r="R49" s="1297"/>
      <c r="S49" s="1298"/>
      <c r="T49" s="1294"/>
      <c r="U49" s="1294"/>
      <c r="V49" s="1295"/>
      <c r="W49" s="1295"/>
      <c r="X49" s="1299"/>
      <c r="Y49" s="1300"/>
      <c r="Z49" s="1299"/>
      <c r="AA49" s="1300"/>
      <c r="AB49" s="1295"/>
      <c r="AC49" s="1295"/>
      <c r="AD49" s="1183">
        <f>SUM(R49:AC49)</f>
        <v>0</v>
      </c>
      <c r="AE49" s="1296"/>
      <c r="AF49" s="1301">
        <f>P49-AD49</f>
        <v>0</v>
      </c>
      <c r="AG49" s="1184"/>
      <c r="AH49" s="1217" t="s">
        <v>423</v>
      </c>
      <c r="AI49" s="1218"/>
      <c r="AN49" s="1179">
        <v>7</v>
      </c>
      <c r="AO49" s="1142">
        <f>B13</f>
        <v>0</v>
      </c>
      <c r="AP49" s="1181" t="s">
        <v>416</v>
      </c>
      <c r="AQ49" s="1182"/>
      <c r="AR49" s="1171">
        <f t="shared" si="5"/>
        <v>0</v>
      </c>
      <c r="AS49" s="1172"/>
      <c r="AT49" s="1173">
        <f t="shared" si="6"/>
        <v>0</v>
      </c>
      <c r="AU49" s="1173"/>
      <c r="AV49" s="1173">
        <f t="shared" si="7"/>
        <v>0</v>
      </c>
      <c r="AW49" s="1173"/>
      <c r="AX49" s="1173">
        <f t="shared" si="8"/>
        <v>0</v>
      </c>
      <c r="AY49" s="1173"/>
      <c r="AZ49" s="1173">
        <f t="shared" si="9"/>
        <v>0</v>
      </c>
      <c r="BA49" s="1173"/>
      <c r="BB49" s="1183">
        <f t="shared" si="10"/>
        <v>0</v>
      </c>
      <c r="BC49" s="1183"/>
      <c r="BD49" s="1183">
        <f>SUM(AR49:BC49)</f>
        <v>0</v>
      </c>
      <c r="BE49" s="1184"/>
    </row>
    <row r="50" spans="1:57" ht="21.9" customHeight="1">
      <c r="A50" s="1161"/>
      <c r="B50" s="1169" t="s">
        <v>417</v>
      </c>
      <c r="C50" s="1170"/>
      <c r="D50" s="1289"/>
      <c r="E50" s="1290"/>
      <c r="F50" s="1286"/>
      <c r="G50" s="1286"/>
      <c r="H50" s="1286"/>
      <c r="I50" s="1286"/>
      <c r="J50" s="1286"/>
      <c r="K50" s="1286"/>
      <c r="L50" s="1286"/>
      <c r="M50" s="1286"/>
      <c r="N50" s="1287"/>
      <c r="O50" s="1287"/>
      <c r="P50" s="1186" t="s">
        <v>388</v>
      </c>
      <c r="Q50" s="1288"/>
      <c r="R50" s="1289"/>
      <c r="S50" s="1290"/>
      <c r="T50" s="1286"/>
      <c r="U50" s="1286"/>
      <c r="V50" s="1287"/>
      <c r="W50" s="1287"/>
      <c r="X50" s="1290"/>
      <c r="Y50" s="1291"/>
      <c r="Z50" s="1290"/>
      <c r="AA50" s="1291"/>
      <c r="AB50" s="1287"/>
      <c r="AC50" s="1287"/>
      <c r="AD50" s="1186" t="s">
        <v>388</v>
      </c>
      <c r="AE50" s="1288"/>
      <c r="AF50" s="1256" t="s">
        <v>388</v>
      </c>
      <c r="AG50" s="1187"/>
      <c r="AH50" s="1219"/>
      <c r="AI50" s="1220"/>
      <c r="AN50" s="1161"/>
      <c r="AO50" s="1143"/>
      <c r="AP50" s="1169" t="s">
        <v>417</v>
      </c>
      <c r="AQ50" s="1170"/>
      <c r="AR50" s="1177">
        <f t="shared" si="5"/>
        <v>0</v>
      </c>
      <c r="AS50" s="1178"/>
      <c r="AT50" s="1145">
        <f t="shared" si="6"/>
        <v>0</v>
      </c>
      <c r="AU50" s="1145"/>
      <c r="AV50" s="1145">
        <f t="shared" si="7"/>
        <v>0</v>
      </c>
      <c r="AW50" s="1145"/>
      <c r="AX50" s="1145">
        <f t="shared" si="8"/>
        <v>0</v>
      </c>
      <c r="AY50" s="1145"/>
      <c r="AZ50" s="1145">
        <f t="shared" si="9"/>
        <v>0</v>
      </c>
      <c r="BA50" s="1145"/>
      <c r="BB50" s="1185">
        <f t="shared" si="10"/>
        <v>0</v>
      </c>
      <c r="BC50" s="1185"/>
      <c r="BD50" s="1186" t="s">
        <v>361</v>
      </c>
      <c r="BE50" s="1187"/>
    </row>
    <row r="51" spans="1:57" ht="21.9" customHeight="1">
      <c r="A51" s="1161"/>
      <c r="B51" s="1175" t="s">
        <v>447</v>
      </c>
      <c r="C51" s="1176"/>
      <c r="D51" s="1177" t="str">
        <f>IF(D50=0," ",D50*$W$5)</f>
        <v xml:space="preserve"> </v>
      </c>
      <c r="E51" s="1178"/>
      <c r="F51" s="1145" t="str">
        <f>IF(F50=0," ",F50*$W$6)</f>
        <v xml:space="preserve"> </v>
      </c>
      <c r="G51" s="1145"/>
      <c r="H51" s="1188" t="str">
        <f>IF(H50=0," ",H50*$W$7)</f>
        <v xml:space="preserve"> </v>
      </c>
      <c r="I51" s="1178"/>
      <c r="J51" s="1145" t="str">
        <f>IF(J50=0," ",J50*$W$10*1000)</f>
        <v xml:space="preserve"> </v>
      </c>
      <c r="K51" s="1145"/>
      <c r="L51" s="1145" t="str">
        <f>IF(L50=0," ",L50*$W$11*1000)</f>
        <v xml:space="preserve"> </v>
      </c>
      <c r="M51" s="1145"/>
      <c r="N51" s="1292" t="str">
        <f>IF(N50=0,"",0)</f>
        <v/>
      </c>
      <c r="O51" s="1293"/>
      <c r="P51" s="1145">
        <f>SUM(D51:O51)</f>
        <v>0</v>
      </c>
      <c r="Q51" s="1246"/>
      <c r="R51" s="1177" t="str">
        <f>IF(R50=0," ",R50*$W$5)</f>
        <v xml:space="preserve"> </v>
      </c>
      <c r="S51" s="1178"/>
      <c r="T51" s="1145" t="str">
        <f>IF(T50=0," ",T50*$W$6)</f>
        <v xml:space="preserve"> </v>
      </c>
      <c r="U51" s="1145"/>
      <c r="V51" s="1188" t="str">
        <f>IF(V50=0," ",V50*$W$7)</f>
        <v xml:space="preserve"> </v>
      </c>
      <c r="W51" s="1178"/>
      <c r="X51" s="1145" t="str">
        <f>IF(X50=0," ",X50*$W$10*1000)</f>
        <v xml:space="preserve"> </v>
      </c>
      <c r="Y51" s="1145"/>
      <c r="Z51" s="1145" t="str">
        <f>IF(Z50=0," ",Z50*$W$11*1000)</f>
        <v xml:space="preserve"> </v>
      </c>
      <c r="AA51" s="1145"/>
      <c r="AB51" s="1292" t="str">
        <f>IF(AB50=0,"",0)</f>
        <v/>
      </c>
      <c r="AC51" s="1293"/>
      <c r="AD51" s="1145">
        <f>SUM(R51:AC51)</f>
        <v>0</v>
      </c>
      <c r="AE51" s="1246"/>
      <c r="AF51" s="1277">
        <f>P51-AD51</f>
        <v>0</v>
      </c>
      <c r="AG51" s="1146"/>
      <c r="AH51" s="1221" t="s">
        <v>424</v>
      </c>
      <c r="AI51" s="1222"/>
      <c r="AN51" s="1161"/>
      <c r="AO51" s="1143"/>
      <c r="AP51" s="1175" t="s">
        <v>447</v>
      </c>
      <c r="AQ51" s="1176"/>
      <c r="AR51" s="1177" t="e">
        <f t="shared" si="5"/>
        <v>#VALUE!</v>
      </c>
      <c r="AS51" s="1178"/>
      <c r="AT51" s="1145" t="e">
        <f t="shared" si="6"/>
        <v>#VALUE!</v>
      </c>
      <c r="AU51" s="1145"/>
      <c r="AV51" s="1188" t="e">
        <f t="shared" si="7"/>
        <v>#VALUE!</v>
      </c>
      <c r="AW51" s="1178"/>
      <c r="AX51" s="1145" t="e">
        <f t="shared" si="8"/>
        <v>#VALUE!</v>
      </c>
      <c r="AY51" s="1145"/>
      <c r="AZ51" s="1145" t="e">
        <f t="shared" si="9"/>
        <v>#VALUE!</v>
      </c>
      <c r="BA51" s="1145"/>
      <c r="BB51" s="1178" t="e">
        <f t="shared" si="10"/>
        <v>#VALUE!</v>
      </c>
      <c r="BC51" s="1188"/>
      <c r="BD51" s="1145" t="e">
        <f>SUM(AR51:BC51)</f>
        <v>#VALUE!</v>
      </c>
      <c r="BE51" s="1146"/>
    </row>
    <row r="52" spans="1:57" ht="21.9" customHeight="1">
      <c r="A52" s="1190"/>
      <c r="B52" s="1153" t="s">
        <v>448</v>
      </c>
      <c r="C52" s="1154"/>
      <c r="D52" s="1302" t="str">
        <f>IF(D50=0," ",D50*$Y$5)</f>
        <v xml:space="preserve"> </v>
      </c>
      <c r="E52" s="1303"/>
      <c r="F52" s="1251" t="str">
        <f>IF(F50=0," ",F50*$Y$5)</f>
        <v xml:space="preserve"> </v>
      </c>
      <c r="G52" s="1255"/>
      <c r="H52" s="1251" t="str">
        <f>IF(H50=0," ",H50*$Y$7)</f>
        <v xml:space="preserve"> </v>
      </c>
      <c r="I52" s="1255"/>
      <c r="J52" s="1251" t="str">
        <f>IF(J50=0," ",J50*$Y$10*1000)</f>
        <v xml:space="preserve"> </v>
      </c>
      <c r="K52" s="1255"/>
      <c r="L52" s="1251" t="str">
        <f>IF(L50=0," ",L50*$Y$11*1000)</f>
        <v xml:space="preserve"> </v>
      </c>
      <c r="M52" s="1255"/>
      <c r="N52" s="1251" t="str">
        <f>IF(N50=0,"",N50*($Y$8+$Y$9))</f>
        <v/>
      </c>
      <c r="O52" s="1255"/>
      <c r="P52" s="1251">
        <f>SUM(D52:O52)</f>
        <v>0</v>
      </c>
      <c r="Q52" s="1252"/>
      <c r="R52" s="1302" t="str">
        <f>IF(R50=0," ",R50*$Y$5)</f>
        <v xml:space="preserve"> </v>
      </c>
      <c r="S52" s="1303"/>
      <c r="T52" s="1251" t="str">
        <f>IF(T50=0," ",T50*$Y$5)</f>
        <v xml:space="preserve"> </v>
      </c>
      <c r="U52" s="1255"/>
      <c r="V52" s="1251" t="str">
        <f>IF(V50=0," ",V50*$Y$7)</f>
        <v xml:space="preserve"> </v>
      </c>
      <c r="W52" s="1255"/>
      <c r="X52" s="1251" t="str">
        <f>IF(X50=0," ",X50*$Y$10*1000)</f>
        <v xml:space="preserve"> </v>
      </c>
      <c r="Y52" s="1255"/>
      <c r="Z52" s="1251" t="str">
        <f>IF(Z50=0," ",Z50*$Y$11*1000)</f>
        <v xml:space="preserve"> </v>
      </c>
      <c r="AA52" s="1255"/>
      <c r="AB52" s="1251" t="str">
        <f>IF(AB50=0,"",AB50*($Y$8+$Y$9))</f>
        <v/>
      </c>
      <c r="AC52" s="1255"/>
      <c r="AD52" s="1251">
        <f>SUM(R52:AC52)</f>
        <v>0</v>
      </c>
      <c r="AE52" s="1252"/>
      <c r="AF52" s="1253">
        <f>P52-AD52</f>
        <v>0</v>
      </c>
      <c r="AG52" s="1254"/>
      <c r="AH52" s="1215"/>
      <c r="AI52" s="1216"/>
      <c r="AN52" s="1190"/>
      <c r="AO52" s="1144"/>
      <c r="AP52" s="1153" t="s">
        <v>448</v>
      </c>
      <c r="AQ52" s="1154"/>
      <c r="AR52" s="1155" t="e">
        <f t="shared" si="5"/>
        <v>#VALUE!</v>
      </c>
      <c r="AS52" s="1156"/>
      <c r="AT52" s="1157" t="e">
        <f t="shared" si="6"/>
        <v>#VALUE!</v>
      </c>
      <c r="AU52" s="1158"/>
      <c r="AV52" s="1157" t="e">
        <f t="shared" si="7"/>
        <v>#VALUE!</v>
      </c>
      <c r="AW52" s="1158"/>
      <c r="AX52" s="1157" t="e">
        <f t="shared" si="8"/>
        <v>#VALUE!</v>
      </c>
      <c r="AY52" s="1158"/>
      <c r="AZ52" s="1157" t="e">
        <f t="shared" si="9"/>
        <v>#VALUE!</v>
      </c>
      <c r="BA52" s="1158"/>
      <c r="BB52" s="1157" t="e">
        <f t="shared" si="10"/>
        <v>#VALUE!</v>
      </c>
      <c r="BC52" s="1158"/>
      <c r="BD52" s="1157" t="e">
        <f>SUM(AR52:BC52)</f>
        <v>#VALUE!</v>
      </c>
      <c r="BE52" s="1159"/>
    </row>
    <row r="53" spans="1:57" ht="21.9" customHeight="1">
      <c r="A53" s="1179">
        <v>8</v>
      </c>
      <c r="B53" s="1181" t="s">
        <v>416</v>
      </c>
      <c r="C53" s="1182"/>
      <c r="D53" s="1297"/>
      <c r="E53" s="1298"/>
      <c r="F53" s="1294"/>
      <c r="G53" s="1294"/>
      <c r="H53" s="1294"/>
      <c r="I53" s="1294"/>
      <c r="J53" s="1294"/>
      <c r="K53" s="1294"/>
      <c r="L53" s="1294"/>
      <c r="M53" s="1294"/>
      <c r="N53" s="1295"/>
      <c r="O53" s="1295"/>
      <c r="P53" s="1183">
        <f>SUM(D53:O53)</f>
        <v>0</v>
      </c>
      <c r="Q53" s="1296"/>
      <c r="R53" s="1297"/>
      <c r="S53" s="1298"/>
      <c r="T53" s="1294"/>
      <c r="U53" s="1294"/>
      <c r="V53" s="1295"/>
      <c r="W53" s="1295"/>
      <c r="X53" s="1299"/>
      <c r="Y53" s="1300"/>
      <c r="Z53" s="1299"/>
      <c r="AA53" s="1300"/>
      <c r="AB53" s="1295"/>
      <c r="AC53" s="1295"/>
      <c r="AD53" s="1183">
        <f>SUM(R53:AC53)</f>
        <v>0</v>
      </c>
      <c r="AE53" s="1296"/>
      <c r="AF53" s="1301">
        <f>P53-AD53</f>
        <v>0</v>
      </c>
      <c r="AG53" s="1184"/>
      <c r="AH53" s="1217" t="s">
        <v>423</v>
      </c>
      <c r="AI53" s="1218"/>
      <c r="AN53" s="1179">
        <v>8</v>
      </c>
      <c r="AO53" s="1142">
        <f>B14</f>
        <v>0</v>
      </c>
      <c r="AP53" s="1181" t="s">
        <v>416</v>
      </c>
      <c r="AQ53" s="1182"/>
      <c r="AR53" s="1171">
        <f t="shared" si="5"/>
        <v>0</v>
      </c>
      <c r="AS53" s="1172"/>
      <c r="AT53" s="1173">
        <f t="shared" si="6"/>
        <v>0</v>
      </c>
      <c r="AU53" s="1173"/>
      <c r="AV53" s="1173">
        <f t="shared" si="7"/>
        <v>0</v>
      </c>
      <c r="AW53" s="1173"/>
      <c r="AX53" s="1173">
        <f t="shared" si="8"/>
        <v>0</v>
      </c>
      <c r="AY53" s="1173"/>
      <c r="AZ53" s="1173">
        <f t="shared" si="9"/>
        <v>0</v>
      </c>
      <c r="BA53" s="1173"/>
      <c r="BB53" s="1183">
        <f t="shared" si="10"/>
        <v>0</v>
      </c>
      <c r="BC53" s="1183"/>
      <c r="BD53" s="1183">
        <f>SUM(AR53:BC53)</f>
        <v>0</v>
      </c>
      <c r="BE53" s="1184"/>
    </row>
    <row r="54" spans="1:57" ht="21.9" customHeight="1">
      <c r="A54" s="1161"/>
      <c r="B54" s="1169" t="s">
        <v>417</v>
      </c>
      <c r="C54" s="1170"/>
      <c r="D54" s="1289"/>
      <c r="E54" s="1290"/>
      <c r="F54" s="1286"/>
      <c r="G54" s="1286"/>
      <c r="H54" s="1286"/>
      <c r="I54" s="1286"/>
      <c r="J54" s="1286"/>
      <c r="K54" s="1286"/>
      <c r="L54" s="1286"/>
      <c r="M54" s="1286"/>
      <c r="N54" s="1287"/>
      <c r="O54" s="1287"/>
      <c r="P54" s="1186" t="s">
        <v>388</v>
      </c>
      <c r="Q54" s="1288"/>
      <c r="R54" s="1289"/>
      <c r="S54" s="1290"/>
      <c r="T54" s="1286"/>
      <c r="U54" s="1286"/>
      <c r="V54" s="1287"/>
      <c r="W54" s="1287"/>
      <c r="X54" s="1290"/>
      <c r="Y54" s="1291"/>
      <c r="Z54" s="1290"/>
      <c r="AA54" s="1291"/>
      <c r="AB54" s="1287"/>
      <c r="AC54" s="1287"/>
      <c r="AD54" s="1186" t="s">
        <v>388</v>
      </c>
      <c r="AE54" s="1288"/>
      <c r="AF54" s="1256" t="s">
        <v>388</v>
      </c>
      <c r="AG54" s="1187"/>
      <c r="AH54" s="1219"/>
      <c r="AI54" s="1220"/>
      <c r="AN54" s="1161"/>
      <c r="AO54" s="1143"/>
      <c r="AP54" s="1169" t="s">
        <v>417</v>
      </c>
      <c r="AQ54" s="1170"/>
      <c r="AR54" s="1177">
        <f t="shared" si="5"/>
        <v>0</v>
      </c>
      <c r="AS54" s="1178"/>
      <c r="AT54" s="1145">
        <f t="shared" si="6"/>
        <v>0</v>
      </c>
      <c r="AU54" s="1145"/>
      <c r="AV54" s="1145">
        <f t="shared" si="7"/>
        <v>0</v>
      </c>
      <c r="AW54" s="1145"/>
      <c r="AX54" s="1145">
        <f t="shared" si="8"/>
        <v>0</v>
      </c>
      <c r="AY54" s="1145"/>
      <c r="AZ54" s="1145">
        <f t="shared" si="9"/>
        <v>0</v>
      </c>
      <c r="BA54" s="1145"/>
      <c r="BB54" s="1185">
        <f t="shared" si="10"/>
        <v>0</v>
      </c>
      <c r="BC54" s="1185"/>
      <c r="BD54" s="1186" t="s">
        <v>361</v>
      </c>
      <c r="BE54" s="1187"/>
    </row>
    <row r="55" spans="1:57" ht="21.9" customHeight="1">
      <c r="A55" s="1161"/>
      <c r="B55" s="1175" t="s">
        <v>449</v>
      </c>
      <c r="C55" s="1176"/>
      <c r="D55" s="1177" t="str">
        <f>IF(D54=0," ",D54*$W$5)</f>
        <v xml:space="preserve"> </v>
      </c>
      <c r="E55" s="1178"/>
      <c r="F55" s="1145" t="str">
        <f>IF(F54=0," ",F54*$W$6)</f>
        <v xml:space="preserve"> </v>
      </c>
      <c r="G55" s="1145"/>
      <c r="H55" s="1188" t="str">
        <f>IF(H54=0," ",H54*$W$7)</f>
        <v xml:space="preserve"> </v>
      </c>
      <c r="I55" s="1178"/>
      <c r="J55" s="1145" t="str">
        <f>IF(J54=0," ",J54*$W$10*1000)</f>
        <v xml:space="preserve"> </v>
      </c>
      <c r="K55" s="1145"/>
      <c r="L55" s="1145" t="str">
        <f>IF(L54=0," ",L54*$W$11*1000)</f>
        <v xml:space="preserve"> </v>
      </c>
      <c r="M55" s="1145"/>
      <c r="N55" s="1292" t="str">
        <f>IF(N54=0,"",0)</f>
        <v/>
      </c>
      <c r="O55" s="1293"/>
      <c r="P55" s="1145">
        <f>SUM(D55:O55)</f>
        <v>0</v>
      </c>
      <c r="Q55" s="1246"/>
      <c r="R55" s="1177" t="str">
        <f>IF(R54=0," ",R54*$W$5)</f>
        <v xml:space="preserve"> </v>
      </c>
      <c r="S55" s="1178"/>
      <c r="T55" s="1145" t="str">
        <f>IF(T54=0," ",T54*$W$6)</f>
        <v xml:space="preserve"> </v>
      </c>
      <c r="U55" s="1145"/>
      <c r="V55" s="1188" t="str">
        <f>IF(V54=0," ",V54*$W$7)</f>
        <v xml:space="preserve"> </v>
      </c>
      <c r="W55" s="1178"/>
      <c r="X55" s="1145" t="str">
        <f>IF(X54=0," ",X54*$W$10*1000)</f>
        <v xml:space="preserve"> </v>
      </c>
      <c r="Y55" s="1145"/>
      <c r="Z55" s="1145" t="str">
        <f>IF(Z54=0," ",Z54*$W$11*1000)</f>
        <v xml:space="preserve"> </v>
      </c>
      <c r="AA55" s="1145"/>
      <c r="AB55" s="1292" t="str">
        <f>IF(AB54=0,"",0)</f>
        <v/>
      </c>
      <c r="AC55" s="1293"/>
      <c r="AD55" s="1145">
        <f>SUM(R55:AC55)</f>
        <v>0</v>
      </c>
      <c r="AE55" s="1246"/>
      <c r="AF55" s="1277">
        <f>P55-AD55</f>
        <v>0</v>
      </c>
      <c r="AG55" s="1146"/>
      <c r="AH55" s="1221" t="s">
        <v>424</v>
      </c>
      <c r="AI55" s="1222"/>
      <c r="AN55" s="1161"/>
      <c r="AO55" s="1143"/>
      <c r="AP55" s="1175" t="s">
        <v>447</v>
      </c>
      <c r="AQ55" s="1176"/>
      <c r="AR55" s="1177" t="e">
        <f t="shared" si="5"/>
        <v>#VALUE!</v>
      </c>
      <c r="AS55" s="1178"/>
      <c r="AT55" s="1145" t="e">
        <f t="shared" si="6"/>
        <v>#VALUE!</v>
      </c>
      <c r="AU55" s="1145"/>
      <c r="AV55" s="1188" t="e">
        <f t="shared" si="7"/>
        <v>#VALUE!</v>
      </c>
      <c r="AW55" s="1178"/>
      <c r="AX55" s="1145" t="e">
        <f t="shared" si="8"/>
        <v>#VALUE!</v>
      </c>
      <c r="AY55" s="1145"/>
      <c r="AZ55" s="1145" t="e">
        <f t="shared" si="9"/>
        <v>#VALUE!</v>
      </c>
      <c r="BA55" s="1145"/>
      <c r="BB55" s="1178" t="e">
        <f t="shared" si="10"/>
        <v>#VALUE!</v>
      </c>
      <c r="BC55" s="1188"/>
      <c r="BD55" s="1145" t="e">
        <f>SUM(AR55:BC55)</f>
        <v>#VALUE!</v>
      </c>
      <c r="BE55" s="1146"/>
    </row>
    <row r="56" spans="1:57" ht="21.9" customHeight="1">
      <c r="A56" s="1190"/>
      <c r="B56" s="1153" t="s">
        <v>448</v>
      </c>
      <c r="C56" s="1154"/>
      <c r="D56" s="1302" t="str">
        <f>IF(D54=0," ",D54*$Y$5)</f>
        <v xml:space="preserve"> </v>
      </c>
      <c r="E56" s="1303"/>
      <c r="F56" s="1251" t="str">
        <f>IF(F54=0," ",F54*$Y$5)</f>
        <v xml:space="preserve"> </v>
      </c>
      <c r="G56" s="1255"/>
      <c r="H56" s="1251" t="str">
        <f>IF(H54=0," ",H54*$Y$7)</f>
        <v xml:space="preserve"> </v>
      </c>
      <c r="I56" s="1255"/>
      <c r="J56" s="1251" t="str">
        <f>IF(J54=0," ",J54*$Y$10*1000)</f>
        <v xml:space="preserve"> </v>
      </c>
      <c r="K56" s="1255"/>
      <c r="L56" s="1251" t="str">
        <f>IF(L54=0," ",L54*$Y$11*1000)</f>
        <v xml:space="preserve"> </v>
      </c>
      <c r="M56" s="1255"/>
      <c r="N56" s="1251" t="str">
        <f>IF(N54=0,"",N54*($Y$8+$Y$9))</f>
        <v/>
      </c>
      <c r="O56" s="1255"/>
      <c r="P56" s="1251">
        <f>SUM(D56:O56)</f>
        <v>0</v>
      </c>
      <c r="Q56" s="1252"/>
      <c r="R56" s="1302" t="str">
        <f>IF(R54=0," ",R54*$Y$5)</f>
        <v xml:space="preserve"> </v>
      </c>
      <c r="S56" s="1303"/>
      <c r="T56" s="1251" t="str">
        <f>IF(T54=0," ",T54*$Y$5)</f>
        <v xml:space="preserve"> </v>
      </c>
      <c r="U56" s="1255"/>
      <c r="V56" s="1251" t="str">
        <f>IF(V54=0," ",V54*$Y$7)</f>
        <v xml:space="preserve"> </v>
      </c>
      <c r="W56" s="1255"/>
      <c r="X56" s="1251" t="str">
        <f>IF(X54=0," ",X54*$Y$10*1000)</f>
        <v xml:space="preserve"> </v>
      </c>
      <c r="Y56" s="1255"/>
      <c r="Z56" s="1251" t="str">
        <f>IF(Z54=0," ",Z54*$Y$11*1000)</f>
        <v xml:space="preserve"> </v>
      </c>
      <c r="AA56" s="1255"/>
      <c r="AB56" s="1251" t="str">
        <f>IF(AB54=0,"",AB54*($Y$8+$Y$9))</f>
        <v/>
      </c>
      <c r="AC56" s="1255"/>
      <c r="AD56" s="1251">
        <f>SUM(R56:AC56)</f>
        <v>0</v>
      </c>
      <c r="AE56" s="1252"/>
      <c r="AF56" s="1253">
        <f>P56-AD56</f>
        <v>0</v>
      </c>
      <c r="AG56" s="1254"/>
      <c r="AH56" s="1215"/>
      <c r="AI56" s="1216"/>
      <c r="AN56" s="1190"/>
      <c r="AO56" s="1144"/>
      <c r="AP56" s="1153" t="s">
        <v>448</v>
      </c>
      <c r="AQ56" s="1154"/>
      <c r="AR56" s="1155" t="e">
        <f t="shared" si="5"/>
        <v>#VALUE!</v>
      </c>
      <c r="AS56" s="1156"/>
      <c r="AT56" s="1157" t="e">
        <f t="shared" si="6"/>
        <v>#VALUE!</v>
      </c>
      <c r="AU56" s="1158"/>
      <c r="AV56" s="1157" t="e">
        <f t="shared" si="7"/>
        <v>#VALUE!</v>
      </c>
      <c r="AW56" s="1158"/>
      <c r="AX56" s="1157" t="e">
        <f t="shared" si="8"/>
        <v>#VALUE!</v>
      </c>
      <c r="AY56" s="1158"/>
      <c r="AZ56" s="1157" t="e">
        <f t="shared" si="9"/>
        <v>#VALUE!</v>
      </c>
      <c r="BA56" s="1158"/>
      <c r="BB56" s="1157" t="e">
        <f t="shared" si="10"/>
        <v>#VALUE!</v>
      </c>
      <c r="BC56" s="1158"/>
      <c r="BD56" s="1157" t="e">
        <f>SUM(AR56:BC56)</f>
        <v>#VALUE!</v>
      </c>
      <c r="BE56" s="1159"/>
    </row>
    <row r="57" spans="1:57" ht="21.9" customHeight="1">
      <c r="A57" s="1179">
        <v>9</v>
      </c>
      <c r="B57" s="1181" t="s">
        <v>416</v>
      </c>
      <c r="C57" s="1182"/>
      <c r="D57" s="1297"/>
      <c r="E57" s="1298"/>
      <c r="F57" s="1294"/>
      <c r="G57" s="1294"/>
      <c r="H57" s="1294"/>
      <c r="I57" s="1294"/>
      <c r="J57" s="1294"/>
      <c r="K57" s="1294"/>
      <c r="L57" s="1294"/>
      <c r="M57" s="1294"/>
      <c r="N57" s="1295"/>
      <c r="O57" s="1295"/>
      <c r="P57" s="1183">
        <f>SUM(D57:O57)</f>
        <v>0</v>
      </c>
      <c r="Q57" s="1296"/>
      <c r="R57" s="1297"/>
      <c r="S57" s="1298"/>
      <c r="T57" s="1294"/>
      <c r="U57" s="1294"/>
      <c r="V57" s="1295"/>
      <c r="W57" s="1295"/>
      <c r="X57" s="1299"/>
      <c r="Y57" s="1300"/>
      <c r="Z57" s="1299"/>
      <c r="AA57" s="1300"/>
      <c r="AB57" s="1295"/>
      <c r="AC57" s="1295"/>
      <c r="AD57" s="1183">
        <f>SUM(R57:AC57)</f>
        <v>0</v>
      </c>
      <c r="AE57" s="1296"/>
      <c r="AF57" s="1301">
        <f>P57-AD57</f>
        <v>0</v>
      </c>
      <c r="AG57" s="1184"/>
      <c r="AH57" s="1217" t="s">
        <v>423</v>
      </c>
      <c r="AI57" s="1218"/>
      <c r="AN57" s="1179">
        <v>9</v>
      </c>
      <c r="AO57" s="1142">
        <f>B15</f>
        <v>0</v>
      </c>
      <c r="AP57" s="1181" t="s">
        <v>416</v>
      </c>
      <c r="AQ57" s="1182"/>
      <c r="AR57" s="1171">
        <f t="shared" si="5"/>
        <v>0</v>
      </c>
      <c r="AS57" s="1172"/>
      <c r="AT57" s="1173">
        <f t="shared" si="6"/>
        <v>0</v>
      </c>
      <c r="AU57" s="1173"/>
      <c r="AV57" s="1173">
        <f t="shared" si="7"/>
        <v>0</v>
      </c>
      <c r="AW57" s="1173"/>
      <c r="AX57" s="1173">
        <f t="shared" si="8"/>
        <v>0</v>
      </c>
      <c r="AY57" s="1173"/>
      <c r="AZ57" s="1173">
        <f t="shared" si="9"/>
        <v>0</v>
      </c>
      <c r="BA57" s="1173"/>
      <c r="BB57" s="1183">
        <f t="shared" si="10"/>
        <v>0</v>
      </c>
      <c r="BC57" s="1183"/>
      <c r="BD57" s="1183">
        <f>SUM(AR57:BC57)</f>
        <v>0</v>
      </c>
      <c r="BE57" s="1184"/>
    </row>
    <row r="58" spans="1:57" ht="21.9" customHeight="1">
      <c r="A58" s="1161"/>
      <c r="B58" s="1169" t="s">
        <v>417</v>
      </c>
      <c r="C58" s="1170"/>
      <c r="D58" s="1289"/>
      <c r="E58" s="1290"/>
      <c r="F58" s="1286"/>
      <c r="G58" s="1286"/>
      <c r="H58" s="1286"/>
      <c r="I58" s="1286"/>
      <c r="J58" s="1286"/>
      <c r="K58" s="1286"/>
      <c r="L58" s="1286"/>
      <c r="M58" s="1286"/>
      <c r="N58" s="1287"/>
      <c r="O58" s="1287"/>
      <c r="P58" s="1186" t="s">
        <v>388</v>
      </c>
      <c r="Q58" s="1288"/>
      <c r="R58" s="1289"/>
      <c r="S58" s="1290"/>
      <c r="T58" s="1286"/>
      <c r="U58" s="1286"/>
      <c r="V58" s="1287"/>
      <c r="W58" s="1287"/>
      <c r="X58" s="1290"/>
      <c r="Y58" s="1291"/>
      <c r="Z58" s="1290"/>
      <c r="AA58" s="1291"/>
      <c r="AB58" s="1287"/>
      <c r="AC58" s="1287"/>
      <c r="AD58" s="1186" t="s">
        <v>388</v>
      </c>
      <c r="AE58" s="1288"/>
      <c r="AF58" s="1256" t="s">
        <v>388</v>
      </c>
      <c r="AG58" s="1187"/>
      <c r="AH58" s="1219"/>
      <c r="AI58" s="1220"/>
      <c r="AN58" s="1161"/>
      <c r="AO58" s="1143"/>
      <c r="AP58" s="1169" t="s">
        <v>417</v>
      </c>
      <c r="AQ58" s="1170"/>
      <c r="AR58" s="1177">
        <f t="shared" si="5"/>
        <v>0</v>
      </c>
      <c r="AS58" s="1178"/>
      <c r="AT58" s="1145">
        <f t="shared" si="6"/>
        <v>0</v>
      </c>
      <c r="AU58" s="1145"/>
      <c r="AV58" s="1145">
        <f t="shared" si="7"/>
        <v>0</v>
      </c>
      <c r="AW58" s="1145"/>
      <c r="AX58" s="1145">
        <f t="shared" si="8"/>
        <v>0</v>
      </c>
      <c r="AY58" s="1145"/>
      <c r="AZ58" s="1145">
        <f t="shared" si="9"/>
        <v>0</v>
      </c>
      <c r="BA58" s="1145"/>
      <c r="BB58" s="1185">
        <f t="shared" si="10"/>
        <v>0</v>
      </c>
      <c r="BC58" s="1185"/>
      <c r="BD58" s="1186" t="s">
        <v>361</v>
      </c>
      <c r="BE58" s="1187"/>
    </row>
    <row r="59" spans="1:57" ht="21.9" customHeight="1">
      <c r="A59" s="1161"/>
      <c r="B59" s="1175" t="s">
        <v>447</v>
      </c>
      <c r="C59" s="1176"/>
      <c r="D59" s="1177" t="str">
        <f>IF(D58=0," ",D58*$W$5)</f>
        <v xml:space="preserve"> </v>
      </c>
      <c r="E59" s="1178"/>
      <c r="F59" s="1145" t="str">
        <f>IF(F58=0," ",F58*$W$6)</f>
        <v xml:space="preserve"> </v>
      </c>
      <c r="G59" s="1145"/>
      <c r="H59" s="1188" t="str">
        <f>IF(H58=0," ",H58*$W$7)</f>
        <v xml:space="preserve"> </v>
      </c>
      <c r="I59" s="1178"/>
      <c r="J59" s="1145" t="str">
        <f>IF(J58=0," ",J58*$W$10*1000)</f>
        <v xml:space="preserve"> </v>
      </c>
      <c r="K59" s="1145"/>
      <c r="L59" s="1145" t="str">
        <f>IF(L58=0," ",L58*$W$11*1000)</f>
        <v xml:space="preserve"> </v>
      </c>
      <c r="M59" s="1145"/>
      <c r="N59" s="1292" t="str">
        <f>IF(N58=0,"",0)</f>
        <v/>
      </c>
      <c r="O59" s="1293"/>
      <c r="P59" s="1145">
        <f>SUM(D59:O59)</f>
        <v>0</v>
      </c>
      <c r="Q59" s="1246"/>
      <c r="R59" s="1177" t="str">
        <f>IF(R58=0," ",R58*$W$5)</f>
        <v xml:space="preserve"> </v>
      </c>
      <c r="S59" s="1178"/>
      <c r="T59" s="1145" t="str">
        <f>IF(T58=0," ",T58*$W$6)</f>
        <v xml:space="preserve"> </v>
      </c>
      <c r="U59" s="1145"/>
      <c r="V59" s="1188" t="str">
        <f>IF(V58=0," ",V58*$W$7)</f>
        <v xml:space="preserve"> </v>
      </c>
      <c r="W59" s="1178"/>
      <c r="X59" s="1145" t="str">
        <f>IF(X58=0," ",X58*$W$10*1000)</f>
        <v xml:space="preserve"> </v>
      </c>
      <c r="Y59" s="1145"/>
      <c r="Z59" s="1145" t="str">
        <f>IF(Z58=0," ",Z58*$W$11*1000)</f>
        <v xml:space="preserve"> </v>
      </c>
      <c r="AA59" s="1145"/>
      <c r="AB59" s="1292" t="str">
        <f>IF(AB58=0,"",0)</f>
        <v/>
      </c>
      <c r="AC59" s="1293"/>
      <c r="AD59" s="1145">
        <f>SUM(R59:AC59)</f>
        <v>0</v>
      </c>
      <c r="AE59" s="1246"/>
      <c r="AF59" s="1277">
        <f>P59-AD59</f>
        <v>0</v>
      </c>
      <c r="AG59" s="1146"/>
      <c r="AH59" s="1221" t="s">
        <v>424</v>
      </c>
      <c r="AI59" s="1222"/>
      <c r="AN59" s="1161"/>
      <c r="AO59" s="1143"/>
      <c r="AP59" s="1175" t="s">
        <v>447</v>
      </c>
      <c r="AQ59" s="1176"/>
      <c r="AR59" s="1177" t="e">
        <f t="shared" si="5"/>
        <v>#VALUE!</v>
      </c>
      <c r="AS59" s="1178"/>
      <c r="AT59" s="1145" t="e">
        <f t="shared" si="6"/>
        <v>#VALUE!</v>
      </c>
      <c r="AU59" s="1145"/>
      <c r="AV59" s="1188" t="e">
        <f t="shared" si="7"/>
        <v>#VALUE!</v>
      </c>
      <c r="AW59" s="1178"/>
      <c r="AX59" s="1145" t="e">
        <f t="shared" si="8"/>
        <v>#VALUE!</v>
      </c>
      <c r="AY59" s="1145"/>
      <c r="AZ59" s="1145" t="e">
        <f t="shared" si="9"/>
        <v>#VALUE!</v>
      </c>
      <c r="BA59" s="1145"/>
      <c r="BB59" s="1178" t="e">
        <f t="shared" si="10"/>
        <v>#VALUE!</v>
      </c>
      <c r="BC59" s="1188"/>
      <c r="BD59" s="1145" t="e">
        <f>SUM(AR59:BC59)</f>
        <v>#VALUE!</v>
      </c>
      <c r="BE59" s="1146"/>
    </row>
    <row r="60" spans="1:57" ht="21.9" customHeight="1">
      <c r="A60" s="1190"/>
      <c r="B60" s="1153" t="s">
        <v>448</v>
      </c>
      <c r="C60" s="1154"/>
      <c r="D60" s="1302" t="str">
        <f>IF(D58=0," ",D58*$Y$5)</f>
        <v xml:space="preserve"> </v>
      </c>
      <c r="E60" s="1303"/>
      <c r="F60" s="1251" t="str">
        <f>IF(F58=0," ",F58*$Y$5)</f>
        <v xml:space="preserve"> </v>
      </c>
      <c r="G60" s="1255"/>
      <c r="H60" s="1251" t="str">
        <f>IF(H58=0," ",H58*$Y$7)</f>
        <v xml:space="preserve"> </v>
      </c>
      <c r="I60" s="1255"/>
      <c r="J60" s="1251" t="str">
        <f>IF(J58=0," ",J58*$Y$10*1000)</f>
        <v xml:space="preserve"> </v>
      </c>
      <c r="K60" s="1255"/>
      <c r="L60" s="1251" t="str">
        <f>IF(L58=0," ",L58*$Y$11*1000)</f>
        <v xml:space="preserve"> </v>
      </c>
      <c r="M60" s="1255"/>
      <c r="N60" s="1251" t="str">
        <f>IF(N58=0,"",N58*($Y$8+$Y$9))</f>
        <v/>
      </c>
      <c r="O60" s="1255"/>
      <c r="P60" s="1251">
        <f>SUM(D60:O60)</f>
        <v>0</v>
      </c>
      <c r="Q60" s="1252"/>
      <c r="R60" s="1302" t="str">
        <f>IF(R58=0," ",R58*$Y$5)</f>
        <v xml:space="preserve"> </v>
      </c>
      <c r="S60" s="1303"/>
      <c r="T60" s="1251" t="str">
        <f>IF(T58=0," ",T58*$Y$5)</f>
        <v xml:space="preserve"> </v>
      </c>
      <c r="U60" s="1255"/>
      <c r="V60" s="1251" t="str">
        <f>IF(V58=0," ",V58*$Y$7)</f>
        <v xml:space="preserve"> </v>
      </c>
      <c r="W60" s="1255"/>
      <c r="X60" s="1251" t="str">
        <f>IF(X58=0," ",X58*$Y$10*1000)</f>
        <v xml:space="preserve"> </v>
      </c>
      <c r="Y60" s="1255"/>
      <c r="Z60" s="1251" t="str">
        <f>IF(Z58=0," ",Z58*$Y$11*1000)</f>
        <v xml:space="preserve"> </v>
      </c>
      <c r="AA60" s="1255"/>
      <c r="AB60" s="1251" t="str">
        <f>IF(AB58=0,"",AB58*($Y$8+$Y$9))</f>
        <v/>
      </c>
      <c r="AC60" s="1255"/>
      <c r="AD60" s="1251">
        <f>SUM(R60:AC60)</f>
        <v>0</v>
      </c>
      <c r="AE60" s="1252"/>
      <c r="AF60" s="1253">
        <f>P60-AD60</f>
        <v>0</v>
      </c>
      <c r="AG60" s="1254"/>
      <c r="AH60" s="1215"/>
      <c r="AI60" s="1216"/>
      <c r="AN60" s="1190"/>
      <c r="AO60" s="1144"/>
      <c r="AP60" s="1153" t="s">
        <v>448</v>
      </c>
      <c r="AQ60" s="1154"/>
      <c r="AR60" s="1155" t="e">
        <f t="shared" si="5"/>
        <v>#VALUE!</v>
      </c>
      <c r="AS60" s="1156"/>
      <c r="AT60" s="1157" t="e">
        <f t="shared" si="6"/>
        <v>#VALUE!</v>
      </c>
      <c r="AU60" s="1158"/>
      <c r="AV60" s="1157" t="e">
        <f t="shared" si="7"/>
        <v>#VALUE!</v>
      </c>
      <c r="AW60" s="1158"/>
      <c r="AX60" s="1157" t="e">
        <f t="shared" si="8"/>
        <v>#VALUE!</v>
      </c>
      <c r="AY60" s="1158"/>
      <c r="AZ60" s="1157" t="e">
        <f t="shared" si="9"/>
        <v>#VALUE!</v>
      </c>
      <c r="BA60" s="1158"/>
      <c r="BB60" s="1157" t="e">
        <f t="shared" si="10"/>
        <v>#VALUE!</v>
      </c>
      <c r="BC60" s="1158"/>
      <c r="BD60" s="1157" t="e">
        <f>SUM(AR60:BC60)</f>
        <v>#VALUE!</v>
      </c>
      <c r="BE60" s="1159"/>
    </row>
    <row r="61" spans="1:57" ht="21.9" customHeight="1">
      <c r="A61" s="1179">
        <v>10</v>
      </c>
      <c r="B61" s="1181" t="s">
        <v>416</v>
      </c>
      <c r="C61" s="1182"/>
      <c r="D61" s="1297"/>
      <c r="E61" s="1298"/>
      <c r="F61" s="1294"/>
      <c r="G61" s="1294"/>
      <c r="H61" s="1294"/>
      <c r="I61" s="1294"/>
      <c r="J61" s="1294"/>
      <c r="K61" s="1294"/>
      <c r="L61" s="1294"/>
      <c r="M61" s="1294"/>
      <c r="N61" s="1295"/>
      <c r="O61" s="1295"/>
      <c r="P61" s="1183">
        <f>SUM(D61:O61)</f>
        <v>0</v>
      </c>
      <c r="Q61" s="1296"/>
      <c r="R61" s="1297"/>
      <c r="S61" s="1298"/>
      <c r="T61" s="1294"/>
      <c r="U61" s="1294"/>
      <c r="V61" s="1295"/>
      <c r="W61" s="1295"/>
      <c r="X61" s="1299"/>
      <c r="Y61" s="1300"/>
      <c r="Z61" s="1299"/>
      <c r="AA61" s="1300"/>
      <c r="AB61" s="1295"/>
      <c r="AC61" s="1295"/>
      <c r="AD61" s="1183">
        <f>SUM(R61:AC61)</f>
        <v>0</v>
      </c>
      <c r="AE61" s="1296"/>
      <c r="AF61" s="1301">
        <f>P61-AD61</f>
        <v>0</v>
      </c>
      <c r="AG61" s="1184"/>
      <c r="AH61" s="1217" t="s">
        <v>423</v>
      </c>
      <c r="AI61" s="1218"/>
      <c r="AN61" s="1179">
        <v>10</v>
      </c>
      <c r="AO61" s="1142">
        <f>B16</f>
        <v>0</v>
      </c>
      <c r="AP61" s="1181" t="s">
        <v>416</v>
      </c>
      <c r="AQ61" s="1182"/>
      <c r="AR61" s="1171">
        <f t="shared" si="5"/>
        <v>0</v>
      </c>
      <c r="AS61" s="1172"/>
      <c r="AT61" s="1173">
        <f t="shared" si="6"/>
        <v>0</v>
      </c>
      <c r="AU61" s="1173"/>
      <c r="AV61" s="1173">
        <f t="shared" si="7"/>
        <v>0</v>
      </c>
      <c r="AW61" s="1173"/>
      <c r="AX61" s="1173">
        <f t="shared" si="8"/>
        <v>0</v>
      </c>
      <c r="AY61" s="1173"/>
      <c r="AZ61" s="1173">
        <f t="shared" si="9"/>
        <v>0</v>
      </c>
      <c r="BA61" s="1173"/>
      <c r="BB61" s="1183">
        <f t="shared" si="10"/>
        <v>0</v>
      </c>
      <c r="BC61" s="1183"/>
      <c r="BD61" s="1183">
        <f>SUM(AR61:BC61)</f>
        <v>0</v>
      </c>
      <c r="BE61" s="1184"/>
    </row>
    <row r="62" spans="1:57" ht="21.9" customHeight="1">
      <c r="A62" s="1161"/>
      <c r="B62" s="1169" t="s">
        <v>417</v>
      </c>
      <c r="C62" s="1170"/>
      <c r="D62" s="1289"/>
      <c r="E62" s="1290"/>
      <c r="F62" s="1286"/>
      <c r="G62" s="1286"/>
      <c r="H62" s="1286"/>
      <c r="I62" s="1286"/>
      <c r="J62" s="1286"/>
      <c r="K62" s="1286"/>
      <c r="L62" s="1286"/>
      <c r="M62" s="1286"/>
      <c r="N62" s="1287"/>
      <c r="O62" s="1287"/>
      <c r="P62" s="1186" t="s">
        <v>388</v>
      </c>
      <c r="Q62" s="1288"/>
      <c r="R62" s="1289"/>
      <c r="S62" s="1290"/>
      <c r="T62" s="1286"/>
      <c r="U62" s="1286"/>
      <c r="V62" s="1287"/>
      <c r="W62" s="1287"/>
      <c r="X62" s="1290"/>
      <c r="Y62" s="1291"/>
      <c r="Z62" s="1290"/>
      <c r="AA62" s="1291"/>
      <c r="AB62" s="1287"/>
      <c r="AC62" s="1287"/>
      <c r="AD62" s="1186" t="s">
        <v>388</v>
      </c>
      <c r="AE62" s="1288"/>
      <c r="AF62" s="1256" t="s">
        <v>388</v>
      </c>
      <c r="AG62" s="1187"/>
      <c r="AH62" s="1219"/>
      <c r="AI62" s="1220"/>
      <c r="AN62" s="1161"/>
      <c r="AO62" s="1143"/>
      <c r="AP62" s="1169" t="s">
        <v>417</v>
      </c>
      <c r="AQ62" s="1170"/>
      <c r="AR62" s="1177">
        <f t="shared" si="5"/>
        <v>0</v>
      </c>
      <c r="AS62" s="1178"/>
      <c r="AT62" s="1145">
        <f t="shared" si="6"/>
        <v>0</v>
      </c>
      <c r="AU62" s="1145"/>
      <c r="AV62" s="1145">
        <f t="shared" si="7"/>
        <v>0</v>
      </c>
      <c r="AW62" s="1145"/>
      <c r="AX62" s="1145">
        <f t="shared" si="8"/>
        <v>0</v>
      </c>
      <c r="AY62" s="1145"/>
      <c r="AZ62" s="1145">
        <f t="shared" si="9"/>
        <v>0</v>
      </c>
      <c r="BA62" s="1145"/>
      <c r="BB62" s="1185">
        <f t="shared" si="10"/>
        <v>0</v>
      </c>
      <c r="BC62" s="1185"/>
      <c r="BD62" s="1186" t="s">
        <v>361</v>
      </c>
      <c r="BE62" s="1187"/>
    </row>
    <row r="63" spans="1:57" ht="21.9" customHeight="1">
      <c r="A63" s="1161"/>
      <c r="B63" s="1175" t="s">
        <v>447</v>
      </c>
      <c r="C63" s="1176"/>
      <c r="D63" s="1177" t="str">
        <f>IF(D62=0," ",D62*$W$5)</f>
        <v xml:space="preserve"> </v>
      </c>
      <c r="E63" s="1178"/>
      <c r="F63" s="1145" t="str">
        <f>IF(F62=0," ",F62*$W$6)</f>
        <v xml:space="preserve"> </v>
      </c>
      <c r="G63" s="1145"/>
      <c r="H63" s="1188" t="str">
        <f>IF(H62=0," ",H62*$W$7)</f>
        <v xml:space="preserve"> </v>
      </c>
      <c r="I63" s="1178"/>
      <c r="J63" s="1145" t="str">
        <f>IF(J62=0," ",J62*$W$10*1000)</f>
        <v xml:space="preserve"> </v>
      </c>
      <c r="K63" s="1145"/>
      <c r="L63" s="1145" t="str">
        <f>IF(L62=0," ",L62*$W$11*1000)</f>
        <v xml:space="preserve"> </v>
      </c>
      <c r="M63" s="1145"/>
      <c r="N63" s="1292" t="str">
        <f>IF(N62=0,"",0)</f>
        <v/>
      </c>
      <c r="O63" s="1293"/>
      <c r="P63" s="1145">
        <f>SUM(D63:O63)</f>
        <v>0</v>
      </c>
      <c r="Q63" s="1246"/>
      <c r="R63" s="1177" t="str">
        <f>IF(R62=0," ",R62*$W$5)</f>
        <v xml:space="preserve"> </v>
      </c>
      <c r="S63" s="1178"/>
      <c r="T63" s="1145" t="str">
        <f>IF(T62=0," ",T62*$W$6)</f>
        <v xml:space="preserve"> </v>
      </c>
      <c r="U63" s="1145"/>
      <c r="V63" s="1188" t="str">
        <f>IF(V62=0," ",V62*$W$7)</f>
        <v xml:space="preserve"> </v>
      </c>
      <c r="W63" s="1178"/>
      <c r="X63" s="1145" t="str">
        <f>IF(X62=0," ",X62*$W$10*1000)</f>
        <v xml:space="preserve"> </v>
      </c>
      <c r="Y63" s="1145"/>
      <c r="Z63" s="1145" t="str">
        <f>IF(Z62=0," ",Z62*$W$11*1000)</f>
        <v xml:space="preserve"> </v>
      </c>
      <c r="AA63" s="1145"/>
      <c r="AB63" s="1292" t="str">
        <f>IF(AB62=0,"",0)</f>
        <v/>
      </c>
      <c r="AC63" s="1293"/>
      <c r="AD63" s="1145">
        <f>SUM(R63:AC63)</f>
        <v>0</v>
      </c>
      <c r="AE63" s="1246"/>
      <c r="AF63" s="1277">
        <f>P63-AD63</f>
        <v>0</v>
      </c>
      <c r="AG63" s="1146"/>
      <c r="AH63" s="1221" t="s">
        <v>424</v>
      </c>
      <c r="AI63" s="1222"/>
      <c r="AN63" s="1161"/>
      <c r="AO63" s="1143"/>
      <c r="AP63" s="1175" t="s">
        <v>447</v>
      </c>
      <c r="AQ63" s="1176"/>
      <c r="AR63" s="1177" t="e">
        <f t="shared" si="5"/>
        <v>#VALUE!</v>
      </c>
      <c r="AS63" s="1178"/>
      <c r="AT63" s="1145" t="e">
        <f t="shared" si="6"/>
        <v>#VALUE!</v>
      </c>
      <c r="AU63" s="1145"/>
      <c r="AV63" s="1188" t="e">
        <f t="shared" si="7"/>
        <v>#VALUE!</v>
      </c>
      <c r="AW63" s="1178"/>
      <c r="AX63" s="1145" t="e">
        <f t="shared" si="8"/>
        <v>#VALUE!</v>
      </c>
      <c r="AY63" s="1145"/>
      <c r="AZ63" s="1145" t="e">
        <f t="shared" si="9"/>
        <v>#VALUE!</v>
      </c>
      <c r="BA63" s="1145"/>
      <c r="BB63" s="1178" t="e">
        <f t="shared" si="10"/>
        <v>#VALUE!</v>
      </c>
      <c r="BC63" s="1188"/>
      <c r="BD63" s="1145" t="e">
        <f>SUM(AR63:BC63)</f>
        <v>#VALUE!</v>
      </c>
      <c r="BE63" s="1146"/>
    </row>
    <row r="64" spans="1:57" ht="21.9" customHeight="1" thickBot="1">
      <c r="A64" s="1180"/>
      <c r="B64" s="1153" t="s">
        <v>448</v>
      </c>
      <c r="C64" s="1154"/>
      <c r="D64" s="1302" t="str">
        <f>IF(D62=0," ",D62*$Y$5)</f>
        <v xml:space="preserve"> </v>
      </c>
      <c r="E64" s="1303"/>
      <c r="F64" s="1251" t="str">
        <f>IF(F62=0," ",F62*$Y$5)</f>
        <v xml:space="preserve"> </v>
      </c>
      <c r="G64" s="1255"/>
      <c r="H64" s="1251" t="str">
        <f>IF(H62=0," ",H62*$Y$7)</f>
        <v xml:space="preserve"> </v>
      </c>
      <c r="I64" s="1255"/>
      <c r="J64" s="1251" t="str">
        <f>IF(J62=0," ",J62*$Y$10*1000)</f>
        <v xml:space="preserve"> </v>
      </c>
      <c r="K64" s="1255"/>
      <c r="L64" s="1251" t="str">
        <f>IF(L62=0," ",L62*$Y$11*1000)</f>
        <v xml:space="preserve"> </v>
      </c>
      <c r="M64" s="1255"/>
      <c r="N64" s="1251" t="str">
        <f>IF(N62=0,"",N62*($Y$8+$Y$9))</f>
        <v/>
      </c>
      <c r="O64" s="1255"/>
      <c r="P64" s="1251">
        <f>SUM(D64:O64)</f>
        <v>0</v>
      </c>
      <c r="Q64" s="1252"/>
      <c r="R64" s="1302" t="str">
        <f>IF(R62=0," ",R62*$Y$5)</f>
        <v xml:space="preserve"> </v>
      </c>
      <c r="S64" s="1303"/>
      <c r="T64" s="1251" t="str">
        <f>IF(T62=0," ",T62*$Y$5)</f>
        <v xml:space="preserve"> </v>
      </c>
      <c r="U64" s="1255"/>
      <c r="V64" s="1251" t="str">
        <f>IF(V62=0," ",V62*$Y$7)</f>
        <v xml:space="preserve"> </v>
      </c>
      <c r="W64" s="1255"/>
      <c r="X64" s="1251" t="str">
        <f>IF(X62=0," ",X62*$Y$10*1000)</f>
        <v xml:space="preserve"> </v>
      </c>
      <c r="Y64" s="1255"/>
      <c r="Z64" s="1251" t="str">
        <f>IF(Z62=0," ",Z62*$Y$11*1000)</f>
        <v xml:space="preserve"> </v>
      </c>
      <c r="AA64" s="1255"/>
      <c r="AB64" s="1251" t="str">
        <f>IF(AB62=0,"",AB62*($Y$8+$Y$9))</f>
        <v/>
      </c>
      <c r="AC64" s="1255"/>
      <c r="AD64" s="1251">
        <f>SUM(R64:AC64)</f>
        <v>0</v>
      </c>
      <c r="AE64" s="1252"/>
      <c r="AF64" s="1253">
        <f>P64-AD64</f>
        <v>0</v>
      </c>
      <c r="AG64" s="1254"/>
      <c r="AH64" s="1223"/>
      <c r="AI64" s="1224"/>
      <c r="AN64" s="1180"/>
      <c r="AO64" s="1189"/>
      <c r="AP64" s="1153" t="s">
        <v>448</v>
      </c>
      <c r="AQ64" s="1154"/>
      <c r="AR64" s="1155" t="e">
        <f t="shared" si="5"/>
        <v>#VALUE!</v>
      </c>
      <c r="AS64" s="1156"/>
      <c r="AT64" s="1157" t="e">
        <f t="shared" si="6"/>
        <v>#VALUE!</v>
      </c>
      <c r="AU64" s="1158"/>
      <c r="AV64" s="1157" t="e">
        <f t="shared" si="7"/>
        <v>#VALUE!</v>
      </c>
      <c r="AW64" s="1158"/>
      <c r="AX64" s="1157" t="e">
        <f t="shared" si="8"/>
        <v>#VALUE!</v>
      </c>
      <c r="AY64" s="1158"/>
      <c r="AZ64" s="1157" t="e">
        <f t="shared" si="9"/>
        <v>#VALUE!</v>
      </c>
      <c r="BA64" s="1158"/>
      <c r="BB64" s="1157" t="e">
        <f t="shared" si="10"/>
        <v>#VALUE!</v>
      </c>
      <c r="BC64" s="1158"/>
      <c r="BD64" s="1157" t="e">
        <f>SUM(AR64:BC64)</f>
        <v>#VALUE!</v>
      </c>
      <c r="BE64" s="1159"/>
    </row>
    <row r="65" spans="1:57" ht="21.9" customHeight="1" thickTop="1">
      <c r="A65" s="1160" t="s">
        <v>8</v>
      </c>
      <c r="B65" s="1163" t="s">
        <v>416</v>
      </c>
      <c r="C65" s="1164"/>
      <c r="D65" s="1165">
        <f>SUM(D25,D29,D33,D37,D41,D45,D49,D53,D57,D61)</f>
        <v>0</v>
      </c>
      <c r="E65" s="1166"/>
      <c r="F65" s="1167">
        <f>SUM(F25,F29,F33,F37,F41,F45,F49,F53,F57,F61)</f>
        <v>0</v>
      </c>
      <c r="G65" s="1166"/>
      <c r="H65" s="1167">
        <f>SUM(H25,H29,H33,H37,H41,H45,H49,H53,H57,H61)</f>
        <v>0</v>
      </c>
      <c r="I65" s="1166"/>
      <c r="J65" s="1167">
        <f>SUM(J25,J29,J33,J37,J41,J45,J49,J53,J57,J61)</f>
        <v>0</v>
      </c>
      <c r="K65" s="1166"/>
      <c r="L65" s="1167">
        <f>SUM(L25,L29,L33,L37,L41,L45,L49,L53,L57,L61)</f>
        <v>0</v>
      </c>
      <c r="M65" s="1166"/>
      <c r="N65" s="1167">
        <f>SUM(N25,N29,N33,N37,N41,N45,N49,N53,N57,N61)</f>
        <v>0</v>
      </c>
      <c r="O65" s="1166"/>
      <c r="P65" s="1167">
        <f>SUM(P25,P29,P33,P37,P41,P45,P49,P53,P57,P61)</f>
        <v>0</v>
      </c>
      <c r="Q65" s="1166"/>
      <c r="R65" s="1165">
        <f>SUM(R25,R29,R33,R37,R41,R45,R49,R53,R57,R61)</f>
        <v>0</v>
      </c>
      <c r="S65" s="1166"/>
      <c r="T65" s="1195">
        <f>SUM(T25,T29,T33,T37,T41,T45,T49,T53,T57,T61)</f>
        <v>0</v>
      </c>
      <c r="U65" s="1195"/>
      <c r="V65" s="1195">
        <f>SUM(V25,V29,V33,V37,V41,V45,V49,V53,V57,V61)</f>
        <v>0</v>
      </c>
      <c r="W65" s="1195"/>
      <c r="X65" s="1166">
        <f>SUM(X25,X29,X33,X37,X41,X45,X49,X53,X57,X61)</f>
        <v>0</v>
      </c>
      <c r="Y65" s="1275"/>
      <c r="Z65" s="1166">
        <f>SUM(Z25,Z29,Z33,Z37,Z41,Z45,Z49,Z53,Z57,Z61)</f>
        <v>0</v>
      </c>
      <c r="AA65" s="1275"/>
      <c r="AB65" s="1195">
        <f>SUM(AB25,AB29,AB33,AB37,AB41,AB45,AB49,AB53,AB57,AB61)</f>
        <v>0</v>
      </c>
      <c r="AC65" s="1195"/>
      <c r="AD65" s="1167">
        <f>SUM(AD25,AD29,AD33,AD37,AD41,AD45,AD49,AD53,AD57,AD61)</f>
        <v>0</v>
      </c>
      <c r="AE65" s="1166"/>
      <c r="AF65" s="1276">
        <f>P65-AD65</f>
        <v>0</v>
      </c>
      <c r="AG65" s="1196"/>
      <c r="AH65" s="1225" t="s">
        <v>423</v>
      </c>
      <c r="AI65" s="1226"/>
      <c r="AN65" s="1160" t="s">
        <v>8</v>
      </c>
      <c r="AO65" s="521"/>
      <c r="AP65" s="1163" t="s">
        <v>416</v>
      </c>
      <c r="AQ65" s="1164"/>
      <c r="AR65" s="1165">
        <f>SUM(AR25,AR29,AR33,AR37,AR41,AR45,AR49,AR53,AR57,AR61)</f>
        <v>0</v>
      </c>
      <c r="AS65" s="1166"/>
      <c r="AT65" s="1167">
        <f>SUM(AT25,AT29,AT33,AT37,AT41,AT45,AT49,AT53,AT57,AT61)</f>
        <v>0</v>
      </c>
      <c r="AU65" s="1166"/>
      <c r="AV65" s="1167">
        <f>SUM(AV25,AV29,AV33,AV37,AV41,AV45,AV49,AV53,AV57,AV61)</f>
        <v>0</v>
      </c>
      <c r="AW65" s="1166"/>
      <c r="AX65" s="1167">
        <f>SUM(AX25,AX29,AX33,AX37,AX41,AX45,AX49,AX53,AX57,AX61)</f>
        <v>0</v>
      </c>
      <c r="AY65" s="1166"/>
      <c r="AZ65" s="1167">
        <f>SUM(AZ25,AZ29,AZ33,AZ37,AZ41,AZ45,AZ49,AZ53,AZ57,AZ61)</f>
        <v>0</v>
      </c>
      <c r="BA65" s="1166"/>
      <c r="BB65" s="1167">
        <f>SUM(BB25,BB29,BB33,BB37,BB41,BB45,BB49,BB53,BB57,BB61)</f>
        <v>0</v>
      </c>
      <c r="BC65" s="1166"/>
      <c r="BD65" s="1167">
        <f>SUM(BD25,BD29,BD33,BD37,BD41,BD45,BD49,BD53,BD57,BD61)</f>
        <v>0</v>
      </c>
      <c r="BE65" s="1168"/>
    </row>
    <row r="66" spans="1:57" ht="21.9" customHeight="1">
      <c r="A66" s="1161"/>
      <c r="B66" s="1169" t="s">
        <v>417</v>
      </c>
      <c r="C66" s="1170"/>
      <c r="D66" s="1171">
        <f>SUM(D26,D30,D34,D38,D42,D46,D50,D54,D58,D62)</f>
        <v>0</v>
      </c>
      <c r="E66" s="1172"/>
      <c r="F66" s="1173">
        <f>SUM(F26,F30,F34,F38,F42,F46,F50,F54,F58,F62)</f>
        <v>0</v>
      </c>
      <c r="G66" s="1172"/>
      <c r="H66" s="1173">
        <f>SUM(H26,H30,H34,H38,H42,H46,H50,H54,H58,H62)</f>
        <v>0</v>
      </c>
      <c r="I66" s="1172"/>
      <c r="J66" s="1173">
        <f>SUM(J26,J30,J34,J38,J42,J46,J50,J54,J58,J62)</f>
        <v>0</v>
      </c>
      <c r="K66" s="1172"/>
      <c r="L66" s="1173">
        <f>SUM(L26,L30,L34,L38,L42,L46,L50,L54,L58,L62)</f>
        <v>0</v>
      </c>
      <c r="M66" s="1172"/>
      <c r="N66" s="1173">
        <f>SUM(N26,N30,N34,N38,N42,N46,N50,N54,N58,N62)</f>
        <v>0</v>
      </c>
      <c r="O66" s="1172"/>
      <c r="P66" s="1173">
        <f>SUM(P26,P30,P34,P38,P42,P46,P50,P54,P58,P62)</f>
        <v>0</v>
      </c>
      <c r="Q66" s="1172"/>
      <c r="R66" s="1171">
        <f>SUM(R26,R30,R34,R38,R42,R46,R50,R54,R58,R62)</f>
        <v>0</v>
      </c>
      <c r="S66" s="1172"/>
      <c r="T66" s="1185">
        <f>SUM(T26,T30,T34,T38,T42,T46,T50,T54,T58,T62)</f>
        <v>0</v>
      </c>
      <c r="U66" s="1185"/>
      <c r="V66" s="1185">
        <f>SUM(V26,V30,V34,V38,V42,V46,V50,V54,V58,V62)</f>
        <v>0</v>
      </c>
      <c r="W66" s="1185"/>
      <c r="X66" s="1178">
        <f>SUM(X26,X30,X34,X38,X42,X46,X50,X54,X58,X62)</f>
        <v>0</v>
      </c>
      <c r="Y66" s="1188"/>
      <c r="Z66" s="1178">
        <f>SUM(Z26,Z30,Z34,Z38,Z42,Z46,Z50,Z54,Z58,Z62)</f>
        <v>0</v>
      </c>
      <c r="AA66" s="1188"/>
      <c r="AB66" s="1185">
        <f>SUM(AB26,AB30,AB34,AB38,AB42,AB46,AB50,AB54,AB58,AB62)</f>
        <v>0</v>
      </c>
      <c r="AC66" s="1185"/>
      <c r="AD66" s="1173">
        <f>SUM(AD26,AD30,AD34,AD38,AD42,AD46,AD50,AD54,AD58,AD62)</f>
        <v>0</v>
      </c>
      <c r="AE66" s="1172"/>
      <c r="AF66" s="1256" t="s">
        <v>388</v>
      </c>
      <c r="AG66" s="1187"/>
      <c r="AH66" s="1227">
        <f>AH26+AH30+AH34+AH38+AH42+AH46+AH50+AH54+AH58+AH62</f>
        <v>0</v>
      </c>
      <c r="AI66" s="1228"/>
      <c r="AN66" s="1161"/>
      <c r="AO66" s="522"/>
      <c r="AP66" s="1169" t="s">
        <v>417</v>
      </c>
      <c r="AQ66" s="1170"/>
      <c r="AR66" s="1171">
        <f>SUM(AR26,AR30,AR34,AR38,AR42,AR46,AR50,AR54,AR58,AR62)</f>
        <v>0</v>
      </c>
      <c r="AS66" s="1172"/>
      <c r="AT66" s="1173">
        <f>SUM(AT26,AT30,AT34,AT38,AT42,AT46,AT50,AT54,AT58,AT62)</f>
        <v>0</v>
      </c>
      <c r="AU66" s="1172"/>
      <c r="AV66" s="1173">
        <f>SUM(AV26,AV30,AV34,AV38,AV42,AV46,AV50,AV54,AV58,AV62)</f>
        <v>0</v>
      </c>
      <c r="AW66" s="1172"/>
      <c r="AX66" s="1173">
        <f>SUM(AX26,AX30,AX34,AX38,AX42,AX46,AX50,AX54,AX58,AX62)</f>
        <v>0</v>
      </c>
      <c r="AY66" s="1172"/>
      <c r="AZ66" s="1173">
        <f>SUM(AZ26,AZ30,AZ34,AZ38,AZ42,AZ46,AZ50,AZ54,AZ58,AZ62)</f>
        <v>0</v>
      </c>
      <c r="BA66" s="1172"/>
      <c r="BB66" s="1173">
        <f>SUM(BB26,BB30,BB34,BB38,BB42,BB46,BB50,BB54,BB58,BB62)</f>
        <v>0</v>
      </c>
      <c r="BC66" s="1172"/>
      <c r="BD66" s="1173">
        <f>SUM(BD26,BD30,BD34,BD38,BD42,BD46,BD50,BD54,BD58,BD62)</f>
        <v>0</v>
      </c>
      <c r="BE66" s="1174"/>
    </row>
    <row r="67" spans="1:57" ht="21.9" customHeight="1">
      <c r="A67" s="1161"/>
      <c r="B67" s="1175" t="s">
        <v>447</v>
      </c>
      <c r="C67" s="1176"/>
      <c r="D67" s="1177">
        <f>SUM(D27,D31,D35,D39,D43,D47,D51,D55,D59,D63)</f>
        <v>0</v>
      </c>
      <c r="E67" s="1178"/>
      <c r="F67" s="1145">
        <f>SUM(F27,F31,F35,F39,F43,F47,F51,F55,F59,F63)</f>
        <v>0</v>
      </c>
      <c r="G67" s="1178"/>
      <c r="H67" s="1145">
        <f>SUM(H27,H31,H35,H39,H43,H47,H51,H55,H59,H63)</f>
        <v>0</v>
      </c>
      <c r="I67" s="1178"/>
      <c r="J67" s="1145">
        <f>SUM(J27,J31,J35,J39,J43,J47,J51,J55,J59,J63)</f>
        <v>0</v>
      </c>
      <c r="K67" s="1178"/>
      <c r="L67" s="1145">
        <f>SUM(L27,L31,L35,L39,L43,L47,L51,L55,L59,L63)</f>
        <v>0</v>
      </c>
      <c r="M67" s="1178"/>
      <c r="N67" s="1145">
        <f>SUM(N27,N31,N35,N39,N43,N47,N51,N55,N59,N63)</f>
        <v>0</v>
      </c>
      <c r="O67" s="1178"/>
      <c r="P67" s="1145">
        <f>SUM(P27,P31,P35,P39,P43,P47,P51,P55,P59,P63)</f>
        <v>0</v>
      </c>
      <c r="Q67" s="1178"/>
      <c r="R67" s="1281">
        <f>SUM(R27,R31,R35,R39,R43,R47,R51,R55,R59,R63)</f>
        <v>0</v>
      </c>
      <c r="S67" s="1185"/>
      <c r="T67" s="1185">
        <f>SUM(T27,T31,T35,T39,T43,T47,T51,T55,T59,T63)</f>
        <v>0</v>
      </c>
      <c r="U67" s="1185"/>
      <c r="V67" s="1185">
        <f>SUM(V27,V31,V35,V39,V43,V47,V51,V55,V59,V63)</f>
        <v>0</v>
      </c>
      <c r="W67" s="1185"/>
      <c r="X67" s="1178">
        <f>SUM(X27,X31,X35,X39,X43,X47,X51,X55,X59,X63)</f>
        <v>0</v>
      </c>
      <c r="Y67" s="1188"/>
      <c r="Z67" s="1178">
        <f>SUM(Z27,Z31,Z35,Z39,Z43,Z47,Z51,Z55,Z59,Z63)</f>
        <v>0</v>
      </c>
      <c r="AA67" s="1188"/>
      <c r="AB67" s="1185">
        <f>SUM(AB27,AB31,AB35,AB39,AB43,AB47,AB51,AB55,AB59,AB63)</f>
        <v>0</v>
      </c>
      <c r="AC67" s="1185"/>
      <c r="AD67" s="1145">
        <f>SUM(AD27,AD31,AD35,AD39,AD43,AD47,AD51,AD55,AD59,AD63)</f>
        <v>0</v>
      </c>
      <c r="AE67" s="1178"/>
      <c r="AF67" s="1277">
        <f>P67-AD67</f>
        <v>0</v>
      </c>
      <c r="AG67" s="1146"/>
      <c r="AH67" s="1221" t="s">
        <v>424</v>
      </c>
      <c r="AI67" s="1222"/>
      <c r="AN67" s="1161"/>
      <c r="AO67" s="522"/>
      <c r="AP67" s="1175" t="s">
        <v>447</v>
      </c>
      <c r="AQ67" s="1176"/>
      <c r="AR67" s="1177" t="e">
        <f>SUM(AR27,AR31,AR35,AR39,AR43,AR47,AR51,AR55,AR59,AR63)</f>
        <v>#VALUE!</v>
      </c>
      <c r="AS67" s="1178"/>
      <c r="AT67" s="1145" t="e">
        <f>SUM(AT27,AT31,AT35,AT39,AT43,AT47,AT51,AT55,AT59,AT63)</f>
        <v>#VALUE!</v>
      </c>
      <c r="AU67" s="1178"/>
      <c r="AV67" s="1145" t="e">
        <f>SUM(AV27,AV31,AV35,AV39,AV43,AV47,AV51,AV55,AV59,AV63)</f>
        <v>#VALUE!</v>
      </c>
      <c r="AW67" s="1178"/>
      <c r="AX67" s="1145" t="e">
        <f>SUM(AX27,AX31,AX35,AX39,AX43,AX47,AX51,AX55,AX59,AX63)</f>
        <v>#VALUE!</v>
      </c>
      <c r="AY67" s="1178"/>
      <c r="AZ67" s="1145" t="e">
        <f>SUM(AZ27,AZ31,AZ35,AZ39,AZ43,AZ47,AZ51,AZ55,AZ59,AZ63)</f>
        <v>#VALUE!</v>
      </c>
      <c r="BA67" s="1178"/>
      <c r="BB67" s="1145" t="e">
        <f>SUM(BB27,BB31,BB35,BB39,BB43,BB47,BB51,BB55,BB59,BB63)</f>
        <v>#VALUE!</v>
      </c>
      <c r="BC67" s="1178"/>
      <c r="BD67" s="1145" t="e">
        <f>SUM(BD27,BD31,BD35,BD39,BD43,BD47,BD51,BD55,BD59,BD63)</f>
        <v>#VALUE!</v>
      </c>
      <c r="BE67" s="1146"/>
    </row>
    <row r="68" spans="1:57" ht="21.9" customHeight="1" thickBot="1">
      <c r="A68" s="1162"/>
      <c r="B68" s="1147" t="s">
        <v>448</v>
      </c>
      <c r="C68" s="1148"/>
      <c r="D68" s="1149">
        <f>SUM(D28,D32,D36,D40,D44,D48,D52,D56,D60,D64)</f>
        <v>0</v>
      </c>
      <c r="E68" s="1150"/>
      <c r="F68" s="1151">
        <f>SUM(F28,F32,F36,F40,F44,F48,F52,F56,F60,F64)</f>
        <v>0</v>
      </c>
      <c r="G68" s="1150"/>
      <c r="H68" s="1151">
        <f>SUM(H28,H32,H36,H40,H44,H48,H52,H56,H60,H64)</f>
        <v>0</v>
      </c>
      <c r="I68" s="1150"/>
      <c r="J68" s="1151">
        <f>SUM(J28,J32,J36,J40,J44,J48,J52,J56,J60,J64)</f>
        <v>0</v>
      </c>
      <c r="K68" s="1150"/>
      <c r="L68" s="1151">
        <f>SUM(L28,L32,L36,L40,L44,L48,L52,L56,L60,L64)</f>
        <v>0</v>
      </c>
      <c r="M68" s="1150"/>
      <c r="N68" s="1151">
        <f>SUM(N28,N32,N36,N40,N44,N48,N52,N56,N60,N64)</f>
        <v>0</v>
      </c>
      <c r="O68" s="1150"/>
      <c r="P68" s="1151">
        <f>SUM(P28,P32,P36,P40,P44,P48,P52,P56,P60,P64)</f>
        <v>0</v>
      </c>
      <c r="Q68" s="1150"/>
      <c r="R68" s="1283">
        <f>SUM(R28,R32,R36,R40,R44,R48,R52,R56,R60,R64)</f>
        <v>0</v>
      </c>
      <c r="S68" s="1284"/>
      <c r="T68" s="1284">
        <f>SUM(T28,T32,T36,T40,T44,T48,T52,T56,T60,T64)</f>
        <v>0</v>
      </c>
      <c r="U68" s="1284"/>
      <c r="V68" s="1284">
        <f>SUM(V28,V32,V36,V40,V44,V48,V52,V56,V60,V64)</f>
        <v>0</v>
      </c>
      <c r="W68" s="1284"/>
      <c r="X68" s="1150">
        <f>SUM(X28,X32,X36,X40,X44,X48,X52,X56,X60,X64)</f>
        <v>0</v>
      </c>
      <c r="Y68" s="1285"/>
      <c r="Z68" s="1150">
        <f>SUM(Z28,Z32,Z36,Z40,Z44,Z48,Z52,Z56,Z60,Z64)</f>
        <v>0</v>
      </c>
      <c r="AA68" s="1285"/>
      <c r="AB68" s="1284">
        <f>SUM(AB28,AB32,AB36,AB40,AB44,AB48,AB52,AB56,AB60,AB64)</f>
        <v>0</v>
      </c>
      <c r="AC68" s="1284"/>
      <c r="AD68" s="1151">
        <f>SUM(AD28,AD32,AD36,AD40,AD44,AD48,AD52,AD56,AD60,AD64)</f>
        <v>0</v>
      </c>
      <c r="AE68" s="1150"/>
      <c r="AF68" s="1282">
        <f>P68-AD68</f>
        <v>0</v>
      </c>
      <c r="AG68" s="1152"/>
      <c r="AH68" s="1229">
        <f>AH28+AH32+AH36+AH40+AH44+AH48+AH52+AH56+AH60+AH64</f>
        <v>0</v>
      </c>
      <c r="AI68" s="1230"/>
      <c r="AN68" s="1162"/>
      <c r="AO68" s="523"/>
      <c r="AP68" s="1147" t="s">
        <v>448</v>
      </c>
      <c r="AQ68" s="1148"/>
      <c r="AR68" s="1149" t="e">
        <f>SUM(AR28,AR32,AR36,AR40,AR44,AR48,AR52,AR56,AR60,AR64)</f>
        <v>#VALUE!</v>
      </c>
      <c r="AS68" s="1150"/>
      <c r="AT68" s="1151" t="e">
        <f>SUM(AT28,AT32,AT36,AT40,AT44,AT48,AT52,AT56,AT60,AT64)</f>
        <v>#VALUE!</v>
      </c>
      <c r="AU68" s="1150"/>
      <c r="AV68" s="1151" t="e">
        <f>SUM(AV28,AV32,AV36,AV40,AV44,AV48,AV52,AV56,AV60,AV64)</f>
        <v>#VALUE!</v>
      </c>
      <c r="AW68" s="1150"/>
      <c r="AX68" s="1151" t="e">
        <f>SUM(AX28,AX32,AX36,AX40,AX44,AX48,AX52,AX56,AX60,AX64)</f>
        <v>#VALUE!</v>
      </c>
      <c r="AY68" s="1150"/>
      <c r="AZ68" s="1151" t="e">
        <f>SUM(AZ28,AZ32,AZ36,AZ40,AZ44,AZ48,AZ52,AZ56,AZ60,AZ64)</f>
        <v>#VALUE!</v>
      </c>
      <c r="BA68" s="1150"/>
      <c r="BB68" s="1151" t="e">
        <f>SUM(BB28,BB32,BB36,BB40,BB44,BB48,BB52,BB56,BB60,BB64)</f>
        <v>#VALUE!</v>
      </c>
      <c r="BC68" s="1150"/>
      <c r="BD68" s="1151" t="e">
        <f>SUM(BD28,BD32,BD36,BD40,BD44,BD48,BD52,BD56,BD60,BD64)</f>
        <v>#VALUE!</v>
      </c>
      <c r="BE68" s="1152"/>
    </row>
    <row r="69" spans="1:57" ht="24" customHeight="1">
      <c r="A69" s="555"/>
      <c r="B69" s="557"/>
      <c r="C69" s="557"/>
      <c r="D69" s="557"/>
      <c r="E69" s="558"/>
      <c r="F69" s="558"/>
      <c r="G69" s="558"/>
      <c r="H69" s="558"/>
      <c r="I69" s="558"/>
      <c r="J69" s="558"/>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row>
    <row r="70" spans="1:57" ht="24" customHeight="1">
      <c r="B70" s="467"/>
      <c r="C70" s="557"/>
      <c r="D70" s="557"/>
      <c r="E70" s="557"/>
      <c r="F70" s="557"/>
      <c r="G70" s="557"/>
      <c r="H70" s="557"/>
      <c r="I70" s="557"/>
      <c r="J70" s="557"/>
      <c r="K70" s="492"/>
      <c r="L70" s="492"/>
      <c r="M70" s="492"/>
      <c r="N70" s="492"/>
      <c r="O70" s="492"/>
      <c r="P70" s="492"/>
      <c r="Q70" s="492"/>
      <c r="R70" s="492"/>
      <c r="S70" s="492"/>
      <c r="T70" s="492"/>
      <c r="U70" s="492"/>
      <c r="V70" s="467"/>
      <c r="W70" s="467"/>
      <c r="X70" s="466"/>
      <c r="Y70" s="467"/>
      <c r="Z70" s="467"/>
      <c r="AA70" s="467"/>
      <c r="AB70" s="467"/>
      <c r="AC70" s="467"/>
      <c r="AD70" s="466"/>
      <c r="AE70" s="466"/>
      <c r="AF70" s="467"/>
      <c r="AG70" s="467"/>
    </row>
    <row r="71" spans="1:57" ht="23.25" customHeight="1">
      <c r="A71" s="1278" t="s">
        <v>410</v>
      </c>
      <c r="B71" s="1278"/>
      <c r="C71" s="1278"/>
      <c r="D71" s="1278"/>
      <c r="E71" s="1278"/>
      <c r="F71" s="1278"/>
      <c r="G71" s="1278"/>
      <c r="H71" s="1278"/>
      <c r="I71" s="1278"/>
      <c r="J71" s="1278"/>
      <c r="K71" s="1278"/>
      <c r="L71" s="1278"/>
      <c r="M71" s="1278"/>
      <c r="N71" s="1278"/>
      <c r="O71" s="1278"/>
      <c r="P71" s="1278"/>
      <c r="Q71" s="1278"/>
      <c r="R71" s="1278"/>
      <c r="S71" s="1278"/>
      <c r="T71" s="1278"/>
      <c r="U71" s="1278"/>
      <c r="V71" s="1278"/>
      <c r="W71" s="1278"/>
      <c r="X71" s="1278"/>
      <c r="Y71" s="1278"/>
      <c r="Z71" s="1278"/>
      <c r="AA71" s="1278"/>
      <c r="AB71" s="1278"/>
      <c r="AC71" s="1278"/>
      <c r="AD71" s="1278"/>
      <c r="AE71" s="1278"/>
      <c r="AF71" s="1278"/>
      <c r="AG71" s="1278"/>
    </row>
    <row r="72" spans="1:57" ht="23.25" customHeight="1">
      <c r="A72" s="558"/>
      <c r="B72" s="558"/>
      <c r="C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467"/>
      <c r="AF72" s="467"/>
      <c r="AI72" s="559" t="str">
        <f>様式7!$F$4</f>
        <v>○○○○○○○○○○○ＥＳＣＯ事業</v>
      </c>
    </row>
    <row r="73" spans="1:57" ht="21">
      <c r="A73" s="1279"/>
      <c r="B73" s="1279"/>
      <c r="C73" s="1279"/>
      <c r="D73" s="1279"/>
      <c r="E73" s="1279"/>
      <c r="F73" s="1279"/>
      <c r="G73" s="1279"/>
      <c r="H73" s="1279"/>
      <c r="I73" s="1279"/>
      <c r="J73" s="1279"/>
      <c r="K73" s="1280"/>
      <c r="L73" s="1280"/>
      <c r="M73" s="1280"/>
      <c r="N73" s="1280"/>
      <c r="O73" s="1280"/>
      <c r="P73" s="1280"/>
      <c r="Q73" s="1280"/>
      <c r="R73" s="1280"/>
      <c r="S73" s="506"/>
      <c r="T73" s="302"/>
      <c r="U73" s="302"/>
      <c r="V73" s="302"/>
      <c r="W73" s="302"/>
      <c r="X73" s="302"/>
      <c r="Y73" s="302"/>
      <c r="Z73" s="302"/>
      <c r="AA73" s="302"/>
      <c r="AB73" s="302"/>
      <c r="AC73" s="302"/>
      <c r="AD73" s="302"/>
      <c r="AE73" s="302"/>
      <c r="AF73" s="302"/>
      <c r="AG73" s="302"/>
    </row>
    <row r="74" spans="1:57">
      <c r="A74" s="302"/>
      <c r="B74" s="302"/>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row>
    <row r="75" spans="1:57">
      <c r="A75" s="302"/>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row>
    <row r="76" spans="1:57">
      <c r="A76" s="302"/>
      <c r="B76" s="302"/>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row>
    <row r="77" spans="1:57">
      <c r="A77" s="302"/>
      <c r="B77" s="302"/>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row>
    <row r="78" spans="1:57">
      <c r="A78" s="302"/>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row>
    <row r="79" spans="1:57">
      <c r="A79" s="302"/>
      <c r="B79" s="302"/>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row>
    <row r="80" spans="1:57">
      <c r="A80" s="302"/>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row>
    <row r="81" spans="1:33">
      <c r="A81" s="302"/>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row>
    <row r="82" spans="1:33">
      <c r="A82" s="302"/>
      <c r="B82" s="302"/>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row>
    <row r="83" spans="1:33">
      <c r="A83" s="302"/>
      <c r="B83" s="302"/>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row>
    <row r="84" spans="1:33">
      <c r="A84" s="302"/>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row>
    <row r="85" spans="1:33">
      <c r="A85" s="302"/>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row>
    <row r="86" spans="1:33">
      <c r="A86" s="302"/>
      <c r="B86" s="302"/>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row>
  </sheetData>
  <mergeCells count="1291">
    <mergeCell ref="B10:D10"/>
    <mergeCell ref="B11:D11"/>
    <mergeCell ref="E12:F12"/>
    <mergeCell ref="G12:H12"/>
    <mergeCell ref="E13:F13"/>
    <mergeCell ref="B8:D8"/>
    <mergeCell ref="E8:F8"/>
    <mergeCell ref="G8:H8"/>
    <mergeCell ref="B14:D14"/>
    <mergeCell ref="G10:H10"/>
    <mergeCell ref="B12:D12"/>
    <mergeCell ref="B13:D13"/>
    <mergeCell ref="E6:F6"/>
    <mergeCell ref="G6:H6"/>
    <mergeCell ref="E7:F7"/>
    <mergeCell ref="A29:A32"/>
    <mergeCell ref="T60:U60"/>
    <mergeCell ref="B6:D6"/>
    <mergeCell ref="A17:D17"/>
    <mergeCell ref="K15:L15"/>
    <mergeCell ref="K16:L16"/>
    <mergeCell ref="K17:L17"/>
    <mergeCell ref="B16:D16"/>
    <mergeCell ref="B32:C32"/>
    <mergeCell ref="D32:E32"/>
    <mergeCell ref="F32:G32"/>
    <mergeCell ref="H32:I32"/>
    <mergeCell ref="J32:K32"/>
    <mergeCell ref="E17:F17"/>
    <mergeCell ref="G17:H17"/>
    <mergeCell ref="U8:V8"/>
    <mergeCell ref="U10:V10"/>
    <mergeCell ref="B7:D7"/>
    <mergeCell ref="E11:F11"/>
    <mergeCell ref="G11:H11"/>
    <mergeCell ref="G7:H7"/>
    <mergeCell ref="G13:H13"/>
    <mergeCell ref="AD68:AE68"/>
    <mergeCell ref="A61:A64"/>
    <mergeCell ref="A57:A60"/>
    <mergeCell ref="A53:A56"/>
    <mergeCell ref="A49:A52"/>
    <mergeCell ref="A45:A48"/>
    <mergeCell ref="A41:A44"/>
    <mergeCell ref="A37:A40"/>
    <mergeCell ref="A33:A36"/>
    <mergeCell ref="Z60:AA60"/>
    <mergeCell ref="AB60:AC60"/>
    <mergeCell ref="AD60:AE60"/>
    <mergeCell ref="P60:Q60"/>
    <mergeCell ref="R60:S60"/>
    <mergeCell ref="AD36:AE36"/>
    <mergeCell ref="D35:E35"/>
    <mergeCell ref="B33:C33"/>
    <mergeCell ref="D33:E33"/>
    <mergeCell ref="F33:G33"/>
    <mergeCell ref="K8:L8"/>
    <mergeCell ref="K9:L9"/>
    <mergeCell ref="K10:L10"/>
    <mergeCell ref="K11:L11"/>
    <mergeCell ref="K12:L12"/>
    <mergeCell ref="K13:L13"/>
    <mergeCell ref="K14:L14"/>
    <mergeCell ref="B9:D9"/>
    <mergeCell ref="Z56:AA56"/>
    <mergeCell ref="AB56:AC56"/>
    <mergeCell ref="AD56:AE56"/>
    <mergeCell ref="AF56:AG56"/>
    <mergeCell ref="B52:C52"/>
    <mergeCell ref="D54:E54"/>
    <mergeCell ref="F54:G54"/>
    <mergeCell ref="H54:I54"/>
    <mergeCell ref="L33:M33"/>
    <mergeCell ref="AB33:AC33"/>
    <mergeCell ref="AD33:AE33"/>
    <mergeCell ref="AF60:AG60"/>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B60:C60"/>
    <mergeCell ref="D60:E60"/>
    <mergeCell ref="F60:G60"/>
    <mergeCell ref="H60:I60"/>
    <mergeCell ref="L53:M53"/>
    <mergeCell ref="N53:O53"/>
    <mergeCell ref="AF44:AG44"/>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B44:C44"/>
    <mergeCell ref="D44:E44"/>
    <mergeCell ref="F44:G44"/>
    <mergeCell ref="H44:I44"/>
    <mergeCell ref="AF52:AG52"/>
    <mergeCell ref="L45:M45"/>
    <mergeCell ref="X44:Y44"/>
    <mergeCell ref="Z44:AA44"/>
    <mergeCell ref="AB44:AC44"/>
    <mergeCell ref="AD44:AE44"/>
    <mergeCell ref="J44:K44"/>
    <mergeCell ref="L44:M44"/>
    <mergeCell ref="N45:O45"/>
    <mergeCell ref="Z40:AA40"/>
    <mergeCell ref="AB40:AC40"/>
    <mergeCell ref="AD40:AE40"/>
    <mergeCell ref="AF40:AG40"/>
    <mergeCell ref="B36:C36"/>
    <mergeCell ref="D38:E38"/>
    <mergeCell ref="F38:G38"/>
    <mergeCell ref="H38:I38"/>
    <mergeCell ref="B39:C39"/>
    <mergeCell ref="D39:E39"/>
    <mergeCell ref="F39:G39"/>
    <mergeCell ref="H39:I39"/>
    <mergeCell ref="J39:K39"/>
    <mergeCell ref="X39:Y39"/>
    <mergeCell ref="Z39:AA39"/>
    <mergeCell ref="AB39:AC39"/>
    <mergeCell ref="AD39:AE39"/>
    <mergeCell ref="AF39:AG39"/>
    <mergeCell ref="T39:U39"/>
    <mergeCell ref="B37:C37"/>
    <mergeCell ref="D37:E37"/>
    <mergeCell ref="F37:G37"/>
    <mergeCell ref="H37:I37"/>
    <mergeCell ref="J37:K37"/>
    <mergeCell ref="N36:O36"/>
    <mergeCell ref="P36:Q36"/>
    <mergeCell ref="R36:S36"/>
    <mergeCell ref="T36:U36"/>
    <mergeCell ref="D36:E36"/>
    <mergeCell ref="Z36:AA36"/>
    <mergeCell ref="AB36:AC36"/>
    <mergeCell ref="L37:M37"/>
    <mergeCell ref="E9:F9"/>
    <mergeCell ref="G9:H9"/>
    <mergeCell ref="U9:V9"/>
    <mergeCell ref="W9:X9"/>
    <mergeCell ref="AB32:AC32"/>
    <mergeCell ref="F28:G28"/>
    <mergeCell ref="H28:I28"/>
    <mergeCell ref="P28:Q28"/>
    <mergeCell ref="N28:O28"/>
    <mergeCell ref="R28:S28"/>
    <mergeCell ref="T28:U28"/>
    <mergeCell ref="V28:W28"/>
    <mergeCell ref="Z11:AA11"/>
    <mergeCell ref="Z10:AA10"/>
    <mergeCell ref="Y16:Z16"/>
    <mergeCell ref="E16:F16"/>
    <mergeCell ref="G16:H16"/>
    <mergeCell ref="Y15:Z15"/>
    <mergeCell ref="N16:O16"/>
    <mergeCell ref="N17:O17"/>
    <mergeCell ref="E10:F10"/>
    <mergeCell ref="G15:H15"/>
    <mergeCell ref="E14:F14"/>
    <mergeCell ref="E15:F15"/>
    <mergeCell ref="G14:H14"/>
    <mergeCell ref="N13:O13"/>
    <mergeCell ref="N14:O14"/>
    <mergeCell ref="Q11:R11"/>
    <mergeCell ref="Q12:R12"/>
    <mergeCell ref="Q13:R13"/>
    <mergeCell ref="Q14:R14"/>
    <mergeCell ref="D25:E25"/>
    <mergeCell ref="K6:L6"/>
    <mergeCell ref="U16:X16"/>
    <mergeCell ref="U17:X17"/>
    <mergeCell ref="U20:X20"/>
    <mergeCell ref="Y20:Z20"/>
    <mergeCell ref="AD30:AE30"/>
    <mergeCell ref="AF27:AG27"/>
    <mergeCell ref="R27:S27"/>
    <mergeCell ref="T27:U27"/>
    <mergeCell ref="V27:W27"/>
    <mergeCell ref="X27:Y27"/>
    <mergeCell ref="Z27:AA27"/>
    <mergeCell ref="AB27:AC27"/>
    <mergeCell ref="AB29:AC29"/>
    <mergeCell ref="AD29:AE29"/>
    <mergeCell ref="AF29:AG29"/>
    <mergeCell ref="T32:U32"/>
    <mergeCell ref="V32:W32"/>
    <mergeCell ref="X32:Y32"/>
    <mergeCell ref="J28:K28"/>
    <mergeCell ref="L28:M28"/>
    <mergeCell ref="W8:X8"/>
    <mergeCell ref="K7:L7"/>
    <mergeCell ref="Z24:AA24"/>
    <mergeCell ref="AB24:AC24"/>
    <mergeCell ref="Y14:Z14"/>
    <mergeCell ref="N15:O15"/>
    <mergeCell ref="Q15:R15"/>
    <mergeCell ref="U15:X15"/>
    <mergeCell ref="U14:X14"/>
    <mergeCell ref="N11:O11"/>
    <mergeCell ref="N12:O12"/>
    <mergeCell ref="AH1:AI1"/>
    <mergeCell ref="E4:F5"/>
    <mergeCell ref="G4:H5"/>
    <mergeCell ref="I4:I5"/>
    <mergeCell ref="M4:M5"/>
    <mergeCell ref="J4:J5"/>
    <mergeCell ref="P4:P5"/>
    <mergeCell ref="S4:S5"/>
    <mergeCell ref="U4:V4"/>
    <mergeCell ref="W4:X4"/>
    <mergeCell ref="Y4:AA4"/>
    <mergeCell ref="A1:AE1"/>
    <mergeCell ref="AC4:AF4"/>
    <mergeCell ref="AG4:AH4"/>
    <mergeCell ref="AG5:AH5"/>
    <mergeCell ref="N4:O5"/>
    <mergeCell ref="Q4:R5"/>
    <mergeCell ref="A4:D5"/>
    <mergeCell ref="K4:L5"/>
    <mergeCell ref="F25:G25"/>
    <mergeCell ref="H25:I25"/>
    <mergeCell ref="J25:K25"/>
    <mergeCell ref="L25:M25"/>
    <mergeCell ref="N25:O25"/>
    <mergeCell ref="B27:C27"/>
    <mergeCell ref="D27:E27"/>
    <mergeCell ref="F27:G27"/>
    <mergeCell ref="H27:I27"/>
    <mergeCell ref="J27:K27"/>
    <mergeCell ref="L27:M27"/>
    <mergeCell ref="N27:O27"/>
    <mergeCell ref="P27:Q27"/>
    <mergeCell ref="X28:Y28"/>
    <mergeCell ref="Z28:AA28"/>
    <mergeCell ref="B15:D15"/>
    <mergeCell ref="U11:V11"/>
    <mergeCell ref="Q16:R16"/>
    <mergeCell ref="Q17:R17"/>
    <mergeCell ref="Y17:Z17"/>
    <mergeCell ref="D24:E24"/>
    <mergeCell ref="F24:G24"/>
    <mergeCell ref="H24:I24"/>
    <mergeCell ref="J24:K24"/>
    <mergeCell ref="L24:M24"/>
    <mergeCell ref="N24:O24"/>
    <mergeCell ref="P24:Q24"/>
    <mergeCell ref="R24:S24"/>
    <mergeCell ref="T24:U24"/>
    <mergeCell ref="R23:AE23"/>
    <mergeCell ref="V24:W24"/>
    <mergeCell ref="X24:Y24"/>
    <mergeCell ref="A23:A24"/>
    <mergeCell ref="B23:C24"/>
    <mergeCell ref="D23:Q23"/>
    <mergeCell ref="AD25:AE25"/>
    <mergeCell ref="AF25:AG25"/>
    <mergeCell ref="B26:C26"/>
    <mergeCell ref="D26:E26"/>
    <mergeCell ref="F26:G26"/>
    <mergeCell ref="H26:I26"/>
    <mergeCell ref="J26:K26"/>
    <mergeCell ref="L26:M26"/>
    <mergeCell ref="N26:O26"/>
    <mergeCell ref="P26:Q26"/>
    <mergeCell ref="R25:S25"/>
    <mergeCell ref="T25:U25"/>
    <mergeCell ref="V25:W25"/>
    <mergeCell ref="X25:Y25"/>
    <mergeCell ref="Z25:AA25"/>
    <mergeCell ref="AB25:AC25"/>
    <mergeCell ref="AD26:AE26"/>
    <mergeCell ref="AF26:AG26"/>
    <mergeCell ref="R26:S26"/>
    <mergeCell ref="P25:Q25"/>
    <mergeCell ref="T26:U26"/>
    <mergeCell ref="A25:A28"/>
    <mergeCell ref="B28:C28"/>
    <mergeCell ref="D28:E28"/>
    <mergeCell ref="V26:W26"/>
    <mergeCell ref="X26:Y26"/>
    <mergeCell ref="Z26:AA26"/>
    <mergeCell ref="AB26:AC26"/>
    <mergeCell ref="B25:C25"/>
    <mergeCell ref="B31:C31"/>
    <mergeCell ref="D31:E31"/>
    <mergeCell ref="F31:G31"/>
    <mergeCell ref="H31:I31"/>
    <mergeCell ref="J31:K31"/>
    <mergeCell ref="L31:M31"/>
    <mergeCell ref="N31:O31"/>
    <mergeCell ref="P30:Q30"/>
    <mergeCell ref="R30:S30"/>
    <mergeCell ref="T30:U30"/>
    <mergeCell ref="V30:W30"/>
    <mergeCell ref="X30:Y30"/>
    <mergeCell ref="Z30:AA30"/>
    <mergeCell ref="AB31:AC31"/>
    <mergeCell ref="AD31:AE31"/>
    <mergeCell ref="AF31:AG31"/>
    <mergeCell ref="T31:U31"/>
    <mergeCell ref="V31:W31"/>
    <mergeCell ref="L30:M30"/>
    <mergeCell ref="P31:Q31"/>
    <mergeCell ref="R31:S31"/>
    <mergeCell ref="B29:C29"/>
    <mergeCell ref="D29:E29"/>
    <mergeCell ref="F29:G29"/>
    <mergeCell ref="H29:I29"/>
    <mergeCell ref="J29:K29"/>
    <mergeCell ref="L29:M29"/>
    <mergeCell ref="N29:O29"/>
    <mergeCell ref="B30:C30"/>
    <mergeCell ref="P29:Q29"/>
    <mergeCell ref="R29:S29"/>
    <mergeCell ref="T29:U29"/>
    <mergeCell ref="V29:W29"/>
    <mergeCell ref="X29:Y29"/>
    <mergeCell ref="Z29:AA29"/>
    <mergeCell ref="D30:E30"/>
    <mergeCell ref="F30:G30"/>
    <mergeCell ref="H30:I30"/>
    <mergeCell ref="J30:K30"/>
    <mergeCell ref="P34:Q34"/>
    <mergeCell ref="R34:S34"/>
    <mergeCell ref="T34:U34"/>
    <mergeCell ref="Z33:AA33"/>
    <mergeCell ref="H33:I33"/>
    <mergeCell ref="J33:K33"/>
    <mergeCell ref="X34:Y34"/>
    <mergeCell ref="V34:W34"/>
    <mergeCell ref="Z32:AA32"/>
    <mergeCell ref="X31:Y31"/>
    <mergeCell ref="Z31:AA31"/>
    <mergeCell ref="N32:O32"/>
    <mergeCell ref="P32:Q32"/>
    <mergeCell ref="R32:S32"/>
    <mergeCell ref="L32:M32"/>
    <mergeCell ref="N30:O30"/>
    <mergeCell ref="AB30:AC30"/>
    <mergeCell ref="Z38:AA38"/>
    <mergeCell ref="AB38:AC38"/>
    <mergeCell ref="AD38:AE38"/>
    <mergeCell ref="AF38:AG38"/>
    <mergeCell ref="L38:M38"/>
    <mergeCell ref="N38:O38"/>
    <mergeCell ref="P38:Q38"/>
    <mergeCell ref="R38:S38"/>
    <mergeCell ref="T38:U38"/>
    <mergeCell ref="V38:W38"/>
    <mergeCell ref="Z35:AA35"/>
    <mergeCell ref="AB35:AC35"/>
    <mergeCell ref="AD35:AE35"/>
    <mergeCell ref="AF35:AG35"/>
    <mergeCell ref="AF33:AG33"/>
    <mergeCell ref="B34:C34"/>
    <mergeCell ref="D34:E34"/>
    <mergeCell ref="F34:G34"/>
    <mergeCell ref="H34:I34"/>
    <mergeCell ref="J34:K34"/>
    <mergeCell ref="L34:M34"/>
    <mergeCell ref="N33:O33"/>
    <mergeCell ref="P33:Q33"/>
    <mergeCell ref="R33:S33"/>
    <mergeCell ref="T33:U33"/>
    <mergeCell ref="V33:W33"/>
    <mergeCell ref="X33:Y33"/>
    <mergeCell ref="Z34:AA34"/>
    <mergeCell ref="AB34:AC34"/>
    <mergeCell ref="AD34:AE34"/>
    <mergeCell ref="AF34:AG34"/>
    <mergeCell ref="N34:O34"/>
    <mergeCell ref="V39:W39"/>
    <mergeCell ref="B38:C38"/>
    <mergeCell ref="J38:K38"/>
    <mergeCell ref="X38:Y38"/>
    <mergeCell ref="N35:O35"/>
    <mergeCell ref="P35:Q35"/>
    <mergeCell ref="R35:S35"/>
    <mergeCell ref="T35:U35"/>
    <mergeCell ref="V35:W35"/>
    <mergeCell ref="X35:Y35"/>
    <mergeCell ref="X37:Y37"/>
    <mergeCell ref="Z37:AA37"/>
    <mergeCell ref="AB37:AC37"/>
    <mergeCell ref="AD37:AE37"/>
    <mergeCell ref="AF37:AG37"/>
    <mergeCell ref="T37:U37"/>
    <mergeCell ref="V37:W37"/>
    <mergeCell ref="B35:C35"/>
    <mergeCell ref="N37:O37"/>
    <mergeCell ref="P37:Q37"/>
    <mergeCell ref="R37:S37"/>
    <mergeCell ref="F35:G35"/>
    <mergeCell ref="H35:I35"/>
    <mergeCell ref="AF36:AG36"/>
    <mergeCell ref="J35:K35"/>
    <mergeCell ref="L35:M35"/>
    <mergeCell ref="V36:W36"/>
    <mergeCell ref="X36:Y36"/>
    <mergeCell ref="F36:G36"/>
    <mergeCell ref="H36:I36"/>
    <mergeCell ref="J36:K36"/>
    <mergeCell ref="L36:M36"/>
    <mergeCell ref="X41:Y41"/>
    <mergeCell ref="Z41:AA41"/>
    <mergeCell ref="AB41:AC41"/>
    <mergeCell ref="AD41:AE41"/>
    <mergeCell ref="AF41:AG41"/>
    <mergeCell ref="J41:K41"/>
    <mergeCell ref="L41:M41"/>
    <mergeCell ref="N41:O41"/>
    <mergeCell ref="P41:Q41"/>
    <mergeCell ref="R41:S41"/>
    <mergeCell ref="T41:U41"/>
    <mergeCell ref="B41:C41"/>
    <mergeCell ref="D41:E41"/>
    <mergeCell ref="F41:G41"/>
    <mergeCell ref="H41:I41"/>
    <mergeCell ref="L39:M39"/>
    <mergeCell ref="N39:O39"/>
    <mergeCell ref="P39:Q39"/>
    <mergeCell ref="R39:S39"/>
    <mergeCell ref="V41:W41"/>
    <mergeCell ref="B40:C40"/>
    <mergeCell ref="D40:E40"/>
    <mergeCell ref="F40:G40"/>
    <mergeCell ref="H40:I40"/>
    <mergeCell ref="J40:K40"/>
    <mergeCell ref="L40:M40"/>
    <mergeCell ref="N40:O40"/>
    <mergeCell ref="P40:Q40"/>
    <mergeCell ref="R40:S40"/>
    <mergeCell ref="T40:U40"/>
    <mergeCell ref="V40:W40"/>
    <mergeCell ref="X40:Y40"/>
    <mergeCell ref="Z42:AA42"/>
    <mergeCell ref="AB42:AC42"/>
    <mergeCell ref="AD42:AE42"/>
    <mergeCell ref="AF42:AG42"/>
    <mergeCell ref="B43:C43"/>
    <mergeCell ref="D43:E43"/>
    <mergeCell ref="F43:G43"/>
    <mergeCell ref="H43:I43"/>
    <mergeCell ref="J43:K43"/>
    <mergeCell ref="L43:M43"/>
    <mergeCell ref="N42:O42"/>
    <mergeCell ref="P42:Q42"/>
    <mergeCell ref="R42:S42"/>
    <mergeCell ref="T42:U42"/>
    <mergeCell ref="V42:W42"/>
    <mergeCell ref="X42:Y42"/>
    <mergeCell ref="B42:C42"/>
    <mergeCell ref="D42:E42"/>
    <mergeCell ref="F42:G42"/>
    <mergeCell ref="H42:I42"/>
    <mergeCell ref="J42:K42"/>
    <mergeCell ref="L42:M42"/>
    <mergeCell ref="Z43:AA43"/>
    <mergeCell ref="AB43:AC43"/>
    <mergeCell ref="P45:Q45"/>
    <mergeCell ref="R45:S45"/>
    <mergeCell ref="AD43:AE43"/>
    <mergeCell ref="N44:O44"/>
    <mergeCell ref="P44:Q44"/>
    <mergeCell ref="R44:S44"/>
    <mergeCell ref="X46:Y46"/>
    <mergeCell ref="Z46:AA46"/>
    <mergeCell ref="AB46:AC46"/>
    <mergeCell ref="AD46:AE46"/>
    <mergeCell ref="T44:U44"/>
    <mergeCell ref="AF43:AG43"/>
    <mergeCell ref="B45:C45"/>
    <mergeCell ref="D45:E45"/>
    <mergeCell ref="F45:G45"/>
    <mergeCell ref="H45:I45"/>
    <mergeCell ref="J45:K45"/>
    <mergeCell ref="N43:O43"/>
    <mergeCell ref="P43:Q43"/>
    <mergeCell ref="R43:S43"/>
    <mergeCell ref="T43:U43"/>
    <mergeCell ref="V43:W43"/>
    <mergeCell ref="X43:Y43"/>
    <mergeCell ref="X45:Y45"/>
    <mergeCell ref="Z45:AA45"/>
    <mergeCell ref="AB45:AC45"/>
    <mergeCell ref="AD45:AE45"/>
    <mergeCell ref="AF45:AG45"/>
    <mergeCell ref="T45:U45"/>
    <mergeCell ref="V45:W45"/>
    <mergeCell ref="V44:W44"/>
    <mergeCell ref="AF46:AG46"/>
    <mergeCell ref="L46:M46"/>
    <mergeCell ref="N46:O46"/>
    <mergeCell ref="P46:Q46"/>
    <mergeCell ref="R46:S46"/>
    <mergeCell ref="T46:U46"/>
    <mergeCell ref="V46:W46"/>
    <mergeCell ref="X47:Y47"/>
    <mergeCell ref="Z47:AA47"/>
    <mergeCell ref="AB47:AC47"/>
    <mergeCell ref="AD47:AE47"/>
    <mergeCell ref="AF47:AG47"/>
    <mergeCell ref="T47:U47"/>
    <mergeCell ref="V47:W47"/>
    <mergeCell ref="B46:C46"/>
    <mergeCell ref="D46:E46"/>
    <mergeCell ref="F46:G46"/>
    <mergeCell ref="H46:I46"/>
    <mergeCell ref="J46:K46"/>
    <mergeCell ref="X49:Y49"/>
    <mergeCell ref="Z49:AA49"/>
    <mergeCell ref="AB49:AC49"/>
    <mergeCell ref="AD49:AE49"/>
    <mergeCell ref="AF49:AG49"/>
    <mergeCell ref="J49:K49"/>
    <mergeCell ref="L49:M49"/>
    <mergeCell ref="N49:O49"/>
    <mergeCell ref="P49:Q49"/>
    <mergeCell ref="R49:S49"/>
    <mergeCell ref="T49:U49"/>
    <mergeCell ref="B49:C49"/>
    <mergeCell ref="D49:E49"/>
    <mergeCell ref="F49:G49"/>
    <mergeCell ref="H49:I49"/>
    <mergeCell ref="L47:M47"/>
    <mergeCell ref="N47:O47"/>
    <mergeCell ref="P47:Q47"/>
    <mergeCell ref="R47:S47"/>
    <mergeCell ref="V49:W49"/>
    <mergeCell ref="B47:C47"/>
    <mergeCell ref="D47:E47"/>
    <mergeCell ref="F47:G47"/>
    <mergeCell ref="H47:I47"/>
    <mergeCell ref="J47:K47"/>
    <mergeCell ref="F52:G52"/>
    <mergeCell ref="H52:I52"/>
    <mergeCell ref="J52:K52"/>
    <mergeCell ref="L52:M52"/>
    <mergeCell ref="Z50:AA50"/>
    <mergeCell ref="AB50:AC50"/>
    <mergeCell ref="AD50:AE50"/>
    <mergeCell ref="AF50:AG50"/>
    <mergeCell ref="B51:C51"/>
    <mergeCell ref="D51:E51"/>
    <mergeCell ref="F51:G51"/>
    <mergeCell ref="H51:I51"/>
    <mergeCell ref="J51:K51"/>
    <mergeCell ref="L51:M51"/>
    <mergeCell ref="N50:O50"/>
    <mergeCell ref="P50:Q50"/>
    <mergeCell ref="R50:S50"/>
    <mergeCell ref="T50:U50"/>
    <mergeCell ref="V50:W50"/>
    <mergeCell ref="X50:Y50"/>
    <mergeCell ref="B50:C50"/>
    <mergeCell ref="D50:E50"/>
    <mergeCell ref="F50:G50"/>
    <mergeCell ref="H50:I50"/>
    <mergeCell ref="J50:K50"/>
    <mergeCell ref="L50:M50"/>
    <mergeCell ref="Z51:AA51"/>
    <mergeCell ref="AB51:AC51"/>
    <mergeCell ref="P53:Q53"/>
    <mergeCell ref="R53:S53"/>
    <mergeCell ref="AD51:AE51"/>
    <mergeCell ref="N52:O52"/>
    <mergeCell ref="P52:Q52"/>
    <mergeCell ref="R52:S52"/>
    <mergeCell ref="T52:U52"/>
    <mergeCell ref="V52:W52"/>
    <mergeCell ref="X52:Y52"/>
    <mergeCell ref="Z52:AA52"/>
    <mergeCell ref="AB52:AC52"/>
    <mergeCell ref="AD52:AE52"/>
    <mergeCell ref="AF51:AG51"/>
    <mergeCell ref="B53:C53"/>
    <mergeCell ref="D53:E53"/>
    <mergeCell ref="F53:G53"/>
    <mergeCell ref="H53:I53"/>
    <mergeCell ref="J53:K53"/>
    <mergeCell ref="N51:O51"/>
    <mergeCell ref="P51:Q51"/>
    <mergeCell ref="R51:S51"/>
    <mergeCell ref="T51:U51"/>
    <mergeCell ref="V51:W51"/>
    <mergeCell ref="X51:Y51"/>
    <mergeCell ref="X53:Y53"/>
    <mergeCell ref="Z53:AA53"/>
    <mergeCell ref="AB53:AC53"/>
    <mergeCell ref="AD53:AE53"/>
    <mergeCell ref="AF53:AG53"/>
    <mergeCell ref="T53:U53"/>
    <mergeCell ref="V53:W53"/>
    <mergeCell ref="D52:E52"/>
    <mergeCell ref="X54:Y54"/>
    <mergeCell ref="Z54:AA54"/>
    <mergeCell ref="AB54:AC54"/>
    <mergeCell ref="AD54:AE54"/>
    <mergeCell ref="AF54:AG54"/>
    <mergeCell ref="B55:C55"/>
    <mergeCell ref="D55:E55"/>
    <mergeCell ref="F55:G55"/>
    <mergeCell ref="H55:I55"/>
    <mergeCell ref="J55:K55"/>
    <mergeCell ref="L54:M54"/>
    <mergeCell ref="N54:O54"/>
    <mergeCell ref="P54:Q54"/>
    <mergeCell ref="R54:S54"/>
    <mergeCell ref="T54:U54"/>
    <mergeCell ref="V54:W54"/>
    <mergeCell ref="X55:Y55"/>
    <mergeCell ref="Z55:AA55"/>
    <mergeCell ref="AB55:AC55"/>
    <mergeCell ref="AD55:AE55"/>
    <mergeCell ref="AF55:AG55"/>
    <mergeCell ref="T55:U55"/>
    <mergeCell ref="V55:W55"/>
    <mergeCell ref="B54:C54"/>
    <mergeCell ref="J54:K54"/>
    <mergeCell ref="X57:Y57"/>
    <mergeCell ref="Z57:AA57"/>
    <mergeCell ref="AB57:AC57"/>
    <mergeCell ref="AD57:AE57"/>
    <mergeCell ref="AF57:AG57"/>
    <mergeCell ref="J57:K57"/>
    <mergeCell ref="L57:M57"/>
    <mergeCell ref="N57:O57"/>
    <mergeCell ref="P57:Q57"/>
    <mergeCell ref="R57:S57"/>
    <mergeCell ref="T57:U57"/>
    <mergeCell ref="B57:C57"/>
    <mergeCell ref="D57:E57"/>
    <mergeCell ref="F57:G57"/>
    <mergeCell ref="H57:I57"/>
    <mergeCell ref="L55:M55"/>
    <mergeCell ref="N55:O55"/>
    <mergeCell ref="P55:Q55"/>
    <mergeCell ref="R55:S55"/>
    <mergeCell ref="V57:W57"/>
    <mergeCell ref="B56:C56"/>
    <mergeCell ref="D56:E56"/>
    <mergeCell ref="F56:G56"/>
    <mergeCell ref="H56:I56"/>
    <mergeCell ref="J56:K56"/>
    <mergeCell ref="L56:M56"/>
    <mergeCell ref="N56:O56"/>
    <mergeCell ref="P56:Q56"/>
    <mergeCell ref="R56:S56"/>
    <mergeCell ref="T56:U56"/>
    <mergeCell ref="V56:W56"/>
    <mergeCell ref="X56:Y56"/>
    <mergeCell ref="Z58:AA58"/>
    <mergeCell ref="AB58:AC58"/>
    <mergeCell ref="AD58:AE58"/>
    <mergeCell ref="AF58:AG58"/>
    <mergeCell ref="B59:C59"/>
    <mergeCell ref="D59:E59"/>
    <mergeCell ref="F59:G59"/>
    <mergeCell ref="H59:I59"/>
    <mergeCell ref="J59:K59"/>
    <mergeCell ref="L59:M59"/>
    <mergeCell ref="N58:O58"/>
    <mergeCell ref="P58:Q58"/>
    <mergeCell ref="R58:S58"/>
    <mergeCell ref="T58:U58"/>
    <mergeCell ref="V58:W58"/>
    <mergeCell ref="X58:Y58"/>
    <mergeCell ref="B58:C58"/>
    <mergeCell ref="D58:E58"/>
    <mergeCell ref="F58:G58"/>
    <mergeCell ref="H58:I58"/>
    <mergeCell ref="J58:K58"/>
    <mergeCell ref="L58:M58"/>
    <mergeCell ref="Z59:AA59"/>
    <mergeCell ref="AB59:AC59"/>
    <mergeCell ref="B61:C61"/>
    <mergeCell ref="D61:E61"/>
    <mergeCell ref="F61:G61"/>
    <mergeCell ref="H61:I61"/>
    <mergeCell ref="J61:K61"/>
    <mergeCell ref="N59:O59"/>
    <mergeCell ref="P59:Q59"/>
    <mergeCell ref="R59:S59"/>
    <mergeCell ref="T59:U59"/>
    <mergeCell ref="V59:W59"/>
    <mergeCell ref="X59:Y59"/>
    <mergeCell ref="X61:Y61"/>
    <mergeCell ref="Z61:AA61"/>
    <mergeCell ref="AB61:AC61"/>
    <mergeCell ref="AD61:AE61"/>
    <mergeCell ref="AF61:AG61"/>
    <mergeCell ref="T61:U61"/>
    <mergeCell ref="V61:W61"/>
    <mergeCell ref="J60:K60"/>
    <mergeCell ref="L60:M60"/>
    <mergeCell ref="N60:O60"/>
    <mergeCell ref="V60:W60"/>
    <mergeCell ref="X60:Y60"/>
    <mergeCell ref="AD62:AE62"/>
    <mergeCell ref="AF62:AG62"/>
    <mergeCell ref="T62:U62"/>
    <mergeCell ref="V62:W62"/>
    <mergeCell ref="X63:Y63"/>
    <mergeCell ref="Z63:AA63"/>
    <mergeCell ref="AB63:AC63"/>
    <mergeCell ref="AD63:AE63"/>
    <mergeCell ref="AF63:AG63"/>
    <mergeCell ref="T63:U63"/>
    <mergeCell ref="V63:W63"/>
    <mergeCell ref="L61:M61"/>
    <mergeCell ref="N61:O61"/>
    <mergeCell ref="P61:Q61"/>
    <mergeCell ref="R61:S61"/>
    <mergeCell ref="AD59:AE59"/>
    <mergeCell ref="AF59:AG59"/>
    <mergeCell ref="B63:C63"/>
    <mergeCell ref="D63:E63"/>
    <mergeCell ref="F63:G63"/>
    <mergeCell ref="H63:I63"/>
    <mergeCell ref="J63:K63"/>
    <mergeCell ref="L62:M62"/>
    <mergeCell ref="N62:O62"/>
    <mergeCell ref="P62:Q62"/>
    <mergeCell ref="R62:S62"/>
    <mergeCell ref="B62:C62"/>
    <mergeCell ref="D62:E62"/>
    <mergeCell ref="F62:G62"/>
    <mergeCell ref="H62:I62"/>
    <mergeCell ref="J62:K62"/>
    <mergeCell ref="X62:Y62"/>
    <mergeCell ref="Z62:AA62"/>
    <mergeCell ref="AB62:AC62"/>
    <mergeCell ref="L63:M63"/>
    <mergeCell ref="N63:O63"/>
    <mergeCell ref="P63:Q63"/>
    <mergeCell ref="R63:S63"/>
    <mergeCell ref="AF66:AG66"/>
    <mergeCell ref="B67:C67"/>
    <mergeCell ref="D67:E67"/>
    <mergeCell ref="F67:G67"/>
    <mergeCell ref="H67:I67"/>
    <mergeCell ref="J67:K67"/>
    <mergeCell ref="L67:M67"/>
    <mergeCell ref="N66:O66"/>
    <mergeCell ref="P66:Q66"/>
    <mergeCell ref="R66:S66"/>
    <mergeCell ref="T66:U66"/>
    <mergeCell ref="V66:W66"/>
    <mergeCell ref="X66:Y66"/>
    <mergeCell ref="B66:C66"/>
    <mergeCell ref="D66:E66"/>
    <mergeCell ref="F66:G66"/>
    <mergeCell ref="H66:I66"/>
    <mergeCell ref="J66:K66"/>
    <mergeCell ref="L66:M66"/>
    <mergeCell ref="Z67:AA67"/>
    <mergeCell ref="AB67:AC67"/>
    <mergeCell ref="B68:C68"/>
    <mergeCell ref="D68:E68"/>
    <mergeCell ref="F68:G68"/>
    <mergeCell ref="H68:I68"/>
    <mergeCell ref="J68:K68"/>
    <mergeCell ref="AD67:AE67"/>
    <mergeCell ref="AF67:AG67"/>
    <mergeCell ref="A71:AG71"/>
    <mergeCell ref="A73:D73"/>
    <mergeCell ref="E73:J73"/>
    <mergeCell ref="K73:N73"/>
    <mergeCell ref="O73:R73"/>
    <mergeCell ref="N67:O67"/>
    <mergeCell ref="P67:Q67"/>
    <mergeCell ref="R67:S67"/>
    <mergeCell ref="T67:U67"/>
    <mergeCell ref="V67:W67"/>
    <mergeCell ref="X67:Y67"/>
    <mergeCell ref="L68:M68"/>
    <mergeCell ref="AF68:AG68"/>
    <mergeCell ref="A65:A68"/>
    <mergeCell ref="N68:O68"/>
    <mergeCell ref="P68:Q68"/>
    <mergeCell ref="R68:S68"/>
    <mergeCell ref="T68:U68"/>
    <mergeCell ref="V68:W68"/>
    <mergeCell ref="X68:Y68"/>
    <mergeCell ref="Z68:AA68"/>
    <mergeCell ref="AB68:AC68"/>
    <mergeCell ref="Z66:AA66"/>
    <mergeCell ref="AB66:AC66"/>
    <mergeCell ref="AD66:AE66"/>
    <mergeCell ref="N6:O6"/>
    <mergeCell ref="N7:O7"/>
    <mergeCell ref="N8:O8"/>
    <mergeCell ref="N9:O9"/>
    <mergeCell ref="N10:O10"/>
    <mergeCell ref="Q6:R6"/>
    <mergeCell ref="Q7:R7"/>
    <mergeCell ref="Q8:R8"/>
    <mergeCell ref="Q9:R9"/>
    <mergeCell ref="Q10:R10"/>
    <mergeCell ref="Z7:AA7"/>
    <mergeCell ref="Z8:AA8"/>
    <mergeCell ref="Z9:AA9"/>
    <mergeCell ref="AG6:AH6"/>
    <mergeCell ref="AG7:AH7"/>
    <mergeCell ref="AG8:AH8"/>
    <mergeCell ref="B65:C65"/>
    <mergeCell ref="D65:E65"/>
    <mergeCell ref="F65:G65"/>
    <mergeCell ref="H65:I65"/>
    <mergeCell ref="V65:W65"/>
    <mergeCell ref="X65:Y65"/>
    <mergeCell ref="Z65:AA65"/>
    <mergeCell ref="AB65:AC65"/>
    <mergeCell ref="AD65:AE65"/>
    <mergeCell ref="AF65:AG65"/>
    <mergeCell ref="J65:K65"/>
    <mergeCell ref="L65:M65"/>
    <mergeCell ref="N65:O65"/>
    <mergeCell ref="P65:Q65"/>
    <mergeCell ref="R65:S65"/>
    <mergeCell ref="T65:U65"/>
    <mergeCell ref="AH23:AI24"/>
    <mergeCell ref="AH25:AI25"/>
    <mergeCell ref="AH26:AI26"/>
    <mergeCell ref="AH27:AI27"/>
    <mergeCell ref="AH28:AI28"/>
    <mergeCell ref="AH29:AI29"/>
    <mergeCell ref="AH30:AI30"/>
    <mergeCell ref="AH31:AI31"/>
    <mergeCell ref="AH32:AI32"/>
    <mergeCell ref="AG9:AH9"/>
    <mergeCell ref="AG10:AH10"/>
    <mergeCell ref="AC5:AF5"/>
    <mergeCell ref="AC6:AF6"/>
    <mergeCell ref="AC7:AF7"/>
    <mergeCell ref="AC8:AF8"/>
    <mergeCell ref="AC9:AF9"/>
    <mergeCell ref="AC10:AF10"/>
    <mergeCell ref="AD27:AE27"/>
    <mergeCell ref="AF23:AG24"/>
    <mergeCell ref="AD24:AE24"/>
    <mergeCell ref="AD32:AE32"/>
    <mergeCell ref="AF32:AG32"/>
    <mergeCell ref="AB28:AC28"/>
    <mergeCell ref="AD28:AE28"/>
    <mergeCell ref="AF28:AG28"/>
    <mergeCell ref="AF30:AG30"/>
    <mergeCell ref="AH42:AI42"/>
    <mergeCell ref="AH43:AI43"/>
    <mergeCell ref="AH44:AI44"/>
    <mergeCell ref="AH45:AI45"/>
    <mergeCell ref="AH46:AI46"/>
    <mergeCell ref="AH47:AI47"/>
    <mergeCell ref="AH48:AI48"/>
    <mergeCell ref="AH49:AI49"/>
    <mergeCell ref="AH50:AI50"/>
    <mergeCell ref="AH33:AI33"/>
    <mergeCell ref="AH34:AI34"/>
    <mergeCell ref="AH35:AI35"/>
    <mergeCell ref="AH36:AI36"/>
    <mergeCell ref="AH37:AI37"/>
    <mergeCell ref="AH38:AI38"/>
    <mergeCell ref="AH39:AI39"/>
    <mergeCell ref="AH40:AI40"/>
    <mergeCell ref="AH41:AI41"/>
    <mergeCell ref="AH60:AI60"/>
    <mergeCell ref="AH61:AI61"/>
    <mergeCell ref="AH62:AI62"/>
    <mergeCell ref="AH63:AI63"/>
    <mergeCell ref="AH64:AI64"/>
    <mergeCell ref="AH65:AI65"/>
    <mergeCell ref="AH66:AI66"/>
    <mergeCell ref="AH67:AI67"/>
    <mergeCell ref="AH68:AI68"/>
    <mergeCell ref="AH51:AI51"/>
    <mergeCell ref="AH52:AI52"/>
    <mergeCell ref="AH53:AI53"/>
    <mergeCell ref="AH54:AI54"/>
    <mergeCell ref="AH55:AI55"/>
    <mergeCell ref="AH56:AI56"/>
    <mergeCell ref="AH57:AI57"/>
    <mergeCell ref="AH58:AI58"/>
    <mergeCell ref="AH59:AI59"/>
    <mergeCell ref="BD26:BE26"/>
    <mergeCell ref="AP27:AQ27"/>
    <mergeCell ref="AR27:AS27"/>
    <mergeCell ref="AT27:AU27"/>
    <mergeCell ref="AV27:AW27"/>
    <mergeCell ref="AX27:AY27"/>
    <mergeCell ref="AZ27:BA27"/>
    <mergeCell ref="BB27:BC27"/>
    <mergeCell ref="AN23:AN24"/>
    <mergeCell ref="AP23:AQ24"/>
    <mergeCell ref="AR23:BE23"/>
    <mergeCell ref="AR24:AS24"/>
    <mergeCell ref="AT24:AU24"/>
    <mergeCell ref="AV24:AW24"/>
    <mergeCell ref="AX24:AY24"/>
    <mergeCell ref="AZ24:BA24"/>
    <mergeCell ref="BB24:BC24"/>
    <mergeCell ref="BD24:BE24"/>
    <mergeCell ref="AO23:AO24"/>
    <mergeCell ref="AO25:AO28"/>
    <mergeCell ref="AP31:AQ31"/>
    <mergeCell ref="AR31:AS31"/>
    <mergeCell ref="AT31:AU31"/>
    <mergeCell ref="AV31:AW31"/>
    <mergeCell ref="AX31:AY31"/>
    <mergeCell ref="AZ31:BA31"/>
    <mergeCell ref="BB31:BC31"/>
    <mergeCell ref="BD27:BE27"/>
    <mergeCell ref="AP28:AQ28"/>
    <mergeCell ref="AR28:AS28"/>
    <mergeCell ref="AT28:AU28"/>
    <mergeCell ref="AV28:AW28"/>
    <mergeCell ref="AX28:AY28"/>
    <mergeCell ref="AZ28:BA28"/>
    <mergeCell ref="BB28:BC28"/>
    <mergeCell ref="BD28:BE28"/>
    <mergeCell ref="AN25:AN28"/>
    <mergeCell ref="AP25:AQ25"/>
    <mergeCell ref="AR25:AS25"/>
    <mergeCell ref="AT25:AU25"/>
    <mergeCell ref="AV25:AW25"/>
    <mergeCell ref="AX25:AY25"/>
    <mergeCell ref="AZ25:BA25"/>
    <mergeCell ref="BB25:BC25"/>
    <mergeCell ref="BD25:BE25"/>
    <mergeCell ref="AP26:AQ26"/>
    <mergeCell ref="AR26:AS26"/>
    <mergeCell ref="AT26:AU26"/>
    <mergeCell ref="AV26:AW26"/>
    <mergeCell ref="AX26:AY26"/>
    <mergeCell ref="AZ26:BA26"/>
    <mergeCell ref="BB26:BC26"/>
    <mergeCell ref="AR35:AS35"/>
    <mergeCell ref="AT35:AU35"/>
    <mergeCell ref="AV35:AW35"/>
    <mergeCell ref="AX35:AY35"/>
    <mergeCell ref="AZ35:BA35"/>
    <mergeCell ref="BB35:BC35"/>
    <mergeCell ref="BD31:BE31"/>
    <mergeCell ref="AP32:AQ32"/>
    <mergeCell ref="AR32:AS32"/>
    <mergeCell ref="AT32:AU32"/>
    <mergeCell ref="AV32:AW32"/>
    <mergeCell ref="AX32:AY32"/>
    <mergeCell ref="AZ32:BA32"/>
    <mergeCell ref="BB32:BC32"/>
    <mergeCell ref="BD32:BE32"/>
    <mergeCell ref="AN29:AN32"/>
    <mergeCell ref="AP29:AQ29"/>
    <mergeCell ref="AR29:AS29"/>
    <mergeCell ref="AT29:AU29"/>
    <mergeCell ref="AV29:AW29"/>
    <mergeCell ref="AX29:AY29"/>
    <mergeCell ref="AZ29:BA29"/>
    <mergeCell ref="BB29:BC29"/>
    <mergeCell ref="BD29:BE29"/>
    <mergeCell ref="AP30:AQ30"/>
    <mergeCell ref="AR30:AS30"/>
    <mergeCell ref="AT30:AU30"/>
    <mergeCell ref="AV30:AW30"/>
    <mergeCell ref="AX30:AY30"/>
    <mergeCell ref="AZ30:BA30"/>
    <mergeCell ref="BB30:BC30"/>
    <mergeCell ref="BD30:BE30"/>
    <mergeCell ref="AT39:AU39"/>
    <mergeCell ref="AV39:AW39"/>
    <mergeCell ref="AX39:AY39"/>
    <mergeCell ref="AZ39:BA39"/>
    <mergeCell ref="BB39:BC39"/>
    <mergeCell ref="BD35:BE35"/>
    <mergeCell ref="AP36:AQ36"/>
    <mergeCell ref="AR36:AS36"/>
    <mergeCell ref="AT36:AU36"/>
    <mergeCell ref="AV36:AW36"/>
    <mergeCell ref="AX36:AY36"/>
    <mergeCell ref="AZ36:BA36"/>
    <mergeCell ref="BB36:BC36"/>
    <mergeCell ref="BD36:BE36"/>
    <mergeCell ref="AN33:AN36"/>
    <mergeCell ref="AP33:AQ33"/>
    <mergeCell ref="AR33:AS33"/>
    <mergeCell ref="AT33:AU33"/>
    <mergeCell ref="AV33:AW33"/>
    <mergeCell ref="AX33:AY33"/>
    <mergeCell ref="AZ33:BA33"/>
    <mergeCell ref="BB33:BC33"/>
    <mergeCell ref="BD33:BE33"/>
    <mergeCell ref="AP34:AQ34"/>
    <mergeCell ref="AR34:AS34"/>
    <mergeCell ref="AT34:AU34"/>
    <mergeCell ref="AV34:AW34"/>
    <mergeCell ref="AX34:AY34"/>
    <mergeCell ref="AZ34:BA34"/>
    <mergeCell ref="BB34:BC34"/>
    <mergeCell ref="BD34:BE34"/>
    <mergeCell ref="AP35:AQ35"/>
    <mergeCell ref="AV43:AW43"/>
    <mergeCell ref="AX43:AY43"/>
    <mergeCell ref="AZ43:BA43"/>
    <mergeCell ref="BB43:BC43"/>
    <mergeCell ref="BD39:BE39"/>
    <mergeCell ref="AP40:AQ40"/>
    <mergeCell ref="AR40:AS40"/>
    <mergeCell ref="AT40:AU40"/>
    <mergeCell ref="AV40:AW40"/>
    <mergeCell ref="AX40:AY40"/>
    <mergeCell ref="AZ40:BA40"/>
    <mergeCell ref="BB40:BC40"/>
    <mergeCell ref="BD40:BE40"/>
    <mergeCell ref="AN37:AN40"/>
    <mergeCell ref="AP37:AQ37"/>
    <mergeCell ref="AR37:AS37"/>
    <mergeCell ref="AT37:AU37"/>
    <mergeCell ref="AV37:AW37"/>
    <mergeCell ref="AX37:AY37"/>
    <mergeCell ref="AZ37:BA37"/>
    <mergeCell ref="BB37:BC37"/>
    <mergeCell ref="BD37:BE37"/>
    <mergeCell ref="AP38:AQ38"/>
    <mergeCell ref="AR38:AS38"/>
    <mergeCell ref="AT38:AU38"/>
    <mergeCell ref="AV38:AW38"/>
    <mergeCell ref="AX38:AY38"/>
    <mergeCell ref="AZ38:BA38"/>
    <mergeCell ref="BB38:BC38"/>
    <mergeCell ref="BD38:BE38"/>
    <mergeCell ref="AP39:AQ39"/>
    <mergeCell ref="AR39:AS39"/>
    <mergeCell ref="AX47:AY47"/>
    <mergeCell ref="AZ47:BA47"/>
    <mergeCell ref="BB47:BC47"/>
    <mergeCell ref="BD43:BE43"/>
    <mergeCell ref="AP44:AQ44"/>
    <mergeCell ref="AR44:AS44"/>
    <mergeCell ref="AT44:AU44"/>
    <mergeCell ref="AV44:AW44"/>
    <mergeCell ref="AX44:AY44"/>
    <mergeCell ref="AZ44:BA44"/>
    <mergeCell ref="BB44:BC44"/>
    <mergeCell ref="BD44:BE44"/>
    <mergeCell ref="AN41:AN44"/>
    <mergeCell ref="AP41:AQ41"/>
    <mergeCell ref="AR41:AS41"/>
    <mergeCell ref="AT41:AU41"/>
    <mergeCell ref="AV41:AW41"/>
    <mergeCell ref="AX41:AY41"/>
    <mergeCell ref="AZ41:BA41"/>
    <mergeCell ref="BB41:BC41"/>
    <mergeCell ref="BD41:BE41"/>
    <mergeCell ref="AP42:AQ42"/>
    <mergeCell ref="AR42:AS42"/>
    <mergeCell ref="AT42:AU42"/>
    <mergeCell ref="AV42:AW42"/>
    <mergeCell ref="AX42:AY42"/>
    <mergeCell ref="AZ42:BA42"/>
    <mergeCell ref="BB42:BC42"/>
    <mergeCell ref="BD42:BE42"/>
    <mergeCell ref="AP43:AQ43"/>
    <mergeCell ref="AR43:AS43"/>
    <mergeCell ref="AT43:AU43"/>
    <mergeCell ref="AZ51:BA51"/>
    <mergeCell ref="BB51:BC51"/>
    <mergeCell ref="BD47:BE47"/>
    <mergeCell ref="AP48:AQ48"/>
    <mergeCell ref="AR48:AS48"/>
    <mergeCell ref="AT48:AU48"/>
    <mergeCell ref="AV48:AW48"/>
    <mergeCell ref="AX48:AY48"/>
    <mergeCell ref="AZ48:BA48"/>
    <mergeCell ref="BB48:BC48"/>
    <mergeCell ref="BD48:BE48"/>
    <mergeCell ref="AN45:AN48"/>
    <mergeCell ref="AP45:AQ45"/>
    <mergeCell ref="AR45:AS45"/>
    <mergeCell ref="AT45:AU45"/>
    <mergeCell ref="AV45:AW45"/>
    <mergeCell ref="AX45:AY45"/>
    <mergeCell ref="AZ45:BA45"/>
    <mergeCell ref="BB45:BC45"/>
    <mergeCell ref="BD45:BE45"/>
    <mergeCell ref="AP46:AQ46"/>
    <mergeCell ref="AR46:AS46"/>
    <mergeCell ref="AT46:AU46"/>
    <mergeCell ref="AV46:AW46"/>
    <mergeCell ref="AX46:AY46"/>
    <mergeCell ref="AZ46:BA46"/>
    <mergeCell ref="BB46:BC46"/>
    <mergeCell ref="BD46:BE46"/>
    <mergeCell ref="AP47:AQ47"/>
    <mergeCell ref="AR47:AS47"/>
    <mergeCell ref="AT47:AU47"/>
    <mergeCell ref="AV47:AW47"/>
    <mergeCell ref="BB55:BC55"/>
    <mergeCell ref="BD51:BE51"/>
    <mergeCell ref="AP52:AQ52"/>
    <mergeCell ref="AR52:AS52"/>
    <mergeCell ref="AT52:AU52"/>
    <mergeCell ref="AV52:AW52"/>
    <mergeCell ref="AX52:AY52"/>
    <mergeCell ref="AZ52:BA52"/>
    <mergeCell ref="BB52:BC52"/>
    <mergeCell ref="BD52:BE52"/>
    <mergeCell ref="AN49:AN52"/>
    <mergeCell ref="AP49:AQ49"/>
    <mergeCell ref="AR49:AS49"/>
    <mergeCell ref="AT49:AU49"/>
    <mergeCell ref="AV49:AW49"/>
    <mergeCell ref="AX49:AY49"/>
    <mergeCell ref="AZ49:BA49"/>
    <mergeCell ref="BB49:BC49"/>
    <mergeCell ref="BD49:BE49"/>
    <mergeCell ref="AP50:AQ50"/>
    <mergeCell ref="AR50:AS50"/>
    <mergeCell ref="AT50:AU50"/>
    <mergeCell ref="AV50:AW50"/>
    <mergeCell ref="AX50:AY50"/>
    <mergeCell ref="AZ50:BA50"/>
    <mergeCell ref="BB50:BC50"/>
    <mergeCell ref="BD50:BE50"/>
    <mergeCell ref="AP51:AQ51"/>
    <mergeCell ref="AR51:AS51"/>
    <mergeCell ref="AT51:AU51"/>
    <mergeCell ref="AV51:AW51"/>
    <mergeCell ref="AX51:AY51"/>
    <mergeCell ref="BD55:BE55"/>
    <mergeCell ref="AP56:AQ56"/>
    <mergeCell ref="AR56:AS56"/>
    <mergeCell ref="AT56:AU56"/>
    <mergeCell ref="AV56:AW56"/>
    <mergeCell ref="AX56:AY56"/>
    <mergeCell ref="AZ56:BA56"/>
    <mergeCell ref="BB56:BC56"/>
    <mergeCell ref="BD56:BE56"/>
    <mergeCell ref="AN53:AN56"/>
    <mergeCell ref="AP53:AQ53"/>
    <mergeCell ref="AR53:AS53"/>
    <mergeCell ref="AT53:AU53"/>
    <mergeCell ref="AV53:AW53"/>
    <mergeCell ref="AX53:AY53"/>
    <mergeCell ref="AZ53:BA53"/>
    <mergeCell ref="BB53:BC53"/>
    <mergeCell ref="BD53:BE53"/>
    <mergeCell ref="AP54:AQ54"/>
    <mergeCell ref="AR54:AS54"/>
    <mergeCell ref="AT54:AU54"/>
    <mergeCell ref="AV54:AW54"/>
    <mergeCell ref="AX54:AY54"/>
    <mergeCell ref="AZ54:BA54"/>
    <mergeCell ref="BB54:BC54"/>
    <mergeCell ref="BD54:BE54"/>
    <mergeCell ref="AP55:AQ55"/>
    <mergeCell ref="AR55:AS55"/>
    <mergeCell ref="AT55:AU55"/>
    <mergeCell ref="AV55:AW55"/>
    <mergeCell ref="AX55:AY55"/>
    <mergeCell ref="AZ55:BA55"/>
    <mergeCell ref="AZ60:BA60"/>
    <mergeCell ref="BB60:BC60"/>
    <mergeCell ref="BD60:BE60"/>
    <mergeCell ref="AN57:AN60"/>
    <mergeCell ref="AP57:AQ57"/>
    <mergeCell ref="AR57:AS57"/>
    <mergeCell ref="AT57:AU57"/>
    <mergeCell ref="AV57:AW57"/>
    <mergeCell ref="AX57:AY57"/>
    <mergeCell ref="AZ57:BA57"/>
    <mergeCell ref="BB57:BC57"/>
    <mergeCell ref="BD57:BE57"/>
    <mergeCell ref="AP58:AQ58"/>
    <mergeCell ref="AR58:AS58"/>
    <mergeCell ref="AT58:AU58"/>
    <mergeCell ref="AV58:AW58"/>
    <mergeCell ref="AX58:AY58"/>
    <mergeCell ref="AZ58:BA58"/>
    <mergeCell ref="BB58:BC58"/>
    <mergeCell ref="BD58:BE58"/>
    <mergeCell ref="AP59:AQ59"/>
    <mergeCell ref="AR59:AS59"/>
    <mergeCell ref="AT59:AU59"/>
    <mergeCell ref="AV59:AW59"/>
    <mergeCell ref="AX59:AY59"/>
    <mergeCell ref="AZ59:BA59"/>
    <mergeCell ref="BB59:BC59"/>
    <mergeCell ref="AN61:AN64"/>
    <mergeCell ref="AP61:AQ61"/>
    <mergeCell ref="AR61:AS61"/>
    <mergeCell ref="AT61:AU61"/>
    <mergeCell ref="AV61:AW61"/>
    <mergeCell ref="AX61:AY61"/>
    <mergeCell ref="AZ61:BA61"/>
    <mergeCell ref="BB61:BC61"/>
    <mergeCell ref="BD61:BE61"/>
    <mergeCell ref="AP62:AQ62"/>
    <mergeCell ref="AR62:AS62"/>
    <mergeCell ref="AT62:AU62"/>
    <mergeCell ref="AV62:AW62"/>
    <mergeCell ref="AX62:AY62"/>
    <mergeCell ref="AZ62:BA62"/>
    <mergeCell ref="BB62:BC62"/>
    <mergeCell ref="BD62:BE62"/>
    <mergeCell ref="AP63:AQ63"/>
    <mergeCell ref="AR63:AS63"/>
    <mergeCell ref="AT63:AU63"/>
    <mergeCell ref="AV63:AW63"/>
    <mergeCell ref="AX63:AY63"/>
    <mergeCell ref="AZ63:BA63"/>
    <mergeCell ref="BB63:BC63"/>
    <mergeCell ref="AO61:AO64"/>
    <mergeCell ref="AN65:AN68"/>
    <mergeCell ref="AP65:AQ65"/>
    <mergeCell ref="AR65:AS65"/>
    <mergeCell ref="AT65:AU65"/>
    <mergeCell ref="AV65:AW65"/>
    <mergeCell ref="AX65:AY65"/>
    <mergeCell ref="AZ65:BA65"/>
    <mergeCell ref="BB65:BC65"/>
    <mergeCell ref="BD65:BE65"/>
    <mergeCell ref="AP66:AQ66"/>
    <mergeCell ref="AR66:AS66"/>
    <mergeCell ref="AT66:AU66"/>
    <mergeCell ref="AV66:AW66"/>
    <mergeCell ref="AX66:AY66"/>
    <mergeCell ref="AZ66:BA66"/>
    <mergeCell ref="BB66:BC66"/>
    <mergeCell ref="BD66:BE66"/>
    <mergeCell ref="AP67:AQ67"/>
    <mergeCell ref="AR67:AS67"/>
    <mergeCell ref="AT67:AU67"/>
    <mergeCell ref="AV67:AW67"/>
    <mergeCell ref="AX67:AY67"/>
    <mergeCell ref="AZ67:BA67"/>
    <mergeCell ref="BB67:BC67"/>
    <mergeCell ref="AO29:AO32"/>
    <mergeCell ref="AO33:AO36"/>
    <mergeCell ref="AO37:AO40"/>
    <mergeCell ref="AO41:AO44"/>
    <mergeCell ref="AO45:AO48"/>
    <mergeCell ref="AO49:AO52"/>
    <mergeCell ref="AO53:AO56"/>
    <mergeCell ref="AO57:AO60"/>
    <mergeCell ref="BD67:BE67"/>
    <mergeCell ref="AP68:AQ68"/>
    <mergeCell ref="AR68:AS68"/>
    <mergeCell ref="AT68:AU68"/>
    <mergeCell ref="AV68:AW68"/>
    <mergeCell ref="AX68:AY68"/>
    <mergeCell ref="AZ68:BA68"/>
    <mergeCell ref="BB68:BC68"/>
    <mergeCell ref="BD68:BE68"/>
    <mergeCell ref="BD63:BE63"/>
    <mergeCell ref="AP64:AQ64"/>
    <mergeCell ref="AR64:AS64"/>
    <mergeCell ref="AT64:AU64"/>
    <mergeCell ref="AV64:AW64"/>
    <mergeCell ref="AX64:AY64"/>
    <mergeCell ref="AZ64:BA64"/>
    <mergeCell ref="BB64:BC64"/>
    <mergeCell ref="BD64:BE64"/>
    <mergeCell ref="BD59:BE59"/>
    <mergeCell ref="AP60:AQ60"/>
    <mergeCell ref="AR60:AS60"/>
    <mergeCell ref="AT60:AU60"/>
    <mergeCell ref="AV60:AW60"/>
    <mergeCell ref="AX60:AY60"/>
  </mergeCells>
  <phoneticPr fontId="4"/>
  <printOptions horizontalCentered="1" verticalCentered="1"/>
  <pageMargins left="0.59055118110236227" right="0.59055118110236227" top="0.59055118110236227" bottom="0.59055118110236227" header="0.31496062992125984" footer="0.31496062992125984"/>
  <pageSetup paperSize="8" scale="49"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2:H40"/>
  <sheetViews>
    <sheetView view="pageBreakPreview" topLeftCell="A31" zoomScaleNormal="100" zoomScaleSheetLayoutView="100" workbookViewId="0">
      <selection activeCell="D41" sqref="D41"/>
    </sheetView>
  </sheetViews>
  <sheetFormatPr defaultRowHeight="13.2"/>
  <cols>
    <col min="1" max="1" width="3.21875" style="121" customWidth="1"/>
    <col min="2" max="2" width="30.6640625" style="121" customWidth="1"/>
    <col min="3" max="3" width="15.6640625" style="121" customWidth="1"/>
    <col min="4" max="4" width="50.6640625" style="121" customWidth="1"/>
    <col min="5" max="6" width="9.77734375" style="121" customWidth="1"/>
    <col min="7" max="7" width="10.109375" style="121" customWidth="1"/>
    <col min="8" max="8" width="11.77734375" style="121" customWidth="1"/>
    <col min="9" max="256" width="9" style="121"/>
    <col min="257" max="257" width="3.21875" style="121" customWidth="1"/>
    <col min="258" max="258" width="30.6640625" style="121" customWidth="1"/>
    <col min="259" max="259" width="15.6640625" style="121" customWidth="1"/>
    <col min="260" max="260" width="50.6640625" style="121" customWidth="1"/>
    <col min="261" max="262" width="9.77734375" style="121" customWidth="1"/>
    <col min="263" max="263" width="10.109375" style="121" customWidth="1"/>
    <col min="264" max="264" width="11.77734375" style="121" customWidth="1"/>
    <col min="265" max="512" width="9" style="121"/>
    <col min="513" max="513" width="3.21875" style="121" customWidth="1"/>
    <col min="514" max="514" width="30.6640625" style="121" customWidth="1"/>
    <col min="515" max="515" width="15.6640625" style="121" customWidth="1"/>
    <col min="516" max="516" width="50.6640625" style="121" customWidth="1"/>
    <col min="517" max="518" width="9.77734375" style="121" customWidth="1"/>
    <col min="519" max="519" width="10.109375" style="121" customWidth="1"/>
    <col min="520" max="520" width="11.77734375" style="121" customWidth="1"/>
    <col min="521" max="768" width="9" style="121"/>
    <col min="769" max="769" width="3.21875" style="121" customWidth="1"/>
    <col min="770" max="770" width="30.6640625" style="121" customWidth="1"/>
    <col min="771" max="771" width="15.6640625" style="121" customWidth="1"/>
    <col min="772" max="772" width="50.6640625" style="121" customWidth="1"/>
    <col min="773" max="774" width="9.77734375" style="121" customWidth="1"/>
    <col min="775" max="775" width="10.109375" style="121" customWidth="1"/>
    <col min="776" max="776" width="11.77734375" style="121" customWidth="1"/>
    <col min="777" max="1024" width="9" style="121"/>
    <col min="1025" max="1025" width="3.21875" style="121" customWidth="1"/>
    <col min="1026" max="1026" width="30.6640625" style="121" customWidth="1"/>
    <col min="1027" max="1027" width="15.6640625" style="121" customWidth="1"/>
    <col min="1028" max="1028" width="50.6640625" style="121" customWidth="1"/>
    <col min="1029" max="1030" width="9.77734375" style="121" customWidth="1"/>
    <col min="1031" max="1031" width="10.109375" style="121" customWidth="1"/>
    <col min="1032" max="1032" width="11.77734375" style="121" customWidth="1"/>
    <col min="1033" max="1280" width="9" style="121"/>
    <col min="1281" max="1281" width="3.21875" style="121" customWidth="1"/>
    <col min="1282" max="1282" width="30.6640625" style="121" customWidth="1"/>
    <col min="1283" max="1283" width="15.6640625" style="121" customWidth="1"/>
    <col min="1284" max="1284" width="50.6640625" style="121" customWidth="1"/>
    <col min="1285" max="1286" width="9.77734375" style="121" customWidth="1"/>
    <col min="1287" max="1287" width="10.109375" style="121" customWidth="1"/>
    <col min="1288" max="1288" width="11.77734375" style="121" customWidth="1"/>
    <col min="1289" max="1536" width="9" style="121"/>
    <col min="1537" max="1537" width="3.21875" style="121" customWidth="1"/>
    <col min="1538" max="1538" width="30.6640625" style="121" customWidth="1"/>
    <col min="1539" max="1539" width="15.6640625" style="121" customWidth="1"/>
    <col min="1540" max="1540" width="50.6640625" style="121" customWidth="1"/>
    <col min="1541" max="1542" width="9.77734375" style="121" customWidth="1"/>
    <col min="1543" max="1543" width="10.109375" style="121" customWidth="1"/>
    <col min="1544" max="1544" width="11.77734375" style="121" customWidth="1"/>
    <col min="1545" max="1792" width="9" style="121"/>
    <col min="1793" max="1793" width="3.21875" style="121" customWidth="1"/>
    <col min="1794" max="1794" width="30.6640625" style="121" customWidth="1"/>
    <col min="1795" max="1795" width="15.6640625" style="121" customWidth="1"/>
    <col min="1796" max="1796" width="50.6640625" style="121" customWidth="1"/>
    <col min="1797" max="1798" width="9.77734375" style="121" customWidth="1"/>
    <col min="1799" max="1799" width="10.109375" style="121" customWidth="1"/>
    <col min="1800" max="1800" width="11.77734375" style="121" customWidth="1"/>
    <col min="1801" max="2048" width="9" style="121"/>
    <col min="2049" max="2049" width="3.21875" style="121" customWidth="1"/>
    <col min="2050" max="2050" width="30.6640625" style="121" customWidth="1"/>
    <col min="2051" max="2051" width="15.6640625" style="121" customWidth="1"/>
    <col min="2052" max="2052" width="50.6640625" style="121" customWidth="1"/>
    <col min="2053" max="2054" width="9.77734375" style="121" customWidth="1"/>
    <col min="2055" max="2055" width="10.109375" style="121" customWidth="1"/>
    <col min="2056" max="2056" width="11.77734375" style="121" customWidth="1"/>
    <col min="2057" max="2304" width="9" style="121"/>
    <col min="2305" max="2305" width="3.21875" style="121" customWidth="1"/>
    <col min="2306" max="2306" width="30.6640625" style="121" customWidth="1"/>
    <col min="2307" max="2307" width="15.6640625" style="121" customWidth="1"/>
    <col min="2308" max="2308" width="50.6640625" style="121" customWidth="1"/>
    <col min="2309" max="2310" width="9.77734375" style="121" customWidth="1"/>
    <col min="2311" max="2311" width="10.109375" style="121" customWidth="1"/>
    <col min="2312" max="2312" width="11.77734375" style="121" customWidth="1"/>
    <col min="2313" max="2560" width="9" style="121"/>
    <col min="2561" max="2561" width="3.21875" style="121" customWidth="1"/>
    <col min="2562" max="2562" width="30.6640625" style="121" customWidth="1"/>
    <col min="2563" max="2563" width="15.6640625" style="121" customWidth="1"/>
    <col min="2564" max="2564" width="50.6640625" style="121" customWidth="1"/>
    <col min="2565" max="2566" width="9.77734375" style="121" customWidth="1"/>
    <col min="2567" max="2567" width="10.109375" style="121" customWidth="1"/>
    <col min="2568" max="2568" width="11.77734375" style="121" customWidth="1"/>
    <col min="2569" max="2816" width="9" style="121"/>
    <col min="2817" max="2817" width="3.21875" style="121" customWidth="1"/>
    <col min="2818" max="2818" width="30.6640625" style="121" customWidth="1"/>
    <col min="2819" max="2819" width="15.6640625" style="121" customWidth="1"/>
    <col min="2820" max="2820" width="50.6640625" style="121" customWidth="1"/>
    <col min="2821" max="2822" width="9.77734375" style="121" customWidth="1"/>
    <col min="2823" max="2823" width="10.109375" style="121" customWidth="1"/>
    <col min="2824" max="2824" width="11.77734375" style="121" customWidth="1"/>
    <col min="2825" max="3072" width="9" style="121"/>
    <col min="3073" max="3073" width="3.21875" style="121" customWidth="1"/>
    <col min="3074" max="3074" width="30.6640625" style="121" customWidth="1"/>
    <col min="3075" max="3075" width="15.6640625" style="121" customWidth="1"/>
    <col min="3076" max="3076" width="50.6640625" style="121" customWidth="1"/>
    <col min="3077" max="3078" width="9.77734375" style="121" customWidth="1"/>
    <col min="3079" max="3079" width="10.109375" style="121" customWidth="1"/>
    <col min="3080" max="3080" width="11.77734375" style="121" customWidth="1"/>
    <col min="3081" max="3328" width="9" style="121"/>
    <col min="3329" max="3329" width="3.21875" style="121" customWidth="1"/>
    <col min="3330" max="3330" width="30.6640625" style="121" customWidth="1"/>
    <col min="3331" max="3331" width="15.6640625" style="121" customWidth="1"/>
    <col min="3332" max="3332" width="50.6640625" style="121" customWidth="1"/>
    <col min="3333" max="3334" width="9.77734375" style="121" customWidth="1"/>
    <col min="3335" max="3335" width="10.109375" style="121" customWidth="1"/>
    <col min="3336" max="3336" width="11.77734375" style="121" customWidth="1"/>
    <col min="3337" max="3584" width="9" style="121"/>
    <col min="3585" max="3585" width="3.21875" style="121" customWidth="1"/>
    <col min="3586" max="3586" width="30.6640625" style="121" customWidth="1"/>
    <col min="3587" max="3587" width="15.6640625" style="121" customWidth="1"/>
    <col min="3588" max="3588" width="50.6640625" style="121" customWidth="1"/>
    <col min="3589" max="3590" width="9.77734375" style="121" customWidth="1"/>
    <col min="3591" max="3591" width="10.109375" style="121" customWidth="1"/>
    <col min="3592" max="3592" width="11.77734375" style="121" customWidth="1"/>
    <col min="3593" max="3840" width="9" style="121"/>
    <col min="3841" max="3841" width="3.21875" style="121" customWidth="1"/>
    <col min="3842" max="3842" width="30.6640625" style="121" customWidth="1"/>
    <col min="3843" max="3843" width="15.6640625" style="121" customWidth="1"/>
    <col min="3844" max="3844" width="50.6640625" style="121" customWidth="1"/>
    <col min="3845" max="3846" width="9.77734375" style="121" customWidth="1"/>
    <col min="3847" max="3847" width="10.109375" style="121" customWidth="1"/>
    <col min="3848" max="3848" width="11.77734375" style="121" customWidth="1"/>
    <col min="3849" max="4096" width="9" style="121"/>
    <col min="4097" max="4097" width="3.21875" style="121" customWidth="1"/>
    <col min="4098" max="4098" width="30.6640625" style="121" customWidth="1"/>
    <col min="4099" max="4099" width="15.6640625" style="121" customWidth="1"/>
    <col min="4100" max="4100" width="50.6640625" style="121" customWidth="1"/>
    <col min="4101" max="4102" width="9.77734375" style="121" customWidth="1"/>
    <col min="4103" max="4103" width="10.109375" style="121" customWidth="1"/>
    <col min="4104" max="4104" width="11.77734375" style="121" customWidth="1"/>
    <col min="4105" max="4352" width="9" style="121"/>
    <col min="4353" max="4353" width="3.21875" style="121" customWidth="1"/>
    <col min="4354" max="4354" width="30.6640625" style="121" customWidth="1"/>
    <col min="4355" max="4355" width="15.6640625" style="121" customWidth="1"/>
    <col min="4356" max="4356" width="50.6640625" style="121" customWidth="1"/>
    <col min="4357" max="4358" width="9.77734375" style="121" customWidth="1"/>
    <col min="4359" max="4359" width="10.109375" style="121" customWidth="1"/>
    <col min="4360" max="4360" width="11.77734375" style="121" customWidth="1"/>
    <col min="4361" max="4608" width="9" style="121"/>
    <col min="4609" max="4609" width="3.21875" style="121" customWidth="1"/>
    <col min="4610" max="4610" width="30.6640625" style="121" customWidth="1"/>
    <col min="4611" max="4611" width="15.6640625" style="121" customWidth="1"/>
    <col min="4612" max="4612" width="50.6640625" style="121" customWidth="1"/>
    <col min="4613" max="4614" width="9.77734375" style="121" customWidth="1"/>
    <col min="4615" max="4615" width="10.109375" style="121" customWidth="1"/>
    <col min="4616" max="4616" width="11.77734375" style="121" customWidth="1"/>
    <col min="4617" max="4864" width="9" style="121"/>
    <col min="4865" max="4865" width="3.21875" style="121" customWidth="1"/>
    <col min="4866" max="4866" width="30.6640625" style="121" customWidth="1"/>
    <col min="4867" max="4867" width="15.6640625" style="121" customWidth="1"/>
    <col min="4868" max="4868" width="50.6640625" style="121" customWidth="1"/>
    <col min="4869" max="4870" width="9.77734375" style="121" customWidth="1"/>
    <col min="4871" max="4871" width="10.109375" style="121" customWidth="1"/>
    <col min="4872" max="4872" width="11.77734375" style="121" customWidth="1"/>
    <col min="4873" max="5120" width="9" style="121"/>
    <col min="5121" max="5121" width="3.21875" style="121" customWidth="1"/>
    <col min="5122" max="5122" width="30.6640625" style="121" customWidth="1"/>
    <col min="5123" max="5123" width="15.6640625" style="121" customWidth="1"/>
    <col min="5124" max="5124" width="50.6640625" style="121" customWidth="1"/>
    <col min="5125" max="5126" width="9.77734375" style="121" customWidth="1"/>
    <col min="5127" max="5127" width="10.109375" style="121" customWidth="1"/>
    <col min="5128" max="5128" width="11.77734375" style="121" customWidth="1"/>
    <col min="5129" max="5376" width="9" style="121"/>
    <col min="5377" max="5377" width="3.21875" style="121" customWidth="1"/>
    <col min="5378" max="5378" width="30.6640625" style="121" customWidth="1"/>
    <col min="5379" max="5379" width="15.6640625" style="121" customWidth="1"/>
    <col min="5380" max="5380" width="50.6640625" style="121" customWidth="1"/>
    <col min="5381" max="5382" width="9.77734375" style="121" customWidth="1"/>
    <col min="5383" max="5383" width="10.109375" style="121" customWidth="1"/>
    <col min="5384" max="5384" width="11.77734375" style="121" customWidth="1"/>
    <col min="5385" max="5632" width="9" style="121"/>
    <col min="5633" max="5633" width="3.21875" style="121" customWidth="1"/>
    <col min="5634" max="5634" width="30.6640625" style="121" customWidth="1"/>
    <col min="5635" max="5635" width="15.6640625" style="121" customWidth="1"/>
    <col min="5636" max="5636" width="50.6640625" style="121" customWidth="1"/>
    <col min="5637" max="5638" width="9.77734375" style="121" customWidth="1"/>
    <col min="5639" max="5639" width="10.109375" style="121" customWidth="1"/>
    <col min="5640" max="5640" width="11.77734375" style="121" customWidth="1"/>
    <col min="5641" max="5888" width="9" style="121"/>
    <col min="5889" max="5889" width="3.21875" style="121" customWidth="1"/>
    <col min="5890" max="5890" width="30.6640625" style="121" customWidth="1"/>
    <col min="5891" max="5891" width="15.6640625" style="121" customWidth="1"/>
    <col min="5892" max="5892" width="50.6640625" style="121" customWidth="1"/>
    <col min="5893" max="5894" width="9.77734375" style="121" customWidth="1"/>
    <col min="5895" max="5895" width="10.109375" style="121" customWidth="1"/>
    <col min="5896" max="5896" width="11.77734375" style="121" customWidth="1"/>
    <col min="5897" max="6144" width="9" style="121"/>
    <col min="6145" max="6145" width="3.21875" style="121" customWidth="1"/>
    <col min="6146" max="6146" width="30.6640625" style="121" customWidth="1"/>
    <col min="6147" max="6147" width="15.6640625" style="121" customWidth="1"/>
    <col min="6148" max="6148" width="50.6640625" style="121" customWidth="1"/>
    <col min="6149" max="6150" width="9.77734375" style="121" customWidth="1"/>
    <col min="6151" max="6151" width="10.109375" style="121" customWidth="1"/>
    <col min="6152" max="6152" width="11.77734375" style="121" customWidth="1"/>
    <col min="6153" max="6400" width="9" style="121"/>
    <col min="6401" max="6401" width="3.21875" style="121" customWidth="1"/>
    <col min="6402" max="6402" width="30.6640625" style="121" customWidth="1"/>
    <col min="6403" max="6403" width="15.6640625" style="121" customWidth="1"/>
    <col min="6404" max="6404" width="50.6640625" style="121" customWidth="1"/>
    <col min="6405" max="6406" width="9.77734375" style="121" customWidth="1"/>
    <col min="6407" max="6407" width="10.109375" style="121" customWidth="1"/>
    <col min="6408" max="6408" width="11.77734375" style="121" customWidth="1"/>
    <col min="6409" max="6656" width="9" style="121"/>
    <col min="6657" max="6657" width="3.21875" style="121" customWidth="1"/>
    <col min="6658" max="6658" width="30.6640625" style="121" customWidth="1"/>
    <col min="6659" max="6659" width="15.6640625" style="121" customWidth="1"/>
    <col min="6660" max="6660" width="50.6640625" style="121" customWidth="1"/>
    <col min="6661" max="6662" width="9.77734375" style="121" customWidth="1"/>
    <col min="6663" max="6663" width="10.109375" style="121" customWidth="1"/>
    <col min="6664" max="6664" width="11.77734375" style="121" customWidth="1"/>
    <col min="6665" max="6912" width="9" style="121"/>
    <col min="6913" max="6913" width="3.21875" style="121" customWidth="1"/>
    <col min="6914" max="6914" width="30.6640625" style="121" customWidth="1"/>
    <col min="6915" max="6915" width="15.6640625" style="121" customWidth="1"/>
    <col min="6916" max="6916" width="50.6640625" style="121" customWidth="1"/>
    <col min="6917" max="6918" width="9.77734375" style="121" customWidth="1"/>
    <col min="6919" max="6919" width="10.109375" style="121" customWidth="1"/>
    <col min="6920" max="6920" width="11.77734375" style="121" customWidth="1"/>
    <col min="6921" max="7168" width="9" style="121"/>
    <col min="7169" max="7169" width="3.21875" style="121" customWidth="1"/>
    <col min="7170" max="7170" width="30.6640625" style="121" customWidth="1"/>
    <col min="7171" max="7171" width="15.6640625" style="121" customWidth="1"/>
    <col min="7172" max="7172" width="50.6640625" style="121" customWidth="1"/>
    <col min="7173" max="7174" width="9.77734375" style="121" customWidth="1"/>
    <col min="7175" max="7175" width="10.109375" style="121" customWidth="1"/>
    <col min="7176" max="7176" width="11.77734375" style="121" customWidth="1"/>
    <col min="7177" max="7424" width="9" style="121"/>
    <col min="7425" max="7425" width="3.21875" style="121" customWidth="1"/>
    <col min="7426" max="7426" width="30.6640625" style="121" customWidth="1"/>
    <col min="7427" max="7427" width="15.6640625" style="121" customWidth="1"/>
    <col min="7428" max="7428" width="50.6640625" style="121" customWidth="1"/>
    <col min="7429" max="7430" width="9.77734375" style="121" customWidth="1"/>
    <col min="7431" max="7431" width="10.109375" style="121" customWidth="1"/>
    <col min="7432" max="7432" width="11.77734375" style="121" customWidth="1"/>
    <col min="7433" max="7680" width="9" style="121"/>
    <col min="7681" max="7681" width="3.21875" style="121" customWidth="1"/>
    <col min="7682" max="7682" width="30.6640625" style="121" customWidth="1"/>
    <col min="7683" max="7683" width="15.6640625" style="121" customWidth="1"/>
    <col min="7684" max="7684" width="50.6640625" style="121" customWidth="1"/>
    <col min="7685" max="7686" width="9.77734375" style="121" customWidth="1"/>
    <col min="7687" max="7687" width="10.109375" style="121" customWidth="1"/>
    <col min="7688" max="7688" width="11.77734375" style="121" customWidth="1"/>
    <col min="7689" max="7936" width="9" style="121"/>
    <col min="7937" max="7937" width="3.21875" style="121" customWidth="1"/>
    <col min="7938" max="7938" width="30.6640625" style="121" customWidth="1"/>
    <col min="7939" max="7939" width="15.6640625" style="121" customWidth="1"/>
    <col min="7940" max="7940" width="50.6640625" style="121" customWidth="1"/>
    <col min="7941" max="7942" width="9.77734375" style="121" customWidth="1"/>
    <col min="7943" max="7943" width="10.109375" style="121" customWidth="1"/>
    <col min="7944" max="7944" width="11.77734375" style="121" customWidth="1"/>
    <col min="7945" max="8192" width="9" style="121"/>
    <col min="8193" max="8193" width="3.21875" style="121" customWidth="1"/>
    <col min="8194" max="8194" width="30.6640625" style="121" customWidth="1"/>
    <col min="8195" max="8195" width="15.6640625" style="121" customWidth="1"/>
    <col min="8196" max="8196" width="50.6640625" style="121" customWidth="1"/>
    <col min="8197" max="8198" width="9.77734375" style="121" customWidth="1"/>
    <col min="8199" max="8199" width="10.109375" style="121" customWidth="1"/>
    <col min="8200" max="8200" width="11.77734375" style="121" customWidth="1"/>
    <col min="8201" max="8448" width="9" style="121"/>
    <col min="8449" max="8449" width="3.21875" style="121" customWidth="1"/>
    <col min="8450" max="8450" width="30.6640625" style="121" customWidth="1"/>
    <col min="8451" max="8451" width="15.6640625" style="121" customWidth="1"/>
    <col min="8452" max="8452" width="50.6640625" style="121" customWidth="1"/>
    <col min="8453" max="8454" width="9.77734375" style="121" customWidth="1"/>
    <col min="8455" max="8455" width="10.109375" style="121" customWidth="1"/>
    <col min="8456" max="8456" width="11.77734375" style="121" customWidth="1"/>
    <col min="8457" max="8704" width="9" style="121"/>
    <col min="8705" max="8705" width="3.21875" style="121" customWidth="1"/>
    <col min="8706" max="8706" width="30.6640625" style="121" customWidth="1"/>
    <col min="8707" max="8707" width="15.6640625" style="121" customWidth="1"/>
    <col min="8708" max="8708" width="50.6640625" style="121" customWidth="1"/>
    <col min="8709" max="8710" width="9.77734375" style="121" customWidth="1"/>
    <col min="8711" max="8711" width="10.109375" style="121" customWidth="1"/>
    <col min="8712" max="8712" width="11.77734375" style="121" customWidth="1"/>
    <col min="8713" max="8960" width="9" style="121"/>
    <col min="8961" max="8961" width="3.21875" style="121" customWidth="1"/>
    <col min="8962" max="8962" width="30.6640625" style="121" customWidth="1"/>
    <col min="8963" max="8963" width="15.6640625" style="121" customWidth="1"/>
    <col min="8964" max="8964" width="50.6640625" style="121" customWidth="1"/>
    <col min="8965" max="8966" width="9.77734375" style="121" customWidth="1"/>
    <col min="8967" max="8967" width="10.109375" style="121" customWidth="1"/>
    <col min="8968" max="8968" width="11.77734375" style="121" customWidth="1"/>
    <col min="8969" max="9216" width="9" style="121"/>
    <col min="9217" max="9217" width="3.21875" style="121" customWidth="1"/>
    <col min="9218" max="9218" width="30.6640625" style="121" customWidth="1"/>
    <col min="9219" max="9219" width="15.6640625" style="121" customWidth="1"/>
    <col min="9220" max="9220" width="50.6640625" style="121" customWidth="1"/>
    <col min="9221" max="9222" width="9.77734375" style="121" customWidth="1"/>
    <col min="9223" max="9223" width="10.109375" style="121" customWidth="1"/>
    <col min="9224" max="9224" width="11.77734375" style="121" customWidth="1"/>
    <col min="9225" max="9472" width="9" style="121"/>
    <col min="9473" max="9473" width="3.21875" style="121" customWidth="1"/>
    <col min="9474" max="9474" width="30.6640625" style="121" customWidth="1"/>
    <col min="9475" max="9475" width="15.6640625" style="121" customWidth="1"/>
    <col min="9476" max="9476" width="50.6640625" style="121" customWidth="1"/>
    <col min="9477" max="9478" width="9.77734375" style="121" customWidth="1"/>
    <col min="9479" max="9479" width="10.109375" style="121" customWidth="1"/>
    <col min="9480" max="9480" width="11.77734375" style="121" customWidth="1"/>
    <col min="9481" max="9728" width="9" style="121"/>
    <col min="9729" max="9729" width="3.21875" style="121" customWidth="1"/>
    <col min="9730" max="9730" width="30.6640625" style="121" customWidth="1"/>
    <col min="9731" max="9731" width="15.6640625" style="121" customWidth="1"/>
    <col min="9732" max="9732" width="50.6640625" style="121" customWidth="1"/>
    <col min="9733" max="9734" width="9.77734375" style="121" customWidth="1"/>
    <col min="9735" max="9735" width="10.109375" style="121" customWidth="1"/>
    <col min="9736" max="9736" width="11.77734375" style="121" customWidth="1"/>
    <col min="9737" max="9984" width="9" style="121"/>
    <col min="9985" max="9985" width="3.21875" style="121" customWidth="1"/>
    <col min="9986" max="9986" width="30.6640625" style="121" customWidth="1"/>
    <col min="9987" max="9987" width="15.6640625" style="121" customWidth="1"/>
    <col min="9988" max="9988" width="50.6640625" style="121" customWidth="1"/>
    <col min="9989" max="9990" width="9.77734375" style="121" customWidth="1"/>
    <col min="9991" max="9991" width="10.109375" style="121" customWidth="1"/>
    <col min="9992" max="9992" width="11.77734375" style="121" customWidth="1"/>
    <col min="9993" max="10240" width="9" style="121"/>
    <col min="10241" max="10241" width="3.21875" style="121" customWidth="1"/>
    <col min="10242" max="10242" width="30.6640625" style="121" customWidth="1"/>
    <col min="10243" max="10243" width="15.6640625" style="121" customWidth="1"/>
    <col min="10244" max="10244" width="50.6640625" style="121" customWidth="1"/>
    <col min="10245" max="10246" width="9.77734375" style="121" customWidth="1"/>
    <col min="10247" max="10247" width="10.109375" style="121" customWidth="1"/>
    <col min="10248" max="10248" width="11.77734375" style="121" customWidth="1"/>
    <col min="10249" max="10496" width="9" style="121"/>
    <col min="10497" max="10497" width="3.21875" style="121" customWidth="1"/>
    <col min="10498" max="10498" width="30.6640625" style="121" customWidth="1"/>
    <col min="10499" max="10499" width="15.6640625" style="121" customWidth="1"/>
    <col min="10500" max="10500" width="50.6640625" style="121" customWidth="1"/>
    <col min="10501" max="10502" width="9.77734375" style="121" customWidth="1"/>
    <col min="10503" max="10503" width="10.109375" style="121" customWidth="1"/>
    <col min="10504" max="10504" width="11.77734375" style="121" customWidth="1"/>
    <col min="10505" max="10752" width="9" style="121"/>
    <col min="10753" max="10753" width="3.21875" style="121" customWidth="1"/>
    <col min="10754" max="10754" width="30.6640625" style="121" customWidth="1"/>
    <col min="10755" max="10755" width="15.6640625" style="121" customWidth="1"/>
    <col min="10756" max="10756" width="50.6640625" style="121" customWidth="1"/>
    <col min="10757" max="10758" width="9.77734375" style="121" customWidth="1"/>
    <col min="10759" max="10759" width="10.109375" style="121" customWidth="1"/>
    <col min="10760" max="10760" width="11.77734375" style="121" customWidth="1"/>
    <col min="10761" max="11008" width="9" style="121"/>
    <col min="11009" max="11009" width="3.21875" style="121" customWidth="1"/>
    <col min="11010" max="11010" width="30.6640625" style="121" customWidth="1"/>
    <col min="11011" max="11011" width="15.6640625" style="121" customWidth="1"/>
    <col min="11012" max="11012" width="50.6640625" style="121" customWidth="1"/>
    <col min="11013" max="11014" width="9.77734375" style="121" customWidth="1"/>
    <col min="11015" max="11015" width="10.109375" style="121" customWidth="1"/>
    <col min="11016" max="11016" width="11.77734375" style="121" customWidth="1"/>
    <col min="11017" max="11264" width="9" style="121"/>
    <col min="11265" max="11265" width="3.21875" style="121" customWidth="1"/>
    <col min="11266" max="11266" width="30.6640625" style="121" customWidth="1"/>
    <col min="11267" max="11267" width="15.6640625" style="121" customWidth="1"/>
    <col min="11268" max="11268" width="50.6640625" style="121" customWidth="1"/>
    <col min="11269" max="11270" width="9.77734375" style="121" customWidth="1"/>
    <col min="11271" max="11271" width="10.109375" style="121" customWidth="1"/>
    <col min="11272" max="11272" width="11.77734375" style="121" customWidth="1"/>
    <col min="11273" max="11520" width="9" style="121"/>
    <col min="11521" max="11521" width="3.21875" style="121" customWidth="1"/>
    <col min="11522" max="11522" width="30.6640625" style="121" customWidth="1"/>
    <col min="11523" max="11523" width="15.6640625" style="121" customWidth="1"/>
    <col min="11524" max="11524" width="50.6640625" style="121" customWidth="1"/>
    <col min="11525" max="11526" width="9.77734375" style="121" customWidth="1"/>
    <col min="11527" max="11527" width="10.109375" style="121" customWidth="1"/>
    <col min="11528" max="11528" width="11.77734375" style="121" customWidth="1"/>
    <col min="11529" max="11776" width="9" style="121"/>
    <col min="11777" max="11777" width="3.21875" style="121" customWidth="1"/>
    <col min="11778" max="11778" width="30.6640625" style="121" customWidth="1"/>
    <col min="11779" max="11779" width="15.6640625" style="121" customWidth="1"/>
    <col min="11780" max="11780" width="50.6640625" style="121" customWidth="1"/>
    <col min="11781" max="11782" width="9.77734375" style="121" customWidth="1"/>
    <col min="11783" max="11783" width="10.109375" style="121" customWidth="1"/>
    <col min="11784" max="11784" width="11.77734375" style="121" customWidth="1"/>
    <col min="11785" max="12032" width="9" style="121"/>
    <col min="12033" max="12033" width="3.21875" style="121" customWidth="1"/>
    <col min="12034" max="12034" width="30.6640625" style="121" customWidth="1"/>
    <col min="12035" max="12035" width="15.6640625" style="121" customWidth="1"/>
    <col min="12036" max="12036" width="50.6640625" style="121" customWidth="1"/>
    <col min="12037" max="12038" width="9.77734375" style="121" customWidth="1"/>
    <col min="12039" max="12039" width="10.109375" style="121" customWidth="1"/>
    <col min="12040" max="12040" width="11.77734375" style="121" customWidth="1"/>
    <col min="12041" max="12288" width="9" style="121"/>
    <col min="12289" max="12289" width="3.21875" style="121" customWidth="1"/>
    <col min="12290" max="12290" width="30.6640625" style="121" customWidth="1"/>
    <col min="12291" max="12291" width="15.6640625" style="121" customWidth="1"/>
    <col min="12292" max="12292" width="50.6640625" style="121" customWidth="1"/>
    <col min="12293" max="12294" width="9.77734375" style="121" customWidth="1"/>
    <col min="12295" max="12295" width="10.109375" style="121" customWidth="1"/>
    <col min="12296" max="12296" width="11.77734375" style="121" customWidth="1"/>
    <col min="12297" max="12544" width="9" style="121"/>
    <col min="12545" max="12545" width="3.21875" style="121" customWidth="1"/>
    <col min="12546" max="12546" width="30.6640625" style="121" customWidth="1"/>
    <col min="12547" max="12547" width="15.6640625" style="121" customWidth="1"/>
    <col min="12548" max="12548" width="50.6640625" style="121" customWidth="1"/>
    <col min="12549" max="12550" width="9.77734375" style="121" customWidth="1"/>
    <col min="12551" max="12551" width="10.109375" style="121" customWidth="1"/>
    <col min="12552" max="12552" width="11.77734375" style="121" customWidth="1"/>
    <col min="12553" max="12800" width="9" style="121"/>
    <col min="12801" max="12801" width="3.21875" style="121" customWidth="1"/>
    <col min="12802" max="12802" width="30.6640625" style="121" customWidth="1"/>
    <col min="12803" max="12803" width="15.6640625" style="121" customWidth="1"/>
    <col min="12804" max="12804" width="50.6640625" style="121" customWidth="1"/>
    <col min="12805" max="12806" width="9.77734375" style="121" customWidth="1"/>
    <col min="12807" max="12807" width="10.109375" style="121" customWidth="1"/>
    <col min="12808" max="12808" width="11.77734375" style="121" customWidth="1"/>
    <col min="12809" max="13056" width="9" style="121"/>
    <col min="13057" max="13057" width="3.21875" style="121" customWidth="1"/>
    <col min="13058" max="13058" width="30.6640625" style="121" customWidth="1"/>
    <col min="13059" max="13059" width="15.6640625" style="121" customWidth="1"/>
    <col min="13060" max="13060" width="50.6640625" style="121" customWidth="1"/>
    <col min="13061" max="13062" width="9.77734375" style="121" customWidth="1"/>
    <col min="13063" max="13063" width="10.109375" style="121" customWidth="1"/>
    <col min="13064" max="13064" width="11.77734375" style="121" customWidth="1"/>
    <col min="13065" max="13312" width="9" style="121"/>
    <col min="13313" max="13313" width="3.21875" style="121" customWidth="1"/>
    <col min="13314" max="13314" width="30.6640625" style="121" customWidth="1"/>
    <col min="13315" max="13315" width="15.6640625" style="121" customWidth="1"/>
    <col min="13316" max="13316" width="50.6640625" style="121" customWidth="1"/>
    <col min="13317" max="13318" width="9.77734375" style="121" customWidth="1"/>
    <col min="13319" max="13319" width="10.109375" style="121" customWidth="1"/>
    <col min="13320" max="13320" width="11.77734375" style="121" customWidth="1"/>
    <col min="13321" max="13568" width="9" style="121"/>
    <col min="13569" max="13569" width="3.21875" style="121" customWidth="1"/>
    <col min="13570" max="13570" width="30.6640625" style="121" customWidth="1"/>
    <col min="13571" max="13571" width="15.6640625" style="121" customWidth="1"/>
    <col min="13572" max="13572" width="50.6640625" style="121" customWidth="1"/>
    <col min="13573" max="13574" width="9.77734375" style="121" customWidth="1"/>
    <col min="13575" max="13575" width="10.109375" style="121" customWidth="1"/>
    <col min="13576" max="13576" width="11.77734375" style="121" customWidth="1"/>
    <col min="13577" max="13824" width="9" style="121"/>
    <col min="13825" max="13825" width="3.21875" style="121" customWidth="1"/>
    <col min="13826" max="13826" width="30.6640625" style="121" customWidth="1"/>
    <col min="13827" max="13827" width="15.6640625" style="121" customWidth="1"/>
    <col min="13828" max="13828" width="50.6640625" style="121" customWidth="1"/>
    <col min="13829" max="13830" width="9.77734375" style="121" customWidth="1"/>
    <col min="13831" max="13831" width="10.109375" style="121" customWidth="1"/>
    <col min="13832" max="13832" width="11.77734375" style="121" customWidth="1"/>
    <col min="13833" max="14080" width="9" style="121"/>
    <col min="14081" max="14081" width="3.21875" style="121" customWidth="1"/>
    <col min="14082" max="14082" width="30.6640625" style="121" customWidth="1"/>
    <col min="14083" max="14083" width="15.6640625" style="121" customWidth="1"/>
    <col min="14084" max="14084" width="50.6640625" style="121" customWidth="1"/>
    <col min="14085" max="14086" width="9.77734375" style="121" customWidth="1"/>
    <col min="14087" max="14087" width="10.109375" style="121" customWidth="1"/>
    <col min="14088" max="14088" width="11.77734375" style="121" customWidth="1"/>
    <col min="14089" max="14336" width="9" style="121"/>
    <col min="14337" max="14337" width="3.21875" style="121" customWidth="1"/>
    <col min="14338" max="14338" width="30.6640625" style="121" customWidth="1"/>
    <col min="14339" max="14339" width="15.6640625" style="121" customWidth="1"/>
    <col min="14340" max="14340" width="50.6640625" style="121" customWidth="1"/>
    <col min="14341" max="14342" width="9.77734375" style="121" customWidth="1"/>
    <col min="14343" max="14343" width="10.109375" style="121" customWidth="1"/>
    <col min="14344" max="14344" width="11.77734375" style="121" customWidth="1"/>
    <col min="14345" max="14592" width="9" style="121"/>
    <col min="14593" max="14593" width="3.21875" style="121" customWidth="1"/>
    <col min="14594" max="14594" width="30.6640625" style="121" customWidth="1"/>
    <col min="14595" max="14595" width="15.6640625" style="121" customWidth="1"/>
    <col min="14596" max="14596" width="50.6640625" style="121" customWidth="1"/>
    <col min="14597" max="14598" width="9.77734375" style="121" customWidth="1"/>
    <col min="14599" max="14599" width="10.109375" style="121" customWidth="1"/>
    <col min="14600" max="14600" width="11.77734375" style="121" customWidth="1"/>
    <col min="14601" max="14848" width="9" style="121"/>
    <col min="14849" max="14849" width="3.21875" style="121" customWidth="1"/>
    <col min="14850" max="14850" width="30.6640625" style="121" customWidth="1"/>
    <col min="14851" max="14851" width="15.6640625" style="121" customWidth="1"/>
    <col min="14852" max="14852" width="50.6640625" style="121" customWidth="1"/>
    <col min="14853" max="14854" width="9.77734375" style="121" customWidth="1"/>
    <col min="14855" max="14855" width="10.109375" style="121" customWidth="1"/>
    <col min="14856" max="14856" width="11.77734375" style="121" customWidth="1"/>
    <col min="14857" max="15104" width="9" style="121"/>
    <col min="15105" max="15105" width="3.21875" style="121" customWidth="1"/>
    <col min="15106" max="15106" width="30.6640625" style="121" customWidth="1"/>
    <col min="15107" max="15107" width="15.6640625" style="121" customWidth="1"/>
    <col min="15108" max="15108" width="50.6640625" style="121" customWidth="1"/>
    <col min="15109" max="15110" width="9.77734375" style="121" customWidth="1"/>
    <col min="15111" max="15111" width="10.109375" style="121" customWidth="1"/>
    <col min="15112" max="15112" width="11.77734375" style="121" customWidth="1"/>
    <col min="15113" max="15360" width="9" style="121"/>
    <col min="15361" max="15361" width="3.21875" style="121" customWidth="1"/>
    <col min="15362" max="15362" width="30.6640625" style="121" customWidth="1"/>
    <col min="15363" max="15363" width="15.6640625" style="121" customWidth="1"/>
    <col min="15364" max="15364" width="50.6640625" style="121" customWidth="1"/>
    <col min="15365" max="15366" width="9.77734375" style="121" customWidth="1"/>
    <col min="15367" max="15367" width="10.109375" style="121" customWidth="1"/>
    <col min="15368" max="15368" width="11.77734375" style="121" customWidth="1"/>
    <col min="15369" max="15616" width="9" style="121"/>
    <col min="15617" max="15617" width="3.21875" style="121" customWidth="1"/>
    <col min="15618" max="15618" width="30.6640625" style="121" customWidth="1"/>
    <col min="15619" max="15619" width="15.6640625" style="121" customWidth="1"/>
    <col min="15620" max="15620" width="50.6640625" style="121" customWidth="1"/>
    <col min="15621" max="15622" width="9.77734375" style="121" customWidth="1"/>
    <col min="15623" max="15623" width="10.109375" style="121" customWidth="1"/>
    <col min="15624" max="15624" width="11.77734375" style="121" customWidth="1"/>
    <col min="15625" max="15872" width="9" style="121"/>
    <col min="15873" max="15873" width="3.21875" style="121" customWidth="1"/>
    <col min="15874" max="15874" width="30.6640625" style="121" customWidth="1"/>
    <col min="15875" max="15875" width="15.6640625" style="121" customWidth="1"/>
    <col min="15876" max="15876" width="50.6640625" style="121" customWidth="1"/>
    <col min="15877" max="15878" width="9.77734375" style="121" customWidth="1"/>
    <col min="15879" max="15879" width="10.109375" style="121" customWidth="1"/>
    <col min="15880" max="15880" width="11.77734375" style="121" customWidth="1"/>
    <col min="15881" max="16128" width="9" style="121"/>
    <col min="16129" max="16129" width="3.21875" style="121" customWidth="1"/>
    <col min="16130" max="16130" width="30.6640625" style="121" customWidth="1"/>
    <col min="16131" max="16131" width="15.6640625" style="121" customWidth="1"/>
    <col min="16132" max="16132" width="50.6640625" style="121" customWidth="1"/>
    <col min="16133" max="16134" width="9.77734375" style="121" customWidth="1"/>
    <col min="16135" max="16135" width="10.109375" style="121" customWidth="1"/>
    <col min="16136" max="16136" width="11.77734375" style="121" customWidth="1"/>
    <col min="16137" max="16384" width="9" style="121"/>
  </cols>
  <sheetData>
    <row r="2" spans="1:8">
      <c r="B2" s="124"/>
      <c r="C2" s="124"/>
      <c r="D2" s="124"/>
    </row>
    <row r="3" spans="1:8" ht="19.2">
      <c r="A3" s="124"/>
      <c r="B3" s="1420" t="s">
        <v>671</v>
      </c>
      <c r="C3" s="1420"/>
      <c r="D3" s="1420"/>
    </row>
    <row r="4" spans="1:8" ht="19.2">
      <c r="A4" s="124"/>
      <c r="B4" s="119"/>
      <c r="C4" s="126"/>
      <c r="D4" s="124"/>
    </row>
    <row r="5" spans="1:8" ht="21" customHeight="1">
      <c r="A5" s="124"/>
      <c r="B5" s="107"/>
      <c r="C5" s="151"/>
      <c r="D5" s="1"/>
    </row>
    <row r="6" spans="1:8" ht="21" customHeight="1"/>
    <row r="7" spans="1:8" ht="21" customHeight="1">
      <c r="A7" s="121" t="s">
        <v>141</v>
      </c>
      <c r="B7" s="121" t="s">
        <v>112</v>
      </c>
      <c r="C7" s="124"/>
      <c r="D7" s="1"/>
    </row>
    <row r="8" spans="1:8" ht="21" customHeight="1">
      <c r="B8" s="294" t="s">
        <v>483</v>
      </c>
      <c r="C8" s="124"/>
      <c r="D8" s="110"/>
    </row>
    <row r="9" spans="1:8" ht="21" customHeight="1">
      <c r="B9" s="121" t="s">
        <v>484</v>
      </c>
      <c r="C9" s="124"/>
      <c r="D9" s="110"/>
    </row>
    <row r="10" spans="1:8" ht="21" customHeight="1">
      <c r="B10" s="120" t="s">
        <v>241</v>
      </c>
      <c r="C10" s="124"/>
      <c r="D10" s="110"/>
    </row>
    <row r="11" spans="1:8" ht="21" customHeight="1">
      <c r="B11" s="120"/>
      <c r="C11" s="124"/>
      <c r="D11" s="110"/>
    </row>
    <row r="12" spans="1:8" ht="21" customHeight="1">
      <c r="B12" s="120"/>
      <c r="C12" s="124"/>
      <c r="D12" s="110"/>
    </row>
    <row r="13" spans="1:8" ht="27" customHeight="1" thickBot="1">
      <c r="A13" s="121" t="s">
        <v>142</v>
      </c>
      <c r="B13" s="121" t="s">
        <v>473</v>
      </c>
      <c r="E13" s="37"/>
      <c r="F13" s="37"/>
      <c r="G13" s="127"/>
      <c r="H13" s="127"/>
    </row>
    <row r="14" spans="1:8" ht="14.4">
      <c r="B14" s="312" t="s">
        <v>111</v>
      </c>
      <c r="C14" s="137" t="s">
        <v>116</v>
      </c>
      <c r="D14" s="314" t="s">
        <v>109</v>
      </c>
    </row>
    <row r="15" spans="1:8" ht="15" thickBot="1">
      <c r="B15" s="313"/>
      <c r="C15" s="138" t="s">
        <v>472</v>
      </c>
      <c r="D15" s="315"/>
    </row>
    <row r="16" spans="1:8" ht="30" customHeight="1" thickTop="1">
      <c r="B16" s="341" t="s">
        <v>546</v>
      </c>
      <c r="C16" s="130" t="e">
        <f>'様式11-1'!E21:G21</f>
        <v>#VALUE!</v>
      </c>
      <c r="D16" s="139"/>
    </row>
    <row r="17" spans="1:7" ht="30" customHeight="1">
      <c r="B17" s="22" t="s">
        <v>547</v>
      </c>
      <c r="C17" s="333">
        <f>'様式11-2'!D25</f>
        <v>0</v>
      </c>
      <c r="D17" s="290"/>
    </row>
    <row r="18" spans="1:7" ht="30" customHeight="1">
      <c r="B18" s="22"/>
      <c r="C18" s="333"/>
      <c r="D18" s="139"/>
    </row>
    <row r="19" spans="1:7" ht="30" customHeight="1">
      <c r="B19" s="22"/>
      <c r="C19" s="132"/>
      <c r="D19" s="290"/>
    </row>
    <row r="20" spans="1:7" ht="30" customHeight="1">
      <c r="B20" s="22"/>
      <c r="C20" s="333"/>
      <c r="D20" s="139"/>
    </row>
    <row r="21" spans="1:7" ht="30" customHeight="1">
      <c r="B21" s="22"/>
      <c r="C21" s="132"/>
      <c r="D21" s="290"/>
    </row>
    <row r="22" spans="1:7" ht="30" customHeight="1">
      <c r="B22" s="280"/>
      <c r="C22" s="329"/>
      <c r="D22" s="139"/>
    </row>
    <row r="23" spans="1:7" ht="30" customHeight="1">
      <c r="B23" s="18"/>
      <c r="C23" s="327"/>
      <c r="D23" s="328"/>
    </row>
    <row r="24" spans="1:7" ht="30" customHeight="1">
      <c r="B24" s="661"/>
      <c r="C24" s="329"/>
      <c r="D24" s="140"/>
    </row>
    <row r="25" spans="1:7" ht="30" customHeight="1">
      <c r="B25" s="142"/>
      <c r="C25" s="129"/>
      <c r="D25" s="328"/>
    </row>
    <row r="26" spans="1:7" ht="30" customHeight="1" thickBot="1">
      <c r="B26" s="280" t="s">
        <v>548</v>
      </c>
      <c r="C26" s="133"/>
      <c r="D26" s="140"/>
    </row>
    <row r="27" spans="1:7" ht="29.25" customHeight="1" thickTop="1" thickBot="1">
      <c r="B27" s="292" t="s">
        <v>321</v>
      </c>
      <c r="C27" s="334"/>
      <c r="D27" s="335"/>
    </row>
    <row r="28" spans="1:7">
      <c r="B28" s="263" t="s">
        <v>242</v>
      </c>
      <c r="C28" s="124"/>
      <c r="D28" s="124"/>
    </row>
    <row r="29" spans="1:7">
      <c r="B29" s="263" t="s">
        <v>243</v>
      </c>
    </row>
    <row r="30" spans="1:7">
      <c r="B30" s="263"/>
    </row>
    <row r="31" spans="1:7" customFormat="1" ht="21" customHeight="1">
      <c r="A31" s="121"/>
      <c r="B31" s="121"/>
      <c r="C31" s="121"/>
      <c r="D31" s="121"/>
      <c r="E31" s="121"/>
      <c r="G31" s="121"/>
    </row>
    <row r="32" spans="1:7" customFormat="1" ht="21" customHeight="1">
      <c r="A32" s="121" t="s">
        <v>143</v>
      </c>
      <c r="B32" s="121" t="s">
        <v>244</v>
      </c>
      <c r="C32" s="121"/>
      <c r="D32" s="121"/>
      <c r="E32" s="121"/>
      <c r="G32" s="121"/>
    </row>
    <row r="33" spans="1:7" customFormat="1" ht="21" customHeight="1">
      <c r="A33" s="121"/>
      <c r="B33" s="121" t="s">
        <v>245</v>
      </c>
      <c r="C33" s="121"/>
      <c r="D33" s="121"/>
      <c r="E33" s="121"/>
      <c r="G33" s="121"/>
    </row>
    <row r="34" spans="1:7" customFormat="1" ht="21" customHeight="1">
      <c r="A34" s="121"/>
      <c r="B34" s="121" t="s">
        <v>246</v>
      </c>
      <c r="C34" s="121"/>
      <c r="D34" s="121"/>
      <c r="E34" s="121"/>
      <c r="G34" s="121"/>
    </row>
    <row r="35" spans="1:7" customFormat="1" ht="21" customHeight="1">
      <c r="A35" s="121"/>
      <c r="B35" s="121" t="s">
        <v>247</v>
      </c>
      <c r="C35" s="121"/>
      <c r="D35" s="121"/>
      <c r="E35" s="121"/>
      <c r="G35" s="121"/>
    </row>
    <row r="36" spans="1:7" customFormat="1" ht="21" customHeight="1">
      <c r="A36" s="121"/>
      <c r="B36" s="121"/>
      <c r="C36" s="121"/>
      <c r="D36" s="121"/>
      <c r="E36" s="121"/>
      <c r="G36" s="121"/>
    </row>
    <row r="37" spans="1:7" customFormat="1" ht="21" customHeight="1">
      <c r="A37" s="121"/>
      <c r="B37" s="121"/>
      <c r="C37" s="121"/>
      <c r="D37" s="24"/>
      <c r="E37" s="121"/>
      <c r="G37" s="121"/>
    </row>
    <row r="38" spans="1:7" customFormat="1" ht="21" customHeight="1">
      <c r="A38" s="121"/>
      <c r="B38" s="121"/>
      <c r="C38" s="121"/>
      <c r="D38" s="24"/>
      <c r="E38" s="121"/>
      <c r="G38" s="121"/>
    </row>
    <row r="39" spans="1:7" ht="14.4">
      <c r="A39" s="1418" t="s">
        <v>248</v>
      </c>
      <c r="B39" s="1419"/>
      <c r="C39" s="1419"/>
      <c r="D39" s="1419"/>
    </row>
    <row r="40" spans="1:7">
      <c r="D40" s="321" t="str">
        <f>様式7!$F$4</f>
        <v>○○○○○○○○○○○ＥＳＣＯ事業</v>
      </c>
    </row>
  </sheetData>
  <mergeCells count="2">
    <mergeCell ref="A39:D39"/>
    <mergeCell ref="B3:D3"/>
  </mergeCells>
  <phoneticPr fontId="4"/>
  <pageMargins left="0.39370078740157483" right="0.23622047244094491" top="0.51181102362204722" bottom="0" header="0.51181102362204722" footer="0.51181102362204722"/>
  <pageSetup paperSize="9" scale="95"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8"/>
  <sheetViews>
    <sheetView view="pageBreakPreview" zoomScaleNormal="55" zoomScaleSheetLayoutView="100" workbookViewId="0">
      <selection activeCell="J34" sqref="J34"/>
    </sheetView>
  </sheetViews>
  <sheetFormatPr defaultRowHeight="13.2"/>
  <cols>
    <col min="1" max="1" width="1.6640625" style="121" customWidth="1"/>
    <col min="2" max="2" width="27.33203125" style="121" customWidth="1"/>
    <col min="3" max="3" width="18.6640625" style="121" customWidth="1"/>
    <col min="4" max="4" width="10.88671875" style="121" customWidth="1"/>
    <col min="5" max="5" width="10.21875" style="121" customWidth="1"/>
    <col min="6" max="6" width="10.21875" style="121" bestFit="1" customWidth="1"/>
    <col min="7" max="7" width="12.44140625" style="121" customWidth="1"/>
    <col min="8" max="8" width="11.77734375" style="121" customWidth="1"/>
    <col min="9" max="256" width="9" style="121"/>
    <col min="257" max="257" width="1.6640625" style="121" customWidth="1"/>
    <col min="258" max="258" width="27.33203125" style="121" customWidth="1"/>
    <col min="259" max="259" width="18.6640625" style="121" customWidth="1"/>
    <col min="260" max="260" width="10.88671875" style="121" customWidth="1"/>
    <col min="261" max="261" width="10.21875" style="121" customWidth="1"/>
    <col min="262" max="262" width="10.21875" style="121" bestFit="1" customWidth="1"/>
    <col min="263" max="263" width="12.44140625" style="121" customWidth="1"/>
    <col min="264" max="264" width="11.77734375" style="121" customWidth="1"/>
    <col min="265" max="512" width="9" style="121"/>
    <col min="513" max="513" width="1.6640625" style="121" customWidth="1"/>
    <col min="514" max="514" width="27.33203125" style="121" customWidth="1"/>
    <col min="515" max="515" width="18.6640625" style="121" customWidth="1"/>
    <col min="516" max="516" width="10.88671875" style="121" customWidth="1"/>
    <col min="517" max="517" width="10.21875" style="121" customWidth="1"/>
    <col min="518" max="518" width="10.21875" style="121" bestFit="1" customWidth="1"/>
    <col min="519" max="519" width="12.44140625" style="121" customWidth="1"/>
    <col min="520" max="520" width="11.77734375" style="121" customWidth="1"/>
    <col min="521" max="768" width="9" style="121"/>
    <col min="769" max="769" width="1.6640625" style="121" customWidth="1"/>
    <col min="770" max="770" width="27.33203125" style="121" customWidth="1"/>
    <col min="771" max="771" width="18.6640625" style="121" customWidth="1"/>
    <col min="772" max="772" width="10.88671875" style="121" customWidth="1"/>
    <col min="773" max="773" width="10.21875" style="121" customWidth="1"/>
    <col min="774" max="774" width="10.21875" style="121" bestFit="1" customWidth="1"/>
    <col min="775" max="775" width="12.44140625" style="121" customWidth="1"/>
    <col min="776" max="776" width="11.77734375" style="121" customWidth="1"/>
    <col min="777" max="1024" width="9" style="121"/>
    <col min="1025" max="1025" width="1.6640625" style="121" customWidth="1"/>
    <col min="1026" max="1026" width="27.33203125" style="121" customWidth="1"/>
    <col min="1027" max="1027" width="18.6640625" style="121" customWidth="1"/>
    <col min="1028" max="1028" width="10.88671875" style="121" customWidth="1"/>
    <col min="1029" max="1029" width="10.21875" style="121" customWidth="1"/>
    <col min="1030" max="1030" width="10.21875" style="121" bestFit="1" customWidth="1"/>
    <col min="1031" max="1031" width="12.44140625" style="121" customWidth="1"/>
    <col min="1032" max="1032" width="11.77734375" style="121" customWidth="1"/>
    <col min="1033" max="1280" width="9" style="121"/>
    <col min="1281" max="1281" width="1.6640625" style="121" customWidth="1"/>
    <col min="1282" max="1282" width="27.33203125" style="121" customWidth="1"/>
    <col min="1283" max="1283" width="18.6640625" style="121" customWidth="1"/>
    <col min="1284" max="1284" width="10.88671875" style="121" customWidth="1"/>
    <col min="1285" max="1285" width="10.21875" style="121" customWidth="1"/>
    <col min="1286" max="1286" width="10.21875" style="121" bestFit="1" customWidth="1"/>
    <col min="1287" max="1287" width="12.44140625" style="121" customWidth="1"/>
    <col min="1288" max="1288" width="11.77734375" style="121" customWidth="1"/>
    <col min="1289" max="1536" width="9" style="121"/>
    <col min="1537" max="1537" width="1.6640625" style="121" customWidth="1"/>
    <col min="1538" max="1538" width="27.33203125" style="121" customWidth="1"/>
    <col min="1539" max="1539" width="18.6640625" style="121" customWidth="1"/>
    <col min="1540" max="1540" width="10.88671875" style="121" customWidth="1"/>
    <col min="1541" max="1541" width="10.21875" style="121" customWidth="1"/>
    <col min="1542" max="1542" width="10.21875" style="121" bestFit="1" customWidth="1"/>
    <col min="1543" max="1543" width="12.44140625" style="121" customWidth="1"/>
    <col min="1544" max="1544" width="11.77734375" style="121" customWidth="1"/>
    <col min="1545" max="1792" width="9" style="121"/>
    <col min="1793" max="1793" width="1.6640625" style="121" customWidth="1"/>
    <col min="1794" max="1794" width="27.33203125" style="121" customWidth="1"/>
    <col min="1795" max="1795" width="18.6640625" style="121" customWidth="1"/>
    <col min="1796" max="1796" width="10.88671875" style="121" customWidth="1"/>
    <col min="1797" max="1797" width="10.21875" style="121" customWidth="1"/>
    <col min="1798" max="1798" width="10.21875" style="121" bestFit="1" customWidth="1"/>
    <col min="1799" max="1799" width="12.44140625" style="121" customWidth="1"/>
    <col min="1800" max="1800" width="11.77734375" style="121" customWidth="1"/>
    <col min="1801" max="2048" width="9" style="121"/>
    <col min="2049" max="2049" width="1.6640625" style="121" customWidth="1"/>
    <col min="2050" max="2050" width="27.33203125" style="121" customWidth="1"/>
    <col min="2051" max="2051" width="18.6640625" style="121" customWidth="1"/>
    <col min="2052" max="2052" width="10.88671875" style="121" customWidth="1"/>
    <col min="2053" max="2053" width="10.21875" style="121" customWidth="1"/>
    <col min="2054" max="2054" width="10.21875" style="121" bestFit="1" customWidth="1"/>
    <col min="2055" max="2055" width="12.44140625" style="121" customWidth="1"/>
    <col min="2056" max="2056" width="11.77734375" style="121" customWidth="1"/>
    <col min="2057" max="2304" width="9" style="121"/>
    <col min="2305" max="2305" width="1.6640625" style="121" customWidth="1"/>
    <col min="2306" max="2306" width="27.33203125" style="121" customWidth="1"/>
    <col min="2307" max="2307" width="18.6640625" style="121" customWidth="1"/>
    <col min="2308" max="2308" width="10.88671875" style="121" customWidth="1"/>
    <col min="2309" max="2309" width="10.21875" style="121" customWidth="1"/>
    <col min="2310" max="2310" width="10.21875" style="121" bestFit="1" customWidth="1"/>
    <col min="2311" max="2311" width="12.44140625" style="121" customWidth="1"/>
    <col min="2312" max="2312" width="11.77734375" style="121" customWidth="1"/>
    <col min="2313" max="2560" width="9" style="121"/>
    <col min="2561" max="2561" width="1.6640625" style="121" customWidth="1"/>
    <col min="2562" max="2562" width="27.33203125" style="121" customWidth="1"/>
    <col min="2563" max="2563" width="18.6640625" style="121" customWidth="1"/>
    <col min="2564" max="2564" width="10.88671875" style="121" customWidth="1"/>
    <col min="2565" max="2565" width="10.21875" style="121" customWidth="1"/>
    <col min="2566" max="2566" width="10.21875" style="121" bestFit="1" customWidth="1"/>
    <col min="2567" max="2567" width="12.44140625" style="121" customWidth="1"/>
    <col min="2568" max="2568" width="11.77734375" style="121" customWidth="1"/>
    <col min="2569" max="2816" width="9" style="121"/>
    <col min="2817" max="2817" width="1.6640625" style="121" customWidth="1"/>
    <col min="2818" max="2818" width="27.33203125" style="121" customWidth="1"/>
    <col min="2819" max="2819" width="18.6640625" style="121" customWidth="1"/>
    <col min="2820" max="2820" width="10.88671875" style="121" customWidth="1"/>
    <col min="2821" max="2821" width="10.21875" style="121" customWidth="1"/>
    <col min="2822" max="2822" width="10.21875" style="121" bestFit="1" customWidth="1"/>
    <col min="2823" max="2823" width="12.44140625" style="121" customWidth="1"/>
    <col min="2824" max="2824" width="11.77734375" style="121" customWidth="1"/>
    <col min="2825" max="3072" width="9" style="121"/>
    <col min="3073" max="3073" width="1.6640625" style="121" customWidth="1"/>
    <col min="3074" max="3074" width="27.33203125" style="121" customWidth="1"/>
    <col min="3075" max="3075" width="18.6640625" style="121" customWidth="1"/>
    <col min="3076" max="3076" width="10.88671875" style="121" customWidth="1"/>
    <col min="3077" max="3077" width="10.21875" style="121" customWidth="1"/>
    <col min="3078" max="3078" width="10.21875" style="121" bestFit="1" customWidth="1"/>
    <col min="3079" max="3079" width="12.44140625" style="121" customWidth="1"/>
    <col min="3080" max="3080" width="11.77734375" style="121" customWidth="1"/>
    <col min="3081" max="3328" width="9" style="121"/>
    <col min="3329" max="3329" width="1.6640625" style="121" customWidth="1"/>
    <col min="3330" max="3330" width="27.33203125" style="121" customWidth="1"/>
    <col min="3331" max="3331" width="18.6640625" style="121" customWidth="1"/>
    <col min="3332" max="3332" width="10.88671875" style="121" customWidth="1"/>
    <col min="3333" max="3333" width="10.21875" style="121" customWidth="1"/>
    <col min="3334" max="3334" width="10.21875" style="121" bestFit="1" customWidth="1"/>
    <col min="3335" max="3335" width="12.44140625" style="121" customWidth="1"/>
    <col min="3336" max="3336" width="11.77734375" style="121" customWidth="1"/>
    <col min="3337" max="3584" width="9" style="121"/>
    <col min="3585" max="3585" width="1.6640625" style="121" customWidth="1"/>
    <col min="3586" max="3586" width="27.33203125" style="121" customWidth="1"/>
    <col min="3587" max="3587" width="18.6640625" style="121" customWidth="1"/>
    <col min="3588" max="3588" width="10.88671875" style="121" customWidth="1"/>
    <col min="3589" max="3589" width="10.21875" style="121" customWidth="1"/>
    <col min="3590" max="3590" width="10.21875" style="121" bestFit="1" customWidth="1"/>
    <col min="3591" max="3591" width="12.44140625" style="121" customWidth="1"/>
    <col min="3592" max="3592" width="11.77734375" style="121" customWidth="1"/>
    <col min="3593" max="3840" width="9" style="121"/>
    <col min="3841" max="3841" width="1.6640625" style="121" customWidth="1"/>
    <col min="3842" max="3842" width="27.33203125" style="121" customWidth="1"/>
    <col min="3843" max="3843" width="18.6640625" style="121" customWidth="1"/>
    <col min="3844" max="3844" width="10.88671875" style="121" customWidth="1"/>
    <col min="3845" max="3845" width="10.21875" style="121" customWidth="1"/>
    <col min="3846" max="3846" width="10.21875" style="121" bestFit="1" customWidth="1"/>
    <col min="3847" max="3847" width="12.44140625" style="121" customWidth="1"/>
    <col min="3848" max="3848" width="11.77734375" style="121" customWidth="1"/>
    <col min="3849" max="4096" width="9" style="121"/>
    <col min="4097" max="4097" width="1.6640625" style="121" customWidth="1"/>
    <col min="4098" max="4098" width="27.33203125" style="121" customWidth="1"/>
    <col min="4099" max="4099" width="18.6640625" style="121" customWidth="1"/>
    <col min="4100" max="4100" width="10.88671875" style="121" customWidth="1"/>
    <col min="4101" max="4101" width="10.21875" style="121" customWidth="1"/>
    <col min="4102" max="4102" width="10.21875" style="121" bestFit="1" customWidth="1"/>
    <col min="4103" max="4103" width="12.44140625" style="121" customWidth="1"/>
    <col min="4104" max="4104" width="11.77734375" style="121" customWidth="1"/>
    <col min="4105" max="4352" width="9" style="121"/>
    <col min="4353" max="4353" width="1.6640625" style="121" customWidth="1"/>
    <col min="4354" max="4354" width="27.33203125" style="121" customWidth="1"/>
    <col min="4355" max="4355" width="18.6640625" style="121" customWidth="1"/>
    <col min="4356" max="4356" width="10.88671875" style="121" customWidth="1"/>
    <col min="4357" max="4357" width="10.21875" style="121" customWidth="1"/>
    <col min="4358" max="4358" width="10.21875" style="121" bestFit="1" customWidth="1"/>
    <col min="4359" max="4359" width="12.44140625" style="121" customWidth="1"/>
    <col min="4360" max="4360" width="11.77734375" style="121" customWidth="1"/>
    <col min="4361" max="4608" width="9" style="121"/>
    <col min="4609" max="4609" width="1.6640625" style="121" customWidth="1"/>
    <col min="4610" max="4610" width="27.33203125" style="121" customWidth="1"/>
    <col min="4611" max="4611" width="18.6640625" style="121" customWidth="1"/>
    <col min="4612" max="4612" width="10.88671875" style="121" customWidth="1"/>
    <col min="4613" max="4613" width="10.21875" style="121" customWidth="1"/>
    <col min="4614" max="4614" width="10.21875" style="121" bestFit="1" customWidth="1"/>
    <col min="4615" max="4615" width="12.44140625" style="121" customWidth="1"/>
    <col min="4616" max="4616" width="11.77734375" style="121" customWidth="1"/>
    <col min="4617" max="4864" width="9" style="121"/>
    <col min="4865" max="4865" width="1.6640625" style="121" customWidth="1"/>
    <col min="4866" max="4866" width="27.33203125" style="121" customWidth="1"/>
    <col min="4867" max="4867" width="18.6640625" style="121" customWidth="1"/>
    <col min="4868" max="4868" width="10.88671875" style="121" customWidth="1"/>
    <col min="4869" max="4869" width="10.21875" style="121" customWidth="1"/>
    <col min="4870" max="4870" width="10.21875" style="121" bestFit="1" customWidth="1"/>
    <col min="4871" max="4871" width="12.44140625" style="121" customWidth="1"/>
    <col min="4872" max="4872" width="11.77734375" style="121" customWidth="1"/>
    <col min="4873" max="5120" width="9" style="121"/>
    <col min="5121" max="5121" width="1.6640625" style="121" customWidth="1"/>
    <col min="5122" max="5122" width="27.33203125" style="121" customWidth="1"/>
    <col min="5123" max="5123" width="18.6640625" style="121" customWidth="1"/>
    <col min="5124" max="5124" width="10.88671875" style="121" customWidth="1"/>
    <col min="5125" max="5125" width="10.21875" style="121" customWidth="1"/>
    <col min="5126" max="5126" width="10.21875" style="121" bestFit="1" customWidth="1"/>
    <col min="5127" max="5127" width="12.44140625" style="121" customWidth="1"/>
    <col min="5128" max="5128" width="11.77734375" style="121" customWidth="1"/>
    <col min="5129" max="5376" width="9" style="121"/>
    <col min="5377" max="5377" width="1.6640625" style="121" customWidth="1"/>
    <col min="5378" max="5378" width="27.33203125" style="121" customWidth="1"/>
    <col min="5379" max="5379" width="18.6640625" style="121" customWidth="1"/>
    <col min="5380" max="5380" width="10.88671875" style="121" customWidth="1"/>
    <col min="5381" max="5381" width="10.21875" style="121" customWidth="1"/>
    <col min="5382" max="5382" width="10.21875" style="121" bestFit="1" customWidth="1"/>
    <col min="5383" max="5383" width="12.44140625" style="121" customWidth="1"/>
    <col min="5384" max="5384" width="11.77734375" style="121" customWidth="1"/>
    <col min="5385" max="5632" width="9" style="121"/>
    <col min="5633" max="5633" width="1.6640625" style="121" customWidth="1"/>
    <col min="5634" max="5634" width="27.33203125" style="121" customWidth="1"/>
    <col min="5635" max="5635" width="18.6640625" style="121" customWidth="1"/>
    <col min="5636" max="5636" width="10.88671875" style="121" customWidth="1"/>
    <col min="5637" max="5637" width="10.21875" style="121" customWidth="1"/>
    <col min="5638" max="5638" width="10.21875" style="121" bestFit="1" customWidth="1"/>
    <col min="5639" max="5639" width="12.44140625" style="121" customWidth="1"/>
    <col min="5640" max="5640" width="11.77734375" style="121" customWidth="1"/>
    <col min="5641" max="5888" width="9" style="121"/>
    <col min="5889" max="5889" width="1.6640625" style="121" customWidth="1"/>
    <col min="5890" max="5890" width="27.33203125" style="121" customWidth="1"/>
    <col min="5891" max="5891" width="18.6640625" style="121" customWidth="1"/>
    <col min="5892" max="5892" width="10.88671875" style="121" customWidth="1"/>
    <col min="5893" max="5893" width="10.21875" style="121" customWidth="1"/>
    <col min="5894" max="5894" width="10.21875" style="121" bestFit="1" customWidth="1"/>
    <col min="5895" max="5895" width="12.44140625" style="121" customWidth="1"/>
    <col min="5896" max="5896" width="11.77734375" style="121" customWidth="1"/>
    <col min="5897" max="6144" width="9" style="121"/>
    <col min="6145" max="6145" width="1.6640625" style="121" customWidth="1"/>
    <col min="6146" max="6146" width="27.33203125" style="121" customWidth="1"/>
    <col min="6147" max="6147" width="18.6640625" style="121" customWidth="1"/>
    <col min="6148" max="6148" width="10.88671875" style="121" customWidth="1"/>
    <col min="6149" max="6149" width="10.21875" style="121" customWidth="1"/>
    <col min="6150" max="6150" width="10.21875" style="121" bestFit="1" customWidth="1"/>
    <col min="6151" max="6151" width="12.44140625" style="121" customWidth="1"/>
    <col min="6152" max="6152" width="11.77734375" style="121" customWidth="1"/>
    <col min="6153" max="6400" width="9" style="121"/>
    <col min="6401" max="6401" width="1.6640625" style="121" customWidth="1"/>
    <col min="6402" max="6402" width="27.33203125" style="121" customWidth="1"/>
    <col min="6403" max="6403" width="18.6640625" style="121" customWidth="1"/>
    <col min="6404" max="6404" width="10.88671875" style="121" customWidth="1"/>
    <col min="6405" max="6405" width="10.21875" style="121" customWidth="1"/>
    <col min="6406" max="6406" width="10.21875" style="121" bestFit="1" customWidth="1"/>
    <col min="6407" max="6407" width="12.44140625" style="121" customWidth="1"/>
    <col min="6408" max="6408" width="11.77734375" style="121" customWidth="1"/>
    <col min="6409" max="6656" width="9" style="121"/>
    <col min="6657" max="6657" width="1.6640625" style="121" customWidth="1"/>
    <col min="6658" max="6658" width="27.33203125" style="121" customWidth="1"/>
    <col min="6659" max="6659" width="18.6640625" style="121" customWidth="1"/>
    <col min="6660" max="6660" width="10.88671875" style="121" customWidth="1"/>
    <col min="6661" max="6661" width="10.21875" style="121" customWidth="1"/>
    <col min="6662" max="6662" width="10.21875" style="121" bestFit="1" customWidth="1"/>
    <col min="6663" max="6663" width="12.44140625" style="121" customWidth="1"/>
    <col min="6664" max="6664" width="11.77734375" style="121" customWidth="1"/>
    <col min="6665" max="6912" width="9" style="121"/>
    <col min="6913" max="6913" width="1.6640625" style="121" customWidth="1"/>
    <col min="6914" max="6914" width="27.33203125" style="121" customWidth="1"/>
    <col min="6915" max="6915" width="18.6640625" style="121" customWidth="1"/>
    <col min="6916" max="6916" width="10.88671875" style="121" customWidth="1"/>
    <col min="6917" max="6917" width="10.21875" style="121" customWidth="1"/>
    <col min="6918" max="6918" width="10.21875" style="121" bestFit="1" customWidth="1"/>
    <col min="6919" max="6919" width="12.44140625" style="121" customWidth="1"/>
    <col min="6920" max="6920" width="11.77734375" style="121" customWidth="1"/>
    <col min="6921" max="7168" width="9" style="121"/>
    <col min="7169" max="7169" width="1.6640625" style="121" customWidth="1"/>
    <col min="7170" max="7170" width="27.33203125" style="121" customWidth="1"/>
    <col min="7171" max="7171" width="18.6640625" style="121" customWidth="1"/>
    <col min="7172" max="7172" width="10.88671875" style="121" customWidth="1"/>
    <col min="7173" max="7173" width="10.21875" style="121" customWidth="1"/>
    <col min="7174" max="7174" width="10.21875" style="121" bestFit="1" customWidth="1"/>
    <col min="7175" max="7175" width="12.44140625" style="121" customWidth="1"/>
    <col min="7176" max="7176" width="11.77734375" style="121" customWidth="1"/>
    <col min="7177" max="7424" width="9" style="121"/>
    <col min="7425" max="7425" width="1.6640625" style="121" customWidth="1"/>
    <col min="7426" max="7426" width="27.33203125" style="121" customWidth="1"/>
    <col min="7427" max="7427" width="18.6640625" style="121" customWidth="1"/>
    <col min="7428" max="7428" width="10.88671875" style="121" customWidth="1"/>
    <col min="7429" max="7429" width="10.21875" style="121" customWidth="1"/>
    <col min="7430" max="7430" width="10.21875" style="121" bestFit="1" customWidth="1"/>
    <col min="7431" max="7431" width="12.44140625" style="121" customWidth="1"/>
    <col min="7432" max="7432" width="11.77734375" style="121" customWidth="1"/>
    <col min="7433" max="7680" width="9" style="121"/>
    <col min="7681" max="7681" width="1.6640625" style="121" customWidth="1"/>
    <col min="7682" max="7682" width="27.33203125" style="121" customWidth="1"/>
    <col min="7683" max="7683" width="18.6640625" style="121" customWidth="1"/>
    <col min="7684" max="7684" width="10.88671875" style="121" customWidth="1"/>
    <col min="7685" max="7685" width="10.21875" style="121" customWidth="1"/>
    <col min="7686" max="7686" width="10.21875" style="121" bestFit="1" customWidth="1"/>
    <col min="7687" max="7687" width="12.44140625" style="121" customWidth="1"/>
    <col min="7688" max="7688" width="11.77734375" style="121" customWidth="1"/>
    <col min="7689" max="7936" width="9" style="121"/>
    <col min="7937" max="7937" width="1.6640625" style="121" customWidth="1"/>
    <col min="7938" max="7938" width="27.33203125" style="121" customWidth="1"/>
    <col min="7939" max="7939" width="18.6640625" style="121" customWidth="1"/>
    <col min="7940" max="7940" width="10.88671875" style="121" customWidth="1"/>
    <col min="7941" max="7941" width="10.21875" style="121" customWidth="1"/>
    <col min="7942" max="7942" width="10.21875" style="121" bestFit="1" customWidth="1"/>
    <col min="7943" max="7943" width="12.44140625" style="121" customWidth="1"/>
    <col min="7944" max="7944" width="11.77734375" style="121" customWidth="1"/>
    <col min="7945" max="8192" width="9" style="121"/>
    <col min="8193" max="8193" width="1.6640625" style="121" customWidth="1"/>
    <col min="8194" max="8194" width="27.33203125" style="121" customWidth="1"/>
    <col min="8195" max="8195" width="18.6640625" style="121" customWidth="1"/>
    <col min="8196" max="8196" width="10.88671875" style="121" customWidth="1"/>
    <col min="8197" max="8197" width="10.21875" style="121" customWidth="1"/>
    <col min="8198" max="8198" width="10.21875" style="121" bestFit="1" customWidth="1"/>
    <col min="8199" max="8199" width="12.44140625" style="121" customWidth="1"/>
    <col min="8200" max="8200" width="11.77734375" style="121" customWidth="1"/>
    <col min="8201" max="8448" width="9" style="121"/>
    <col min="8449" max="8449" width="1.6640625" style="121" customWidth="1"/>
    <col min="8450" max="8450" width="27.33203125" style="121" customWidth="1"/>
    <col min="8451" max="8451" width="18.6640625" style="121" customWidth="1"/>
    <col min="8452" max="8452" width="10.88671875" style="121" customWidth="1"/>
    <col min="8453" max="8453" width="10.21875" style="121" customWidth="1"/>
    <col min="8454" max="8454" width="10.21875" style="121" bestFit="1" customWidth="1"/>
    <col min="8455" max="8455" width="12.44140625" style="121" customWidth="1"/>
    <col min="8456" max="8456" width="11.77734375" style="121" customWidth="1"/>
    <col min="8457" max="8704" width="9" style="121"/>
    <col min="8705" max="8705" width="1.6640625" style="121" customWidth="1"/>
    <col min="8706" max="8706" width="27.33203125" style="121" customWidth="1"/>
    <col min="8707" max="8707" width="18.6640625" style="121" customWidth="1"/>
    <col min="8708" max="8708" width="10.88671875" style="121" customWidth="1"/>
    <col min="8709" max="8709" width="10.21875" style="121" customWidth="1"/>
    <col min="8710" max="8710" width="10.21875" style="121" bestFit="1" customWidth="1"/>
    <col min="8711" max="8711" width="12.44140625" style="121" customWidth="1"/>
    <col min="8712" max="8712" width="11.77734375" style="121" customWidth="1"/>
    <col min="8713" max="8960" width="9" style="121"/>
    <col min="8961" max="8961" width="1.6640625" style="121" customWidth="1"/>
    <col min="8962" max="8962" width="27.33203125" style="121" customWidth="1"/>
    <col min="8963" max="8963" width="18.6640625" style="121" customWidth="1"/>
    <col min="8964" max="8964" width="10.88671875" style="121" customWidth="1"/>
    <col min="8965" max="8965" width="10.21875" style="121" customWidth="1"/>
    <col min="8966" max="8966" width="10.21875" style="121" bestFit="1" customWidth="1"/>
    <col min="8967" max="8967" width="12.44140625" style="121" customWidth="1"/>
    <col min="8968" max="8968" width="11.77734375" style="121" customWidth="1"/>
    <col min="8969" max="9216" width="9" style="121"/>
    <col min="9217" max="9217" width="1.6640625" style="121" customWidth="1"/>
    <col min="9218" max="9218" width="27.33203125" style="121" customWidth="1"/>
    <col min="9219" max="9219" width="18.6640625" style="121" customWidth="1"/>
    <col min="9220" max="9220" width="10.88671875" style="121" customWidth="1"/>
    <col min="9221" max="9221" width="10.21875" style="121" customWidth="1"/>
    <col min="9222" max="9222" width="10.21875" style="121" bestFit="1" customWidth="1"/>
    <col min="9223" max="9223" width="12.44140625" style="121" customWidth="1"/>
    <col min="9224" max="9224" width="11.77734375" style="121" customWidth="1"/>
    <col min="9225" max="9472" width="9" style="121"/>
    <col min="9473" max="9473" width="1.6640625" style="121" customWidth="1"/>
    <col min="9474" max="9474" width="27.33203125" style="121" customWidth="1"/>
    <col min="9475" max="9475" width="18.6640625" style="121" customWidth="1"/>
    <col min="9476" max="9476" width="10.88671875" style="121" customWidth="1"/>
    <col min="9477" max="9477" width="10.21875" style="121" customWidth="1"/>
    <col min="9478" max="9478" width="10.21875" style="121" bestFit="1" customWidth="1"/>
    <col min="9479" max="9479" width="12.44140625" style="121" customWidth="1"/>
    <col min="9480" max="9480" width="11.77734375" style="121" customWidth="1"/>
    <col min="9481" max="9728" width="9" style="121"/>
    <col min="9729" max="9729" width="1.6640625" style="121" customWidth="1"/>
    <col min="9730" max="9730" width="27.33203125" style="121" customWidth="1"/>
    <col min="9731" max="9731" width="18.6640625" style="121" customWidth="1"/>
    <col min="9732" max="9732" width="10.88671875" style="121" customWidth="1"/>
    <col min="9733" max="9733" width="10.21875" style="121" customWidth="1"/>
    <col min="9734" max="9734" width="10.21875" style="121" bestFit="1" customWidth="1"/>
    <col min="9735" max="9735" width="12.44140625" style="121" customWidth="1"/>
    <col min="9736" max="9736" width="11.77734375" style="121" customWidth="1"/>
    <col min="9737" max="9984" width="9" style="121"/>
    <col min="9985" max="9985" width="1.6640625" style="121" customWidth="1"/>
    <col min="9986" max="9986" width="27.33203125" style="121" customWidth="1"/>
    <col min="9987" max="9987" width="18.6640625" style="121" customWidth="1"/>
    <col min="9988" max="9988" width="10.88671875" style="121" customWidth="1"/>
    <col min="9989" max="9989" width="10.21875" style="121" customWidth="1"/>
    <col min="9990" max="9990" width="10.21875" style="121" bestFit="1" customWidth="1"/>
    <col min="9991" max="9991" width="12.44140625" style="121" customWidth="1"/>
    <col min="9992" max="9992" width="11.77734375" style="121" customWidth="1"/>
    <col min="9993" max="10240" width="9" style="121"/>
    <col min="10241" max="10241" width="1.6640625" style="121" customWidth="1"/>
    <col min="10242" max="10242" width="27.33203125" style="121" customWidth="1"/>
    <col min="10243" max="10243" width="18.6640625" style="121" customWidth="1"/>
    <col min="10244" max="10244" width="10.88671875" style="121" customWidth="1"/>
    <col min="10245" max="10245" width="10.21875" style="121" customWidth="1"/>
    <col min="10246" max="10246" width="10.21875" style="121" bestFit="1" customWidth="1"/>
    <col min="10247" max="10247" width="12.44140625" style="121" customWidth="1"/>
    <col min="10248" max="10248" width="11.77734375" style="121" customWidth="1"/>
    <col min="10249" max="10496" width="9" style="121"/>
    <col min="10497" max="10497" width="1.6640625" style="121" customWidth="1"/>
    <col min="10498" max="10498" width="27.33203125" style="121" customWidth="1"/>
    <col min="10499" max="10499" width="18.6640625" style="121" customWidth="1"/>
    <col min="10500" max="10500" width="10.88671875" style="121" customWidth="1"/>
    <col min="10501" max="10501" width="10.21875" style="121" customWidth="1"/>
    <col min="10502" max="10502" width="10.21875" style="121" bestFit="1" customWidth="1"/>
    <col min="10503" max="10503" width="12.44140625" style="121" customWidth="1"/>
    <col min="10504" max="10504" width="11.77734375" style="121" customWidth="1"/>
    <col min="10505" max="10752" width="9" style="121"/>
    <col min="10753" max="10753" width="1.6640625" style="121" customWidth="1"/>
    <col min="10754" max="10754" width="27.33203125" style="121" customWidth="1"/>
    <col min="10755" max="10755" width="18.6640625" style="121" customWidth="1"/>
    <col min="10756" max="10756" width="10.88671875" style="121" customWidth="1"/>
    <col min="10757" max="10757" width="10.21875" style="121" customWidth="1"/>
    <col min="10758" max="10758" width="10.21875" style="121" bestFit="1" customWidth="1"/>
    <col min="10759" max="10759" width="12.44140625" style="121" customWidth="1"/>
    <col min="10760" max="10760" width="11.77734375" style="121" customWidth="1"/>
    <col min="10761" max="11008" width="9" style="121"/>
    <col min="11009" max="11009" width="1.6640625" style="121" customWidth="1"/>
    <col min="11010" max="11010" width="27.33203125" style="121" customWidth="1"/>
    <col min="11011" max="11011" width="18.6640625" style="121" customWidth="1"/>
    <col min="11012" max="11012" width="10.88671875" style="121" customWidth="1"/>
    <col min="11013" max="11013" width="10.21875" style="121" customWidth="1"/>
    <col min="11014" max="11014" width="10.21875" style="121" bestFit="1" customWidth="1"/>
    <col min="11015" max="11015" width="12.44140625" style="121" customWidth="1"/>
    <col min="11016" max="11016" width="11.77734375" style="121" customWidth="1"/>
    <col min="11017" max="11264" width="9" style="121"/>
    <col min="11265" max="11265" width="1.6640625" style="121" customWidth="1"/>
    <col min="11266" max="11266" width="27.33203125" style="121" customWidth="1"/>
    <col min="11267" max="11267" width="18.6640625" style="121" customWidth="1"/>
    <col min="11268" max="11268" width="10.88671875" style="121" customWidth="1"/>
    <col min="11269" max="11269" width="10.21875" style="121" customWidth="1"/>
    <col min="11270" max="11270" width="10.21875" style="121" bestFit="1" customWidth="1"/>
    <col min="11271" max="11271" width="12.44140625" style="121" customWidth="1"/>
    <col min="11272" max="11272" width="11.77734375" style="121" customWidth="1"/>
    <col min="11273" max="11520" width="9" style="121"/>
    <col min="11521" max="11521" width="1.6640625" style="121" customWidth="1"/>
    <col min="11522" max="11522" width="27.33203125" style="121" customWidth="1"/>
    <col min="11523" max="11523" width="18.6640625" style="121" customWidth="1"/>
    <col min="11524" max="11524" width="10.88671875" style="121" customWidth="1"/>
    <col min="11525" max="11525" width="10.21875" style="121" customWidth="1"/>
    <col min="11526" max="11526" width="10.21875" style="121" bestFit="1" customWidth="1"/>
    <col min="11527" max="11527" width="12.44140625" style="121" customWidth="1"/>
    <col min="11528" max="11528" width="11.77734375" style="121" customWidth="1"/>
    <col min="11529" max="11776" width="9" style="121"/>
    <col min="11777" max="11777" width="1.6640625" style="121" customWidth="1"/>
    <col min="11778" max="11778" width="27.33203125" style="121" customWidth="1"/>
    <col min="11779" max="11779" width="18.6640625" style="121" customWidth="1"/>
    <col min="11780" max="11780" width="10.88671875" style="121" customWidth="1"/>
    <col min="11781" max="11781" width="10.21875" style="121" customWidth="1"/>
    <col min="11782" max="11782" width="10.21875" style="121" bestFit="1" customWidth="1"/>
    <col min="11783" max="11783" width="12.44140625" style="121" customWidth="1"/>
    <col min="11784" max="11784" width="11.77734375" style="121" customWidth="1"/>
    <col min="11785" max="12032" width="9" style="121"/>
    <col min="12033" max="12033" width="1.6640625" style="121" customWidth="1"/>
    <col min="12034" max="12034" width="27.33203125" style="121" customWidth="1"/>
    <col min="12035" max="12035" width="18.6640625" style="121" customWidth="1"/>
    <col min="12036" max="12036" width="10.88671875" style="121" customWidth="1"/>
    <col min="12037" max="12037" width="10.21875" style="121" customWidth="1"/>
    <col min="12038" max="12038" width="10.21875" style="121" bestFit="1" customWidth="1"/>
    <col min="12039" max="12039" width="12.44140625" style="121" customWidth="1"/>
    <col min="12040" max="12040" width="11.77734375" style="121" customWidth="1"/>
    <col min="12041" max="12288" width="9" style="121"/>
    <col min="12289" max="12289" width="1.6640625" style="121" customWidth="1"/>
    <col min="12290" max="12290" width="27.33203125" style="121" customWidth="1"/>
    <col min="12291" max="12291" width="18.6640625" style="121" customWidth="1"/>
    <col min="12292" max="12292" width="10.88671875" style="121" customWidth="1"/>
    <col min="12293" max="12293" width="10.21875" style="121" customWidth="1"/>
    <col min="12294" max="12294" width="10.21875" style="121" bestFit="1" customWidth="1"/>
    <col min="12295" max="12295" width="12.44140625" style="121" customWidth="1"/>
    <col min="12296" max="12296" width="11.77734375" style="121" customWidth="1"/>
    <col min="12297" max="12544" width="9" style="121"/>
    <col min="12545" max="12545" width="1.6640625" style="121" customWidth="1"/>
    <col min="12546" max="12546" width="27.33203125" style="121" customWidth="1"/>
    <col min="12547" max="12547" width="18.6640625" style="121" customWidth="1"/>
    <col min="12548" max="12548" width="10.88671875" style="121" customWidth="1"/>
    <col min="12549" max="12549" width="10.21875" style="121" customWidth="1"/>
    <col min="12550" max="12550" width="10.21875" style="121" bestFit="1" customWidth="1"/>
    <col min="12551" max="12551" width="12.44140625" style="121" customWidth="1"/>
    <col min="12552" max="12552" width="11.77734375" style="121" customWidth="1"/>
    <col min="12553" max="12800" width="9" style="121"/>
    <col min="12801" max="12801" width="1.6640625" style="121" customWidth="1"/>
    <col min="12802" max="12802" width="27.33203125" style="121" customWidth="1"/>
    <col min="12803" max="12803" width="18.6640625" style="121" customWidth="1"/>
    <col min="12804" max="12804" width="10.88671875" style="121" customWidth="1"/>
    <col min="12805" max="12805" width="10.21875" style="121" customWidth="1"/>
    <col min="12806" max="12806" width="10.21875" style="121" bestFit="1" customWidth="1"/>
    <col min="12807" max="12807" width="12.44140625" style="121" customWidth="1"/>
    <col min="12808" max="12808" width="11.77734375" style="121" customWidth="1"/>
    <col min="12809" max="13056" width="9" style="121"/>
    <col min="13057" max="13057" width="1.6640625" style="121" customWidth="1"/>
    <col min="13058" max="13058" width="27.33203125" style="121" customWidth="1"/>
    <col min="13059" max="13059" width="18.6640625" style="121" customWidth="1"/>
    <col min="13060" max="13060" width="10.88671875" style="121" customWidth="1"/>
    <col min="13061" max="13061" width="10.21875" style="121" customWidth="1"/>
    <col min="13062" max="13062" width="10.21875" style="121" bestFit="1" customWidth="1"/>
    <col min="13063" max="13063" width="12.44140625" style="121" customWidth="1"/>
    <col min="13064" max="13064" width="11.77734375" style="121" customWidth="1"/>
    <col min="13065" max="13312" width="9" style="121"/>
    <col min="13313" max="13313" width="1.6640625" style="121" customWidth="1"/>
    <col min="13314" max="13314" width="27.33203125" style="121" customWidth="1"/>
    <col min="13315" max="13315" width="18.6640625" style="121" customWidth="1"/>
    <col min="13316" max="13316" width="10.88671875" style="121" customWidth="1"/>
    <col min="13317" max="13317" width="10.21875" style="121" customWidth="1"/>
    <col min="13318" max="13318" width="10.21875" style="121" bestFit="1" customWidth="1"/>
    <col min="13319" max="13319" width="12.44140625" style="121" customWidth="1"/>
    <col min="13320" max="13320" width="11.77734375" style="121" customWidth="1"/>
    <col min="13321" max="13568" width="9" style="121"/>
    <col min="13569" max="13569" width="1.6640625" style="121" customWidth="1"/>
    <col min="13570" max="13570" width="27.33203125" style="121" customWidth="1"/>
    <col min="13571" max="13571" width="18.6640625" style="121" customWidth="1"/>
    <col min="13572" max="13572" width="10.88671875" style="121" customWidth="1"/>
    <col min="13573" max="13573" width="10.21875" style="121" customWidth="1"/>
    <col min="13574" max="13574" width="10.21875" style="121" bestFit="1" customWidth="1"/>
    <col min="13575" max="13575" width="12.44140625" style="121" customWidth="1"/>
    <col min="13576" max="13576" width="11.77734375" style="121" customWidth="1"/>
    <col min="13577" max="13824" width="9" style="121"/>
    <col min="13825" max="13825" width="1.6640625" style="121" customWidth="1"/>
    <col min="13826" max="13826" width="27.33203125" style="121" customWidth="1"/>
    <col min="13827" max="13827" width="18.6640625" style="121" customWidth="1"/>
    <col min="13828" max="13828" width="10.88671875" style="121" customWidth="1"/>
    <col min="13829" max="13829" width="10.21875" style="121" customWidth="1"/>
    <col min="13830" max="13830" width="10.21875" style="121" bestFit="1" customWidth="1"/>
    <col min="13831" max="13831" width="12.44140625" style="121" customWidth="1"/>
    <col min="13832" max="13832" width="11.77734375" style="121" customWidth="1"/>
    <col min="13833" max="14080" width="9" style="121"/>
    <col min="14081" max="14081" width="1.6640625" style="121" customWidth="1"/>
    <col min="14082" max="14082" width="27.33203125" style="121" customWidth="1"/>
    <col min="14083" max="14083" width="18.6640625" style="121" customWidth="1"/>
    <col min="14084" max="14084" width="10.88671875" style="121" customWidth="1"/>
    <col min="14085" max="14085" width="10.21875" style="121" customWidth="1"/>
    <col min="14086" max="14086" width="10.21875" style="121" bestFit="1" customWidth="1"/>
    <col min="14087" max="14087" width="12.44140625" style="121" customWidth="1"/>
    <col min="14088" max="14088" width="11.77734375" style="121" customWidth="1"/>
    <col min="14089" max="14336" width="9" style="121"/>
    <col min="14337" max="14337" width="1.6640625" style="121" customWidth="1"/>
    <col min="14338" max="14338" width="27.33203125" style="121" customWidth="1"/>
    <col min="14339" max="14339" width="18.6640625" style="121" customWidth="1"/>
    <col min="14340" max="14340" width="10.88671875" style="121" customWidth="1"/>
    <col min="14341" max="14341" width="10.21875" style="121" customWidth="1"/>
    <col min="14342" max="14342" width="10.21875" style="121" bestFit="1" customWidth="1"/>
    <col min="14343" max="14343" width="12.44140625" style="121" customWidth="1"/>
    <col min="14344" max="14344" width="11.77734375" style="121" customWidth="1"/>
    <col min="14345" max="14592" width="9" style="121"/>
    <col min="14593" max="14593" width="1.6640625" style="121" customWidth="1"/>
    <col min="14594" max="14594" width="27.33203125" style="121" customWidth="1"/>
    <col min="14595" max="14595" width="18.6640625" style="121" customWidth="1"/>
    <col min="14596" max="14596" width="10.88671875" style="121" customWidth="1"/>
    <col min="14597" max="14597" width="10.21875" style="121" customWidth="1"/>
    <col min="14598" max="14598" width="10.21875" style="121" bestFit="1" customWidth="1"/>
    <col min="14599" max="14599" width="12.44140625" style="121" customWidth="1"/>
    <col min="14600" max="14600" width="11.77734375" style="121" customWidth="1"/>
    <col min="14601" max="14848" width="9" style="121"/>
    <col min="14849" max="14849" width="1.6640625" style="121" customWidth="1"/>
    <col min="14850" max="14850" width="27.33203125" style="121" customWidth="1"/>
    <col min="14851" max="14851" width="18.6640625" style="121" customWidth="1"/>
    <col min="14852" max="14852" width="10.88671875" style="121" customWidth="1"/>
    <col min="14853" max="14853" width="10.21875" style="121" customWidth="1"/>
    <col min="14854" max="14854" width="10.21875" style="121" bestFit="1" customWidth="1"/>
    <col min="14855" max="14855" width="12.44140625" style="121" customWidth="1"/>
    <col min="14856" max="14856" width="11.77734375" style="121" customWidth="1"/>
    <col min="14857" max="15104" width="9" style="121"/>
    <col min="15105" max="15105" width="1.6640625" style="121" customWidth="1"/>
    <col min="15106" max="15106" width="27.33203125" style="121" customWidth="1"/>
    <col min="15107" max="15107" width="18.6640625" style="121" customWidth="1"/>
    <col min="15108" max="15108" width="10.88671875" style="121" customWidth="1"/>
    <col min="15109" max="15109" width="10.21875" style="121" customWidth="1"/>
    <col min="15110" max="15110" width="10.21875" style="121" bestFit="1" customWidth="1"/>
    <col min="15111" max="15111" width="12.44140625" style="121" customWidth="1"/>
    <col min="15112" max="15112" width="11.77734375" style="121" customWidth="1"/>
    <col min="15113" max="15360" width="9" style="121"/>
    <col min="15361" max="15361" width="1.6640625" style="121" customWidth="1"/>
    <col min="15362" max="15362" width="27.33203125" style="121" customWidth="1"/>
    <col min="15363" max="15363" width="18.6640625" style="121" customWidth="1"/>
    <col min="15364" max="15364" width="10.88671875" style="121" customWidth="1"/>
    <col min="15365" max="15365" width="10.21875" style="121" customWidth="1"/>
    <col min="15366" max="15366" width="10.21875" style="121" bestFit="1" customWidth="1"/>
    <col min="15367" max="15367" width="12.44140625" style="121" customWidth="1"/>
    <col min="15368" max="15368" width="11.77734375" style="121" customWidth="1"/>
    <col min="15369" max="15616" width="9" style="121"/>
    <col min="15617" max="15617" width="1.6640625" style="121" customWidth="1"/>
    <col min="15618" max="15618" width="27.33203125" style="121" customWidth="1"/>
    <col min="15619" max="15619" width="18.6640625" style="121" customWidth="1"/>
    <col min="15620" max="15620" width="10.88671875" style="121" customWidth="1"/>
    <col min="15621" max="15621" width="10.21875" style="121" customWidth="1"/>
    <col min="15622" max="15622" width="10.21875" style="121" bestFit="1" customWidth="1"/>
    <col min="15623" max="15623" width="12.44140625" style="121" customWidth="1"/>
    <col min="15624" max="15624" width="11.77734375" style="121" customWidth="1"/>
    <col min="15625" max="15872" width="9" style="121"/>
    <col min="15873" max="15873" width="1.6640625" style="121" customWidth="1"/>
    <col min="15874" max="15874" width="27.33203125" style="121" customWidth="1"/>
    <col min="15875" max="15875" width="18.6640625" style="121" customWidth="1"/>
    <col min="15876" max="15876" width="10.88671875" style="121" customWidth="1"/>
    <col min="15877" max="15877" width="10.21875" style="121" customWidth="1"/>
    <col min="15878" max="15878" width="10.21875" style="121" bestFit="1" customWidth="1"/>
    <col min="15879" max="15879" width="12.44140625" style="121" customWidth="1"/>
    <col min="15880" max="15880" width="11.77734375" style="121" customWidth="1"/>
    <col min="15881" max="16128" width="9" style="121"/>
    <col min="16129" max="16129" width="1.6640625" style="121" customWidth="1"/>
    <col min="16130" max="16130" width="27.33203125" style="121" customWidth="1"/>
    <col min="16131" max="16131" width="18.6640625" style="121" customWidth="1"/>
    <col min="16132" max="16132" width="10.88671875" style="121" customWidth="1"/>
    <col min="16133" max="16133" width="10.21875" style="121" customWidth="1"/>
    <col min="16134" max="16134" width="10.21875" style="121" bestFit="1" customWidth="1"/>
    <col min="16135" max="16135" width="12.44140625" style="121" customWidth="1"/>
    <col min="16136" max="16136" width="11.77734375" style="121" customWidth="1"/>
    <col min="16137" max="16384" width="9" style="121"/>
  </cols>
  <sheetData>
    <row r="1" spans="1:7">
      <c r="A1"/>
      <c r="B1"/>
      <c r="C1"/>
      <c r="D1"/>
      <c r="E1"/>
      <c r="F1"/>
      <c r="G1"/>
    </row>
    <row r="2" spans="1:7">
      <c r="A2"/>
      <c r="B2"/>
      <c r="C2"/>
      <c r="D2"/>
      <c r="E2"/>
      <c r="F2"/>
      <c r="G2"/>
    </row>
    <row r="3" spans="1:7" ht="19.2">
      <c r="A3" s="10"/>
      <c r="B3" s="651" t="s">
        <v>537</v>
      </c>
      <c r="C3" s="10"/>
      <c r="D3" s="10"/>
      <c r="E3" s="10"/>
      <c r="F3" s="10"/>
      <c r="G3" s="10"/>
    </row>
    <row r="4" spans="1:7" ht="21" customHeight="1">
      <c r="A4"/>
      <c r="B4"/>
      <c r="C4"/>
      <c r="D4"/>
      <c r="E4"/>
      <c r="F4"/>
      <c r="G4"/>
    </row>
    <row r="5" spans="1:7" ht="21" customHeight="1">
      <c r="A5"/>
      <c r="B5"/>
      <c r="C5"/>
      <c r="D5"/>
      <c r="E5"/>
      <c r="F5"/>
      <c r="G5"/>
    </row>
    <row r="6" spans="1:7" ht="21" customHeight="1">
      <c r="A6"/>
      <c r="B6" t="s">
        <v>538</v>
      </c>
      <c r="C6"/>
      <c r="D6"/>
      <c r="E6"/>
      <c r="F6"/>
      <c r="G6"/>
    </row>
    <row r="7" spans="1:7">
      <c r="A7"/>
      <c r="B7"/>
      <c r="C7"/>
      <c r="D7"/>
      <c r="E7"/>
      <c r="F7"/>
      <c r="G7" s="36" t="s">
        <v>539</v>
      </c>
    </row>
    <row r="8" spans="1:7" ht="30" customHeight="1" thickBot="1">
      <c r="A8"/>
      <c r="B8" s="1421" t="s">
        <v>540</v>
      </c>
      <c r="C8" s="1422"/>
      <c r="D8" s="1423"/>
      <c r="E8" s="652" t="s">
        <v>541</v>
      </c>
      <c r="F8" s="653"/>
      <c r="G8" s="654"/>
    </row>
    <row r="9" spans="1:7" ht="21.9" customHeight="1" thickTop="1">
      <c r="A9"/>
      <c r="B9" s="655"/>
      <c r="C9" s="7"/>
      <c r="D9" s="656"/>
      <c r="E9" s="7"/>
      <c r="F9" s="7"/>
      <c r="G9" s="656"/>
    </row>
    <row r="10" spans="1:7" ht="21.9" customHeight="1">
      <c r="A10"/>
      <c r="B10" s="657"/>
      <c r="C10" s="658"/>
      <c r="D10" s="109"/>
      <c r="E10" s="658"/>
      <c r="F10" s="658"/>
      <c r="G10" s="109"/>
    </row>
    <row r="11" spans="1:7" ht="21.9" customHeight="1">
      <c r="A11"/>
      <c r="B11" s="657"/>
      <c r="C11" s="658"/>
      <c r="D11" s="109"/>
      <c r="E11" s="658"/>
      <c r="F11" s="658"/>
      <c r="G11" s="109"/>
    </row>
    <row r="12" spans="1:7" ht="21.9" customHeight="1">
      <c r="A12"/>
      <c r="B12" s="657"/>
      <c r="C12" s="658"/>
      <c r="D12" s="109"/>
      <c r="E12" s="658"/>
      <c r="F12" s="658"/>
      <c r="G12" s="109"/>
    </row>
    <row r="13" spans="1:7" ht="21.9" customHeight="1">
      <c r="A13"/>
      <c r="B13" s="657"/>
      <c r="C13" s="658"/>
      <c r="D13" s="109"/>
      <c r="E13" s="658"/>
      <c r="F13" s="658"/>
      <c r="G13" s="109"/>
    </row>
    <row r="14" spans="1:7" ht="21.9" customHeight="1">
      <c r="A14"/>
      <c r="B14" s="657"/>
      <c r="C14" s="658"/>
      <c r="D14" s="109"/>
      <c r="E14" s="658"/>
      <c r="F14" s="658"/>
      <c r="G14" s="109"/>
    </row>
    <row r="15" spans="1:7" ht="21.9" customHeight="1">
      <c r="A15"/>
      <c r="B15" s="657"/>
      <c r="C15" s="658"/>
      <c r="D15" s="109"/>
      <c r="E15" s="658"/>
      <c r="F15" s="658"/>
      <c r="G15" s="109"/>
    </row>
    <row r="16" spans="1:7" ht="21.9" customHeight="1">
      <c r="A16"/>
      <c r="B16" s="657"/>
      <c r="C16" s="658"/>
      <c r="D16" s="109"/>
      <c r="E16" s="658"/>
      <c r="F16" s="658"/>
      <c r="G16" s="109"/>
    </row>
    <row r="17" spans="1:7" ht="21.9" customHeight="1">
      <c r="A17"/>
      <c r="B17" s="657"/>
      <c r="C17" s="658"/>
      <c r="D17" s="109"/>
      <c r="E17" s="658"/>
      <c r="F17" s="658"/>
      <c r="G17" s="109"/>
    </row>
    <row r="18" spans="1:7" ht="21.9" customHeight="1">
      <c r="A18"/>
      <c r="B18" s="657"/>
      <c r="C18" s="658"/>
      <c r="D18" s="109"/>
      <c r="E18" s="658"/>
      <c r="F18" s="658"/>
      <c r="G18" s="109"/>
    </row>
    <row r="19" spans="1:7" ht="21.9" customHeight="1">
      <c r="A19"/>
      <c r="B19" s="657"/>
      <c r="C19" s="658"/>
      <c r="D19" s="109"/>
      <c r="E19" s="658"/>
      <c r="F19" s="658"/>
      <c r="G19" s="109"/>
    </row>
    <row r="20" spans="1:7" ht="21.9" customHeight="1" thickBot="1">
      <c r="A20"/>
      <c r="B20" s="659"/>
      <c r="C20" s="4"/>
      <c r="D20" s="5"/>
      <c r="E20" s="4"/>
      <c r="F20" s="4"/>
      <c r="G20" s="5"/>
    </row>
    <row r="21" spans="1:7" ht="30" customHeight="1" thickTop="1">
      <c r="A21"/>
      <c r="B21" s="1424" t="s">
        <v>542</v>
      </c>
      <c r="C21" s="1425"/>
      <c r="D21" s="1426"/>
      <c r="E21" s="1428"/>
      <c r="F21" s="1429"/>
      <c r="G21" s="1430"/>
    </row>
    <row r="22" spans="1:7">
      <c r="A22"/>
      <c r="C22"/>
      <c r="D22"/>
      <c r="E22"/>
      <c r="F22"/>
      <c r="G22"/>
    </row>
    <row r="23" spans="1:7" customFormat="1" ht="21" customHeight="1">
      <c r="A23" s="121"/>
      <c r="B23" t="s">
        <v>543</v>
      </c>
      <c r="C23" s="121"/>
      <c r="D23" s="121"/>
      <c r="E23" s="121"/>
      <c r="G23" s="121"/>
    </row>
    <row r="24" spans="1:7" customFormat="1" ht="21" customHeight="1">
      <c r="A24" s="121"/>
      <c r="B24" s="121"/>
      <c r="C24" s="121"/>
      <c r="D24" s="121"/>
      <c r="E24" s="121"/>
      <c r="G24" s="121"/>
    </row>
    <row r="25" spans="1:7" customFormat="1" ht="21" customHeight="1">
      <c r="A25" s="121"/>
      <c r="B25" s="121"/>
      <c r="C25" s="121"/>
      <c r="D25" s="121"/>
      <c r="E25" s="121"/>
      <c r="G25" s="121"/>
    </row>
    <row r="26" spans="1:7" customFormat="1" ht="21" customHeight="1">
      <c r="A26" s="121"/>
      <c r="B26" s="121"/>
      <c r="C26" s="121"/>
      <c r="D26" s="121"/>
      <c r="E26" s="121"/>
      <c r="G26" s="121"/>
    </row>
    <row r="27" spans="1:7" customFormat="1" ht="21" customHeight="1">
      <c r="A27" s="121"/>
      <c r="B27" s="121"/>
      <c r="C27" s="121"/>
      <c r="D27" s="121"/>
      <c r="E27" s="121"/>
      <c r="G27" s="121"/>
    </row>
    <row r="28" spans="1:7" customFormat="1" ht="21" customHeight="1">
      <c r="A28" s="121"/>
      <c r="B28" s="121"/>
      <c r="C28" s="121"/>
      <c r="D28" s="121"/>
      <c r="E28" s="121"/>
      <c r="G28" s="121"/>
    </row>
    <row r="29" spans="1:7" customFormat="1" ht="21" customHeight="1">
      <c r="A29" s="121"/>
      <c r="B29" s="121"/>
      <c r="C29" s="121"/>
      <c r="D29" s="121"/>
      <c r="E29" s="121"/>
      <c r="G29" s="121"/>
    </row>
    <row r="30" spans="1:7" customFormat="1" ht="21" customHeight="1">
      <c r="A30" s="121"/>
      <c r="B30" s="121"/>
      <c r="C30" s="121"/>
      <c r="D30" s="121"/>
      <c r="E30" s="121"/>
      <c r="G30" s="121"/>
    </row>
    <row r="31" spans="1:7" customFormat="1" ht="21" customHeight="1">
      <c r="A31" s="121"/>
      <c r="B31" s="121"/>
      <c r="C31" s="121"/>
      <c r="D31" s="121"/>
      <c r="E31" s="121"/>
      <c r="G31" s="121"/>
    </row>
    <row r="32" spans="1:7" customFormat="1" ht="21" customHeight="1">
      <c r="A32" s="121"/>
      <c r="B32" s="121"/>
      <c r="C32" s="121"/>
      <c r="D32" s="121"/>
      <c r="E32" s="121"/>
      <c r="G32" s="121"/>
    </row>
    <row r="33" spans="1:8" customFormat="1" ht="21" customHeight="1">
      <c r="A33" s="121"/>
      <c r="B33" s="121"/>
      <c r="C33" s="121"/>
      <c r="D33" s="121"/>
      <c r="E33" s="121"/>
      <c r="G33" s="121"/>
    </row>
    <row r="34" spans="1:8" customFormat="1" ht="21" customHeight="1">
      <c r="A34" s="121"/>
      <c r="B34" s="121"/>
      <c r="C34" s="121"/>
      <c r="D34" s="121"/>
      <c r="E34" s="121"/>
      <c r="G34" s="121"/>
    </row>
    <row r="35" spans="1:8" customFormat="1" ht="21" customHeight="1">
      <c r="A35" s="121"/>
      <c r="B35" s="121"/>
      <c r="C35" s="121"/>
      <c r="D35" s="121"/>
      <c r="E35" s="121"/>
      <c r="G35" s="121"/>
    </row>
    <row r="36" spans="1:8" customFormat="1" ht="21" customHeight="1">
      <c r="A36" s="121"/>
      <c r="B36" s="121"/>
      <c r="C36" s="121"/>
      <c r="D36" s="121"/>
      <c r="E36" s="121"/>
      <c r="G36" s="121"/>
    </row>
    <row r="47" spans="1:8">
      <c r="A47" s="1427" t="s">
        <v>544</v>
      </c>
      <c r="B47" s="1427"/>
      <c r="C47" s="1427"/>
      <c r="D47" s="1427"/>
      <c r="E47" s="1427"/>
      <c r="F47" s="1427"/>
      <c r="G47" s="1427"/>
    </row>
    <row r="48" spans="1:8">
      <c r="G48" s="660" t="str">
        <f>様式7!$F$4</f>
        <v>○○○○○○○○○○○ＥＳＣＯ事業</v>
      </c>
      <c r="H48" s="121" t="s">
        <v>545</v>
      </c>
    </row>
  </sheetData>
  <mergeCells count="4">
    <mergeCell ref="B8:D8"/>
    <mergeCell ref="B21:D21"/>
    <mergeCell ref="A47:G47"/>
    <mergeCell ref="E21:G21"/>
  </mergeCells>
  <phoneticPr fontId="4"/>
  <pageMargins left="0.78740157480314965" right="0.23622047244094491" top="0.51181102362204722" bottom="0" header="0.51181102362204722" footer="0.51181102362204722"/>
  <pageSetup paperSize="9" scale="95" orientation="portrait" horizontalDpi="4294967292" verticalDpi="360"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L45"/>
  <sheetViews>
    <sheetView view="pageBreakPreview" zoomScaleNormal="100" zoomScaleSheetLayoutView="100" workbookViewId="0">
      <selection activeCell="L39" sqref="L39"/>
    </sheetView>
  </sheetViews>
  <sheetFormatPr defaultRowHeight="13.2"/>
  <cols>
    <col min="1" max="2" width="3.21875" style="121" customWidth="1"/>
    <col min="3" max="3" width="28.33203125" style="121" customWidth="1"/>
    <col min="4" max="4" width="11.88671875" style="121" customWidth="1"/>
    <col min="5" max="5" width="12.88671875" style="121" customWidth="1"/>
    <col min="6" max="6" width="16.88671875" style="121" customWidth="1"/>
    <col min="7" max="7" width="16.109375" style="121" customWidth="1"/>
    <col min="8" max="8" width="2.77734375" style="121" customWidth="1"/>
    <col min="9" max="9" width="11.77734375" style="121" customWidth="1"/>
    <col min="10" max="10" width="5.44140625" style="121" bestFit="1" customWidth="1"/>
    <col min="11" max="11" width="5.44140625" style="152" customWidth="1"/>
    <col min="12" max="12" width="57.44140625" style="153" customWidth="1"/>
    <col min="13" max="256" width="9" style="121"/>
    <col min="257" max="258" width="3.21875" style="121" customWidth="1"/>
    <col min="259" max="259" width="28.33203125" style="121" customWidth="1"/>
    <col min="260" max="260" width="11.88671875" style="121" customWidth="1"/>
    <col min="261" max="261" width="12.88671875" style="121" customWidth="1"/>
    <col min="262" max="262" width="16.88671875" style="121" customWidth="1"/>
    <col min="263" max="263" width="16.109375" style="121" customWidth="1"/>
    <col min="264" max="264" width="2.77734375" style="121" customWidth="1"/>
    <col min="265" max="265" width="11.77734375" style="121" customWidth="1"/>
    <col min="266" max="266" width="5.44140625" style="121" bestFit="1" customWidth="1"/>
    <col min="267" max="267" width="5.44140625" style="121" customWidth="1"/>
    <col min="268" max="268" width="57.44140625" style="121" customWidth="1"/>
    <col min="269" max="512" width="9" style="121"/>
    <col min="513" max="514" width="3.21875" style="121" customWidth="1"/>
    <col min="515" max="515" width="28.33203125" style="121" customWidth="1"/>
    <col min="516" max="516" width="11.88671875" style="121" customWidth="1"/>
    <col min="517" max="517" width="12.88671875" style="121" customWidth="1"/>
    <col min="518" max="518" width="16.88671875" style="121" customWidth="1"/>
    <col min="519" max="519" width="16.109375" style="121" customWidth="1"/>
    <col min="520" max="520" width="2.77734375" style="121" customWidth="1"/>
    <col min="521" max="521" width="11.77734375" style="121" customWidth="1"/>
    <col min="522" max="522" width="5.44140625" style="121" bestFit="1" customWidth="1"/>
    <col min="523" max="523" width="5.44140625" style="121" customWidth="1"/>
    <col min="524" max="524" width="57.44140625" style="121" customWidth="1"/>
    <col min="525" max="768" width="9" style="121"/>
    <col min="769" max="770" width="3.21875" style="121" customWidth="1"/>
    <col min="771" max="771" width="28.33203125" style="121" customWidth="1"/>
    <col min="772" max="772" width="11.88671875" style="121" customWidth="1"/>
    <col min="773" max="773" width="12.88671875" style="121" customWidth="1"/>
    <col min="774" max="774" width="16.88671875" style="121" customWidth="1"/>
    <col min="775" max="775" width="16.109375" style="121" customWidth="1"/>
    <col min="776" max="776" width="2.77734375" style="121" customWidth="1"/>
    <col min="777" max="777" width="11.77734375" style="121" customWidth="1"/>
    <col min="778" max="778" width="5.44140625" style="121" bestFit="1" customWidth="1"/>
    <col min="779" max="779" width="5.44140625" style="121" customWidth="1"/>
    <col min="780" max="780" width="57.44140625" style="121" customWidth="1"/>
    <col min="781" max="1024" width="9" style="121"/>
    <col min="1025" max="1026" width="3.21875" style="121" customWidth="1"/>
    <col min="1027" max="1027" width="28.33203125" style="121" customWidth="1"/>
    <col min="1028" max="1028" width="11.88671875" style="121" customWidth="1"/>
    <col min="1029" max="1029" width="12.88671875" style="121" customWidth="1"/>
    <col min="1030" max="1030" width="16.88671875" style="121" customWidth="1"/>
    <col min="1031" max="1031" width="16.109375" style="121" customWidth="1"/>
    <col min="1032" max="1032" width="2.77734375" style="121" customWidth="1"/>
    <col min="1033" max="1033" width="11.77734375" style="121" customWidth="1"/>
    <col min="1034" max="1034" width="5.44140625" style="121" bestFit="1" customWidth="1"/>
    <col min="1035" max="1035" width="5.44140625" style="121" customWidth="1"/>
    <col min="1036" max="1036" width="57.44140625" style="121" customWidth="1"/>
    <col min="1037" max="1280" width="9" style="121"/>
    <col min="1281" max="1282" width="3.21875" style="121" customWidth="1"/>
    <col min="1283" max="1283" width="28.33203125" style="121" customWidth="1"/>
    <col min="1284" max="1284" width="11.88671875" style="121" customWidth="1"/>
    <col min="1285" max="1285" width="12.88671875" style="121" customWidth="1"/>
    <col min="1286" max="1286" width="16.88671875" style="121" customWidth="1"/>
    <col min="1287" max="1287" width="16.109375" style="121" customWidth="1"/>
    <col min="1288" max="1288" width="2.77734375" style="121" customWidth="1"/>
    <col min="1289" max="1289" width="11.77734375" style="121" customWidth="1"/>
    <col min="1290" max="1290" width="5.44140625" style="121" bestFit="1" customWidth="1"/>
    <col min="1291" max="1291" width="5.44140625" style="121" customWidth="1"/>
    <col min="1292" max="1292" width="57.44140625" style="121" customWidth="1"/>
    <col min="1293" max="1536" width="9" style="121"/>
    <col min="1537" max="1538" width="3.21875" style="121" customWidth="1"/>
    <col min="1539" max="1539" width="28.33203125" style="121" customWidth="1"/>
    <col min="1540" max="1540" width="11.88671875" style="121" customWidth="1"/>
    <col min="1541" max="1541" width="12.88671875" style="121" customWidth="1"/>
    <col min="1542" max="1542" width="16.88671875" style="121" customWidth="1"/>
    <col min="1543" max="1543" width="16.109375" style="121" customWidth="1"/>
    <col min="1544" max="1544" width="2.77734375" style="121" customWidth="1"/>
    <col min="1545" max="1545" width="11.77734375" style="121" customWidth="1"/>
    <col min="1546" max="1546" width="5.44140625" style="121" bestFit="1" customWidth="1"/>
    <col min="1547" max="1547" width="5.44140625" style="121" customWidth="1"/>
    <col min="1548" max="1548" width="57.44140625" style="121" customWidth="1"/>
    <col min="1549" max="1792" width="9" style="121"/>
    <col min="1793" max="1794" width="3.21875" style="121" customWidth="1"/>
    <col min="1795" max="1795" width="28.33203125" style="121" customWidth="1"/>
    <col min="1796" max="1796" width="11.88671875" style="121" customWidth="1"/>
    <col min="1797" max="1797" width="12.88671875" style="121" customWidth="1"/>
    <col min="1798" max="1798" width="16.88671875" style="121" customWidth="1"/>
    <col min="1799" max="1799" width="16.109375" style="121" customWidth="1"/>
    <col min="1800" max="1800" width="2.77734375" style="121" customWidth="1"/>
    <col min="1801" max="1801" width="11.77734375" style="121" customWidth="1"/>
    <col min="1802" max="1802" width="5.44140625" style="121" bestFit="1" customWidth="1"/>
    <col min="1803" max="1803" width="5.44140625" style="121" customWidth="1"/>
    <col min="1804" max="1804" width="57.44140625" style="121" customWidth="1"/>
    <col min="1805" max="2048" width="9" style="121"/>
    <col min="2049" max="2050" width="3.21875" style="121" customWidth="1"/>
    <col min="2051" max="2051" width="28.33203125" style="121" customWidth="1"/>
    <col min="2052" max="2052" width="11.88671875" style="121" customWidth="1"/>
    <col min="2053" max="2053" width="12.88671875" style="121" customWidth="1"/>
    <col min="2054" max="2054" width="16.88671875" style="121" customWidth="1"/>
    <col min="2055" max="2055" width="16.109375" style="121" customWidth="1"/>
    <col min="2056" max="2056" width="2.77734375" style="121" customWidth="1"/>
    <col min="2057" max="2057" width="11.77734375" style="121" customWidth="1"/>
    <col min="2058" max="2058" width="5.44140625" style="121" bestFit="1" customWidth="1"/>
    <col min="2059" max="2059" width="5.44140625" style="121" customWidth="1"/>
    <col min="2060" max="2060" width="57.44140625" style="121" customWidth="1"/>
    <col min="2061" max="2304" width="9" style="121"/>
    <col min="2305" max="2306" width="3.21875" style="121" customWidth="1"/>
    <col min="2307" max="2307" width="28.33203125" style="121" customWidth="1"/>
    <col min="2308" max="2308" width="11.88671875" style="121" customWidth="1"/>
    <col min="2309" max="2309" width="12.88671875" style="121" customWidth="1"/>
    <col min="2310" max="2310" width="16.88671875" style="121" customWidth="1"/>
    <col min="2311" max="2311" width="16.109375" style="121" customWidth="1"/>
    <col min="2312" max="2312" width="2.77734375" style="121" customWidth="1"/>
    <col min="2313" max="2313" width="11.77734375" style="121" customWidth="1"/>
    <col min="2314" max="2314" width="5.44140625" style="121" bestFit="1" customWidth="1"/>
    <col min="2315" max="2315" width="5.44140625" style="121" customWidth="1"/>
    <col min="2316" max="2316" width="57.44140625" style="121" customWidth="1"/>
    <col min="2317" max="2560" width="9" style="121"/>
    <col min="2561" max="2562" width="3.21875" style="121" customWidth="1"/>
    <col min="2563" max="2563" width="28.33203125" style="121" customWidth="1"/>
    <col min="2564" max="2564" width="11.88671875" style="121" customWidth="1"/>
    <col min="2565" max="2565" width="12.88671875" style="121" customWidth="1"/>
    <col min="2566" max="2566" width="16.88671875" style="121" customWidth="1"/>
    <col min="2567" max="2567" width="16.109375" style="121" customWidth="1"/>
    <col min="2568" max="2568" width="2.77734375" style="121" customWidth="1"/>
    <col min="2569" max="2569" width="11.77734375" style="121" customWidth="1"/>
    <col min="2570" max="2570" width="5.44140625" style="121" bestFit="1" customWidth="1"/>
    <col min="2571" max="2571" width="5.44140625" style="121" customWidth="1"/>
    <col min="2572" max="2572" width="57.44140625" style="121" customWidth="1"/>
    <col min="2573" max="2816" width="9" style="121"/>
    <col min="2817" max="2818" width="3.21875" style="121" customWidth="1"/>
    <col min="2819" max="2819" width="28.33203125" style="121" customWidth="1"/>
    <col min="2820" max="2820" width="11.88671875" style="121" customWidth="1"/>
    <col min="2821" max="2821" width="12.88671875" style="121" customWidth="1"/>
    <col min="2822" max="2822" width="16.88671875" style="121" customWidth="1"/>
    <col min="2823" max="2823" width="16.109375" style="121" customWidth="1"/>
    <col min="2824" max="2824" width="2.77734375" style="121" customWidth="1"/>
    <col min="2825" max="2825" width="11.77734375" style="121" customWidth="1"/>
    <col min="2826" max="2826" width="5.44140625" style="121" bestFit="1" customWidth="1"/>
    <col min="2827" max="2827" width="5.44140625" style="121" customWidth="1"/>
    <col min="2828" max="2828" width="57.44140625" style="121" customWidth="1"/>
    <col min="2829" max="3072" width="9" style="121"/>
    <col min="3073" max="3074" width="3.21875" style="121" customWidth="1"/>
    <col min="3075" max="3075" width="28.33203125" style="121" customWidth="1"/>
    <col min="3076" max="3076" width="11.88671875" style="121" customWidth="1"/>
    <col min="3077" max="3077" width="12.88671875" style="121" customWidth="1"/>
    <col min="3078" max="3078" width="16.88671875" style="121" customWidth="1"/>
    <col min="3079" max="3079" width="16.109375" style="121" customWidth="1"/>
    <col min="3080" max="3080" width="2.77734375" style="121" customWidth="1"/>
    <col min="3081" max="3081" width="11.77734375" style="121" customWidth="1"/>
    <col min="3082" max="3082" width="5.44140625" style="121" bestFit="1" customWidth="1"/>
    <col min="3083" max="3083" width="5.44140625" style="121" customWidth="1"/>
    <col min="3084" max="3084" width="57.44140625" style="121" customWidth="1"/>
    <col min="3085" max="3328" width="9" style="121"/>
    <col min="3329" max="3330" width="3.21875" style="121" customWidth="1"/>
    <col min="3331" max="3331" width="28.33203125" style="121" customWidth="1"/>
    <col min="3332" max="3332" width="11.88671875" style="121" customWidth="1"/>
    <col min="3333" max="3333" width="12.88671875" style="121" customWidth="1"/>
    <col min="3334" max="3334" width="16.88671875" style="121" customWidth="1"/>
    <col min="3335" max="3335" width="16.109375" style="121" customWidth="1"/>
    <col min="3336" max="3336" width="2.77734375" style="121" customWidth="1"/>
    <col min="3337" max="3337" width="11.77734375" style="121" customWidth="1"/>
    <col min="3338" max="3338" width="5.44140625" style="121" bestFit="1" customWidth="1"/>
    <col min="3339" max="3339" width="5.44140625" style="121" customWidth="1"/>
    <col min="3340" max="3340" width="57.44140625" style="121" customWidth="1"/>
    <col min="3341" max="3584" width="9" style="121"/>
    <col min="3585" max="3586" width="3.21875" style="121" customWidth="1"/>
    <col min="3587" max="3587" width="28.33203125" style="121" customWidth="1"/>
    <col min="3588" max="3588" width="11.88671875" style="121" customWidth="1"/>
    <col min="3589" max="3589" width="12.88671875" style="121" customWidth="1"/>
    <col min="3590" max="3590" width="16.88671875" style="121" customWidth="1"/>
    <col min="3591" max="3591" width="16.109375" style="121" customWidth="1"/>
    <col min="3592" max="3592" width="2.77734375" style="121" customWidth="1"/>
    <col min="3593" max="3593" width="11.77734375" style="121" customWidth="1"/>
    <col min="3594" max="3594" width="5.44140625" style="121" bestFit="1" customWidth="1"/>
    <col min="3595" max="3595" width="5.44140625" style="121" customWidth="1"/>
    <col min="3596" max="3596" width="57.44140625" style="121" customWidth="1"/>
    <col min="3597" max="3840" width="9" style="121"/>
    <col min="3841" max="3842" width="3.21875" style="121" customWidth="1"/>
    <col min="3843" max="3843" width="28.33203125" style="121" customWidth="1"/>
    <col min="3844" max="3844" width="11.88671875" style="121" customWidth="1"/>
    <col min="3845" max="3845" width="12.88671875" style="121" customWidth="1"/>
    <col min="3846" max="3846" width="16.88671875" style="121" customWidth="1"/>
    <col min="3847" max="3847" width="16.109375" style="121" customWidth="1"/>
    <col min="3848" max="3848" width="2.77734375" style="121" customWidth="1"/>
    <col min="3849" max="3849" width="11.77734375" style="121" customWidth="1"/>
    <col min="3850" max="3850" width="5.44140625" style="121" bestFit="1" customWidth="1"/>
    <col min="3851" max="3851" width="5.44140625" style="121" customWidth="1"/>
    <col min="3852" max="3852" width="57.44140625" style="121" customWidth="1"/>
    <col min="3853" max="4096" width="9" style="121"/>
    <col min="4097" max="4098" width="3.21875" style="121" customWidth="1"/>
    <col min="4099" max="4099" width="28.33203125" style="121" customWidth="1"/>
    <col min="4100" max="4100" width="11.88671875" style="121" customWidth="1"/>
    <col min="4101" max="4101" width="12.88671875" style="121" customWidth="1"/>
    <col min="4102" max="4102" width="16.88671875" style="121" customWidth="1"/>
    <col min="4103" max="4103" width="16.109375" style="121" customWidth="1"/>
    <col min="4104" max="4104" width="2.77734375" style="121" customWidth="1"/>
    <col min="4105" max="4105" width="11.77734375" style="121" customWidth="1"/>
    <col min="4106" max="4106" width="5.44140625" style="121" bestFit="1" customWidth="1"/>
    <col min="4107" max="4107" width="5.44140625" style="121" customWidth="1"/>
    <col min="4108" max="4108" width="57.44140625" style="121" customWidth="1"/>
    <col min="4109" max="4352" width="9" style="121"/>
    <col min="4353" max="4354" width="3.21875" style="121" customWidth="1"/>
    <col min="4355" max="4355" width="28.33203125" style="121" customWidth="1"/>
    <col min="4356" max="4356" width="11.88671875" style="121" customWidth="1"/>
    <col min="4357" max="4357" width="12.88671875" style="121" customWidth="1"/>
    <col min="4358" max="4358" width="16.88671875" style="121" customWidth="1"/>
    <col min="4359" max="4359" width="16.109375" style="121" customWidth="1"/>
    <col min="4360" max="4360" width="2.77734375" style="121" customWidth="1"/>
    <col min="4361" max="4361" width="11.77734375" style="121" customWidth="1"/>
    <col min="4362" max="4362" width="5.44140625" style="121" bestFit="1" customWidth="1"/>
    <col min="4363" max="4363" width="5.44140625" style="121" customWidth="1"/>
    <col min="4364" max="4364" width="57.44140625" style="121" customWidth="1"/>
    <col min="4365" max="4608" width="9" style="121"/>
    <col min="4609" max="4610" width="3.21875" style="121" customWidth="1"/>
    <col min="4611" max="4611" width="28.33203125" style="121" customWidth="1"/>
    <col min="4612" max="4612" width="11.88671875" style="121" customWidth="1"/>
    <col min="4613" max="4613" width="12.88671875" style="121" customWidth="1"/>
    <col min="4614" max="4614" width="16.88671875" style="121" customWidth="1"/>
    <col min="4615" max="4615" width="16.109375" style="121" customWidth="1"/>
    <col min="4616" max="4616" width="2.77734375" style="121" customWidth="1"/>
    <col min="4617" max="4617" width="11.77734375" style="121" customWidth="1"/>
    <col min="4618" max="4618" width="5.44140625" style="121" bestFit="1" customWidth="1"/>
    <col min="4619" max="4619" width="5.44140625" style="121" customWidth="1"/>
    <col min="4620" max="4620" width="57.44140625" style="121" customWidth="1"/>
    <col min="4621" max="4864" width="9" style="121"/>
    <col min="4865" max="4866" width="3.21875" style="121" customWidth="1"/>
    <col min="4867" max="4867" width="28.33203125" style="121" customWidth="1"/>
    <col min="4868" max="4868" width="11.88671875" style="121" customWidth="1"/>
    <col min="4869" max="4869" width="12.88671875" style="121" customWidth="1"/>
    <col min="4870" max="4870" width="16.88671875" style="121" customWidth="1"/>
    <col min="4871" max="4871" width="16.109375" style="121" customWidth="1"/>
    <col min="4872" max="4872" width="2.77734375" style="121" customWidth="1"/>
    <col min="4873" max="4873" width="11.77734375" style="121" customWidth="1"/>
    <col min="4874" max="4874" width="5.44140625" style="121" bestFit="1" customWidth="1"/>
    <col min="4875" max="4875" width="5.44140625" style="121" customWidth="1"/>
    <col min="4876" max="4876" width="57.44140625" style="121" customWidth="1"/>
    <col min="4877" max="5120" width="9" style="121"/>
    <col min="5121" max="5122" width="3.21875" style="121" customWidth="1"/>
    <col min="5123" max="5123" width="28.33203125" style="121" customWidth="1"/>
    <col min="5124" max="5124" width="11.88671875" style="121" customWidth="1"/>
    <col min="5125" max="5125" width="12.88671875" style="121" customWidth="1"/>
    <col min="5126" max="5126" width="16.88671875" style="121" customWidth="1"/>
    <col min="5127" max="5127" width="16.109375" style="121" customWidth="1"/>
    <col min="5128" max="5128" width="2.77734375" style="121" customWidth="1"/>
    <col min="5129" max="5129" width="11.77734375" style="121" customWidth="1"/>
    <col min="5130" max="5130" width="5.44140625" style="121" bestFit="1" customWidth="1"/>
    <col min="5131" max="5131" width="5.44140625" style="121" customWidth="1"/>
    <col min="5132" max="5132" width="57.44140625" style="121" customWidth="1"/>
    <col min="5133" max="5376" width="9" style="121"/>
    <col min="5377" max="5378" width="3.21875" style="121" customWidth="1"/>
    <col min="5379" max="5379" width="28.33203125" style="121" customWidth="1"/>
    <col min="5380" max="5380" width="11.88671875" style="121" customWidth="1"/>
    <col min="5381" max="5381" width="12.88671875" style="121" customWidth="1"/>
    <col min="5382" max="5382" width="16.88671875" style="121" customWidth="1"/>
    <col min="5383" max="5383" width="16.109375" style="121" customWidth="1"/>
    <col min="5384" max="5384" width="2.77734375" style="121" customWidth="1"/>
    <col min="5385" max="5385" width="11.77734375" style="121" customWidth="1"/>
    <col min="5386" max="5386" width="5.44140625" style="121" bestFit="1" customWidth="1"/>
    <col min="5387" max="5387" width="5.44140625" style="121" customWidth="1"/>
    <col min="5388" max="5388" width="57.44140625" style="121" customWidth="1"/>
    <col min="5389" max="5632" width="9" style="121"/>
    <col min="5633" max="5634" width="3.21875" style="121" customWidth="1"/>
    <col min="5635" max="5635" width="28.33203125" style="121" customWidth="1"/>
    <col min="5636" max="5636" width="11.88671875" style="121" customWidth="1"/>
    <col min="5637" max="5637" width="12.88671875" style="121" customWidth="1"/>
    <col min="5638" max="5638" width="16.88671875" style="121" customWidth="1"/>
    <col min="5639" max="5639" width="16.109375" style="121" customWidth="1"/>
    <col min="5640" max="5640" width="2.77734375" style="121" customWidth="1"/>
    <col min="5641" max="5641" width="11.77734375" style="121" customWidth="1"/>
    <col min="5642" max="5642" width="5.44140625" style="121" bestFit="1" customWidth="1"/>
    <col min="5643" max="5643" width="5.44140625" style="121" customWidth="1"/>
    <col min="5644" max="5644" width="57.44140625" style="121" customWidth="1"/>
    <col min="5645" max="5888" width="9" style="121"/>
    <col min="5889" max="5890" width="3.21875" style="121" customWidth="1"/>
    <col min="5891" max="5891" width="28.33203125" style="121" customWidth="1"/>
    <col min="5892" max="5892" width="11.88671875" style="121" customWidth="1"/>
    <col min="5893" max="5893" width="12.88671875" style="121" customWidth="1"/>
    <col min="5894" max="5894" width="16.88671875" style="121" customWidth="1"/>
    <col min="5895" max="5895" width="16.109375" style="121" customWidth="1"/>
    <col min="5896" max="5896" width="2.77734375" style="121" customWidth="1"/>
    <col min="5897" max="5897" width="11.77734375" style="121" customWidth="1"/>
    <col min="5898" max="5898" width="5.44140625" style="121" bestFit="1" customWidth="1"/>
    <col min="5899" max="5899" width="5.44140625" style="121" customWidth="1"/>
    <col min="5900" max="5900" width="57.44140625" style="121" customWidth="1"/>
    <col min="5901" max="6144" width="9" style="121"/>
    <col min="6145" max="6146" width="3.21875" style="121" customWidth="1"/>
    <col min="6147" max="6147" width="28.33203125" style="121" customWidth="1"/>
    <col min="6148" max="6148" width="11.88671875" style="121" customWidth="1"/>
    <col min="6149" max="6149" width="12.88671875" style="121" customWidth="1"/>
    <col min="6150" max="6150" width="16.88671875" style="121" customWidth="1"/>
    <col min="6151" max="6151" width="16.109375" style="121" customWidth="1"/>
    <col min="6152" max="6152" width="2.77734375" style="121" customWidth="1"/>
    <col min="6153" max="6153" width="11.77734375" style="121" customWidth="1"/>
    <col min="6154" max="6154" width="5.44140625" style="121" bestFit="1" customWidth="1"/>
    <col min="6155" max="6155" width="5.44140625" style="121" customWidth="1"/>
    <col min="6156" max="6156" width="57.44140625" style="121" customWidth="1"/>
    <col min="6157" max="6400" width="9" style="121"/>
    <col min="6401" max="6402" width="3.21875" style="121" customWidth="1"/>
    <col min="6403" max="6403" width="28.33203125" style="121" customWidth="1"/>
    <col min="6404" max="6404" width="11.88671875" style="121" customWidth="1"/>
    <col min="6405" max="6405" width="12.88671875" style="121" customWidth="1"/>
    <col min="6406" max="6406" width="16.88671875" style="121" customWidth="1"/>
    <col min="6407" max="6407" width="16.109375" style="121" customWidth="1"/>
    <col min="6408" max="6408" width="2.77734375" style="121" customWidth="1"/>
    <col min="6409" max="6409" width="11.77734375" style="121" customWidth="1"/>
    <col min="6410" max="6410" width="5.44140625" style="121" bestFit="1" customWidth="1"/>
    <col min="6411" max="6411" width="5.44140625" style="121" customWidth="1"/>
    <col min="6412" max="6412" width="57.44140625" style="121" customWidth="1"/>
    <col min="6413" max="6656" width="9" style="121"/>
    <col min="6657" max="6658" width="3.21875" style="121" customWidth="1"/>
    <col min="6659" max="6659" width="28.33203125" style="121" customWidth="1"/>
    <col min="6660" max="6660" width="11.88671875" style="121" customWidth="1"/>
    <col min="6661" max="6661" width="12.88671875" style="121" customWidth="1"/>
    <col min="6662" max="6662" width="16.88671875" style="121" customWidth="1"/>
    <col min="6663" max="6663" width="16.109375" style="121" customWidth="1"/>
    <col min="6664" max="6664" width="2.77734375" style="121" customWidth="1"/>
    <col min="6665" max="6665" width="11.77734375" style="121" customWidth="1"/>
    <col min="6666" max="6666" width="5.44140625" style="121" bestFit="1" customWidth="1"/>
    <col min="6667" max="6667" width="5.44140625" style="121" customWidth="1"/>
    <col min="6668" max="6668" width="57.44140625" style="121" customWidth="1"/>
    <col min="6669" max="6912" width="9" style="121"/>
    <col min="6913" max="6914" width="3.21875" style="121" customWidth="1"/>
    <col min="6915" max="6915" width="28.33203125" style="121" customWidth="1"/>
    <col min="6916" max="6916" width="11.88671875" style="121" customWidth="1"/>
    <col min="6917" max="6917" width="12.88671875" style="121" customWidth="1"/>
    <col min="6918" max="6918" width="16.88671875" style="121" customWidth="1"/>
    <col min="6919" max="6919" width="16.109375" style="121" customWidth="1"/>
    <col min="6920" max="6920" width="2.77734375" style="121" customWidth="1"/>
    <col min="6921" max="6921" width="11.77734375" style="121" customWidth="1"/>
    <col min="6922" max="6922" width="5.44140625" style="121" bestFit="1" customWidth="1"/>
    <col min="6923" max="6923" width="5.44140625" style="121" customWidth="1"/>
    <col min="6924" max="6924" width="57.44140625" style="121" customWidth="1"/>
    <col min="6925" max="7168" width="9" style="121"/>
    <col min="7169" max="7170" width="3.21875" style="121" customWidth="1"/>
    <col min="7171" max="7171" width="28.33203125" style="121" customWidth="1"/>
    <col min="7172" max="7172" width="11.88671875" style="121" customWidth="1"/>
    <col min="7173" max="7173" width="12.88671875" style="121" customWidth="1"/>
    <col min="7174" max="7174" width="16.88671875" style="121" customWidth="1"/>
    <col min="7175" max="7175" width="16.109375" style="121" customWidth="1"/>
    <col min="7176" max="7176" width="2.77734375" style="121" customWidth="1"/>
    <col min="7177" max="7177" width="11.77734375" style="121" customWidth="1"/>
    <col min="7178" max="7178" width="5.44140625" style="121" bestFit="1" customWidth="1"/>
    <col min="7179" max="7179" width="5.44140625" style="121" customWidth="1"/>
    <col min="7180" max="7180" width="57.44140625" style="121" customWidth="1"/>
    <col min="7181" max="7424" width="9" style="121"/>
    <col min="7425" max="7426" width="3.21875" style="121" customWidth="1"/>
    <col min="7427" max="7427" width="28.33203125" style="121" customWidth="1"/>
    <col min="7428" max="7428" width="11.88671875" style="121" customWidth="1"/>
    <col min="7429" max="7429" width="12.88671875" style="121" customWidth="1"/>
    <col min="7430" max="7430" width="16.88671875" style="121" customWidth="1"/>
    <col min="7431" max="7431" width="16.109375" style="121" customWidth="1"/>
    <col min="7432" max="7432" width="2.77734375" style="121" customWidth="1"/>
    <col min="7433" max="7433" width="11.77734375" style="121" customWidth="1"/>
    <col min="7434" max="7434" width="5.44140625" style="121" bestFit="1" customWidth="1"/>
    <col min="7435" max="7435" width="5.44140625" style="121" customWidth="1"/>
    <col min="7436" max="7436" width="57.44140625" style="121" customWidth="1"/>
    <col min="7437" max="7680" width="9" style="121"/>
    <col min="7681" max="7682" width="3.21875" style="121" customWidth="1"/>
    <col min="7683" max="7683" width="28.33203125" style="121" customWidth="1"/>
    <col min="7684" max="7684" width="11.88671875" style="121" customWidth="1"/>
    <col min="7685" max="7685" width="12.88671875" style="121" customWidth="1"/>
    <col min="7686" max="7686" width="16.88671875" style="121" customWidth="1"/>
    <col min="7687" max="7687" width="16.109375" style="121" customWidth="1"/>
    <col min="7688" max="7688" width="2.77734375" style="121" customWidth="1"/>
    <col min="7689" max="7689" width="11.77734375" style="121" customWidth="1"/>
    <col min="7690" max="7690" width="5.44140625" style="121" bestFit="1" customWidth="1"/>
    <col min="7691" max="7691" width="5.44140625" style="121" customWidth="1"/>
    <col min="7692" max="7692" width="57.44140625" style="121" customWidth="1"/>
    <col min="7693" max="7936" width="9" style="121"/>
    <col min="7937" max="7938" width="3.21875" style="121" customWidth="1"/>
    <col min="7939" max="7939" width="28.33203125" style="121" customWidth="1"/>
    <col min="7940" max="7940" width="11.88671875" style="121" customWidth="1"/>
    <col min="7941" max="7941" width="12.88671875" style="121" customWidth="1"/>
    <col min="7942" max="7942" width="16.88671875" style="121" customWidth="1"/>
    <col min="7943" max="7943" width="16.109375" style="121" customWidth="1"/>
    <col min="7944" max="7944" width="2.77734375" style="121" customWidth="1"/>
    <col min="7945" max="7945" width="11.77734375" style="121" customWidth="1"/>
    <col min="7946" max="7946" width="5.44140625" style="121" bestFit="1" customWidth="1"/>
    <col min="7947" max="7947" width="5.44140625" style="121" customWidth="1"/>
    <col min="7948" max="7948" width="57.44140625" style="121" customWidth="1"/>
    <col min="7949" max="8192" width="9" style="121"/>
    <col min="8193" max="8194" width="3.21875" style="121" customWidth="1"/>
    <col min="8195" max="8195" width="28.33203125" style="121" customWidth="1"/>
    <col min="8196" max="8196" width="11.88671875" style="121" customWidth="1"/>
    <col min="8197" max="8197" width="12.88671875" style="121" customWidth="1"/>
    <col min="8198" max="8198" width="16.88671875" style="121" customWidth="1"/>
    <col min="8199" max="8199" width="16.109375" style="121" customWidth="1"/>
    <col min="8200" max="8200" width="2.77734375" style="121" customWidth="1"/>
    <col min="8201" max="8201" width="11.77734375" style="121" customWidth="1"/>
    <col min="8202" max="8202" width="5.44140625" style="121" bestFit="1" customWidth="1"/>
    <col min="8203" max="8203" width="5.44140625" style="121" customWidth="1"/>
    <col min="8204" max="8204" width="57.44140625" style="121" customWidth="1"/>
    <col min="8205" max="8448" width="9" style="121"/>
    <col min="8449" max="8450" width="3.21875" style="121" customWidth="1"/>
    <col min="8451" max="8451" width="28.33203125" style="121" customWidth="1"/>
    <col min="8452" max="8452" width="11.88671875" style="121" customWidth="1"/>
    <col min="8453" max="8453" width="12.88671875" style="121" customWidth="1"/>
    <col min="8454" max="8454" width="16.88671875" style="121" customWidth="1"/>
    <col min="8455" max="8455" width="16.109375" style="121" customWidth="1"/>
    <col min="8456" max="8456" width="2.77734375" style="121" customWidth="1"/>
    <col min="8457" max="8457" width="11.77734375" style="121" customWidth="1"/>
    <col min="8458" max="8458" width="5.44140625" style="121" bestFit="1" customWidth="1"/>
    <col min="8459" max="8459" width="5.44140625" style="121" customWidth="1"/>
    <col min="8460" max="8460" width="57.44140625" style="121" customWidth="1"/>
    <col min="8461" max="8704" width="9" style="121"/>
    <col min="8705" max="8706" width="3.21875" style="121" customWidth="1"/>
    <col min="8707" max="8707" width="28.33203125" style="121" customWidth="1"/>
    <col min="8708" max="8708" width="11.88671875" style="121" customWidth="1"/>
    <col min="8709" max="8709" width="12.88671875" style="121" customWidth="1"/>
    <col min="8710" max="8710" width="16.88671875" style="121" customWidth="1"/>
    <col min="8711" max="8711" width="16.109375" style="121" customWidth="1"/>
    <col min="8712" max="8712" width="2.77734375" style="121" customWidth="1"/>
    <col min="8713" max="8713" width="11.77734375" style="121" customWidth="1"/>
    <col min="8714" max="8714" width="5.44140625" style="121" bestFit="1" customWidth="1"/>
    <col min="8715" max="8715" width="5.44140625" style="121" customWidth="1"/>
    <col min="8716" max="8716" width="57.44140625" style="121" customWidth="1"/>
    <col min="8717" max="8960" width="9" style="121"/>
    <col min="8961" max="8962" width="3.21875" style="121" customWidth="1"/>
    <col min="8963" max="8963" width="28.33203125" style="121" customWidth="1"/>
    <col min="8964" max="8964" width="11.88671875" style="121" customWidth="1"/>
    <col min="8965" max="8965" width="12.88671875" style="121" customWidth="1"/>
    <col min="8966" max="8966" width="16.88671875" style="121" customWidth="1"/>
    <col min="8967" max="8967" width="16.109375" style="121" customWidth="1"/>
    <col min="8968" max="8968" width="2.77734375" style="121" customWidth="1"/>
    <col min="8969" max="8969" width="11.77734375" style="121" customWidth="1"/>
    <col min="8970" max="8970" width="5.44140625" style="121" bestFit="1" customWidth="1"/>
    <col min="8971" max="8971" width="5.44140625" style="121" customWidth="1"/>
    <col min="8972" max="8972" width="57.44140625" style="121" customWidth="1"/>
    <col min="8973" max="9216" width="9" style="121"/>
    <col min="9217" max="9218" width="3.21875" style="121" customWidth="1"/>
    <col min="9219" max="9219" width="28.33203125" style="121" customWidth="1"/>
    <col min="9220" max="9220" width="11.88671875" style="121" customWidth="1"/>
    <col min="9221" max="9221" width="12.88671875" style="121" customWidth="1"/>
    <col min="9222" max="9222" width="16.88671875" style="121" customWidth="1"/>
    <col min="9223" max="9223" width="16.109375" style="121" customWidth="1"/>
    <col min="9224" max="9224" width="2.77734375" style="121" customWidth="1"/>
    <col min="9225" max="9225" width="11.77734375" style="121" customWidth="1"/>
    <col min="9226" max="9226" width="5.44140625" style="121" bestFit="1" customWidth="1"/>
    <col min="9227" max="9227" width="5.44140625" style="121" customWidth="1"/>
    <col min="9228" max="9228" width="57.44140625" style="121" customWidth="1"/>
    <col min="9229" max="9472" width="9" style="121"/>
    <col min="9473" max="9474" width="3.21875" style="121" customWidth="1"/>
    <col min="9475" max="9475" width="28.33203125" style="121" customWidth="1"/>
    <col min="9476" max="9476" width="11.88671875" style="121" customWidth="1"/>
    <col min="9477" max="9477" width="12.88671875" style="121" customWidth="1"/>
    <col min="9478" max="9478" width="16.88671875" style="121" customWidth="1"/>
    <col min="9479" max="9479" width="16.109375" style="121" customWidth="1"/>
    <col min="9480" max="9480" width="2.77734375" style="121" customWidth="1"/>
    <col min="9481" max="9481" width="11.77734375" style="121" customWidth="1"/>
    <col min="9482" max="9482" width="5.44140625" style="121" bestFit="1" customWidth="1"/>
    <col min="9483" max="9483" width="5.44140625" style="121" customWidth="1"/>
    <col min="9484" max="9484" width="57.44140625" style="121" customWidth="1"/>
    <col min="9485" max="9728" width="9" style="121"/>
    <col min="9729" max="9730" width="3.21875" style="121" customWidth="1"/>
    <col min="9731" max="9731" width="28.33203125" style="121" customWidth="1"/>
    <col min="9732" max="9732" width="11.88671875" style="121" customWidth="1"/>
    <col min="9733" max="9733" width="12.88671875" style="121" customWidth="1"/>
    <col min="9734" max="9734" width="16.88671875" style="121" customWidth="1"/>
    <col min="9735" max="9735" width="16.109375" style="121" customWidth="1"/>
    <col min="9736" max="9736" width="2.77734375" style="121" customWidth="1"/>
    <col min="9737" max="9737" width="11.77734375" style="121" customWidth="1"/>
    <col min="9738" max="9738" width="5.44140625" style="121" bestFit="1" customWidth="1"/>
    <col min="9739" max="9739" width="5.44140625" style="121" customWidth="1"/>
    <col min="9740" max="9740" width="57.44140625" style="121" customWidth="1"/>
    <col min="9741" max="9984" width="9" style="121"/>
    <col min="9985" max="9986" width="3.21875" style="121" customWidth="1"/>
    <col min="9987" max="9987" width="28.33203125" style="121" customWidth="1"/>
    <col min="9988" max="9988" width="11.88671875" style="121" customWidth="1"/>
    <col min="9989" max="9989" width="12.88671875" style="121" customWidth="1"/>
    <col min="9990" max="9990" width="16.88671875" style="121" customWidth="1"/>
    <col min="9991" max="9991" width="16.109375" style="121" customWidth="1"/>
    <col min="9992" max="9992" width="2.77734375" style="121" customWidth="1"/>
    <col min="9993" max="9993" width="11.77734375" style="121" customWidth="1"/>
    <col min="9994" max="9994" width="5.44140625" style="121" bestFit="1" customWidth="1"/>
    <col min="9995" max="9995" width="5.44140625" style="121" customWidth="1"/>
    <col min="9996" max="9996" width="57.44140625" style="121" customWidth="1"/>
    <col min="9997" max="10240" width="9" style="121"/>
    <col min="10241" max="10242" width="3.21875" style="121" customWidth="1"/>
    <col min="10243" max="10243" width="28.33203125" style="121" customWidth="1"/>
    <col min="10244" max="10244" width="11.88671875" style="121" customWidth="1"/>
    <col min="10245" max="10245" width="12.88671875" style="121" customWidth="1"/>
    <col min="10246" max="10246" width="16.88671875" style="121" customWidth="1"/>
    <col min="10247" max="10247" width="16.109375" style="121" customWidth="1"/>
    <col min="10248" max="10248" width="2.77734375" style="121" customWidth="1"/>
    <col min="10249" max="10249" width="11.77734375" style="121" customWidth="1"/>
    <col min="10250" max="10250" width="5.44140625" style="121" bestFit="1" customWidth="1"/>
    <col min="10251" max="10251" width="5.44140625" style="121" customWidth="1"/>
    <col min="10252" max="10252" width="57.44140625" style="121" customWidth="1"/>
    <col min="10253" max="10496" width="9" style="121"/>
    <col min="10497" max="10498" width="3.21875" style="121" customWidth="1"/>
    <col min="10499" max="10499" width="28.33203125" style="121" customWidth="1"/>
    <col min="10500" max="10500" width="11.88671875" style="121" customWidth="1"/>
    <col min="10501" max="10501" width="12.88671875" style="121" customWidth="1"/>
    <col min="10502" max="10502" width="16.88671875" style="121" customWidth="1"/>
    <col min="10503" max="10503" width="16.109375" style="121" customWidth="1"/>
    <col min="10504" max="10504" width="2.77734375" style="121" customWidth="1"/>
    <col min="10505" max="10505" width="11.77734375" style="121" customWidth="1"/>
    <col min="10506" max="10506" width="5.44140625" style="121" bestFit="1" customWidth="1"/>
    <col min="10507" max="10507" width="5.44140625" style="121" customWidth="1"/>
    <col min="10508" max="10508" width="57.44140625" style="121" customWidth="1"/>
    <col min="10509" max="10752" width="9" style="121"/>
    <col min="10753" max="10754" width="3.21875" style="121" customWidth="1"/>
    <col min="10755" max="10755" width="28.33203125" style="121" customWidth="1"/>
    <col min="10756" max="10756" width="11.88671875" style="121" customWidth="1"/>
    <col min="10757" max="10757" width="12.88671875" style="121" customWidth="1"/>
    <col min="10758" max="10758" width="16.88671875" style="121" customWidth="1"/>
    <col min="10759" max="10759" width="16.109375" style="121" customWidth="1"/>
    <col min="10760" max="10760" width="2.77734375" style="121" customWidth="1"/>
    <col min="10761" max="10761" width="11.77734375" style="121" customWidth="1"/>
    <col min="10762" max="10762" width="5.44140625" style="121" bestFit="1" customWidth="1"/>
    <col min="10763" max="10763" width="5.44140625" style="121" customWidth="1"/>
    <col min="10764" max="10764" width="57.44140625" style="121" customWidth="1"/>
    <col min="10765" max="11008" width="9" style="121"/>
    <col min="11009" max="11010" width="3.21875" style="121" customWidth="1"/>
    <col min="11011" max="11011" width="28.33203125" style="121" customWidth="1"/>
    <col min="11012" max="11012" width="11.88671875" style="121" customWidth="1"/>
    <col min="11013" max="11013" width="12.88671875" style="121" customWidth="1"/>
    <col min="11014" max="11014" width="16.88671875" style="121" customWidth="1"/>
    <col min="11015" max="11015" width="16.109375" style="121" customWidth="1"/>
    <col min="11016" max="11016" width="2.77734375" style="121" customWidth="1"/>
    <col min="11017" max="11017" width="11.77734375" style="121" customWidth="1"/>
    <col min="11018" max="11018" width="5.44140625" style="121" bestFit="1" customWidth="1"/>
    <col min="11019" max="11019" width="5.44140625" style="121" customWidth="1"/>
    <col min="11020" max="11020" width="57.44140625" style="121" customWidth="1"/>
    <col min="11021" max="11264" width="9" style="121"/>
    <col min="11265" max="11266" width="3.21875" style="121" customWidth="1"/>
    <col min="11267" max="11267" width="28.33203125" style="121" customWidth="1"/>
    <col min="11268" max="11268" width="11.88671875" style="121" customWidth="1"/>
    <col min="11269" max="11269" width="12.88671875" style="121" customWidth="1"/>
    <col min="11270" max="11270" width="16.88671875" style="121" customWidth="1"/>
    <col min="11271" max="11271" width="16.109375" style="121" customWidth="1"/>
    <col min="11272" max="11272" width="2.77734375" style="121" customWidth="1"/>
    <col min="11273" max="11273" width="11.77734375" style="121" customWidth="1"/>
    <col min="11274" max="11274" width="5.44140625" style="121" bestFit="1" customWidth="1"/>
    <col min="11275" max="11275" width="5.44140625" style="121" customWidth="1"/>
    <col min="11276" max="11276" width="57.44140625" style="121" customWidth="1"/>
    <col min="11277" max="11520" width="9" style="121"/>
    <col min="11521" max="11522" width="3.21875" style="121" customWidth="1"/>
    <col min="11523" max="11523" width="28.33203125" style="121" customWidth="1"/>
    <col min="11524" max="11524" width="11.88671875" style="121" customWidth="1"/>
    <col min="11525" max="11525" width="12.88671875" style="121" customWidth="1"/>
    <col min="11526" max="11526" width="16.88671875" style="121" customWidth="1"/>
    <col min="11527" max="11527" width="16.109375" style="121" customWidth="1"/>
    <col min="11528" max="11528" width="2.77734375" style="121" customWidth="1"/>
    <col min="11529" max="11529" width="11.77734375" style="121" customWidth="1"/>
    <col min="11530" max="11530" width="5.44140625" style="121" bestFit="1" customWidth="1"/>
    <col min="11531" max="11531" width="5.44140625" style="121" customWidth="1"/>
    <col min="11532" max="11532" width="57.44140625" style="121" customWidth="1"/>
    <col min="11533" max="11776" width="9" style="121"/>
    <col min="11777" max="11778" width="3.21875" style="121" customWidth="1"/>
    <col min="11779" max="11779" width="28.33203125" style="121" customWidth="1"/>
    <col min="11780" max="11780" width="11.88671875" style="121" customWidth="1"/>
    <col min="11781" max="11781" width="12.88671875" style="121" customWidth="1"/>
    <col min="11782" max="11782" width="16.88671875" style="121" customWidth="1"/>
    <col min="11783" max="11783" width="16.109375" style="121" customWidth="1"/>
    <col min="11784" max="11784" width="2.77734375" style="121" customWidth="1"/>
    <col min="11785" max="11785" width="11.77734375" style="121" customWidth="1"/>
    <col min="11786" max="11786" width="5.44140625" style="121" bestFit="1" customWidth="1"/>
    <col min="11787" max="11787" width="5.44140625" style="121" customWidth="1"/>
    <col min="11788" max="11788" width="57.44140625" style="121" customWidth="1"/>
    <col min="11789" max="12032" width="9" style="121"/>
    <col min="12033" max="12034" width="3.21875" style="121" customWidth="1"/>
    <col min="12035" max="12035" width="28.33203125" style="121" customWidth="1"/>
    <col min="12036" max="12036" width="11.88671875" style="121" customWidth="1"/>
    <col min="12037" max="12037" width="12.88671875" style="121" customWidth="1"/>
    <col min="12038" max="12038" width="16.88671875" style="121" customWidth="1"/>
    <col min="12039" max="12039" width="16.109375" style="121" customWidth="1"/>
    <col min="12040" max="12040" width="2.77734375" style="121" customWidth="1"/>
    <col min="12041" max="12041" width="11.77734375" style="121" customWidth="1"/>
    <col min="12042" max="12042" width="5.44140625" style="121" bestFit="1" customWidth="1"/>
    <col min="12043" max="12043" width="5.44140625" style="121" customWidth="1"/>
    <col min="12044" max="12044" width="57.44140625" style="121" customWidth="1"/>
    <col min="12045" max="12288" width="9" style="121"/>
    <col min="12289" max="12290" width="3.21875" style="121" customWidth="1"/>
    <col min="12291" max="12291" width="28.33203125" style="121" customWidth="1"/>
    <col min="12292" max="12292" width="11.88671875" style="121" customWidth="1"/>
    <col min="12293" max="12293" width="12.88671875" style="121" customWidth="1"/>
    <col min="12294" max="12294" width="16.88671875" style="121" customWidth="1"/>
    <col min="12295" max="12295" width="16.109375" style="121" customWidth="1"/>
    <col min="12296" max="12296" width="2.77734375" style="121" customWidth="1"/>
    <col min="12297" max="12297" width="11.77734375" style="121" customWidth="1"/>
    <col min="12298" max="12298" width="5.44140625" style="121" bestFit="1" customWidth="1"/>
    <col min="12299" max="12299" width="5.44140625" style="121" customWidth="1"/>
    <col min="12300" max="12300" width="57.44140625" style="121" customWidth="1"/>
    <col min="12301" max="12544" width="9" style="121"/>
    <col min="12545" max="12546" width="3.21875" style="121" customWidth="1"/>
    <col min="12547" max="12547" width="28.33203125" style="121" customWidth="1"/>
    <col min="12548" max="12548" width="11.88671875" style="121" customWidth="1"/>
    <col min="12549" max="12549" width="12.88671875" style="121" customWidth="1"/>
    <col min="12550" max="12550" width="16.88671875" style="121" customWidth="1"/>
    <col min="12551" max="12551" width="16.109375" style="121" customWidth="1"/>
    <col min="12552" max="12552" width="2.77734375" style="121" customWidth="1"/>
    <col min="12553" max="12553" width="11.77734375" style="121" customWidth="1"/>
    <col min="12554" max="12554" width="5.44140625" style="121" bestFit="1" customWidth="1"/>
    <col min="12555" max="12555" width="5.44140625" style="121" customWidth="1"/>
    <col min="12556" max="12556" width="57.44140625" style="121" customWidth="1"/>
    <col min="12557" max="12800" width="9" style="121"/>
    <col min="12801" max="12802" width="3.21875" style="121" customWidth="1"/>
    <col min="12803" max="12803" width="28.33203125" style="121" customWidth="1"/>
    <col min="12804" max="12804" width="11.88671875" style="121" customWidth="1"/>
    <col min="12805" max="12805" width="12.88671875" style="121" customWidth="1"/>
    <col min="12806" max="12806" width="16.88671875" style="121" customWidth="1"/>
    <col min="12807" max="12807" width="16.109375" style="121" customWidth="1"/>
    <col min="12808" max="12808" width="2.77734375" style="121" customWidth="1"/>
    <col min="12809" max="12809" width="11.77734375" style="121" customWidth="1"/>
    <col min="12810" max="12810" width="5.44140625" style="121" bestFit="1" customWidth="1"/>
    <col min="12811" max="12811" width="5.44140625" style="121" customWidth="1"/>
    <col min="12812" max="12812" width="57.44140625" style="121" customWidth="1"/>
    <col min="12813" max="13056" width="9" style="121"/>
    <col min="13057" max="13058" width="3.21875" style="121" customWidth="1"/>
    <col min="13059" max="13059" width="28.33203125" style="121" customWidth="1"/>
    <col min="13060" max="13060" width="11.88671875" style="121" customWidth="1"/>
    <col min="13061" max="13061" width="12.88671875" style="121" customWidth="1"/>
    <col min="13062" max="13062" width="16.88671875" style="121" customWidth="1"/>
    <col min="13063" max="13063" width="16.109375" style="121" customWidth="1"/>
    <col min="13064" max="13064" width="2.77734375" style="121" customWidth="1"/>
    <col min="13065" max="13065" width="11.77734375" style="121" customWidth="1"/>
    <col min="13066" max="13066" width="5.44140625" style="121" bestFit="1" customWidth="1"/>
    <col min="13067" max="13067" width="5.44140625" style="121" customWidth="1"/>
    <col min="13068" max="13068" width="57.44140625" style="121" customWidth="1"/>
    <col min="13069" max="13312" width="9" style="121"/>
    <col min="13313" max="13314" width="3.21875" style="121" customWidth="1"/>
    <col min="13315" max="13315" width="28.33203125" style="121" customWidth="1"/>
    <col min="13316" max="13316" width="11.88671875" style="121" customWidth="1"/>
    <col min="13317" max="13317" width="12.88671875" style="121" customWidth="1"/>
    <col min="13318" max="13318" width="16.88671875" style="121" customWidth="1"/>
    <col min="13319" max="13319" width="16.109375" style="121" customWidth="1"/>
    <col min="13320" max="13320" width="2.77734375" style="121" customWidth="1"/>
    <col min="13321" max="13321" width="11.77734375" style="121" customWidth="1"/>
    <col min="13322" max="13322" width="5.44140625" style="121" bestFit="1" customWidth="1"/>
    <col min="13323" max="13323" width="5.44140625" style="121" customWidth="1"/>
    <col min="13324" max="13324" width="57.44140625" style="121" customWidth="1"/>
    <col min="13325" max="13568" width="9" style="121"/>
    <col min="13569" max="13570" width="3.21875" style="121" customWidth="1"/>
    <col min="13571" max="13571" width="28.33203125" style="121" customWidth="1"/>
    <col min="13572" max="13572" width="11.88671875" style="121" customWidth="1"/>
    <col min="13573" max="13573" width="12.88671875" style="121" customWidth="1"/>
    <col min="13574" max="13574" width="16.88671875" style="121" customWidth="1"/>
    <col min="13575" max="13575" width="16.109375" style="121" customWidth="1"/>
    <col min="13576" max="13576" width="2.77734375" style="121" customWidth="1"/>
    <col min="13577" max="13577" width="11.77734375" style="121" customWidth="1"/>
    <col min="13578" max="13578" width="5.44140625" style="121" bestFit="1" customWidth="1"/>
    <col min="13579" max="13579" width="5.44140625" style="121" customWidth="1"/>
    <col min="13580" max="13580" width="57.44140625" style="121" customWidth="1"/>
    <col min="13581" max="13824" width="9" style="121"/>
    <col min="13825" max="13826" width="3.21875" style="121" customWidth="1"/>
    <col min="13827" max="13827" width="28.33203125" style="121" customWidth="1"/>
    <col min="13828" max="13828" width="11.88671875" style="121" customWidth="1"/>
    <col min="13829" max="13829" width="12.88671875" style="121" customWidth="1"/>
    <col min="13830" max="13830" width="16.88671875" style="121" customWidth="1"/>
    <col min="13831" max="13831" width="16.109375" style="121" customWidth="1"/>
    <col min="13832" max="13832" width="2.77734375" style="121" customWidth="1"/>
    <col min="13833" max="13833" width="11.77734375" style="121" customWidth="1"/>
    <col min="13834" max="13834" width="5.44140625" style="121" bestFit="1" customWidth="1"/>
    <col min="13835" max="13835" width="5.44140625" style="121" customWidth="1"/>
    <col min="13836" max="13836" width="57.44140625" style="121" customWidth="1"/>
    <col min="13837" max="14080" width="9" style="121"/>
    <col min="14081" max="14082" width="3.21875" style="121" customWidth="1"/>
    <col min="14083" max="14083" width="28.33203125" style="121" customWidth="1"/>
    <col min="14084" max="14084" width="11.88671875" style="121" customWidth="1"/>
    <col min="14085" max="14085" width="12.88671875" style="121" customWidth="1"/>
    <col min="14086" max="14086" width="16.88671875" style="121" customWidth="1"/>
    <col min="14087" max="14087" width="16.109375" style="121" customWidth="1"/>
    <col min="14088" max="14088" width="2.77734375" style="121" customWidth="1"/>
    <col min="14089" max="14089" width="11.77734375" style="121" customWidth="1"/>
    <col min="14090" max="14090" width="5.44140625" style="121" bestFit="1" customWidth="1"/>
    <col min="14091" max="14091" width="5.44140625" style="121" customWidth="1"/>
    <col min="14092" max="14092" width="57.44140625" style="121" customWidth="1"/>
    <col min="14093" max="14336" width="9" style="121"/>
    <col min="14337" max="14338" width="3.21875" style="121" customWidth="1"/>
    <col min="14339" max="14339" width="28.33203125" style="121" customWidth="1"/>
    <col min="14340" max="14340" width="11.88671875" style="121" customWidth="1"/>
    <col min="14341" max="14341" width="12.88671875" style="121" customWidth="1"/>
    <col min="14342" max="14342" width="16.88671875" style="121" customWidth="1"/>
    <col min="14343" max="14343" width="16.109375" style="121" customWidth="1"/>
    <col min="14344" max="14344" width="2.77734375" style="121" customWidth="1"/>
    <col min="14345" max="14345" width="11.77734375" style="121" customWidth="1"/>
    <col min="14346" max="14346" width="5.44140625" style="121" bestFit="1" customWidth="1"/>
    <col min="14347" max="14347" width="5.44140625" style="121" customWidth="1"/>
    <col min="14348" max="14348" width="57.44140625" style="121" customWidth="1"/>
    <col min="14349" max="14592" width="9" style="121"/>
    <col min="14593" max="14594" width="3.21875" style="121" customWidth="1"/>
    <col min="14595" max="14595" width="28.33203125" style="121" customWidth="1"/>
    <col min="14596" max="14596" width="11.88671875" style="121" customWidth="1"/>
    <col min="14597" max="14597" width="12.88671875" style="121" customWidth="1"/>
    <col min="14598" max="14598" width="16.88671875" style="121" customWidth="1"/>
    <col min="14599" max="14599" width="16.109375" style="121" customWidth="1"/>
    <col min="14600" max="14600" width="2.77734375" style="121" customWidth="1"/>
    <col min="14601" max="14601" width="11.77734375" style="121" customWidth="1"/>
    <col min="14602" max="14602" width="5.44140625" style="121" bestFit="1" customWidth="1"/>
    <col min="14603" max="14603" width="5.44140625" style="121" customWidth="1"/>
    <col min="14604" max="14604" width="57.44140625" style="121" customWidth="1"/>
    <col min="14605" max="14848" width="9" style="121"/>
    <col min="14849" max="14850" width="3.21875" style="121" customWidth="1"/>
    <col min="14851" max="14851" width="28.33203125" style="121" customWidth="1"/>
    <col min="14852" max="14852" width="11.88671875" style="121" customWidth="1"/>
    <col min="14853" max="14853" width="12.88671875" style="121" customWidth="1"/>
    <col min="14854" max="14854" width="16.88671875" style="121" customWidth="1"/>
    <col min="14855" max="14855" width="16.109375" style="121" customWidth="1"/>
    <col min="14856" max="14856" width="2.77734375" style="121" customWidth="1"/>
    <col min="14857" max="14857" width="11.77734375" style="121" customWidth="1"/>
    <col min="14858" max="14858" width="5.44140625" style="121" bestFit="1" customWidth="1"/>
    <col min="14859" max="14859" width="5.44140625" style="121" customWidth="1"/>
    <col min="14860" max="14860" width="57.44140625" style="121" customWidth="1"/>
    <col min="14861" max="15104" width="9" style="121"/>
    <col min="15105" max="15106" width="3.21875" style="121" customWidth="1"/>
    <col min="15107" max="15107" width="28.33203125" style="121" customWidth="1"/>
    <col min="15108" max="15108" width="11.88671875" style="121" customWidth="1"/>
    <col min="15109" max="15109" width="12.88671875" style="121" customWidth="1"/>
    <col min="15110" max="15110" width="16.88671875" style="121" customWidth="1"/>
    <col min="15111" max="15111" width="16.109375" style="121" customWidth="1"/>
    <col min="15112" max="15112" width="2.77734375" style="121" customWidth="1"/>
    <col min="15113" max="15113" width="11.77734375" style="121" customWidth="1"/>
    <col min="15114" max="15114" width="5.44140625" style="121" bestFit="1" customWidth="1"/>
    <col min="15115" max="15115" width="5.44140625" style="121" customWidth="1"/>
    <col min="15116" max="15116" width="57.44140625" style="121" customWidth="1"/>
    <col min="15117" max="15360" width="9" style="121"/>
    <col min="15361" max="15362" width="3.21875" style="121" customWidth="1"/>
    <col min="15363" max="15363" width="28.33203125" style="121" customWidth="1"/>
    <col min="15364" max="15364" width="11.88671875" style="121" customWidth="1"/>
    <col min="15365" max="15365" width="12.88671875" style="121" customWidth="1"/>
    <col min="15366" max="15366" width="16.88671875" style="121" customWidth="1"/>
    <col min="15367" max="15367" width="16.109375" style="121" customWidth="1"/>
    <col min="15368" max="15368" width="2.77734375" style="121" customWidth="1"/>
    <col min="15369" max="15369" width="11.77734375" style="121" customWidth="1"/>
    <col min="15370" max="15370" width="5.44140625" style="121" bestFit="1" customWidth="1"/>
    <col min="15371" max="15371" width="5.44140625" style="121" customWidth="1"/>
    <col min="15372" max="15372" width="57.44140625" style="121" customWidth="1"/>
    <col min="15373" max="15616" width="9" style="121"/>
    <col min="15617" max="15618" width="3.21875" style="121" customWidth="1"/>
    <col min="15619" max="15619" width="28.33203125" style="121" customWidth="1"/>
    <col min="15620" max="15620" width="11.88671875" style="121" customWidth="1"/>
    <col min="15621" max="15621" width="12.88671875" style="121" customWidth="1"/>
    <col min="15622" max="15622" width="16.88671875" style="121" customWidth="1"/>
    <col min="15623" max="15623" width="16.109375" style="121" customWidth="1"/>
    <col min="15624" max="15624" width="2.77734375" style="121" customWidth="1"/>
    <col min="15625" max="15625" width="11.77734375" style="121" customWidth="1"/>
    <col min="15626" max="15626" width="5.44140625" style="121" bestFit="1" customWidth="1"/>
    <col min="15627" max="15627" width="5.44140625" style="121" customWidth="1"/>
    <col min="15628" max="15628" width="57.44140625" style="121" customWidth="1"/>
    <col min="15629" max="15872" width="9" style="121"/>
    <col min="15873" max="15874" width="3.21875" style="121" customWidth="1"/>
    <col min="15875" max="15875" width="28.33203125" style="121" customWidth="1"/>
    <col min="15876" max="15876" width="11.88671875" style="121" customWidth="1"/>
    <col min="15877" max="15877" width="12.88671875" style="121" customWidth="1"/>
    <col min="15878" max="15878" width="16.88671875" style="121" customWidth="1"/>
    <col min="15879" max="15879" width="16.109375" style="121" customWidth="1"/>
    <col min="15880" max="15880" width="2.77734375" style="121" customWidth="1"/>
    <col min="15881" max="15881" width="11.77734375" style="121" customWidth="1"/>
    <col min="15882" max="15882" width="5.44140625" style="121" bestFit="1" customWidth="1"/>
    <col min="15883" max="15883" width="5.44140625" style="121" customWidth="1"/>
    <col min="15884" max="15884" width="57.44140625" style="121" customWidth="1"/>
    <col min="15885" max="16128" width="9" style="121"/>
    <col min="16129" max="16130" width="3.21875" style="121" customWidth="1"/>
    <col min="16131" max="16131" width="28.33203125" style="121" customWidth="1"/>
    <col min="16132" max="16132" width="11.88671875" style="121" customWidth="1"/>
    <col min="16133" max="16133" width="12.88671875" style="121" customWidth="1"/>
    <col min="16134" max="16134" width="16.88671875" style="121" customWidth="1"/>
    <col min="16135" max="16135" width="16.109375" style="121" customWidth="1"/>
    <col min="16136" max="16136" width="2.77734375" style="121" customWidth="1"/>
    <col min="16137" max="16137" width="11.77734375" style="121" customWidth="1"/>
    <col min="16138" max="16138" width="5.44140625" style="121" bestFit="1" customWidth="1"/>
    <col min="16139" max="16139" width="5.44140625" style="121" customWidth="1"/>
    <col min="16140" max="16140" width="57.44140625" style="121" customWidth="1"/>
    <col min="16141" max="16384" width="9" style="121"/>
  </cols>
  <sheetData>
    <row r="1" spans="1:12" ht="21.75" customHeight="1">
      <c r="A1" s="124"/>
      <c r="B1" s="124"/>
      <c r="C1" s="124"/>
      <c r="D1" s="124"/>
      <c r="E1" s="124"/>
      <c r="F1" s="124"/>
      <c r="G1" s="124"/>
      <c r="H1" s="124"/>
    </row>
    <row r="2" spans="1:12" ht="22.5" customHeight="1">
      <c r="A2" s="124"/>
      <c r="B2" s="124"/>
      <c r="C2" s="124"/>
      <c r="D2" s="124"/>
      <c r="E2" s="124"/>
      <c r="F2" s="124"/>
      <c r="G2" s="124"/>
      <c r="H2" s="124"/>
    </row>
    <row r="3" spans="1:12" ht="21.75" customHeight="1">
      <c r="A3" s="1420" t="s">
        <v>507</v>
      </c>
      <c r="B3" s="1420"/>
      <c r="C3" s="1420"/>
      <c r="D3" s="1420"/>
      <c r="E3" s="1420"/>
      <c r="F3" s="1420"/>
      <c r="G3" s="1420"/>
      <c r="H3" s="124"/>
    </row>
    <row r="4" spans="1:12" ht="22.5" customHeight="1">
      <c r="A4" s="124"/>
      <c r="B4" s="124"/>
      <c r="C4" s="119"/>
      <c r="D4" s="119"/>
      <c r="E4" s="126"/>
      <c r="F4" s="124"/>
      <c r="G4" s="124"/>
      <c r="H4" s="124"/>
    </row>
    <row r="5" spans="1:12" ht="21" customHeight="1">
      <c r="A5" s="124" t="s">
        <v>141</v>
      </c>
      <c r="B5" s="124" t="s">
        <v>146</v>
      </c>
      <c r="D5" s="124"/>
      <c r="E5" s="124"/>
      <c r="F5" s="1"/>
      <c r="G5" s="124"/>
      <c r="H5" s="124"/>
      <c r="K5" s="1439"/>
      <c r="L5" s="1440"/>
    </row>
    <row r="6" spans="1:12" ht="24.75" customHeight="1">
      <c r="B6" s="1437" t="s">
        <v>549</v>
      </c>
      <c r="C6" s="1438"/>
      <c r="D6" s="1437" t="s">
        <v>147</v>
      </c>
      <c r="E6" s="1441"/>
      <c r="F6" s="1441"/>
      <c r="G6" s="1438"/>
      <c r="K6" s="1439"/>
      <c r="L6" s="1440"/>
    </row>
    <row r="7" spans="1:12" ht="24" customHeight="1">
      <c r="B7" s="1437"/>
      <c r="C7" s="1438"/>
      <c r="D7" s="1437"/>
      <c r="E7" s="1441"/>
      <c r="F7" s="1441"/>
      <c r="G7" s="1438"/>
      <c r="K7" s="1439"/>
      <c r="L7" s="1440"/>
    </row>
    <row r="8" spans="1:12" ht="24" customHeight="1">
      <c r="B8" s="1437"/>
      <c r="C8" s="1438"/>
      <c r="D8" s="1437"/>
      <c r="E8" s="1441"/>
      <c r="F8" s="1441"/>
      <c r="G8" s="1438"/>
      <c r="K8" s="1439"/>
      <c r="L8" s="1440"/>
    </row>
    <row r="9" spans="1:12" ht="24" customHeight="1">
      <c r="B9" s="1437"/>
      <c r="C9" s="1438"/>
      <c r="D9" s="1437"/>
      <c r="E9" s="1441"/>
      <c r="F9" s="1441"/>
      <c r="G9" s="1438"/>
      <c r="K9" s="1439"/>
      <c r="L9" s="1440"/>
    </row>
    <row r="10" spans="1:12" ht="24" customHeight="1">
      <c r="B10" s="1437"/>
      <c r="C10" s="1438"/>
      <c r="D10" s="1437"/>
      <c r="E10" s="1441"/>
      <c r="F10" s="1441"/>
      <c r="G10" s="1438"/>
      <c r="K10" s="1439"/>
      <c r="L10" s="1440"/>
    </row>
    <row r="11" spans="1:12" ht="24" customHeight="1">
      <c r="B11" s="1437"/>
      <c r="C11" s="1438"/>
      <c r="D11" s="1437"/>
      <c r="E11" s="1441"/>
      <c r="F11" s="1441"/>
      <c r="G11" s="1438"/>
      <c r="K11" s="1439"/>
      <c r="L11" s="1440"/>
    </row>
    <row r="12" spans="1:12" ht="24" customHeight="1">
      <c r="B12" s="1437"/>
      <c r="C12" s="1438"/>
      <c r="D12" s="1437"/>
      <c r="E12" s="1441"/>
      <c r="F12" s="1441"/>
      <c r="G12" s="1438"/>
      <c r="K12" s="1439"/>
      <c r="L12" s="1440"/>
    </row>
    <row r="13" spans="1:12" ht="24" customHeight="1">
      <c r="B13" s="1437"/>
      <c r="C13" s="1438"/>
      <c r="D13" s="1437"/>
      <c r="E13" s="1441"/>
      <c r="F13" s="1441"/>
      <c r="G13" s="1438"/>
      <c r="K13" s="1439"/>
      <c r="L13" s="1440"/>
    </row>
    <row r="14" spans="1:12" ht="21" customHeight="1">
      <c r="A14" s="124"/>
      <c r="B14" s="124"/>
      <c r="C14" s="124"/>
      <c r="D14" s="124"/>
      <c r="E14" s="124"/>
      <c r="F14" s="1"/>
      <c r="G14" s="124"/>
      <c r="H14" s="124"/>
      <c r="K14" s="1439"/>
      <c r="L14" s="1440"/>
    </row>
    <row r="15" spans="1:12" ht="27" customHeight="1">
      <c r="A15" s="124" t="s">
        <v>142</v>
      </c>
      <c r="B15" s="124" t="s">
        <v>474</v>
      </c>
      <c r="D15" s="124"/>
      <c r="E15" s="124"/>
      <c r="F15" s="124"/>
      <c r="G15" s="6"/>
      <c r="H15" s="136"/>
      <c r="I15" s="127"/>
      <c r="L15" s="156"/>
    </row>
    <row r="16" spans="1:12" ht="11.25" customHeight="1">
      <c r="A16" s="124"/>
      <c r="B16" s="1442" t="s">
        <v>111</v>
      </c>
      <c r="C16" s="1442"/>
      <c r="D16" s="157" t="s">
        <v>116</v>
      </c>
      <c r="E16" s="1442" t="s">
        <v>148</v>
      </c>
      <c r="F16" s="1442"/>
      <c r="G16" s="1442"/>
      <c r="H16" s="124"/>
      <c r="L16" s="121"/>
    </row>
    <row r="17" spans="1:12" ht="12" customHeight="1">
      <c r="A17" s="124"/>
      <c r="B17" s="1442"/>
      <c r="C17" s="1442"/>
      <c r="D17" s="158" t="s">
        <v>144</v>
      </c>
      <c r="E17" s="1442"/>
      <c r="F17" s="1442"/>
      <c r="G17" s="1442"/>
      <c r="H17" s="124"/>
      <c r="L17" s="121"/>
    </row>
    <row r="18" spans="1:12" ht="24" customHeight="1">
      <c r="A18" s="124"/>
      <c r="B18" s="1445"/>
      <c r="C18" s="1445"/>
      <c r="D18" s="159"/>
      <c r="E18" s="1431"/>
      <c r="F18" s="1431"/>
      <c r="G18" s="1431"/>
      <c r="H18" s="124"/>
    </row>
    <row r="19" spans="1:12" ht="24.75" customHeight="1">
      <c r="A19" s="124"/>
      <c r="B19" s="1445"/>
      <c r="C19" s="1445"/>
      <c r="D19" s="159"/>
      <c r="E19" s="1431"/>
      <c r="F19" s="1431"/>
      <c r="G19" s="1431"/>
      <c r="H19" s="124"/>
    </row>
    <row r="20" spans="1:12" ht="23.25" customHeight="1">
      <c r="A20" s="124"/>
      <c r="B20" s="1445"/>
      <c r="C20" s="1445"/>
      <c r="D20" s="159"/>
      <c r="E20" s="1431"/>
      <c r="F20" s="1431"/>
      <c r="G20" s="1431"/>
      <c r="H20" s="124"/>
    </row>
    <row r="21" spans="1:12" ht="24.75" customHeight="1">
      <c r="A21" s="124"/>
      <c r="B21" s="1437"/>
      <c r="C21" s="1438"/>
      <c r="D21" s="132"/>
      <c r="E21" s="1437"/>
      <c r="F21" s="1441"/>
      <c r="G21" s="1438"/>
      <c r="H21" s="124"/>
      <c r="K21" s="308"/>
    </row>
    <row r="22" spans="1:12" ht="24.75" customHeight="1">
      <c r="A22" s="124"/>
      <c r="B22" s="1431"/>
      <c r="C22" s="1431"/>
      <c r="D22" s="132"/>
      <c r="E22" s="1431"/>
      <c r="F22" s="1431"/>
      <c r="G22" s="1431"/>
      <c r="H22" s="124"/>
      <c r="K22" s="308"/>
    </row>
    <row r="23" spans="1:12" ht="24.75" customHeight="1">
      <c r="A23" s="124"/>
      <c r="B23" s="1431"/>
      <c r="C23" s="1431"/>
      <c r="D23" s="132"/>
      <c r="E23" s="1431"/>
      <c r="F23" s="1431"/>
      <c r="G23" s="1431"/>
      <c r="H23" s="124"/>
    </row>
    <row r="24" spans="1:12" ht="24" customHeight="1">
      <c r="A24" s="124"/>
      <c r="B24" s="1431"/>
      <c r="C24" s="1431"/>
      <c r="D24" s="132"/>
      <c r="E24" s="1431"/>
      <c r="F24" s="1431"/>
      <c r="G24" s="1431"/>
      <c r="H24" s="124"/>
    </row>
    <row r="25" spans="1:12" ht="23.25" customHeight="1">
      <c r="A25" s="124"/>
      <c r="B25" s="1442" t="s">
        <v>117</v>
      </c>
      <c r="C25" s="1442"/>
      <c r="D25" s="132"/>
      <c r="E25" s="1431"/>
      <c r="F25" s="1431"/>
      <c r="G25" s="1431"/>
      <c r="H25" s="124"/>
    </row>
    <row r="26" spans="1:12" ht="27" customHeight="1">
      <c r="A26" s="124"/>
      <c r="B26" s="124"/>
      <c r="C26" s="149"/>
      <c r="D26" s="149"/>
      <c r="F26" s="160"/>
      <c r="G26" s="124"/>
      <c r="H26" s="124"/>
    </row>
    <row r="27" spans="1:12" ht="27" customHeight="1">
      <c r="A27" s="124" t="s">
        <v>149</v>
      </c>
      <c r="B27" s="124" t="s">
        <v>475</v>
      </c>
      <c r="E27" s="124"/>
      <c r="F27" s="124"/>
      <c r="G27" s="124"/>
      <c r="H27" s="124"/>
    </row>
    <row r="28" spans="1:12" ht="12" customHeight="1">
      <c r="B28" s="1431" t="s">
        <v>111</v>
      </c>
      <c r="C28" s="1431"/>
      <c r="D28" s="1443" t="s">
        <v>145</v>
      </c>
      <c r="E28" s="157" t="s">
        <v>115</v>
      </c>
      <c r="F28" s="157" t="s">
        <v>116</v>
      </c>
      <c r="G28" s="1443" t="s">
        <v>109</v>
      </c>
      <c r="H28" s="124"/>
    </row>
    <row r="29" spans="1:12" ht="12" customHeight="1">
      <c r="B29" s="1431"/>
      <c r="C29" s="1431"/>
      <c r="D29" s="1444"/>
      <c r="E29" s="158" t="s">
        <v>150</v>
      </c>
      <c r="F29" s="158" t="s">
        <v>150</v>
      </c>
      <c r="G29" s="1444"/>
      <c r="H29" s="124"/>
    </row>
    <row r="30" spans="1:12" ht="24" customHeight="1">
      <c r="B30" s="1433"/>
      <c r="C30" s="1434"/>
      <c r="D30" s="155"/>
      <c r="E30" s="155"/>
      <c r="F30" s="155"/>
      <c r="G30" s="161"/>
      <c r="H30" s="124"/>
    </row>
    <row r="31" spans="1:12" customFormat="1" ht="24" customHeight="1">
      <c r="A31" s="121"/>
      <c r="B31" s="1435"/>
      <c r="C31" s="1436"/>
      <c r="D31" s="162"/>
      <c r="E31" s="162"/>
      <c r="F31" s="162"/>
      <c r="G31" s="163"/>
      <c r="H31" s="124"/>
      <c r="J31" s="121"/>
      <c r="K31" s="152"/>
      <c r="L31" s="164"/>
    </row>
    <row r="32" spans="1:12" ht="24" customHeight="1">
      <c r="B32" s="1437"/>
      <c r="C32" s="1438"/>
      <c r="D32" s="155"/>
      <c r="E32" s="155"/>
      <c r="F32" s="155"/>
      <c r="G32" s="155"/>
      <c r="H32" s="124"/>
    </row>
    <row r="33" spans="1:12" ht="24" customHeight="1">
      <c r="B33" s="1437"/>
      <c r="C33" s="1438"/>
      <c r="D33" s="155"/>
      <c r="E33" s="155"/>
      <c r="F33" s="155"/>
      <c r="G33" s="155"/>
      <c r="H33" s="124"/>
    </row>
    <row r="34" spans="1:12" ht="24" customHeight="1">
      <c r="B34" s="1437"/>
      <c r="C34" s="1438"/>
      <c r="D34" s="155"/>
      <c r="E34" s="155"/>
      <c r="F34" s="155"/>
      <c r="G34" s="155"/>
      <c r="H34" s="124"/>
      <c r="K34" s="308"/>
    </row>
    <row r="35" spans="1:12" ht="22.5" customHeight="1">
      <c r="B35" s="1437"/>
      <c r="C35" s="1438"/>
      <c r="D35" s="155"/>
      <c r="E35" s="155"/>
      <c r="F35" s="155"/>
      <c r="G35" s="155"/>
      <c r="H35" s="124"/>
    </row>
    <row r="36" spans="1:12" ht="24" customHeight="1">
      <c r="B36" s="1437"/>
      <c r="C36" s="1438"/>
      <c r="D36" s="155"/>
      <c r="E36" s="155"/>
      <c r="F36" s="155"/>
      <c r="G36" s="155"/>
      <c r="H36" s="124"/>
    </row>
    <row r="37" spans="1:12" ht="24.75" customHeight="1">
      <c r="B37" s="1431" t="s">
        <v>117</v>
      </c>
      <c r="C37" s="1431"/>
      <c r="D37" s="154" t="s">
        <v>151</v>
      </c>
      <c r="E37" s="154" t="s">
        <v>151</v>
      </c>
      <c r="F37" s="155">
        <f>SUM(F30:F36)</f>
        <v>0</v>
      </c>
      <c r="G37" s="155"/>
      <c r="H37" s="124"/>
    </row>
    <row r="38" spans="1:12">
      <c r="A38" s="124"/>
      <c r="B38" s="124"/>
      <c r="C38" s="165"/>
      <c r="D38" s="165"/>
      <c r="E38" s="124"/>
      <c r="F38" s="124"/>
      <c r="G38" s="124"/>
      <c r="H38" s="124"/>
    </row>
    <row r="39" spans="1:12" customFormat="1" ht="21" customHeight="1">
      <c r="A39" s="124"/>
      <c r="B39" s="124"/>
      <c r="C39" s="124"/>
      <c r="D39" s="124"/>
      <c r="E39" s="124"/>
      <c r="F39" s="124"/>
      <c r="G39" s="124"/>
      <c r="H39" s="124"/>
      <c r="K39" s="166"/>
      <c r="L39" s="164"/>
    </row>
    <row r="40" spans="1:12" customFormat="1" ht="21" customHeight="1">
      <c r="A40" s="124" t="s">
        <v>143</v>
      </c>
      <c r="B40" s="124" t="s">
        <v>261</v>
      </c>
      <c r="C40" s="124"/>
      <c r="D40" s="124"/>
      <c r="E40" s="124"/>
      <c r="F40" s="124"/>
      <c r="G40" s="124"/>
      <c r="H40" s="124"/>
      <c r="K40" s="166"/>
      <c r="L40" s="164"/>
    </row>
    <row r="41" spans="1:12" customFormat="1" ht="21" customHeight="1">
      <c r="A41" s="124"/>
      <c r="B41" s="124" t="s">
        <v>152</v>
      </c>
      <c r="C41" s="124"/>
      <c r="D41" s="124"/>
      <c r="E41" s="124"/>
      <c r="F41" s="124"/>
      <c r="G41" s="124"/>
      <c r="H41" s="124"/>
      <c r="K41" s="166"/>
      <c r="L41" s="164"/>
    </row>
    <row r="42" spans="1:12" customFormat="1" ht="21" customHeight="1">
      <c r="A42" s="124"/>
      <c r="B42" s="124" t="s">
        <v>153</v>
      </c>
      <c r="C42" s="124"/>
      <c r="D42" s="124"/>
      <c r="E42" s="124"/>
      <c r="F42" s="124"/>
      <c r="G42" s="124"/>
      <c r="H42" s="124"/>
      <c r="K42" s="166"/>
      <c r="L42" s="164"/>
    </row>
    <row r="43" spans="1:12" customFormat="1" ht="21" customHeight="1">
      <c r="A43" s="124"/>
      <c r="B43" s="124" t="s">
        <v>154</v>
      </c>
      <c r="C43" s="124"/>
      <c r="D43" s="124"/>
      <c r="E43" s="124"/>
      <c r="F43" s="124"/>
      <c r="G43" s="124"/>
      <c r="H43" s="124"/>
      <c r="K43" s="166"/>
      <c r="L43" s="164"/>
    </row>
    <row r="44" spans="1:12" ht="14.4">
      <c r="A44" s="1432" t="s">
        <v>559</v>
      </c>
      <c r="B44" s="1432"/>
      <c r="C44" s="1432"/>
      <c r="D44" s="1432"/>
      <c r="E44" s="1432"/>
      <c r="F44" s="1432"/>
      <c r="G44" s="1432"/>
      <c r="H44" s="124"/>
    </row>
    <row r="45" spans="1:12">
      <c r="A45" s="124"/>
      <c r="B45" s="124"/>
      <c r="C45" s="124"/>
      <c r="D45" s="124"/>
      <c r="E45" s="124"/>
      <c r="F45" s="124"/>
      <c r="G45" s="322" t="str">
        <f>様式7!$F$4</f>
        <v>○○○○○○○○○○○ＥＳＣＯ事業</v>
      </c>
      <c r="H45" s="124"/>
    </row>
  </sheetData>
  <mergeCells count="49">
    <mergeCell ref="B11:C11"/>
    <mergeCell ref="B12:C12"/>
    <mergeCell ref="B13:C13"/>
    <mergeCell ref="B21:C21"/>
    <mergeCell ref="E21:G21"/>
    <mergeCell ref="E16:G17"/>
    <mergeCell ref="B19:C19"/>
    <mergeCell ref="E19:G19"/>
    <mergeCell ref="B20:C20"/>
    <mergeCell ref="E20:G20"/>
    <mergeCell ref="B18:C18"/>
    <mergeCell ref="E18:G18"/>
    <mergeCell ref="B16:C17"/>
    <mergeCell ref="B22:C22"/>
    <mergeCell ref="E22:G22"/>
    <mergeCell ref="B34:C34"/>
    <mergeCell ref="B23:C23"/>
    <mergeCell ref="E23:G23"/>
    <mergeCell ref="B24:C24"/>
    <mergeCell ref="E24:G24"/>
    <mergeCell ref="B25:C25"/>
    <mergeCell ref="E25:G25"/>
    <mergeCell ref="B28:C29"/>
    <mergeCell ref="D28:D29"/>
    <mergeCell ref="G28:G29"/>
    <mergeCell ref="A3:G3"/>
    <mergeCell ref="K5:K14"/>
    <mergeCell ref="L5:L14"/>
    <mergeCell ref="D6:G6"/>
    <mergeCell ref="D7:G7"/>
    <mergeCell ref="D8:G8"/>
    <mergeCell ref="D9:G9"/>
    <mergeCell ref="D10:G10"/>
    <mergeCell ref="D11:G11"/>
    <mergeCell ref="D12:G12"/>
    <mergeCell ref="D13:G13"/>
    <mergeCell ref="B6:C6"/>
    <mergeCell ref="B7:C7"/>
    <mergeCell ref="B8:C8"/>
    <mergeCell ref="B9:C9"/>
    <mergeCell ref="B10:C10"/>
    <mergeCell ref="B37:C37"/>
    <mergeCell ref="A44:G44"/>
    <mergeCell ref="B30:C30"/>
    <mergeCell ref="B31:C31"/>
    <mergeCell ref="B32:C32"/>
    <mergeCell ref="B33:C33"/>
    <mergeCell ref="B35:C35"/>
    <mergeCell ref="B36:C36"/>
  </mergeCells>
  <phoneticPr fontId="4"/>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dimension ref="A1:H37"/>
  <sheetViews>
    <sheetView view="pageBreakPreview" zoomScaleNormal="100" zoomScaleSheetLayoutView="100" workbookViewId="0">
      <selection activeCell="H39" sqref="H39"/>
    </sheetView>
  </sheetViews>
  <sheetFormatPr defaultRowHeight="13.2"/>
  <cols>
    <col min="1" max="1" width="3.21875" style="121" customWidth="1"/>
    <col min="2" max="2" width="30.6640625" style="121" customWidth="1"/>
    <col min="3" max="3" width="15.6640625" style="121" customWidth="1"/>
    <col min="4" max="4" width="50.6640625" style="121" customWidth="1"/>
    <col min="5" max="6" width="9.77734375" style="121" customWidth="1"/>
    <col min="7" max="7" width="10.109375" style="121" customWidth="1"/>
    <col min="8" max="8" width="11.77734375" style="121" customWidth="1"/>
    <col min="9" max="256" width="9" style="121"/>
    <col min="257" max="257" width="3.21875" style="121" customWidth="1"/>
    <col min="258" max="258" width="30.6640625" style="121" customWidth="1"/>
    <col min="259" max="259" width="15.6640625" style="121" customWidth="1"/>
    <col min="260" max="260" width="50.6640625" style="121" customWidth="1"/>
    <col min="261" max="262" width="9.77734375" style="121" customWidth="1"/>
    <col min="263" max="263" width="10.109375" style="121" customWidth="1"/>
    <col min="264" max="264" width="11.77734375" style="121" customWidth="1"/>
    <col min="265" max="512" width="9" style="121"/>
    <col min="513" max="513" width="3.21875" style="121" customWidth="1"/>
    <col min="514" max="514" width="30.6640625" style="121" customWidth="1"/>
    <col min="515" max="515" width="15.6640625" style="121" customWidth="1"/>
    <col min="516" max="516" width="50.6640625" style="121" customWidth="1"/>
    <col min="517" max="518" width="9.77734375" style="121" customWidth="1"/>
    <col min="519" max="519" width="10.109375" style="121" customWidth="1"/>
    <col min="520" max="520" width="11.77734375" style="121" customWidth="1"/>
    <col min="521" max="768" width="9" style="121"/>
    <col min="769" max="769" width="3.21875" style="121" customWidth="1"/>
    <col min="770" max="770" width="30.6640625" style="121" customWidth="1"/>
    <col min="771" max="771" width="15.6640625" style="121" customWidth="1"/>
    <col min="772" max="772" width="50.6640625" style="121" customWidth="1"/>
    <col min="773" max="774" width="9.77734375" style="121" customWidth="1"/>
    <col min="775" max="775" width="10.109375" style="121" customWidth="1"/>
    <col min="776" max="776" width="11.77734375" style="121" customWidth="1"/>
    <col min="777" max="1024" width="9" style="121"/>
    <col min="1025" max="1025" width="3.21875" style="121" customWidth="1"/>
    <col min="1026" max="1026" width="30.6640625" style="121" customWidth="1"/>
    <col min="1027" max="1027" width="15.6640625" style="121" customWidth="1"/>
    <col min="1028" max="1028" width="50.6640625" style="121" customWidth="1"/>
    <col min="1029" max="1030" width="9.77734375" style="121" customWidth="1"/>
    <col min="1031" max="1031" width="10.109375" style="121" customWidth="1"/>
    <col min="1032" max="1032" width="11.77734375" style="121" customWidth="1"/>
    <col min="1033" max="1280" width="9" style="121"/>
    <col min="1281" max="1281" width="3.21875" style="121" customWidth="1"/>
    <col min="1282" max="1282" width="30.6640625" style="121" customWidth="1"/>
    <col min="1283" max="1283" width="15.6640625" style="121" customWidth="1"/>
    <col min="1284" max="1284" width="50.6640625" style="121" customWidth="1"/>
    <col min="1285" max="1286" width="9.77734375" style="121" customWidth="1"/>
    <col min="1287" max="1287" width="10.109375" style="121" customWidth="1"/>
    <col min="1288" max="1288" width="11.77734375" style="121" customWidth="1"/>
    <col min="1289" max="1536" width="9" style="121"/>
    <col min="1537" max="1537" width="3.21875" style="121" customWidth="1"/>
    <col min="1538" max="1538" width="30.6640625" style="121" customWidth="1"/>
    <col min="1539" max="1539" width="15.6640625" style="121" customWidth="1"/>
    <col min="1540" max="1540" width="50.6640625" style="121" customWidth="1"/>
    <col min="1541" max="1542" width="9.77734375" style="121" customWidth="1"/>
    <col min="1543" max="1543" width="10.109375" style="121" customWidth="1"/>
    <col min="1544" max="1544" width="11.77734375" style="121" customWidth="1"/>
    <col min="1545" max="1792" width="9" style="121"/>
    <col min="1793" max="1793" width="3.21875" style="121" customWidth="1"/>
    <col min="1794" max="1794" width="30.6640625" style="121" customWidth="1"/>
    <col min="1795" max="1795" width="15.6640625" style="121" customWidth="1"/>
    <col min="1796" max="1796" width="50.6640625" style="121" customWidth="1"/>
    <col min="1797" max="1798" width="9.77734375" style="121" customWidth="1"/>
    <col min="1799" max="1799" width="10.109375" style="121" customWidth="1"/>
    <col min="1800" max="1800" width="11.77734375" style="121" customWidth="1"/>
    <col min="1801" max="2048" width="9" style="121"/>
    <col min="2049" max="2049" width="3.21875" style="121" customWidth="1"/>
    <col min="2050" max="2050" width="30.6640625" style="121" customWidth="1"/>
    <col min="2051" max="2051" width="15.6640625" style="121" customWidth="1"/>
    <col min="2052" max="2052" width="50.6640625" style="121" customWidth="1"/>
    <col min="2053" max="2054" width="9.77734375" style="121" customWidth="1"/>
    <col min="2055" max="2055" width="10.109375" style="121" customWidth="1"/>
    <col min="2056" max="2056" width="11.77734375" style="121" customWidth="1"/>
    <col min="2057" max="2304" width="9" style="121"/>
    <col min="2305" max="2305" width="3.21875" style="121" customWidth="1"/>
    <col min="2306" max="2306" width="30.6640625" style="121" customWidth="1"/>
    <col min="2307" max="2307" width="15.6640625" style="121" customWidth="1"/>
    <col min="2308" max="2308" width="50.6640625" style="121" customWidth="1"/>
    <col min="2309" max="2310" width="9.77734375" style="121" customWidth="1"/>
    <col min="2311" max="2311" width="10.109375" style="121" customWidth="1"/>
    <col min="2312" max="2312" width="11.77734375" style="121" customWidth="1"/>
    <col min="2313" max="2560" width="9" style="121"/>
    <col min="2561" max="2561" width="3.21875" style="121" customWidth="1"/>
    <col min="2562" max="2562" width="30.6640625" style="121" customWidth="1"/>
    <col min="2563" max="2563" width="15.6640625" style="121" customWidth="1"/>
    <col min="2564" max="2564" width="50.6640625" style="121" customWidth="1"/>
    <col min="2565" max="2566" width="9.77734375" style="121" customWidth="1"/>
    <col min="2567" max="2567" width="10.109375" style="121" customWidth="1"/>
    <col min="2568" max="2568" width="11.77734375" style="121" customWidth="1"/>
    <col min="2569" max="2816" width="9" style="121"/>
    <col min="2817" max="2817" width="3.21875" style="121" customWidth="1"/>
    <col min="2818" max="2818" width="30.6640625" style="121" customWidth="1"/>
    <col min="2819" max="2819" width="15.6640625" style="121" customWidth="1"/>
    <col min="2820" max="2820" width="50.6640625" style="121" customWidth="1"/>
    <col min="2821" max="2822" width="9.77734375" style="121" customWidth="1"/>
    <col min="2823" max="2823" width="10.109375" style="121" customWidth="1"/>
    <col min="2824" max="2824" width="11.77734375" style="121" customWidth="1"/>
    <col min="2825" max="3072" width="9" style="121"/>
    <col min="3073" max="3073" width="3.21875" style="121" customWidth="1"/>
    <col min="3074" max="3074" width="30.6640625" style="121" customWidth="1"/>
    <col min="3075" max="3075" width="15.6640625" style="121" customWidth="1"/>
    <col min="3076" max="3076" width="50.6640625" style="121" customWidth="1"/>
    <col min="3077" max="3078" width="9.77734375" style="121" customWidth="1"/>
    <col min="3079" max="3079" width="10.109375" style="121" customWidth="1"/>
    <col min="3080" max="3080" width="11.77734375" style="121" customWidth="1"/>
    <col min="3081" max="3328" width="9" style="121"/>
    <col min="3329" max="3329" width="3.21875" style="121" customWidth="1"/>
    <col min="3330" max="3330" width="30.6640625" style="121" customWidth="1"/>
    <col min="3331" max="3331" width="15.6640625" style="121" customWidth="1"/>
    <col min="3332" max="3332" width="50.6640625" style="121" customWidth="1"/>
    <col min="3333" max="3334" width="9.77734375" style="121" customWidth="1"/>
    <col min="3335" max="3335" width="10.109375" style="121" customWidth="1"/>
    <col min="3336" max="3336" width="11.77734375" style="121" customWidth="1"/>
    <col min="3337" max="3584" width="9" style="121"/>
    <col min="3585" max="3585" width="3.21875" style="121" customWidth="1"/>
    <col min="3586" max="3586" width="30.6640625" style="121" customWidth="1"/>
    <col min="3587" max="3587" width="15.6640625" style="121" customWidth="1"/>
    <col min="3588" max="3588" width="50.6640625" style="121" customWidth="1"/>
    <col min="3589" max="3590" width="9.77734375" style="121" customWidth="1"/>
    <col min="3591" max="3591" width="10.109375" style="121" customWidth="1"/>
    <col min="3592" max="3592" width="11.77734375" style="121" customWidth="1"/>
    <col min="3593" max="3840" width="9" style="121"/>
    <col min="3841" max="3841" width="3.21875" style="121" customWidth="1"/>
    <col min="3842" max="3842" width="30.6640625" style="121" customWidth="1"/>
    <col min="3843" max="3843" width="15.6640625" style="121" customWidth="1"/>
    <col min="3844" max="3844" width="50.6640625" style="121" customWidth="1"/>
    <col min="3845" max="3846" width="9.77734375" style="121" customWidth="1"/>
    <col min="3847" max="3847" width="10.109375" style="121" customWidth="1"/>
    <col min="3848" max="3848" width="11.77734375" style="121" customWidth="1"/>
    <col min="3849" max="4096" width="9" style="121"/>
    <col min="4097" max="4097" width="3.21875" style="121" customWidth="1"/>
    <col min="4098" max="4098" width="30.6640625" style="121" customWidth="1"/>
    <col min="4099" max="4099" width="15.6640625" style="121" customWidth="1"/>
    <col min="4100" max="4100" width="50.6640625" style="121" customWidth="1"/>
    <col min="4101" max="4102" width="9.77734375" style="121" customWidth="1"/>
    <col min="4103" max="4103" width="10.109375" style="121" customWidth="1"/>
    <col min="4104" max="4104" width="11.77734375" style="121" customWidth="1"/>
    <col min="4105" max="4352" width="9" style="121"/>
    <col min="4353" max="4353" width="3.21875" style="121" customWidth="1"/>
    <col min="4354" max="4354" width="30.6640625" style="121" customWidth="1"/>
    <col min="4355" max="4355" width="15.6640625" style="121" customWidth="1"/>
    <col min="4356" max="4356" width="50.6640625" style="121" customWidth="1"/>
    <col min="4357" max="4358" width="9.77734375" style="121" customWidth="1"/>
    <col min="4359" max="4359" width="10.109375" style="121" customWidth="1"/>
    <col min="4360" max="4360" width="11.77734375" style="121" customWidth="1"/>
    <col min="4361" max="4608" width="9" style="121"/>
    <col min="4609" max="4609" width="3.21875" style="121" customWidth="1"/>
    <col min="4610" max="4610" width="30.6640625" style="121" customWidth="1"/>
    <col min="4611" max="4611" width="15.6640625" style="121" customWidth="1"/>
    <col min="4612" max="4612" width="50.6640625" style="121" customWidth="1"/>
    <col min="4613" max="4614" width="9.77734375" style="121" customWidth="1"/>
    <col min="4615" max="4615" width="10.109375" style="121" customWidth="1"/>
    <col min="4616" max="4616" width="11.77734375" style="121" customWidth="1"/>
    <col min="4617" max="4864" width="9" style="121"/>
    <col min="4865" max="4865" width="3.21875" style="121" customWidth="1"/>
    <col min="4866" max="4866" width="30.6640625" style="121" customWidth="1"/>
    <col min="4867" max="4867" width="15.6640625" style="121" customWidth="1"/>
    <col min="4868" max="4868" width="50.6640625" style="121" customWidth="1"/>
    <col min="4869" max="4870" width="9.77734375" style="121" customWidth="1"/>
    <col min="4871" max="4871" width="10.109375" style="121" customWidth="1"/>
    <col min="4872" max="4872" width="11.77734375" style="121" customWidth="1"/>
    <col min="4873" max="5120" width="9" style="121"/>
    <col min="5121" max="5121" width="3.21875" style="121" customWidth="1"/>
    <col min="5122" max="5122" width="30.6640625" style="121" customWidth="1"/>
    <col min="5123" max="5123" width="15.6640625" style="121" customWidth="1"/>
    <col min="5124" max="5124" width="50.6640625" style="121" customWidth="1"/>
    <col min="5125" max="5126" width="9.77734375" style="121" customWidth="1"/>
    <col min="5127" max="5127" width="10.109375" style="121" customWidth="1"/>
    <col min="5128" max="5128" width="11.77734375" style="121" customWidth="1"/>
    <col min="5129" max="5376" width="9" style="121"/>
    <col min="5377" max="5377" width="3.21875" style="121" customWidth="1"/>
    <col min="5378" max="5378" width="30.6640625" style="121" customWidth="1"/>
    <col min="5379" max="5379" width="15.6640625" style="121" customWidth="1"/>
    <col min="5380" max="5380" width="50.6640625" style="121" customWidth="1"/>
    <col min="5381" max="5382" width="9.77734375" style="121" customWidth="1"/>
    <col min="5383" max="5383" width="10.109375" style="121" customWidth="1"/>
    <col min="5384" max="5384" width="11.77734375" style="121" customWidth="1"/>
    <col min="5385" max="5632" width="9" style="121"/>
    <col min="5633" max="5633" width="3.21875" style="121" customWidth="1"/>
    <col min="5634" max="5634" width="30.6640625" style="121" customWidth="1"/>
    <col min="5635" max="5635" width="15.6640625" style="121" customWidth="1"/>
    <col min="5636" max="5636" width="50.6640625" style="121" customWidth="1"/>
    <col min="5637" max="5638" width="9.77734375" style="121" customWidth="1"/>
    <col min="5639" max="5639" width="10.109375" style="121" customWidth="1"/>
    <col min="5640" max="5640" width="11.77734375" style="121" customWidth="1"/>
    <col min="5641" max="5888" width="9" style="121"/>
    <col min="5889" max="5889" width="3.21875" style="121" customWidth="1"/>
    <col min="5890" max="5890" width="30.6640625" style="121" customWidth="1"/>
    <col min="5891" max="5891" width="15.6640625" style="121" customWidth="1"/>
    <col min="5892" max="5892" width="50.6640625" style="121" customWidth="1"/>
    <col min="5893" max="5894" width="9.77734375" style="121" customWidth="1"/>
    <col min="5895" max="5895" width="10.109375" style="121" customWidth="1"/>
    <col min="5896" max="5896" width="11.77734375" style="121" customWidth="1"/>
    <col min="5897" max="6144" width="9" style="121"/>
    <col min="6145" max="6145" width="3.21875" style="121" customWidth="1"/>
    <col min="6146" max="6146" width="30.6640625" style="121" customWidth="1"/>
    <col min="6147" max="6147" width="15.6640625" style="121" customWidth="1"/>
    <col min="6148" max="6148" width="50.6640625" style="121" customWidth="1"/>
    <col min="6149" max="6150" width="9.77734375" style="121" customWidth="1"/>
    <col min="6151" max="6151" width="10.109375" style="121" customWidth="1"/>
    <col min="6152" max="6152" width="11.77734375" style="121" customWidth="1"/>
    <col min="6153" max="6400" width="9" style="121"/>
    <col min="6401" max="6401" width="3.21875" style="121" customWidth="1"/>
    <col min="6402" max="6402" width="30.6640625" style="121" customWidth="1"/>
    <col min="6403" max="6403" width="15.6640625" style="121" customWidth="1"/>
    <col min="6404" max="6404" width="50.6640625" style="121" customWidth="1"/>
    <col min="6405" max="6406" width="9.77734375" style="121" customWidth="1"/>
    <col min="6407" max="6407" width="10.109375" style="121" customWidth="1"/>
    <col min="6408" max="6408" width="11.77734375" style="121" customWidth="1"/>
    <col min="6409" max="6656" width="9" style="121"/>
    <col min="6657" max="6657" width="3.21875" style="121" customWidth="1"/>
    <col min="6658" max="6658" width="30.6640625" style="121" customWidth="1"/>
    <col min="6659" max="6659" width="15.6640625" style="121" customWidth="1"/>
    <col min="6660" max="6660" width="50.6640625" style="121" customWidth="1"/>
    <col min="6661" max="6662" width="9.77734375" style="121" customWidth="1"/>
    <col min="6663" max="6663" width="10.109375" style="121" customWidth="1"/>
    <col min="6664" max="6664" width="11.77734375" style="121" customWidth="1"/>
    <col min="6665" max="6912" width="9" style="121"/>
    <col min="6913" max="6913" width="3.21875" style="121" customWidth="1"/>
    <col min="6914" max="6914" width="30.6640625" style="121" customWidth="1"/>
    <col min="6915" max="6915" width="15.6640625" style="121" customWidth="1"/>
    <col min="6916" max="6916" width="50.6640625" style="121" customWidth="1"/>
    <col min="6917" max="6918" width="9.77734375" style="121" customWidth="1"/>
    <col min="6919" max="6919" width="10.109375" style="121" customWidth="1"/>
    <col min="6920" max="6920" width="11.77734375" style="121" customWidth="1"/>
    <col min="6921" max="7168" width="9" style="121"/>
    <col min="7169" max="7169" width="3.21875" style="121" customWidth="1"/>
    <col min="7170" max="7170" width="30.6640625" style="121" customWidth="1"/>
    <col min="7171" max="7171" width="15.6640625" style="121" customWidth="1"/>
    <col min="7172" max="7172" width="50.6640625" style="121" customWidth="1"/>
    <col min="7173" max="7174" width="9.77734375" style="121" customWidth="1"/>
    <col min="7175" max="7175" width="10.109375" style="121" customWidth="1"/>
    <col min="7176" max="7176" width="11.77734375" style="121" customWidth="1"/>
    <col min="7177" max="7424" width="9" style="121"/>
    <col min="7425" max="7425" width="3.21875" style="121" customWidth="1"/>
    <col min="7426" max="7426" width="30.6640625" style="121" customWidth="1"/>
    <col min="7427" max="7427" width="15.6640625" style="121" customWidth="1"/>
    <col min="7428" max="7428" width="50.6640625" style="121" customWidth="1"/>
    <col min="7429" max="7430" width="9.77734375" style="121" customWidth="1"/>
    <col min="7431" max="7431" width="10.109375" style="121" customWidth="1"/>
    <col min="7432" max="7432" width="11.77734375" style="121" customWidth="1"/>
    <col min="7433" max="7680" width="9" style="121"/>
    <col min="7681" max="7681" width="3.21875" style="121" customWidth="1"/>
    <col min="7682" max="7682" width="30.6640625" style="121" customWidth="1"/>
    <col min="7683" max="7683" width="15.6640625" style="121" customWidth="1"/>
    <col min="7684" max="7684" width="50.6640625" style="121" customWidth="1"/>
    <col min="7685" max="7686" width="9.77734375" style="121" customWidth="1"/>
    <col min="7687" max="7687" width="10.109375" style="121" customWidth="1"/>
    <col min="7688" max="7688" width="11.77734375" style="121" customWidth="1"/>
    <col min="7689" max="7936" width="9" style="121"/>
    <col min="7937" max="7937" width="3.21875" style="121" customWidth="1"/>
    <col min="7938" max="7938" width="30.6640625" style="121" customWidth="1"/>
    <col min="7939" max="7939" width="15.6640625" style="121" customWidth="1"/>
    <col min="7940" max="7940" width="50.6640625" style="121" customWidth="1"/>
    <col min="7941" max="7942" width="9.77734375" style="121" customWidth="1"/>
    <col min="7943" max="7943" width="10.109375" style="121" customWidth="1"/>
    <col min="7944" max="7944" width="11.77734375" style="121" customWidth="1"/>
    <col min="7945" max="8192" width="9" style="121"/>
    <col min="8193" max="8193" width="3.21875" style="121" customWidth="1"/>
    <col min="8194" max="8194" width="30.6640625" style="121" customWidth="1"/>
    <col min="8195" max="8195" width="15.6640625" style="121" customWidth="1"/>
    <col min="8196" max="8196" width="50.6640625" style="121" customWidth="1"/>
    <col min="8197" max="8198" width="9.77734375" style="121" customWidth="1"/>
    <col min="8199" max="8199" width="10.109375" style="121" customWidth="1"/>
    <col min="8200" max="8200" width="11.77734375" style="121" customWidth="1"/>
    <col min="8201" max="8448" width="9" style="121"/>
    <col min="8449" max="8449" width="3.21875" style="121" customWidth="1"/>
    <col min="8450" max="8450" width="30.6640625" style="121" customWidth="1"/>
    <col min="8451" max="8451" width="15.6640625" style="121" customWidth="1"/>
    <col min="8452" max="8452" width="50.6640625" style="121" customWidth="1"/>
    <col min="8453" max="8454" width="9.77734375" style="121" customWidth="1"/>
    <col min="8455" max="8455" width="10.109375" style="121" customWidth="1"/>
    <col min="8456" max="8456" width="11.77734375" style="121" customWidth="1"/>
    <col min="8457" max="8704" width="9" style="121"/>
    <col min="8705" max="8705" width="3.21875" style="121" customWidth="1"/>
    <col min="8706" max="8706" width="30.6640625" style="121" customWidth="1"/>
    <col min="8707" max="8707" width="15.6640625" style="121" customWidth="1"/>
    <col min="8708" max="8708" width="50.6640625" style="121" customWidth="1"/>
    <col min="8709" max="8710" width="9.77734375" style="121" customWidth="1"/>
    <col min="8711" max="8711" width="10.109375" style="121" customWidth="1"/>
    <col min="8712" max="8712" width="11.77734375" style="121" customWidth="1"/>
    <col min="8713" max="8960" width="9" style="121"/>
    <col min="8961" max="8961" width="3.21875" style="121" customWidth="1"/>
    <col min="8962" max="8962" width="30.6640625" style="121" customWidth="1"/>
    <col min="8963" max="8963" width="15.6640625" style="121" customWidth="1"/>
    <col min="8964" max="8964" width="50.6640625" style="121" customWidth="1"/>
    <col min="8965" max="8966" width="9.77734375" style="121" customWidth="1"/>
    <col min="8967" max="8967" width="10.109375" style="121" customWidth="1"/>
    <col min="8968" max="8968" width="11.77734375" style="121" customWidth="1"/>
    <col min="8969" max="9216" width="9" style="121"/>
    <col min="9217" max="9217" width="3.21875" style="121" customWidth="1"/>
    <col min="9218" max="9218" width="30.6640625" style="121" customWidth="1"/>
    <col min="9219" max="9219" width="15.6640625" style="121" customWidth="1"/>
    <col min="9220" max="9220" width="50.6640625" style="121" customWidth="1"/>
    <col min="9221" max="9222" width="9.77734375" style="121" customWidth="1"/>
    <col min="9223" max="9223" width="10.109375" style="121" customWidth="1"/>
    <col min="9224" max="9224" width="11.77734375" style="121" customWidth="1"/>
    <col min="9225" max="9472" width="9" style="121"/>
    <col min="9473" max="9473" width="3.21875" style="121" customWidth="1"/>
    <col min="9474" max="9474" width="30.6640625" style="121" customWidth="1"/>
    <col min="9475" max="9475" width="15.6640625" style="121" customWidth="1"/>
    <col min="9476" max="9476" width="50.6640625" style="121" customWidth="1"/>
    <col min="9477" max="9478" width="9.77734375" style="121" customWidth="1"/>
    <col min="9479" max="9479" width="10.109375" style="121" customWidth="1"/>
    <col min="9480" max="9480" width="11.77734375" style="121" customWidth="1"/>
    <col min="9481" max="9728" width="9" style="121"/>
    <col min="9729" max="9729" width="3.21875" style="121" customWidth="1"/>
    <col min="9730" max="9730" width="30.6640625" style="121" customWidth="1"/>
    <col min="9731" max="9731" width="15.6640625" style="121" customWidth="1"/>
    <col min="9732" max="9732" width="50.6640625" style="121" customWidth="1"/>
    <col min="9733" max="9734" width="9.77734375" style="121" customWidth="1"/>
    <col min="9735" max="9735" width="10.109375" style="121" customWidth="1"/>
    <col min="9736" max="9736" width="11.77734375" style="121" customWidth="1"/>
    <col min="9737" max="9984" width="9" style="121"/>
    <col min="9985" max="9985" width="3.21875" style="121" customWidth="1"/>
    <col min="9986" max="9986" width="30.6640625" style="121" customWidth="1"/>
    <col min="9987" max="9987" width="15.6640625" style="121" customWidth="1"/>
    <col min="9988" max="9988" width="50.6640625" style="121" customWidth="1"/>
    <col min="9989" max="9990" width="9.77734375" style="121" customWidth="1"/>
    <col min="9991" max="9991" width="10.109375" style="121" customWidth="1"/>
    <col min="9992" max="9992" width="11.77734375" style="121" customWidth="1"/>
    <col min="9993" max="10240" width="9" style="121"/>
    <col min="10241" max="10241" width="3.21875" style="121" customWidth="1"/>
    <col min="10242" max="10242" width="30.6640625" style="121" customWidth="1"/>
    <col min="10243" max="10243" width="15.6640625" style="121" customWidth="1"/>
    <col min="10244" max="10244" width="50.6640625" style="121" customWidth="1"/>
    <col min="10245" max="10246" width="9.77734375" style="121" customWidth="1"/>
    <col min="10247" max="10247" width="10.109375" style="121" customWidth="1"/>
    <col min="10248" max="10248" width="11.77734375" style="121" customWidth="1"/>
    <col min="10249" max="10496" width="9" style="121"/>
    <col min="10497" max="10497" width="3.21875" style="121" customWidth="1"/>
    <col min="10498" max="10498" width="30.6640625" style="121" customWidth="1"/>
    <col min="10499" max="10499" width="15.6640625" style="121" customWidth="1"/>
    <col min="10500" max="10500" width="50.6640625" style="121" customWidth="1"/>
    <col min="10501" max="10502" width="9.77734375" style="121" customWidth="1"/>
    <col min="10503" max="10503" width="10.109375" style="121" customWidth="1"/>
    <col min="10504" max="10504" width="11.77734375" style="121" customWidth="1"/>
    <col min="10505" max="10752" width="9" style="121"/>
    <col min="10753" max="10753" width="3.21875" style="121" customWidth="1"/>
    <col min="10754" max="10754" width="30.6640625" style="121" customWidth="1"/>
    <col min="10755" max="10755" width="15.6640625" style="121" customWidth="1"/>
    <col min="10756" max="10756" width="50.6640625" style="121" customWidth="1"/>
    <col min="10757" max="10758" width="9.77734375" style="121" customWidth="1"/>
    <col min="10759" max="10759" width="10.109375" style="121" customWidth="1"/>
    <col min="10760" max="10760" width="11.77734375" style="121" customWidth="1"/>
    <col min="10761" max="11008" width="9" style="121"/>
    <col min="11009" max="11009" width="3.21875" style="121" customWidth="1"/>
    <col min="11010" max="11010" width="30.6640625" style="121" customWidth="1"/>
    <col min="11011" max="11011" width="15.6640625" style="121" customWidth="1"/>
    <col min="11012" max="11012" width="50.6640625" style="121" customWidth="1"/>
    <col min="11013" max="11014" width="9.77734375" style="121" customWidth="1"/>
    <col min="11015" max="11015" width="10.109375" style="121" customWidth="1"/>
    <col min="11016" max="11016" width="11.77734375" style="121" customWidth="1"/>
    <col min="11017" max="11264" width="9" style="121"/>
    <col min="11265" max="11265" width="3.21875" style="121" customWidth="1"/>
    <col min="11266" max="11266" width="30.6640625" style="121" customWidth="1"/>
    <col min="11267" max="11267" width="15.6640625" style="121" customWidth="1"/>
    <col min="11268" max="11268" width="50.6640625" style="121" customWidth="1"/>
    <col min="11269" max="11270" width="9.77734375" style="121" customWidth="1"/>
    <col min="11271" max="11271" width="10.109375" style="121" customWidth="1"/>
    <col min="11272" max="11272" width="11.77734375" style="121" customWidth="1"/>
    <col min="11273" max="11520" width="9" style="121"/>
    <col min="11521" max="11521" width="3.21875" style="121" customWidth="1"/>
    <col min="11522" max="11522" width="30.6640625" style="121" customWidth="1"/>
    <col min="11523" max="11523" width="15.6640625" style="121" customWidth="1"/>
    <col min="11524" max="11524" width="50.6640625" style="121" customWidth="1"/>
    <col min="11525" max="11526" width="9.77734375" style="121" customWidth="1"/>
    <col min="11527" max="11527" width="10.109375" style="121" customWidth="1"/>
    <col min="11528" max="11528" width="11.77734375" style="121" customWidth="1"/>
    <col min="11529" max="11776" width="9" style="121"/>
    <col min="11777" max="11777" width="3.21875" style="121" customWidth="1"/>
    <col min="11778" max="11778" width="30.6640625" style="121" customWidth="1"/>
    <col min="11779" max="11779" width="15.6640625" style="121" customWidth="1"/>
    <col min="11780" max="11780" width="50.6640625" style="121" customWidth="1"/>
    <col min="11781" max="11782" width="9.77734375" style="121" customWidth="1"/>
    <col min="11783" max="11783" width="10.109375" style="121" customWidth="1"/>
    <col min="11784" max="11784" width="11.77734375" style="121" customWidth="1"/>
    <col min="11785" max="12032" width="9" style="121"/>
    <col min="12033" max="12033" width="3.21875" style="121" customWidth="1"/>
    <col min="12034" max="12034" width="30.6640625" style="121" customWidth="1"/>
    <col min="12035" max="12035" width="15.6640625" style="121" customWidth="1"/>
    <col min="12036" max="12036" width="50.6640625" style="121" customWidth="1"/>
    <col min="12037" max="12038" width="9.77734375" style="121" customWidth="1"/>
    <col min="12039" max="12039" width="10.109375" style="121" customWidth="1"/>
    <col min="12040" max="12040" width="11.77734375" style="121" customWidth="1"/>
    <col min="12041" max="12288" width="9" style="121"/>
    <col min="12289" max="12289" width="3.21875" style="121" customWidth="1"/>
    <col min="12290" max="12290" width="30.6640625" style="121" customWidth="1"/>
    <col min="12291" max="12291" width="15.6640625" style="121" customWidth="1"/>
    <col min="12292" max="12292" width="50.6640625" style="121" customWidth="1"/>
    <col min="12293" max="12294" width="9.77734375" style="121" customWidth="1"/>
    <col min="12295" max="12295" width="10.109375" style="121" customWidth="1"/>
    <col min="12296" max="12296" width="11.77734375" style="121" customWidth="1"/>
    <col min="12297" max="12544" width="9" style="121"/>
    <col min="12545" max="12545" width="3.21875" style="121" customWidth="1"/>
    <col min="12546" max="12546" width="30.6640625" style="121" customWidth="1"/>
    <col min="12547" max="12547" width="15.6640625" style="121" customWidth="1"/>
    <col min="12548" max="12548" width="50.6640625" style="121" customWidth="1"/>
    <col min="12549" max="12550" width="9.77734375" style="121" customWidth="1"/>
    <col min="12551" max="12551" width="10.109375" style="121" customWidth="1"/>
    <col min="12552" max="12552" width="11.77734375" style="121" customWidth="1"/>
    <col min="12553" max="12800" width="9" style="121"/>
    <col min="12801" max="12801" width="3.21875" style="121" customWidth="1"/>
    <col min="12802" max="12802" width="30.6640625" style="121" customWidth="1"/>
    <col min="12803" max="12803" width="15.6640625" style="121" customWidth="1"/>
    <col min="12804" max="12804" width="50.6640625" style="121" customWidth="1"/>
    <col min="12805" max="12806" width="9.77734375" style="121" customWidth="1"/>
    <col min="12807" max="12807" width="10.109375" style="121" customWidth="1"/>
    <col min="12808" max="12808" width="11.77734375" style="121" customWidth="1"/>
    <col min="12809" max="13056" width="9" style="121"/>
    <col min="13057" max="13057" width="3.21875" style="121" customWidth="1"/>
    <col min="13058" max="13058" width="30.6640625" style="121" customWidth="1"/>
    <col min="13059" max="13059" width="15.6640625" style="121" customWidth="1"/>
    <col min="13060" max="13060" width="50.6640625" style="121" customWidth="1"/>
    <col min="13061" max="13062" width="9.77734375" style="121" customWidth="1"/>
    <col min="13063" max="13063" width="10.109375" style="121" customWidth="1"/>
    <col min="13064" max="13064" width="11.77734375" style="121" customWidth="1"/>
    <col min="13065" max="13312" width="9" style="121"/>
    <col min="13313" max="13313" width="3.21875" style="121" customWidth="1"/>
    <col min="13314" max="13314" width="30.6640625" style="121" customWidth="1"/>
    <col min="13315" max="13315" width="15.6640625" style="121" customWidth="1"/>
    <col min="13316" max="13316" width="50.6640625" style="121" customWidth="1"/>
    <col min="13317" max="13318" width="9.77734375" style="121" customWidth="1"/>
    <col min="13319" max="13319" width="10.109375" style="121" customWidth="1"/>
    <col min="13320" max="13320" width="11.77734375" style="121" customWidth="1"/>
    <col min="13321" max="13568" width="9" style="121"/>
    <col min="13569" max="13569" width="3.21875" style="121" customWidth="1"/>
    <col min="13570" max="13570" width="30.6640625" style="121" customWidth="1"/>
    <col min="13571" max="13571" width="15.6640625" style="121" customWidth="1"/>
    <col min="13572" max="13572" width="50.6640625" style="121" customWidth="1"/>
    <col min="13573" max="13574" width="9.77734375" style="121" customWidth="1"/>
    <col min="13575" max="13575" width="10.109375" style="121" customWidth="1"/>
    <col min="13576" max="13576" width="11.77734375" style="121" customWidth="1"/>
    <col min="13577" max="13824" width="9" style="121"/>
    <col min="13825" max="13825" width="3.21875" style="121" customWidth="1"/>
    <col min="13826" max="13826" width="30.6640625" style="121" customWidth="1"/>
    <col min="13827" max="13827" width="15.6640625" style="121" customWidth="1"/>
    <col min="13828" max="13828" width="50.6640625" style="121" customWidth="1"/>
    <col min="13829" max="13830" width="9.77734375" style="121" customWidth="1"/>
    <col min="13831" max="13831" width="10.109375" style="121" customWidth="1"/>
    <col min="13832" max="13832" width="11.77734375" style="121" customWidth="1"/>
    <col min="13833" max="14080" width="9" style="121"/>
    <col min="14081" max="14081" width="3.21875" style="121" customWidth="1"/>
    <col min="14082" max="14082" width="30.6640625" style="121" customWidth="1"/>
    <col min="14083" max="14083" width="15.6640625" style="121" customWidth="1"/>
    <col min="14084" max="14084" width="50.6640625" style="121" customWidth="1"/>
    <col min="14085" max="14086" width="9.77734375" style="121" customWidth="1"/>
    <col min="14087" max="14087" width="10.109375" style="121" customWidth="1"/>
    <col min="14088" max="14088" width="11.77734375" style="121" customWidth="1"/>
    <col min="14089" max="14336" width="9" style="121"/>
    <col min="14337" max="14337" width="3.21875" style="121" customWidth="1"/>
    <col min="14338" max="14338" width="30.6640625" style="121" customWidth="1"/>
    <col min="14339" max="14339" width="15.6640625" style="121" customWidth="1"/>
    <col min="14340" max="14340" width="50.6640625" style="121" customWidth="1"/>
    <col min="14341" max="14342" width="9.77734375" style="121" customWidth="1"/>
    <col min="14343" max="14343" width="10.109375" style="121" customWidth="1"/>
    <col min="14344" max="14344" width="11.77734375" style="121" customWidth="1"/>
    <col min="14345" max="14592" width="9" style="121"/>
    <col min="14593" max="14593" width="3.21875" style="121" customWidth="1"/>
    <col min="14594" max="14594" width="30.6640625" style="121" customWidth="1"/>
    <col min="14595" max="14595" width="15.6640625" style="121" customWidth="1"/>
    <col min="14596" max="14596" width="50.6640625" style="121" customWidth="1"/>
    <col min="14597" max="14598" width="9.77734375" style="121" customWidth="1"/>
    <col min="14599" max="14599" width="10.109375" style="121" customWidth="1"/>
    <col min="14600" max="14600" width="11.77734375" style="121" customWidth="1"/>
    <col min="14601" max="14848" width="9" style="121"/>
    <col min="14849" max="14849" width="3.21875" style="121" customWidth="1"/>
    <col min="14850" max="14850" width="30.6640625" style="121" customWidth="1"/>
    <col min="14851" max="14851" width="15.6640625" style="121" customWidth="1"/>
    <col min="14852" max="14852" width="50.6640625" style="121" customWidth="1"/>
    <col min="14853" max="14854" width="9.77734375" style="121" customWidth="1"/>
    <col min="14855" max="14855" width="10.109375" style="121" customWidth="1"/>
    <col min="14856" max="14856" width="11.77734375" style="121" customWidth="1"/>
    <col min="14857" max="15104" width="9" style="121"/>
    <col min="15105" max="15105" width="3.21875" style="121" customWidth="1"/>
    <col min="15106" max="15106" width="30.6640625" style="121" customWidth="1"/>
    <col min="15107" max="15107" width="15.6640625" style="121" customWidth="1"/>
    <col min="15108" max="15108" width="50.6640625" style="121" customWidth="1"/>
    <col min="15109" max="15110" width="9.77734375" style="121" customWidth="1"/>
    <col min="15111" max="15111" width="10.109375" style="121" customWidth="1"/>
    <col min="15112" max="15112" width="11.77734375" style="121" customWidth="1"/>
    <col min="15113" max="15360" width="9" style="121"/>
    <col min="15361" max="15361" width="3.21875" style="121" customWidth="1"/>
    <col min="15362" max="15362" width="30.6640625" style="121" customWidth="1"/>
    <col min="15363" max="15363" width="15.6640625" style="121" customWidth="1"/>
    <col min="15364" max="15364" width="50.6640625" style="121" customWidth="1"/>
    <col min="15365" max="15366" width="9.77734375" style="121" customWidth="1"/>
    <col min="15367" max="15367" width="10.109375" style="121" customWidth="1"/>
    <col min="15368" max="15368" width="11.77734375" style="121" customWidth="1"/>
    <col min="15369" max="15616" width="9" style="121"/>
    <col min="15617" max="15617" width="3.21875" style="121" customWidth="1"/>
    <col min="15618" max="15618" width="30.6640625" style="121" customWidth="1"/>
    <col min="15619" max="15619" width="15.6640625" style="121" customWidth="1"/>
    <col min="15620" max="15620" width="50.6640625" style="121" customWidth="1"/>
    <col min="15621" max="15622" width="9.77734375" style="121" customWidth="1"/>
    <col min="15623" max="15623" width="10.109375" style="121" customWidth="1"/>
    <col min="15624" max="15624" width="11.77734375" style="121" customWidth="1"/>
    <col min="15625" max="15872" width="9" style="121"/>
    <col min="15873" max="15873" width="3.21875" style="121" customWidth="1"/>
    <col min="15874" max="15874" width="30.6640625" style="121" customWidth="1"/>
    <col min="15875" max="15875" width="15.6640625" style="121" customWidth="1"/>
    <col min="15876" max="15876" width="50.6640625" style="121" customWidth="1"/>
    <col min="15877" max="15878" width="9.77734375" style="121" customWidth="1"/>
    <col min="15879" max="15879" width="10.109375" style="121" customWidth="1"/>
    <col min="15880" max="15880" width="11.77734375" style="121" customWidth="1"/>
    <col min="15881" max="16128" width="9" style="121"/>
    <col min="16129" max="16129" width="3.21875" style="121" customWidth="1"/>
    <col min="16130" max="16130" width="30.6640625" style="121" customWidth="1"/>
    <col min="16131" max="16131" width="15.6640625" style="121" customWidth="1"/>
    <col min="16132" max="16132" width="50.6640625" style="121" customWidth="1"/>
    <col min="16133" max="16134" width="9.77734375" style="121" customWidth="1"/>
    <col min="16135" max="16135" width="10.109375" style="121" customWidth="1"/>
    <col min="16136" max="16136" width="11.77734375" style="121" customWidth="1"/>
    <col min="16137" max="16384" width="9" style="121"/>
  </cols>
  <sheetData>
    <row r="1" spans="1:8" ht="22.5" customHeight="1"/>
    <row r="2" spans="1:8" ht="22.5" customHeight="1">
      <c r="B2" s="124"/>
      <c r="C2" s="124"/>
      <c r="D2" s="124"/>
    </row>
    <row r="3" spans="1:8" ht="21" customHeight="1">
      <c r="A3" s="124"/>
      <c r="B3" s="119" t="s">
        <v>249</v>
      </c>
      <c r="C3" s="126"/>
      <c r="D3" s="124"/>
    </row>
    <row r="4" spans="1:8" ht="23.25" customHeight="1">
      <c r="A4" s="124"/>
      <c r="B4" s="119"/>
      <c r="C4" s="126"/>
      <c r="D4" s="124"/>
    </row>
    <row r="5" spans="1:8" ht="23.25" customHeight="1">
      <c r="A5" s="124"/>
      <c r="B5" s="119"/>
      <c r="C5" s="126"/>
      <c r="D5" s="124"/>
    </row>
    <row r="6" spans="1:8" ht="22.5" customHeight="1">
      <c r="A6" s="121" t="s">
        <v>141</v>
      </c>
      <c r="B6" s="121" t="s">
        <v>112</v>
      </c>
      <c r="C6" s="151"/>
      <c r="D6" s="1"/>
    </row>
    <row r="7" spans="1:8" ht="22.5" customHeight="1">
      <c r="B7" s="293" t="s">
        <v>485</v>
      </c>
    </row>
    <row r="8" spans="1:8" ht="21" customHeight="1">
      <c r="B8" s="294" t="s">
        <v>241</v>
      </c>
      <c r="C8" s="124"/>
      <c r="D8" s="84"/>
    </row>
    <row r="9" spans="1:8" ht="21" customHeight="1">
      <c r="B9" s="294"/>
      <c r="C9" s="124"/>
      <c r="D9" s="84"/>
    </row>
    <row r="10" spans="1:8" ht="21.75" customHeight="1">
      <c r="B10" s="120"/>
      <c r="C10" s="124"/>
      <c r="D10" s="110"/>
    </row>
    <row r="11" spans="1:8" ht="23.25" customHeight="1" thickBot="1">
      <c r="A11" s="121" t="s">
        <v>142</v>
      </c>
      <c r="B11" s="121" t="s">
        <v>476</v>
      </c>
      <c r="E11" s="37"/>
      <c r="F11" s="37"/>
      <c r="G11" s="127"/>
      <c r="H11" s="127"/>
    </row>
    <row r="12" spans="1:8" ht="14.4">
      <c r="B12" s="1446" t="s">
        <v>111</v>
      </c>
      <c r="C12" s="137" t="s">
        <v>116</v>
      </c>
      <c r="D12" s="1448" t="s">
        <v>109</v>
      </c>
    </row>
    <row r="13" spans="1:8" ht="15" thickBot="1">
      <c r="B13" s="1447"/>
      <c r="C13" s="138" t="s">
        <v>278</v>
      </c>
      <c r="D13" s="1449"/>
    </row>
    <row r="14" spans="1:8" ht="30" customHeight="1" thickTop="1">
      <c r="B14" s="143"/>
      <c r="C14" s="296"/>
      <c r="D14" s="139"/>
    </row>
    <row r="15" spans="1:8" ht="30.75" customHeight="1">
      <c r="B15" s="289"/>
      <c r="C15" s="297"/>
      <c r="D15" s="290"/>
    </row>
    <row r="16" spans="1:8" ht="30.75" customHeight="1">
      <c r="B16" s="289"/>
      <c r="C16" s="297"/>
      <c r="D16" s="290"/>
    </row>
    <row r="17" spans="1:7" ht="30.75" customHeight="1">
      <c r="B17" s="142"/>
      <c r="C17" s="298"/>
      <c r="D17" s="141"/>
    </row>
    <row r="18" spans="1:7" ht="29.25" customHeight="1">
      <c r="B18" s="131"/>
      <c r="C18" s="299"/>
      <c r="D18" s="140"/>
    </row>
    <row r="19" spans="1:7" ht="28.5" customHeight="1">
      <c r="B19" s="289"/>
      <c r="C19" s="297"/>
      <c r="D19" s="290"/>
    </row>
    <row r="20" spans="1:7" ht="30.75" customHeight="1">
      <c r="B20" s="289"/>
      <c r="C20" s="297"/>
      <c r="D20" s="290"/>
    </row>
    <row r="21" spans="1:7" ht="30.75" customHeight="1">
      <c r="B21" s="142"/>
      <c r="C21" s="298"/>
      <c r="D21" s="141"/>
    </row>
    <row r="22" spans="1:7" ht="30" customHeight="1">
      <c r="B22" s="131"/>
      <c r="C22" s="299"/>
      <c r="D22" s="140"/>
    </row>
    <row r="23" spans="1:7" ht="30" customHeight="1">
      <c r="B23" s="131"/>
      <c r="C23" s="299"/>
      <c r="D23" s="290"/>
    </row>
    <row r="24" spans="1:7" ht="30.75" customHeight="1" thickBot="1">
      <c r="B24" s="295"/>
      <c r="C24" s="300"/>
      <c r="D24" s="139"/>
    </row>
    <row r="25" spans="1:7" ht="30" customHeight="1" thickTop="1" thickBot="1">
      <c r="B25" s="292" t="s">
        <v>279</v>
      </c>
      <c r="C25" s="301" t="e">
        <f>#REF!</f>
        <v>#REF!</v>
      </c>
      <c r="D25" s="144"/>
    </row>
    <row r="26" spans="1:7" ht="18.75" customHeight="1">
      <c r="B26" s="263" t="s">
        <v>250</v>
      </c>
      <c r="D26" s="291"/>
    </row>
    <row r="27" spans="1:7" ht="22.5" customHeight="1">
      <c r="B27" s="263" t="s">
        <v>251</v>
      </c>
    </row>
    <row r="28" spans="1:7" ht="22.5" customHeight="1">
      <c r="B28" s="263"/>
    </row>
    <row r="29" spans="1:7" customFormat="1" ht="22.5" customHeight="1">
      <c r="A29" s="121"/>
      <c r="B29" s="121"/>
      <c r="C29" s="121"/>
      <c r="D29" s="121"/>
      <c r="E29" s="121"/>
      <c r="G29" s="121"/>
    </row>
    <row r="30" spans="1:7" customFormat="1" ht="22.5" customHeight="1">
      <c r="A30" s="121" t="s">
        <v>143</v>
      </c>
      <c r="B30" s="121" t="s">
        <v>244</v>
      </c>
      <c r="C30" s="121"/>
      <c r="D30" s="121"/>
      <c r="E30" s="121"/>
      <c r="G30" s="121"/>
    </row>
    <row r="31" spans="1:7" customFormat="1" ht="22.5" customHeight="1">
      <c r="A31" s="121"/>
      <c r="B31" s="121" t="s">
        <v>252</v>
      </c>
      <c r="C31" s="121"/>
      <c r="D31" s="121"/>
      <c r="E31" s="121"/>
      <c r="G31" s="121"/>
    </row>
    <row r="32" spans="1:7" customFormat="1" ht="23.25" customHeight="1">
      <c r="A32" s="121"/>
      <c r="B32" s="121" t="s">
        <v>246</v>
      </c>
      <c r="C32" s="121"/>
      <c r="D32" s="121"/>
      <c r="E32" s="121"/>
      <c r="G32" s="121"/>
    </row>
    <row r="33" spans="1:7" customFormat="1" ht="24.75" customHeight="1">
      <c r="A33" s="121"/>
      <c r="B33" s="121" t="s">
        <v>247</v>
      </c>
      <c r="C33" s="121"/>
      <c r="D33" s="121"/>
      <c r="E33" s="121"/>
      <c r="G33" s="121"/>
    </row>
    <row r="34" spans="1:7" customFormat="1" ht="22.5" customHeight="1">
      <c r="A34" s="121"/>
      <c r="B34" s="121"/>
      <c r="C34" s="121"/>
      <c r="D34" s="121"/>
      <c r="E34" s="121"/>
      <c r="G34" s="121"/>
    </row>
    <row r="35" spans="1:7" customFormat="1" ht="22.5" customHeight="1">
      <c r="A35" s="121"/>
      <c r="B35" s="121"/>
      <c r="C35" s="121"/>
      <c r="D35" s="121"/>
      <c r="E35" s="121"/>
      <c r="G35" s="121"/>
    </row>
    <row r="36" spans="1:7" ht="19.5" customHeight="1">
      <c r="A36" s="1418" t="s">
        <v>253</v>
      </c>
      <c r="B36" s="1419"/>
      <c r="C36" s="1419"/>
      <c r="D36" s="1419"/>
    </row>
    <row r="37" spans="1:7" ht="22.5" customHeight="1">
      <c r="D37" s="13" t="str">
        <f>様式7!$F$4</f>
        <v>○○○○○○○○○○○ＥＳＣＯ事業</v>
      </c>
    </row>
  </sheetData>
  <mergeCells count="3">
    <mergeCell ref="A36:D36"/>
    <mergeCell ref="B12:B13"/>
    <mergeCell ref="D12:D13"/>
  </mergeCells>
  <phoneticPr fontId="4"/>
  <pageMargins left="0.39370078740157483" right="0.23622047244094491" top="0.51181102362204722" bottom="0" header="0.51181102362204722" footer="0.51181102362204722"/>
  <pageSetup paperSize="9" scale="95"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A1:G42"/>
  <sheetViews>
    <sheetView view="pageBreakPreview" zoomScaleNormal="100" zoomScaleSheetLayoutView="100" workbookViewId="0">
      <selection activeCell="G9" sqref="G9"/>
    </sheetView>
  </sheetViews>
  <sheetFormatPr defaultRowHeight="13.2"/>
  <cols>
    <col min="1" max="1" width="3.21875" style="121" customWidth="1"/>
    <col min="2" max="2" width="30.6640625" style="121" customWidth="1"/>
    <col min="3" max="3" width="15.6640625" style="121" customWidth="1"/>
    <col min="4" max="4" width="50.6640625" style="121" customWidth="1"/>
    <col min="5" max="6" width="9.77734375" style="121" customWidth="1"/>
    <col min="7" max="7" width="10.109375" style="121" customWidth="1"/>
    <col min="8" max="8" width="11.77734375" style="121" customWidth="1"/>
    <col min="9" max="256" width="9" style="121"/>
    <col min="257" max="257" width="3.21875" style="121" customWidth="1"/>
    <col min="258" max="258" width="30.6640625" style="121" customWidth="1"/>
    <col min="259" max="259" width="15.6640625" style="121" customWidth="1"/>
    <col min="260" max="260" width="50.6640625" style="121" customWidth="1"/>
    <col min="261" max="262" width="9.77734375" style="121" customWidth="1"/>
    <col min="263" max="263" width="10.109375" style="121" customWidth="1"/>
    <col min="264" max="264" width="11.77734375" style="121" customWidth="1"/>
    <col min="265" max="512" width="9" style="121"/>
    <col min="513" max="513" width="3.21875" style="121" customWidth="1"/>
    <col min="514" max="514" width="30.6640625" style="121" customWidth="1"/>
    <col min="515" max="515" width="15.6640625" style="121" customWidth="1"/>
    <col min="516" max="516" width="50.6640625" style="121" customWidth="1"/>
    <col min="517" max="518" width="9.77734375" style="121" customWidth="1"/>
    <col min="519" max="519" width="10.109375" style="121" customWidth="1"/>
    <col min="520" max="520" width="11.77734375" style="121" customWidth="1"/>
    <col min="521" max="768" width="9" style="121"/>
    <col min="769" max="769" width="3.21875" style="121" customWidth="1"/>
    <col min="770" max="770" width="30.6640625" style="121" customWidth="1"/>
    <col min="771" max="771" width="15.6640625" style="121" customWidth="1"/>
    <col min="772" max="772" width="50.6640625" style="121" customWidth="1"/>
    <col min="773" max="774" width="9.77734375" style="121" customWidth="1"/>
    <col min="775" max="775" width="10.109375" style="121" customWidth="1"/>
    <col min="776" max="776" width="11.77734375" style="121" customWidth="1"/>
    <col min="777" max="1024" width="9" style="121"/>
    <col min="1025" max="1025" width="3.21875" style="121" customWidth="1"/>
    <col min="1026" max="1026" width="30.6640625" style="121" customWidth="1"/>
    <col min="1027" max="1027" width="15.6640625" style="121" customWidth="1"/>
    <col min="1028" max="1028" width="50.6640625" style="121" customWidth="1"/>
    <col min="1029" max="1030" width="9.77734375" style="121" customWidth="1"/>
    <col min="1031" max="1031" width="10.109375" style="121" customWidth="1"/>
    <col min="1032" max="1032" width="11.77734375" style="121" customWidth="1"/>
    <col min="1033" max="1280" width="9" style="121"/>
    <col min="1281" max="1281" width="3.21875" style="121" customWidth="1"/>
    <col min="1282" max="1282" width="30.6640625" style="121" customWidth="1"/>
    <col min="1283" max="1283" width="15.6640625" style="121" customWidth="1"/>
    <col min="1284" max="1284" width="50.6640625" style="121" customWidth="1"/>
    <col min="1285" max="1286" width="9.77734375" style="121" customWidth="1"/>
    <col min="1287" max="1287" width="10.109375" style="121" customWidth="1"/>
    <col min="1288" max="1288" width="11.77734375" style="121" customWidth="1"/>
    <col min="1289" max="1536" width="9" style="121"/>
    <col min="1537" max="1537" width="3.21875" style="121" customWidth="1"/>
    <col min="1538" max="1538" width="30.6640625" style="121" customWidth="1"/>
    <col min="1539" max="1539" width="15.6640625" style="121" customWidth="1"/>
    <col min="1540" max="1540" width="50.6640625" style="121" customWidth="1"/>
    <col min="1541" max="1542" width="9.77734375" style="121" customWidth="1"/>
    <col min="1543" max="1543" width="10.109375" style="121" customWidth="1"/>
    <col min="1544" max="1544" width="11.77734375" style="121" customWidth="1"/>
    <col min="1545" max="1792" width="9" style="121"/>
    <col min="1793" max="1793" width="3.21875" style="121" customWidth="1"/>
    <col min="1794" max="1794" width="30.6640625" style="121" customWidth="1"/>
    <col min="1795" max="1795" width="15.6640625" style="121" customWidth="1"/>
    <col min="1796" max="1796" width="50.6640625" style="121" customWidth="1"/>
    <col min="1797" max="1798" width="9.77734375" style="121" customWidth="1"/>
    <col min="1799" max="1799" width="10.109375" style="121" customWidth="1"/>
    <col min="1800" max="1800" width="11.77734375" style="121" customWidth="1"/>
    <col min="1801" max="2048" width="9" style="121"/>
    <col min="2049" max="2049" width="3.21875" style="121" customWidth="1"/>
    <col min="2050" max="2050" width="30.6640625" style="121" customWidth="1"/>
    <col min="2051" max="2051" width="15.6640625" style="121" customWidth="1"/>
    <col min="2052" max="2052" width="50.6640625" style="121" customWidth="1"/>
    <col min="2053" max="2054" width="9.77734375" style="121" customWidth="1"/>
    <col min="2055" max="2055" width="10.109375" style="121" customWidth="1"/>
    <col min="2056" max="2056" width="11.77734375" style="121" customWidth="1"/>
    <col min="2057" max="2304" width="9" style="121"/>
    <col min="2305" max="2305" width="3.21875" style="121" customWidth="1"/>
    <col min="2306" max="2306" width="30.6640625" style="121" customWidth="1"/>
    <col min="2307" max="2307" width="15.6640625" style="121" customWidth="1"/>
    <col min="2308" max="2308" width="50.6640625" style="121" customWidth="1"/>
    <col min="2309" max="2310" width="9.77734375" style="121" customWidth="1"/>
    <col min="2311" max="2311" width="10.109375" style="121" customWidth="1"/>
    <col min="2312" max="2312" width="11.77734375" style="121" customWidth="1"/>
    <col min="2313" max="2560" width="9" style="121"/>
    <col min="2561" max="2561" width="3.21875" style="121" customWidth="1"/>
    <col min="2562" max="2562" width="30.6640625" style="121" customWidth="1"/>
    <col min="2563" max="2563" width="15.6640625" style="121" customWidth="1"/>
    <col min="2564" max="2564" width="50.6640625" style="121" customWidth="1"/>
    <col min="2565" max="2566" width="9.77734375" style="121" customWidth="1"/>
    <col min="2567" max="2567" width="10.109375" style="121" customWidth="1"/>
    <col min="2568" max="2568" width="11.77734375" style="121" customWidth="1"/>
    <col min="2569" max="2816" width="9" style="121"/>
    <col min="2817" max="2817" width="3.21875" style="121" customWidth="1"/>
    <col min="2818" max="2818" width="30.6640625" style="121" customWidth="1"/>
    <col min="2819" max="2819" width="15.6640625" style="121" customWidth="1"/>
    <col min="2820" max="2820" width="50.6640625" style="121" customWidth="1"/>
    <col min="2821" max="2822" width="9.77734375" style="121" customWidth="1"/>
    <col min="2823" max="2823" width="10.109375" style="121" customWidth="1"/>
    <col min="2824" max="2824" width="11.77734375" style="121" customWidth="1"/>
    <col min="2825" max="3072" width="9" style="121"/>
    <col min="3073" max="3073" width="3.21875" style="121" customWidth="1"/>
    <col min="3074" max="3074" width="30.6640625" style="121" customWidth="1"/>
    <col min="3075" max="3075" width="15.6640625" style="121" customWidth="1"/>
    <col min="3076" max="3076" width="50.6640625" style="121" customWidth="1"/>
    <col min="3077" max="3078" width="9.77734375" style="121" customWidth="1"/>
    <col min="3079" max="3079" width="10.109375" style="121" customWidth="1"/>
    <col min="3080" max="3080" width="11.77734375" style="121" customWidth="1"/>
    <col min="3081" max="3328" width="9" style="121"/>
    <col min="3329" max="3329" width="3.21875" style="121" customWidth="1"/>
    <col min="3330" max="3330" width="30.6640625" style="121" customWidth="1"/>
    <col min="3331" max="3331" width="15.6640625" style="121" customWidth="1"/>
    <col min="3332" max="3332" width="50.6640625" style="121" customWidth="1"/>
    <col min="3333" max="3334" width="9.77734375" style="121" customWidth="1"/>
    <col min="3335" max="3335" width="10.109375" style="121" customWidth="1"/>
    <col min="3336" max="3336" width="11.77734375" style="121" customWidth="1"/>
    <col min="3337" max="3584" width="9" style="121"/>
    <col min="3585" max="3585" width="3.21875" style="121" customWidth="1"/>
    <col min="3586" max="3586" width="30.6640625" style="121" customWidth="1"/>
    <col min="3587" max="3587" width="15.6640625" style="121" customWidth="1"/>
    <col min="3588" max="3588" width="50.6640625" style="121" customWidth="1"/>
    <col min="3589" max="3590" width="9.77734375" style="121" customWidth="1"/>
    <col min="3591" max="3591" width="10.109375" style="121" customWidth="1"/>
    <col min="3592" max="3592" width="11.77734375" style="121" customWidth="1"/>
    <col min="3593" max="3840" width="9" style="121"/>
    <col min="3841" max="3841" width="3.21875" style="121" customWidth="1"/>
    <col min="3842" max="3842" width="30.6640625" style="121" customWidth="1"/>
    <col min="3843" max="3843" width="15.6640625" style="121" customWidth="1"/>
    <col min="3844" max="3844" width="50.6640625" style="121" customWidth="1"/>
    <col min="3845" max="3846" width="9.77734375" style="121" customWidth="1"/>
    <col min="3847" max="3847" width="10.109375" style="121" customWidth="1"/>
    <col min="3848" max="3848" width="11.77734375" style="121" customWidth="1"/>
    <col min="3849" max="4096" width="9" style="121"/>
    <col min="4097" max="4097" width="3.21875" style="121" customWidth="1"/>
    <col min="4098" max="4098" width="30.6640625" style="121" customWidth="1"/>
    <col min="4099" max="4099" width="15.6640625" style="121" customWidth="1"/>
    <col min="4100" max="4100" width="50.6640625" style="121" customWidth="1"/>
    <col min="4101" max="4102" width="9.77734375" style="121" customWidth="1"/>
    <col min="4103" max="4103" width="10.109375" style="121" customWidth="1"/>
    <col min="4104" max="4104" width="11.77734375" style="121" customWidth="1"/>
    <col min="4105" max="4352" width="9" style="121"/>
    <col min="4353" max="4353" width="3.21875" style="121" customWidth="1"/>
    <col min="4354" max="4354" width="30.6640625" style="121" customWidth="1"/>
    <col min="4355" max="4355" width="15.6640625" style="121" customWidth="1"/>
    <col min="4356" max="4356" width="50.6640625" style="121" customWidth="1"/>
    <col min="4357" max="4358" width="9.77734375" style="121" customWidth="1"/>
    <col min="4359" max="4359" width="10.109375" style="121" customWidth="1"/>
    <col min="4360" max="4360" width="11.77734375" style="121" customWidth="1"/>
    <col min="4361" max="4608" width="9" style="121"/>
    <col min="4609" max="4609" width="3.21875" style="121" customWidth="1"/>
    <col min="4610" max="4610" width="30.6640625" style="121" customWidth="1"/>
    <col min="4611" max="4611" width="15.6640625" style="121" customWidth="1"/>
    <col min="4612" max="4612" width="50.6640625" style="121" customWidth="1"/>
    <col min="4613" max="4614" width="9.77734375" style="121" customWidth="1"/>
    <col min="4615" max="4615" width="10.109375" style="121" customWidth="1"/>
    <col min="4616" max="4616" width="11.77734375" style="121" customWidth="1"/>
    <col min="4617" max="4864" width="9" style="121"/>
    <col min="4865" max="4865" width="3.21875" style="121" customWidth="1"/>
    <col min="4866" max="4866" width="30.6640625" style="121" customWidth="1"/>
    <col min="4867" max="4867" width="15.6640625" style="121" customWidth="1"/>
    <col min="4868" max="4868" width="50.6640625" style="121" customWidth="1"/>
    <col min="4869" max="4870" width="9.77734375" style="121" customWidth="1"/>
    <col min="4871" max="4871" width="10.109375" style="121" customWidth="1"/>
    <col min="4872" max="4872" width="11.77734375" style="121" customWidth="1"/>
    <col min="4873" max="5120" width="9" style="121"/>
    <col min="5121" max="5121" width="3.21875" style="121" customWidth="1"/>
    <col min="5122" max="5122" width="30.6640625" style="121" customWidth="1"/>
    <col min="5123" max="5123" width="15.6640625" style="121" customWidth="1"/>
    <col min="5124" max="5124" width="50.6640625" style="121" customWidth="1"/>
    <col min="5125" max="5126" width="9.77734375" style="121" customWidth="1"/>
    <col min="5127" max="5127" width="10.109375" style="121" customWidth="1"/>
    <col min="5128" max="5128" width="11.77734375" style="121" customWidth="1"/>
    <col min="5129" max="5376" width="9" style="121"/>
    <col min="5377" max="5377" width="3.21875" style="121" customWidth="1"/>
    <col min="5378" max="5378" width="30.6640625" style="121" customWidth="1"/>
    <col min="5379" max="5379" width="15.6640625" style="121" customWidth="1"/>
    <col min="5380" max="5380" width="50.6640625" style="121" customWidth="1"/>
    <col min="5381" max="5382" width="9.77734375" style="121" customWidth="1"/>
    <col min="5383" max="5383" width="10.109375" style="121" customWidth="1"/>
    <col min="5384" max="5384" width="11.77734375" style="121" customWidth="1"/>
    <col min="5385" max="5632" width="9" style="121"/>
    <col min="5633" max="5633" width="3.21875" style="121" customWidth="1"/>
    <col min="5634" max="5634" width="30.6640625" style="121" customWidth="1"/>
    <col min="5635" max="5635" width="15.6640625" style="121" customWidth="1"/>
    <col min="5636" max="5636" width="50.6640625" style="121" customWidth="1"/>
    <col min="5637" max="5638" width="9.77734375" style="121" customWidth="1"/>
    <col min="5639" max="5639" width="10.109375" style="121" customWidth="1"/>
    <col min="5640" max="5640" width="11.77734375" style="121" customWidth="1"/>
    <col min="5641" max="5888" width="9" style="121"/>
    <col min="5889" max="5889" width="3.21875" style="121" customWidth="1"/>
    <col min="5890" max="5890" width="30.6640625" style="121" customWidth="1"/>
    <col min="5891" max="5891" width="15.6640625" style="121" customWidth="1"/>
    <col min="5892" max="5892" width="50.6640625" style="121" customWidth="1"/>
    <col min="5893" max="5894" width="9.77734375" style="121" customWidth="1"/>
    <col min="5895" max="5895" width="10.109375" style="121" customWidth="1"/>
    <col min="5896" max="5896" width="11.77734375" style="121" customWidth="1"/>
    <col min="5897" max="6144" width="9" style="121"/>
    <col min="6145" max="6145" width="3.21875" style="121" customWidth="1"/>
    <col min="6146" max="6146" width="30.6640625" style="121" customWidth="1"/>
    <col min="6147" max="6147" width="15.6640625" style="121" customWidth="1"/>
    <col min="6148" max="6148" width="50.6640625" style="121" customWidth="1"/>
    <col min="6149" max="6150" width="9.77734375" style="121" customWidth="1"/>
    <col min="6151" max="6151" width="10.109375" style="121" customWidth="1"/>
    <col min="6152" max="6152" width="11.77734375" style="121" customWidth="1"/>
    <col min="6153" max="6400" width="9" style="121"/>
    <col min="6401" max="6401" width="3.21875" style="121" customWidth="1"/>
    <col min="6402" max="6402" width="30.6640625" style="121" customWidth="1"/>
    <col min="6403" max="6403" width="15.6640625" style="121" customWidth="1"/>
    <col min="6404" max="6404" width="50.6640625" style="121" customWidth="1"/>
    <col min="6405" max="6406" width="9.77734375" style="121" customWidth="1"/>
    <col min="6407" max="6407" width="10.109375" style="121" customWidth="1"/>
    <col min="6408" max="6408" width="11.77734375" style="121" customWidth="1"/>
    <col min="6409" max="6656" width="9" style="121"/>
    <col min="6657" max="6657" width="3.21875" style="121" customWidth="1"/>
    <col min="6658" max="6658" width="30.6640625" style="121" customWidth="1"/>
    <col min="6659" max="6659" width="15.6640625" style="121" customWidth="1"/>
    <col min="6660" max="6660" width="50.6640625" style="121" customWidth="1"/>
    <col min="6661" max="6662" width="9.77734375" style="121" customWidth="1"/>
    <col min="6663" max="6663" width="10.109375" style="121" customWidth="1"/>
    <col min="6664" max="6664" width="11.77734375" style="121" customWidth="1"/>
    <col min="6665" max="6912" width="9" style="121"/>
    <col min="6913" max="6913" width="3.21875" style="121" customWidth="1"/>
    <col min="6914" max="6914" width="30.6640625" style="121" customWidth="1"/>
    <col min="6915" max="6915" width="15.6640625" style="121" customWidth="1"/>
    <col min="6916" max="6916" width="50.6640625" style="121" customWidth="1"/>
    <col min="6917" max="6918" width="9.77734375" style="121" customWidth="1"/>
    <col min="6919" max="6919" width="10.109375" style="121" customWidth="1"/>
    <col min="6920" max="6920" width="11.77734375" style="121" customWidth="1"/>
    <col min="6921" max="7168" width="9" style="121"/>
    <col min="7169" max="7169" width="3.21875" style="121" customWidth="1"/>
    <col min="7170" max="7170" width="30.6640625" style="121" customWidth="1"/>
    <col min="7171" max="7171" width="15.6640625" style="121" customWidth="1"/>
    <col min="7172" max="7172" width="50.6640625" style="121" customWidth="1"/>
    <col min="7173" max="7174" width="9.77734375" style="121" customWidth="1"/>
    <col min="7175" max="7175" width="10.109375" style="121" customWidth="1"/>
    <col min="7176" max="7176" width="11.77734375" style="121" customWidth="1"/>
    <col min="7177" max="7424" width="9" style="121"/>
    <col min="7425" max="7425" width="3.21875" style="121" customWidth="1"/>
    <col min="7426" max="7426" width="30.6640625" style="121" customWidth="1"/>
    <col min="7427" max="7427" width="15.6640625" style="121" customWidth="1"/>
    <col min="7428" max="7428" width="50.6640625" style="121" customWidth="1"/>
    <col min="7429" max="7430" width="9.77734375" style="121" customWidth="1"/>
    <col min="7431" max="7431" width="10.109375" style="121" customWidth="1"/>
    <col min="7432" max="7432" width="11.77734375" style="121" customWidth="1"/>
    <col min="7433" max="7680" width="9" style="121"/>
    <col min="7681" max="7681" width="3.21875" style="121" customWidth="1"/>
    <col min="7682" max="7682" width="30.6640625" style="121" customWidth="1"/>
    <col min="7683" max="7683" width="15.6640625" style="121" customWidth="1"/>
    <col min="7684" max="7684" width="50.6640625" style="121" customWidth="1"/>
    <col min="7685" max="7686" width="9.77734375" style="121" customWidth="1"/>
    <col min="7687" max="7687" width="10.109375" style="121" customWidth="1"/>
    <col min="7688" max="7688" width="11.77734375" style="121" customWidth="1"/>
    <col min="7689" max="7936" width="9" style="121"/>
    <col min="7937" max="7937" width="3.21875" style="121" customWidth="1"/>
    <col min="7938" max="7938" width="30.6640625" style="121" customWidth="1"/>
    <col min="7939" max="7939" width="15.6640625" style="121" customWidth="1"/>
    <col min="7940" max="7940" width="50.6640625" style="121" customWidth="1"/>
    <col min="7941" max="7942" width="9.77734375" style="121" customWidth="1"/>
    <col min="7943" max="7943" width="10.109375" style="121" customWidth="1"/>
    <col min="7944" max="7944" width="11.77734375" style="121" customWidth="1"/>
    <col min="7945" max="8192" width="9" style="121"/>
    <col min="8193" max="8193" width="3.21875" style="121" customWidth="1"/>
    <col min="8194" max="8194" width="30.6640625" style="121" customWidth="1"/>
    <col min="8195" max="8195" width="15.6640625" style="121" customWidth="1"/>
    <col min="8196" max="8196" width="50.6640625" style="121" customWidth="1"/>
    <col min="8197" max="8198" width="9.77734375" style="121" customWidth="1"/>
    <col min="8199" max="8199" width="10.109375" style="121" customWidth="1"/>
    <col min="8200" max="8200" width="11.77734375" style="121" customWidth="1"/>
    <col min="8201" max="8448" width="9" style="121"/>
    <col min="8449" max="8449" width="3.21875" style="121" customWidth="1"/>
    <col min="8450" max="8450" width="30.6640625" style="121" customWidth="1"/>
    <col min="8451" max="8451" width="15.6640625" style="121" customWidth="1"/>
    <col min="8452" max="8452" width="50.6640625" style="121" customWidth="1"/>
    <col min="8453" max="8454" width="9.77734375" style="121" customWidth="1"/>
    <col min="8455" max="8455" width="10.109375" style="121" customWidth="1"/>
    <col min="8456" max="8456" width="11.77734375" style="121" customWidth="1"/>
    <col min="8457" max="8704" width="9" style="121"/>
    <col min="8705" max="8705" width="3.21875" style="121" customWidth="1"/>
    <col min="8706" max="8706" width="30.6640625" style="121" customWidth="1"/>
    <col min="8707" max="8707" width="15.6640625" style="121" customWidth="1"/>
    <col min="8708" max="8708" width="50.6640625" style="121" customWidth="1"/>
    <col min="8709" max="8710" width="9.77734375" style="121" customWidth="1"/>
    <col min="8711" max="8711" width="10.109375" style="121" customWidth="1"/>
    <col min="8712" max="8712" width="11.77734375" style="121" customWidth="1"/>
    <col min="8713" max="8960" width="9" style="121"/>
    <col min="8961" max="8961" width="3.21875" style="121" customWidth="1"/>
    <col min="8962" max="8962" width="30.6640625" style="121" customWidth="1"/>
    <col min="8963" max="8963" width="15.6640625" style="121" customWidth="1"/>
    <col min="8964" max="8964" width="50.6640625" style="121" customWidth="1"/>
    <col min="8965" max="8966" width="9.77734375" style="121" customWidth="1"/>
    <col min="8967" max="8967" width="10.109375" style="121" customWidth="1"/>
    <col min="8968" max="8968" width="11.77734375" style="121" customWidth="1"/>
    <col min="8969" max="9216" width="9" style="121"/>
    <col min="9217" max="9217" width="3.21875" style="121" customWidth="1"/>
    <col min="9218" max="9218" width="30.6640625" style="121" customWidth="1"/>
    <col min="9219" max="9219" width="15.6640625" style="121" customWidth="1"/>
    <col min="9220" max="9220" width="50.6640625" style="121" customWidth="1"/>
    <col min="9221" max="9222" width="9.77734375" style="121" customWidth="1"/>
    <col min="9223" max="9223" width="10.109375" style="121" customWidth="1"/>
    <col min="9224" max="9224" width="11.77734375" style="121" customWidth="1"/>
    <col min="9225" max="9472" width="9" style="121"/>
    <col min="9473" max="9473" width="3.21875" style="121" customWidth="1"/>
    <col min="9474" max="9474" width="30.6640625" style="121" customWidth="1"/>
    <col min="9475" max="9475" width="15.6640625" style="121" customWidth="1"/>
    <col min="9476" max="9476" width="50.6640625" style="121" customWidth="1"/>
    <col min="9477" max="9478" width="9.77734375" style="121" customWidth="1"/>
    <col min="9479" max="9479" width="10.109375" style="121" customWidth="1"/>
    <col min="9480" max="9480" width="11.77734375" style="121" customWidth="1"/>
    <col min="9481" max="9728" width="9" style="121"/>
    <col min="9729" max="9729" width="3.21875" style="121" customWidth="1"/>
    <col min="9730" max="9730" width="30.6640625" style="121" customWidth="1"/>
    <col min="9731" max="9731" width="15.6640625" style="121" customWidth="1"/>
    <col min="9732" max="9732" width="50.6640625" style="121" customWidth="1"/>
    <col min="9733" max="9734" width="9.77734375" style="121" customWidth="1"/>
    <col min="9735" max="9735" width="10.109375" style="121" customWidth="1"/>
    <col min="9736" max="9736" width="11.77734375" style="121" customWidth="1"/>
    <col min="9737" max="9984" width="9" style="121"/>
    <col min="9985" max="9985" width="3.21875" style="121" customWidth="1"/>
    <col min="9986" max="9986" width="30.6640625" style="121" customWidth="1"/>
    <col min="9987" max="9987" width="15.6640625" style="121" customWidth="1"/>
    <col min="9988" max="9988" width="50.6640625" style="121" customWidth="1"/>
    <col min="9989" max="9990" width="9.77734375" style="121" customWidth="1"/>
    <col min="9991" max="9991" width="10.109375" style="121" customWidth="1"/>
    <col min="9992" max="9992" width="11.77734375" style="121" customWidth="1"/>
    <col min="9993" max="10240" width="9" style="121"/>
    <col min="10241" max="10241" width="3.21875" style="121" customWidth="1"/>
    <col min="10242" max="10242" width="30.6640625" style="121" customWidth="1"/>
    <col min="10243" max="10243" width="15.6640625" style="121" customWidth="1"/>
    <col min="10244" max="10244" width="50.6640625" style="121" customWidth="1"/>
    <col min="10245" max="10246" width="9.77734375" style="121" customWidth="1"/>
    <col min="10247" max="10247" width="10.109375" style="121" customWidth="1"/>
    <col min="10248" max="10248" width="11.77734375" style="121" customWidth="1"/>
    <col min="10249" max="10496" width="9" style="121"/>
    <col min="10497" max="10497" width="3.21875" style="121" customWidth="1"/>
    <col min="10498" max="10498" width="30.6640625" style="121" customWidth="1"/>
    <col min="10499" max="10499" width="15.6640625" style="121" customWidth="1"/>
    <col min="10500" max="10500" width="50.6640625" style="121" customWidth="1"/>
    <col min="10501" max="10502" width="9.77734375" style="121" customWidth="1"/>
    <col min="10503" max="10503" width="10.109375" style="121" customWidth="1"/>
    <col min="10504" max="10504" width="11.77734375" style="121" customWidth="1"/>
    <col min="10505" max="10752" width="9" style="121"/>
    <col min="10753" max="10753" width="3.21875" style="121" customWidth="1"/>
    <col min="10754" max="10754" width="30.6640625" style="121" customWidth="1"/>
    <col min="10755" max="10755" width="15.6640625" style="121" customWidth="1"/>
    <col min="10756" max="10756" width="50.6640625" style="121" customWidth="1"/>
    <col min="10757" max="10758" width="9.77734375" style="121" customWidth="1"/>
    <col min="10759" max="10759" width="10.109375" style="121" customWidth="1"/>
    <col min="10760" max="10760" width="11.77734375" style="121" customWidth="1"/>
    <col min="10761" max="11008" width="9" style="121"/>
    <col min="11009" max="11009" width="3.21875" style="121" customWidth="1"/>
    <col min="11010" max="11010" width="30.6640625" style="121" customWidth="1"/>
    <col min="11011" max="11011" width="15.6640625" style="121" customWidth="1"/>
    <col min="11012" max="11012" width="50.6640625" style="121" customWidth="1"/>
    <col min="11013" max="11014" width="9.77734375" style="121" customWidth="1"/>
    <col min="11015" max="11015" width="10.109375" style="121" customWidth="1"/>
    <col min="11016" max="11016" width="11.77734375" style="121" customWidth="1"/>
    <col min="11017" max="11264" width="9" style="121"/>
    <col min="11265" max="11265" width="3.21875" style="121" customWidth="1"/>
    <col min="11266" max="11266" width="30.6640625" style="121" customWidth="1"/>
    <col min="11267" max="11267" width="15.6640625" style="121" customWidth="1"/>
    <col min="11268" max="11268" width="50.6640625" style="121" customWidth="1"/>
    <col min="11269" max="11270" width="9.77734375" style="121" customWidth="1"/>
    <col min="11271" max="11271" width="10.109375" style="121" customWidth="1"/>
    <col min="11272" max="11272" width="11.77734375" style="121" customWidth="1"/>
    <col min="11273" max="11520" width="9" style="121"/>
    <col min="11521" max="11521" width="3.21875" style="121" customWidth="1"/>
    <col min="11522" max="11522" width="30.6640625" style="121" customWidth="1"/>
    <col min="11523" max="11523" width="15.6640625" style="121" customWidth="1"/>
    <col min="11524" max="11524" width="50.6640625" style="121" customWidth="1"/>
    <col min="11525" max="11526" width="9.77734375" style="121" customWidth="1"/>
    <col min="11527" max="11527" width="10.109375" style="121" customWidth="1"/>
    <col min="11528" max="11528" width="11.77734375" style="121" customWidth="1"/>
    <col min="11529" max="11776" width="9" style="121"/>
    <col min="11777" max="11777" width="3.21875" style="121" customWidth="1"/>
    <col min="11778" max="11778" width="30.6640625" style="121" customWidth="1"/>
    <col min="11779" max="11779" width="15.6640625" style="121" customWidth="1"/>
    <col min="11780" max="11780" width="50.6640625" style="121" customWidth="1"/>
    <col min="11781" max="11782" width="9.77734375" style="121" customWidth="1"/>
    <col min="11783" max="11783" width="10.109375" style="121" customWidth="1"/>
    <col min="11784" max="11784" width="11.77734375" style="121" customWidth="1"/>
    <col min="11785" max="12032" width="9" style="121"/>
    <col min="12033" max="12033" width="3.21875" style="121" customWidth="1"/>
    <col min="12034" max="12034" width="30.6640625" style="121" customWidth="1"/>
    <col min="12035" max="12035" width="15.6640625" style="121" customWidth="1"/>
    <col min="12036" max="12036" width="50.6640625" style="121" customWidth="1"/>
    <col min="12037" max="12038" width="9.77734375" style="121" customWidth="1"/>
    <col min="12039" max="12039" width="10.109375" style="121" customWidth="1"/>
    <col min="12040" max="12040" width="11.77734375" style="121" customWidth="1"/>
    <col min="12041" max="12288" width="9" style="121"/>
    <col min="12289" max="12289" width="3.21875" style="121" customWidth="1"/>
    <col min="12290" max="12290" width="30.6640625" style="121" customWidth="1"/>
    <col min="12291" max="12291" width="15.6640625" style="121" customWidth="1"/>
    <col min="12292" max="12292" width="50.6640625" style="121" customWidth="1"/>
    <col min="12293" max="12294" width="9.77734375" style="121" customWidth="1"/>
    <col min="12295" max="12295" width="10.109375" style="121" customWidth="1"/>
    <col min="12296" max="12296" width="11.77734375" style="121" customWidth="1"/>
    <col min="12297" max="12544" width="9" style="121"/>
    <col min="12545" max="12545" width="3.21875" style="121" customWidth="1"/>
    <col min="12546" max="12546" width="30.6640625" style="121" customWidth="1"/>
    <col min="12547" max="12547" width="15.6640625" style="121" customWidth="1"/>
    <col min="12548" max="12548" width="50.6640625" style="121" customWidth="1"/>
    <col min="12549" max="12550" width="9.77734375" style="121" customWidth="1"/>
    <col min="12551" max="12551" width="10.109375" style="121" customWidth="1"/>
    <col min="12552" max="12552" width="11.77734375" style="121" customWidth="1"/>
    <col min="12553" max="12800" width="9" style="121"/>
    <col min="12801" max="12801" width="3.21875" style="121" customWidth="1"/>
    <col min="12802" max="12802" width="30.6640625" style="121" customWidth="1"/>
    <col min="12803" max="12803" width="15.6640625" style="121" customWidth="1"/>
    <col min="12804" max="12804" width="50.6640625" style="121" customWidth="1"/>
    <col min="12805" max="12806" width="9.77734375" style="121" customWidth="1"/>
    <col min="12807" max="12807" width="10.109375" style="121" customWidth="1"/>
    <col min="12808" max="12808" width="11.77734375" style="121" customWidth="1"/>
    <col min="12809" max="13056" width="9" style="121"/>
    <col min="13057" max="13057" width="3.21875" style="121" customWidth="1"/>
    <col min="13058" max="13058" width="30.6640625" style="121" customWidth="1"/>
    <col min="13059" max="13059" width="15.6640625" style="121" customWidth="1"/>
    <col min="13060" max="13060" width="50.6640625" style="121" customWidth="1"/>
    <col min="13061" max="13062" width="9.77734375" style="121" customWidth="1"/>
    <col min="13063" max="13063" width="10.109375" style="121" customWidth="1"/>
    <col min="13064" max="13064" width="11.77734375" style="121" customWidth="1"/>
    <col min="13065" max="13312" width="9" style="121"/>
    <col min="13313" max="13313" width="3.21875" style="121" customWidth="1"/>
    <col min="13314" max="13314" width="30.6640625" style="121" customWidth="1"/>
    <col min="13315" max="13315" width="15.6640625" style="121" customWidth="1"/>
    <col min="13316" max="13316" width="50.6640625" style="121" customWidth="1"/>
    <col min="13317" max="13318" width="9.77734375" style="121" customWidth="1"/>
    <col min="13319" max="13319" width="10.109375" style="121" customWidth="1"/>
    <col min="13320" max="13320" width="11.77734375" style="121" customWidth="1"/>
    <col min="13321" max="13568" width="9" style="121"/>
    <col min="13569" max="13569" width="3.21875" style="121" customWidth="1"/>
    <col min="13570" max="13570" width="30.6640625" style="121" customWidth="1"/>
    <col min="13571" max="13571" width="15.6640625" style="121" customWidth="1"/>
    <col min="13572" max="13572" width="50.6640625" style="121" customWidth="1"/>
    <col min="13573" max="13574" width="9.77734375" style="121" customWidth="1"/>
    <col min="13575" max="13575" width="10.109375" style="121" customWidth="1"/>
    <col min="13576" max="13576" width="11.77734375" style="121" customWidth="1"/>
    <col min="13577" max="13824" width="9" style="121"/>
    <col min="13825" max="13825" width="3.21875" style="121" customWidth="1"/>
    <col min="13826" max="13826" width="30.6640625" style="121" customWidth="1"/>
    <col min="13827" max="13827" width="15.6640625" style="121" customWidth="1"/>
    <col min="13828" max="13828" width="50.6640625" style="121" customWidth="1"/>
    <col min="13829" max="13830" width="9.77734375" style="121" customWidth="1"/>
    <col min="13831" max="13831" width="10.109375" style="121" customWidth="1"/>
    <col min="13832" max="13832" width="11.77734375" style="121" customWidth="1"/>
    <col min="13833" max="14080" width="9" style="121"/>
    <col min="14081" max="14081" width="3.21875" style="121" customWidth="1"/>
    <col min="14082" max="14082" width="30.6640625" style="121" customWidth="1"/>
    <col min="14083" max="14083" width="15.6640625" style="121" customWidth="1"/>
    <col min="14084" max="14084" width="50.6640625" style="121" customWidth="1"/>
    <col min="14085" max="14086" width="9.77734375" style="121" customWidth="1"/>
    <col min="14087" max="14087" width="10.109375" style="121" customWidth="1"/>
    <col min="14088" max="14088" width="11.77734375" style="121" customWidth="1"/>
    <col min="14089" max="14336" width="9" style="121"/>
    <col min="14337" max="14337" width="3.21875" style="121" customWidth="1"/>
    <col min="14338" max="14338" width="30.6640625" style="121" customWidth="1"/>
    <col min="14339" max="14339" width="15.6640625" style="121" customWidth="1"/>
    <col min="14340" max="14340" width="50.6640625" style="121" customWidth="1"/>
    <col min="14341" max="14342" width="9.77734375" style="121" customWidth="1"/>
    <col min="14343" max="14343" width="10.109375" style="121" customWidth="1"/>
    <col min="14344" max="14344" width="11.77734375" style="121" customWidth="1"/>
    <col min="14345" max="14592" width="9" style="121"/>
    <col min="14593" max="14593" width="3.21875" style="121" customWidth="1"/>
    <col min="14594" max="14594" width="30.6640625" style="121" customWidth="1"/>
    <col min="14595" max="14595" width="15.6640625" style="121" customWidth="1"/>
    <col min="14596" max="14596" width="50.6640625" style="121" customWidth="1"/>
    <col min="14597" max="14598" width="9.77734375" style="121" customWidth="1"/>
    <col min="14599" max="14599" width="10.109375" style="121" customWidth="1"/>
    <col min="14600" max="14600" width="11.77734375" style="121" customWidth="1"/>
    <col min="14601" max="14848" width="9" style="121"/>
    <col min="14849" max="14849" width="3.21875" style="121" customWidth="1"/>
    <col min="14850" max="14850" width="30.6640625" style="121" customWidth="1"/>
    <col min="14851" max="14851" width="15.6640625" style="121" customWidth="1"/>
    <col min="14852" max="14852" width="50.6640625" style="121" customWidth="1"/>
    <col min="14853" max="14854" width="9.77734375" style="121" customWidth="1"/>
    <col min="14855" max="14855" width="10.109375" style="121" customWidth="1"/>
    <col min="14856" max="14856" width="11.77734375" style="121" customWidth="1"/>
    <col min="14857" max="15104" width="9" style="121"/>
    <col min="15105" max="15105" width="3.21875" style="121" customWidth="1"/>
    <col min="15106" max="15106" width="30.6640625" style="121" customWidth="1"/>
    <col min="15107" max="15107" width="15.6640625" style="121" customWidth="1"/>
    <col min="15108" max="15108" width="50.6640625" style="121" customWidth="1"/>
    <col min="15109" max="15110" width="9.77734375" style="121" customWidth="1"/>
    <col min="15111" max="15111" width="10.109375" style="121" customWidth="1"/>
    <col min="15112" max="15112" width="11.77734375" style="121" customWidth="1"/>
    <col min="15113" max="15360" width="9" style="121"/>
    <col min="15361" max="15361" width="3.21875" style="121" customWidth="1"/>
    <col min="15362" max="15362" width="30.6640625" style="121" customWidth="1"/>
    <col min="15363" max="15363" width="15.6640625" style="121" customWidth="1"/>
    <col min="15364" max="15364" width="50.6640625" style="121" customWidth="1"/>
    <col min="15365" max="15366" width="9.77734375" style="121" customWidth="1"/>
    <col min="15367" max="15367" width="10.109375" style="121" customWidth="1"/>
    <col min="15368" max="15368" width="11.77734375" style="121" customWidth="1"/>
    <col min="15369" max="15616" width="9" style="121"/>
    <col min="15617" max="15617" width="3.21875" style="121" customWidth="1"/>
    <col min="15618" max="15618" width="30.6640625" style="121" customWidth="1"/>
    <col min="15619" max="15619" width="15.6640625" style="121" customWidth="1"/>
    <col min="15620" max="15620" width="50.6640625" style="121" customWidth="1"/>
    <col min="15621" max="15622" width="9.77734375" style="121" customWidth="1"/>
    <col min="15623" max="15623" width="10.109375" style="121" customWidth="1"/>
    <col min="15624" max="15624" width="11.77734375" style="121" customWidth="1"/>
    <col min="15625" max="15872" width="9" style="121"/>
    <col min="15873" max="15873" width="3.21875" style="121" customWidth="1"/>
    <col min="15874" max="15874" width="30.6640625" style="121" customWidth="1"/>
    <col min="15875" max="15875" width="15.6640625" style="121" customWidth="1"/>
    <col min="15876" max="15876" width="50.6640625" style="121" customWidth="1"/>
    <col min="15877" max="15878" width="9.77734375" style="121" customWidth="1"/>
    <col min="15879" max="15879" width="10.109375" style="121" customWidth="1"/>
    <col min="15880" max="15880" width="11.77734375" style="121" customWidth="1"/>
    <col min="15881" max="16128" width="9" style="121"/>
    <col min="16129" max="16129" width="3.21875" style="121" customWidth="1"/>
    <col min="16130" max="16130" width="30.6640625" style="121" customWidth="1"/>
    <col min="16131" max="16131" width="15.6640625" style="121" customWidth="1"/>
    <col min="16132" max="16132" width="50.6640625" style="121" customWidth="1"/>
    <col min="16133" max="16134" width="9.77734375" style="121" customWidth="1"/>
    <col min="16135" max="16135" width="10.109375" style="121" customWidth="1"/>
    <col min="16136" max="16136" width="11.77734375" style="121" customWidth="1"/>
    <col min="16137" max="16384" width="9" style="121"/>
  </cols>
  <sheetData>
    <row r="1" spans="1:4" ht="22.5" customHeight="1"/>
    <row r="2" spans="1:4" ht="22.5" customHeight="1">
      <c r="B2" s="124"/>
      <c r="C2" s="124"/>
      <c r="D2" s="124"/>
    </row>
    <row r="3" spans="1:4" ht="19.2">
      <c r="A3" s="124"/>
      <c r="B3" s="119" t="s">
        <v>254</v>
      </c>
      <c r="C3" s="126"/>
      <c r="D3" s="124"/>
    </row>
    <row r="4" spans="1:4" ht="22.5" customHeight="1">
      <c r="A4" s="124"/>
      <c r="B4" s="119"/>
      <c r="C4" s="126"/>
      <c r="D4" s="124"/>
    </row>
    <row r="5" spans="1:4" ht="24.75" customHeight="1">
      <c r="A5" s="124"/>
      <c r="B5" s="120" t="s">
        <v>255</v>
      </c>
      <c r="C5" s="151"/>
      <c r="D5" s="1"/>
    </row>
    <row r="6" spans="1:4" ht="22.5" customHeight="1">
      <c r="B6" s="120" t="s">
        <v>256</v>
      </c>
      <c r="C6" s="124"/>
      <c r="D6" s="1"/>
    </row>
    <row r="7" spans="1:4" ht="22.5" customHeight="1">
      <c r="B7" s="120"/>
      <c r="C7" s="124"/>
      <c r="D7" s="110"/>
    </row>
    <row r="8" spans="1:4" ht="22.5" customHeight="1">
      <c r="B8" s="145"/>
      <c r="C8" s="122"/>
      <c r="D8" s="146"/>
    </row>
    <row r="9" spans="1:4" ht="22.5" customHeight="1">
      <c r="B9" s="147"/>
      <c r="C9" s="124"/>
      <c r="D9" s="148"/>
    </row>
    <row r="10" spans="1:4" ht="22.5" customHeight="1">
      <c r="B10" s="147"/>
      <c r="C10" s="124"/>
      <c r="D10" s="148"/>
    </row>
    <row r="11" spans="1:4" ht="22.5" customHeight="1">
      <c r="B11" s="147"/>
      <c r="C11" s="124"/>
      <c r="D11" s="148"/>
    </row>
    <row r="12" spans="1:4" ht="22.5" customHeight="1">
      <c r="B12" s="147"/>
      <c r="C12" s="124"/>
      <c r="D12" s="148"/>
    </row>
    <row r="13" spans="1:4" ht="22.5" customHeight="1">
      <c r="B13" s="147"/>
      <c r="C13" s="124"/>
      <c r="D13" s="148"/>
    </row>
    <row r="14" spans="1:4" ht="22.5" customHeight="1">
      <c r="B14" s="147"/>
      <c r="C14" s="124"/>
      <c r="D14" s="148"/>
    </row>
    <row r="15" spans="1:4" ht="22.5" customHeight="1">
      <c r="B15" s="147"/>
      <c r="C15" s="124"/>
      <c r="D15" s="148"/>
    </row>
    <row r="16" spans="1:4" ht="22.5" customHeight="1">
      <c r="B16" s="147"/>
      <c r="C16" s="124"/>
      <c r="D16" s="148"/>
    </row>
    <row r="17" spans="2:4" ht="22.5" customHeight="1">
      <c r="B17" s="147"/>
      <c r="C17" s="124"/>
      <c r="D17" s="148"/>
    </row>
    <row r="18" spans="2:4" ht="22.5" customHeight="1">
      <c r="B18" s="147"/>
      <c r="C18" s="124"/>
      <c r="D18" s="148"/>
    </row>
    <row r="19" spans="2:4" ht="22.5" customHeight="1">
      <c r="B19" s="147"/>
      <c r="C19" s="124"/>
      <c r="D19" s="148"/>
    </row>
    <row r="20" spans="2:4" ht="22.5" customHeight="1">
      <c r="B20" s="147"/>
      <c r="C20" s="124"/>
      <c r="D20" s="148"/>
    </row>
    <row r="21" spans="2:4" ht="22.5" customHeight="1">
      <c r="B21" s="147"/>
      <c r="C21" s="124"/>
      <c r="D21" s="148"/>
    </row>
    <row r="22" spans="2:4" ht="22.5" customHeight="1">
      <c r="B22" s="147"/>
      <c r="C22" s="124"/>
      <c r="D22" s="148"/>
    </row>
    <row r="23" spans="2:4" ht="22.5" customHeight="1">
      <c r="B23" s="147"/>
      <c r="C23" s="124"/>
      <c r="D23" s="148"/>
    </row>
    <row r="24" spans="2:4" ht="22.5" customHeight="1">
      <c r="B24" s="147"/>
      <c r="C24" s="124"/>
      <c r="D24" s="148"/>
    </row>
    <row r="25" spans="2:4" ht="22.5" customHeight="1">
      <c r="B25" s="147"/>
      <c r="C25" s="124"/>
      <c r="D25" s="148"/>
    </row>
    <row r="26" spans="2:4" ht="22.5" customHeight="1">
      <c r="B26" s="147"/>
      <c r="C26" s="124"/>
      <c r="D26" s="148"/>
    </row>
    <row r="27" spans="2:4" ht="22.5" customHeight="1">
      <c r="B27" s="147"/>
      <c r="C27" s="124"/>
      <c r="D27" s="148"/>
    </row>
    <row r="28" spans="2:4" ht="22.5" customHeight="1">
      <c r="B28" s="147"/>
      <c r="C28" s="124"/>
      <c r="D28" s="148"/>
    </row>
    <row r="29" spans="2:4" ht="22.5" customHeight="1">
      <c r="B29" s="147"/>
      <c r="C29" s="124"/>
      <c r="D29" s="148"/>
    </row>
    <row r="30" spans="2:4" ht="22.5" customHeight="1">
      <c r="B30" s="147"/>
      <c r="C30" s="124"/>
      <c r="D30" s="148"/>
    </row>
    <row r="31" spans="2:4" ht="22.5" customHeight="1">
      <c r="B31" s="147"/>
      <c r="C31" s="124"/>
      <c r="D31" s="148"/>
    </row>
    <row r="32" spans="2:4" ht="22.5" customHeight="1">
      <c r="B32" s="147"/>
      <c r="C32" s="124"/>
      <c r="D32" s="148"/>
    </row>
    <row r="33" spans="1:7" ht="22.5" customHeight="1">
      <c r="B33" s="147"/>
      <c r="C33" s="124"/>
      <c r="D33" s="148"/>
    </row>
    <row r="34" spans="1:7" ht="21" customHeight="1">
      <c r="B34" s="147"/>
      <c r="C34" s="124"/>
      <c r="D34" s="148"/>
    </row>
    <row r="35" spans="1:7" ht="22.5" customHeight="1">
      <c r="B35" s="147"/>
      <c r="C35" s="124"/>
      <c r="D35" s="148"/>
    </row>
    <row r="36" spans="1:7" ht="22.5" customHeight="1">
      <c r="B36" s="147"/>
      <c r="C36" s="124"/>
      <c r="D36" s="148"/>
    </row>
    <row r="37" spans="1:7" customFormat="1" ht="21" customHeight="1">
      <c r="A37" s="121"/>
      <c r="B37" s="123"/>
      <c r="C37" s="124"/>
      <c r="D37" s="125"/>
      <c r="E37" s="121"/>
      <c r="G37" s="121"/>
    </row>
    <row r="38" spans="1:7" customFormat="1" ht="23.25" customHeight="1">
      <c r="A38" s="121"/>
      <c r="B38" s="134"/>
      <c r="C38" s="128"/>
      <c r="D38" s="135"/>
      <c r="E38" s="121"/>
      <c r="G38" s="121"/>
    </row>
    <row r="39" spans="1:7" customFormat="1" ht="21.75" customHeight="1">
      <c r="A39" s="114" t="s">
        <v>257</v>
      </c>
      <c r="B39" s="10"/>
      <c r="C39" s="264"/>
      <c r="D39" s="264"/>
      <c r="E39" s="121"/>
      <c r="G39" s="121"/>
    </row>
    <row r="40" spans="1:7" customFormat="1" ht="23.25" customHeight="1">
      <c r="A40" s="121"/>
      <c r="B40" s="121"/>
      <c r="C40" s="121"/>
      <c r="D40" s="13" t="str">
        <f>様式7!$F$4</f>
        <v>○○○○○○○○○○○ＥＳＣＯ事業</v>
      </c>
      <c r="E40" s="121"/>
      <c r="G40" s="121"/>
    </row>
    <row r="41" spans="1:7" ht="23.25" customHeight="1"/>
    <row r="42" spans="1:7">
      <c r="D42" s="150"/>
    </row>
  </sheetData>
  <phoneticPr fontId="4"/>
  <pageMargins left="0.39370078740157483" right="0.23622047244094491" top="0.51181102362204722" bottom="0" header="0.51181102362204722" footer="0.51181102362204722"/>
  <pageSetup paperSize="9" scale="95"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G44"/>
  <sheetViews>
    <sheetView view="pageBreakPreview" zoomScaleNormal="100" zoomScaleSheetLayoutView="100" workbookViewId="0">
      <selection activeCell="F3" sqref="F3"/>
    </sheetView>
  </sheetViews>
  <sheetFormatPr defaultRowHeight="13.2"/>
  <cols>
    <col min="1" max="1" width="3.21875" style="121" customWidth="1"/>
    <col min="2" max="2" width="30.6640625" style="121" customWidth="1"/>
    <col min="3" max="3" width="15.6640625" style="121" customWidth="1"/>
    <col min="4" max="4" width="50.6640625" style="121" customWidth="1"/>
    <col min="5" max="6" width="9.77734375" style="121" customWidth="1"/>
    <col min="7" max="7" width="10.109375" style="121" customWidth="1"/>
    <col min="8" max="8" width="11.77734375" style="121" customWidth="1"/>
    <col min="9" max="256" width="9" style="121"/>
    <col min="257" max="257" width="3.21875" style="121" customWidth="1"/>
    <col min="258" max="258" width="30.6640625" style="121" customWidth="1"/>
    <col min="259" max="259" width="15.6640625" style="121" customWidth="1"/>
    <col min="260" max="260" width="50.6640625" style="121" customWidth="1"/>
    <col min="261" max="262" width="9.77734375" style="121" customWidth="1"/>
    <col min="263" max="263" width="10.109375" style="121" customWidth="1"/>
    <col min="264" max="264" width="11.77734375" style="121" customWidth="1"/>
    <col min="265" max="512" width="9" style="121"/>
    <col min="513" max="513" width="3.21875" style="121" customWidth="1"/>
    <col min="514" max="514" width="30.6640625" style="121" customWidth="1"/>
    <col min="515" max="515" width="15.6640625" style="121" customWidth="1"/>
    <col min="516" max="516" width="50.6640625" style="121" customWidth="1"/>
    <col min="517" max="518" width="9.77734375" style="121" customWidth="1"/>
    <col min="519" max="519" width="10.109375" style="121" customWidth="1"/>
    <col min="520" max="520" width="11.77734375" style="121" customWidth="1"/>
    <col min="521" max="768" width="9" style="121"/>
    <col min="769" max="769" width="3.21875" style="121" customWidth="1"/>
    <col min="770" max="770" width="30.6640625" style="121" customWidth="1"/>
    <col min="771" max="771" width="15.6640625" style="121" customWidth="1"/>
    <col min="772" max="772" width="50.6640625" style="121" customWidth="1"/>
    <col min="773" max="774" width="9.77734375" style="121" customWidth="1"/>
    <col min="775" max="775" width="10.109375" style="121" customWidth="1"/>
    <col min="776" max="776" width="11.77734375" style="121" customWidth="1"/>
    <col min="777" max="1024" width="9" style="121"/>
    <col min="1025" max="1025" width="3.21875" style="121" customWidth="1"/>
    <col min="1026" max="1026" width="30.6640625" style="121" customWidth="1"/>
    <col min="1027" max="1027" width="15.6640625" style="121" customWidth="1"/>
    <col min="1028" max="1028" width="50.6640625" style="121" customWidth="1"/>
    <col min="1029" max="1030" width="9.77734375" style="121" customWidth="1"/>
    <col min="1031" max="1031" width="10.109375" style="121" customWidth="1"/>
    <col min="1032" max="1032" width="11.77734375" style="121" customWidth="1"/>
    <col min="1033" max="1280" width="9" style="121"/>
    <col min="1281" max="1281" width="3.21875" style="121" customWidth="1"/>
    <col min="1282" max="1282" width="30.6640625" style="121" customWidth="1"/>
    <col min="1283" max="1283" width="15.6640625" style="121" customWidth="1"/>
    <col min="1284" max="1284" width="50.6640625" style="121" customWidth="1"/>
    <col min="1285" max="1286" width="9.77734375" style="121" customWidth="1"/>
    <col min="1287" max="1287" width="10.109375" style="121" customWidth="1"/>
    <col min="1288" max="1288" width="11.77734375" style="121" customWidth="1"/>
    <col min="1289" max="1536" width="9" style="121"/>
    <col min="1537" max="1537" width="3.21875" style="121" customWidth="1"/>
    <col min="1538" max="1538" width="30.6640625" style="121" customWidth="1"/>
    <col min="1539" max="1539" width="15.6640625" style="121" customWidth="1"/>
    <col min="1540" max="1540" width="50.6640625" style="121" customWidth="1"/>
    <col min="1541" max="1542" width="9.77734375" style="121" customWidth="1"/>
    <col min="1543" max="1543" width="10.109375" style="121" customWidth="1"/>
    <col min="1544" max="1544" width="11.77734375" style="121" customWidth="1"/>
    <col min="1545" max="1792" width="9" style="121"/>
    <col min="1793" max="1793" width="3.21875" style="121" customWidth="1"/>
    <col min="1794" max="1794" width="30.6640625" style="121" customWidth="1"/>
    <col min="1795" max="1795" width="15.6640625" style="121" customWidth="1"/>
    <col min="1796" max="1796" width="50.6640625" style="121" customWidth="1"/>
    <col min="1797" max="1798" width="9.77734375" style="121" customWidth="1"/>
    <col min="1799" max="1799" width="10.109375" style="121" customWidth="1"/>
    <col min="1800" max="1800" width="11.77734375" style="121" customWidth="1"/>
    <col min="1801" max="2048" width="9" style="121"/>
    <col min="2049" max="2049" width="3.21875" style="121" customWidth="1"/>
    <col min="2050" max="2050" width="30.6640625" style="121" customWidth="1"/>
    <col min="2051" max="2051" width="15.6640625" style="121" customWidth="1"/>
    <col min="2052" max="2052" width="50.6640625" style="121" customWidth="1"/>
    <col min="2053" max="2054" width="9.77734375" style="121" customWidth="1"/>
    <col min="2055" max="2055" width="10.109375" style="121" customWidth="1"/>
    <col min="2056" max="2056" width="11.77734375" style="121" customWidth="1"/>
    <col min="2057" max="2304" width="9" style="121"/>
    <col min="2305" max="2305" width="3.21875" style="121" customWidth="1"/>
    <col min="2306" max="2306" width="30.6640625" style="121" customWidth="1"/>
    <col min="2307" max="2307" width="15.6640625" style="121" customWidth="1"/>
    <col min="2308" max="2308" width="50.6640625" style="121" customWidth="1"/>
    <col min="2309" max="2310" width="9.77734375" style="121" customWidth="1"/>
    <col min="2311" max="2311" width="10.109375" style="121" customWidth="1"/>
    <col min="2312" max="2312" width="11.77734375" style="121" customWidth="1"/>
    <col min="2313" max="2560" width="9" style="121"/>
    <col min="2561" max="2561" width="3.21875" style="121" customWidth="1"/>
    <col min="2562" max="2562" width="30.6640625" style="121" customWidth="1"/>
    <col min="2563" max="2563" width="15.6640625" style="121" customWidth="1"/>
    <col min="2564" max="2564" width="50.6640625" style="121" customWidth="1"/>
    <col min="2565" max="2566" width="9.77734375" style="121" customWidth="1"/>
    <col min="2567" max="2567" width="10.109375" style="121" customWidth="1"/>
    <col min="2568" max="2568" width="11.77734375" style="121" customWidth="1"/>
    <col min="2569" max="2816" width="9" style="121"/>
    <col min="2817" max="2817" width="3.21875" style="121" customWidth="1"/>
    <col min="2818" max="2818" width="30.6640625" style="121" customWidth="1"/>
    <col min="2819" max="2819" width="15.6640625" style="121" customWidth="1"/>
    <col min="2820" max="2820" width="50.6640625" style="121" customWidth="1"/>
    <col min="2821" max="2822" width="9.77734375" style="121" customWidth="1"/>
    <col min="2823" max="2823" width="10.109375" style="121" customWidth="1"/>
    <col min="2824" max="2824" width="11.77734375" style="121" customWidth="1"/>
    <col min="2825" max="3072" width="9" style="121"/>
    <col min="3073" max="3073" width="3.21875" style="121" customWidth="1"/>
    <col min="3074" max="3074" width="30.6640625" style="121" customWidth="1"/>
    <col min="3075" max="3075" width="15.6640625" style="121" customWidth="1"/>
    <col min="3076" max="3076" width="50.6640625" style="121" customWidth="1"/>
    <col min="3077" max="3078" width="9.77734375" style="121" customWidth="1"/>
    <col min="3079" max="3079" width="10.109375" style="121" customWidth="1"/>
    <col min="3080" max="3080" width="11.77734375" style="121" customWidth="1"/>
    <col min="3081" max="3328" width="9" style="121"/>
    <col min="3329" max="3329" width="3.21875" style="121" customWidth="1"/>
    <col min="3330" max="3330" width="30.6640625" style="121" customWidth="1"/>
    <col min="3331" max="3331" width="15.6640625" style="121" customWidth="1"/>
    <col min="3332" max="3332" width="50.6640625" style="121" customWidth="1"/>
    <col min="3333" max="3334" width="9.77734375" style="121" customWidth="1"/>
    <col min="3335" max="3335" width="10.109375" style="121" customWidth="1"/>
    <col min="3336" max="3336" width="11.77734375" style="121" customWidth="1"/>
    <col min="3337" max="3584" width="9" style="121"/>
    <col min="3585" max="3585" width="3.21875" style="121" customWidth="1"/>
    <col min="3586" max="3586" width="30.6640625" style="121" customWidth="1"/>
    <col min="3587" max="3587" width="15.6640625" style="121" customWidth="1"/>
    <col min="3588" max="3588" width="50.6640625" style="121" customWidth="1"/>
    <col min="3589" max="3590" width="9.77734375" style="121" customWidth="1"/>
    <col min="3591" max="3591" width="10.109375" style="121" customWidth="1"/>
    <col min="3592" max="3592" width="11.77734375" style="121" customWidth="1"/>
    <col min="3593" max="3840" width="9" style="121"/>
    <col min="3841" max="3841" width="3.21875" style="121" customWidth="1"/>
    <col min="3842" max="3842" width="30.6640625" style="121" customWidth="1"/>
    <col min="3843" max="3843" width="15.6640625" style="121" customWidth="1"/>
    <col min="3844" max="3844" width="50.6640625" style="121" customWidth="1"/>
    <col min="3845" max="3846" width="9.77734375" style="121" customWidth="1"/>
    <col min="3847" max="3847" width="10.109375" style="121" customWidth="1"/>
    <col min="3848" max="3848" width="11.77734375" style="121" customWidth="1"/>
    <col min="3849" max="4096" width="9" style="121"/>
    <col min="4097" max="4097" width="3.21875" style="121" customWidth="1"/>
    <col min="4098" max="4098" width="30.6640625" style="121" customWidth="1"/>
    <col min="4099" max="4099" width="15.6640625" style="121" customWidth="1"/>
    <col min="4100" max="4100" width="50.6640625" style="121" customWidth="1"/>
    <col min="4101" max="4102" width="9.77734375" style="121" customWidth="1"/>
    <col min="4103" max="4103" width="10.109375" style="121" customWidth="1"/>
    <col min="4104" max="4104" width="11.77734375" style="121" customWidth="1"/>
    <col min="4105" max="4352" width="9" style="121"/>
    <col min="4353" max="4353" width="3.21875" style="121" customWidth="1"/>
    <col min="4354" max="4354" width="30.6640625" style="121" customWidth="1"/>
    <col min="4355" max="4355" width="15.6640625" style="121" customWidth="1"/>
    <col min="4356" max="4356" width="50.6640625" style="121" customWidth="1"/>
    <col min="4357" max="4358" width="9.77734375" style="121" customWidth="1"/>
    <col min="4359" max="4359" width="10.109375" style="121" customWidth="1"/>
    <col min="4360" max="4360" width="11.77734375" style="121" customWidth="1"/>
    <col min="4361" max="4608" width="9" style="121"/>
    <col min="4609" max="4609" width="3.21875" style="121" customWidth="1"/>
    <col min="4610" max="4610" width="30.6640625" style="121" customWidth="1"/>
    <col min="4611" max="4611" width="15.6640625" style="121" customWidth="1"/>
    <col min="4612" max="4612" width="50.6640625" style="121" customWidth="1"/>
    <col min="4613" max="4614" width="9.77734375" style="121" customWidth="1"/>
    <col min="4615" max="4615" width="10.109375" style="121" customWidth="1"/>
    <col min="4616" max="4616" width="11.77734375" style="121" customWidth="1"/>
    <col min="4617" max="4864" width="9" style="121"/>
    <col min="4865" max="4865" width="3.21875" style="121" customWidth="1"/>
    <col min="4866" max="4866" width="30.6640625" style="121" customWidth="1"/>
    <col min="4867" max="4867" width="15.6640625" style="121" customWidth="1"/>
    <col min="4868" max="4868" width="50.6640625" style="121" customWidth="1"/>
    <col min="4869" max="4870" width="9.77734375" style="121" customWidth="1"/>
    <col min="4871" max="4871" width="10.109375" style="121" customWidth="1"/>
    <col min="4872" max="4872" width="11.77734375" style="121" customWidth="1"/>
    <col min="4873" max="5120" width="9" style="121"/>
    <col min="5121" max="5121" width="3.21875" style="121" customWidth="1"/>
    <col min="5122" max="5122" width="30.6640625" style="121" customWidth="1"/>
    <col min="5123" max="5123" width="15.6640625" style="121" customWidth="1"/>
    <col min="5124" max="5124" width="50.6640625" style="121" customWidth="1"/>
    <col min="5125" max="5126" width="9.77734375" style="121" customWidth="1"/>
    <col min="5127" max="5127" width="10.109375" style="121" customWidth="1"/>
    <col min="5128" max="5128" width="11.77734375" style="121" customWidth="1"/>
    <col min="5129" max="5376" width="9" style="121"/>
    <col min="5377" max="5377" width="3.21875" style="121" customWidth="1"/>
    <col min="5378" max="5378" width="30.6640625" style="121" customWidth="1"/>
    <col min="5379" max="5379" width="15.6640625" style="121" customWidth="1"/>
    <col min="5380" max="5380" width="50.6640625" style="121" customWidth="1"/>
    <col min="5381" max="5382" width="9.77734375" style="121" customWidth="1"/>
    <col min="5383" max="5383" width="10.109375" style="121" customWidth="1"/>
    <col min="5384" max="5384" width="11.77734375" style="121" customWidth="1"/>
    <col min="5385" max="5632" width="9" style="121"/>
    <col min="5633" max="5633" width="3.21875" style="121" customWidth="1"/>
    <col min="5634" max="5634" width="30.6640625" style="121" customWidth="1"/>
    <col min="5635" max="5635" width="15.6640625" style="121" customWidth="1"/>
    <col min="5636" max="5636" width="50.6640625" style="121" customWidth="1"/>
    <col min="5637" max="5638" width="9.77734375" style="121" customWidth="1"/>
    <col min="5639" max="5639" width="10.109375" style="121" customWidth="1"/>
    <col min="5640" max="5640" width="11.77734375" style="121" customWidth="1"/>
    <col min="5641" max="5888" width="9" style="121"/>
    <col min="5889" max="5889" width="3.21875" style="121" customWidth="1"/>
    <col min="5890" max="5890" width="30.6640625" style="121" customWidth="1"/>
    <col min="5891" max="5891" width="15.6640625" style="121" customWidth="1"/>
    <col min="5892" max="5892" width="50.6640625" style="121" customWidth="1"/>
    <col min="5893" max="5894" width="9.77734375" style="121" customWidth="1"/>
    <col min="5895" max="5895" width="10.109375" style="121" customWidth="1"/>
    <col min="5896" max="5896" width="11.77734375" style="121" customWidth="1"/>
    <col min="5897" max="6144" width="9" style="121"/>
    <col min="6145" max="6145" width="3.21875" style="121" customWidth="1"/>
    <col min="6146" max="6146" width="30.6640625" style="121" customWidth="1"/>
    <col min="6147" max="6147" width="15.6640625" style="121" customWidth="1"/>
    <col min="6148" max="6148" width="50.6640625" style="121" customWidth="1"/>
    <col min="6149" max="6150" width="9.77734375" style="121" customWidth="1"/>
    <col min="6151" max="6151" width="10.109375" style="121" customWidth="1"/>
    <col min="6152" max="6152" width="11.77734375" style="121" customWidth="1"/>
    <col min="6153" max="6400" width="9" style="121"/>
    <col min="6401" max="6401" width="3.21875" style="121" customWidth="1"/>
    <col min="6402" max="6402" width="30.6640625" style="121" customWidth="1"/>
    <col min="6403" max="6403" width="15.6640625" style="121" customWidth="1"/>
    <col min="6404" max="6404" width="50.6640625" style="121" customWidth="1"/>
    <col min="6405" max="6406" width="9.77734375" style="121" customWidth="1"/>
    <col min="6407" max="6407" width="10.109375" style="121" customWidth="1"/>
    <col min="6408" max="6408" width="11.77734375" style="121" customWidth="1"/>
    <col min="6409" max="6656" width="9" style="121"/>
    <col min="6657" max="6657" width="3.21875" style="121" customWidth="1"/>
    <col min="6658" max="6658" width="30.6640625" style="121" customWidth="1"/>
    <col min="6659" max="6659" width="15.6640625" style="121" customWidth="1"/>
    <col min="6660" max="6660" width="50.6640625" style="121" customWidth="1"/>
    <col min="6661" max="6662" width="9.77734375" style="121" customWidth="1"/>
    <col min="6663" max="6663" width="10.109375" style="121" customWidth="1"/>
    <col min="6664" max="6664" width="11.77734375" style="121" customWidth="1"/>
    <col min="6665" max="6912" width="9" style="121"/>
    <col min="6913" max="6913" width="3.21875" style="121" customWidth="1"/>
    <col min="6914" max="6914" width="30.6640625" style="121" customWidth="1"/>
    <col min="6915" max="6915" width="15.6640625" style="121" customWidth="1"/>
    <col min="6916" max="6916" width="50.6640625" style="121" customWidth="1"/>
    <col min="6917" max="6918" width="9.77734375" style="121" customWidth="1"/>
    <col min="6919" max="6919" width="10.109375" style="121" customWidth="1"/>
    <col min="6920" max="6920" width="11.77734375" style="121" customWidth="1"/>
    <col min="6921" max="7168" width="9" style="121"/>
    <col min="7169" max="7169" width="3.21875" style="121" customWidth="1"/>
    <col min="7170" max="7170" width="30.6640625" style="121" customWidth="1"/>
    <col min="7171" max="7171" width="15.6640625" style="121" customWidth="1"/>
    <col min="7172" max="7172" width="50.6640625" style="121" customWidth="1"/>
    <col min="7173" max="7174" width="9.77734375" style="121" customWidth="1"/>
    <col min="7175" max="7175" width="10.109375" style="121" customWidth="1"/>
    <col min="7176" max="7176" width="11.77734375" style="121" customWidth="1"/>
    <col min="7177" max="7424" width="9" style="121"/>
    <col min="7425" max="7425" width="3.21875" style="121" customWidth="1"/>
    <col min="7426" max="7426" width="30.6640625" style="121" customWidth="1"/>
    <col min="7427" max="7427" width="15.6640625" style="121" customWidth="1"/>
    <col min="7428" max="7428" width="50.6640625" style="121" customWidth="1"/>
    <col min="7429" max="7430" width="9.77734375" style="121" customWidth="1"/>
    <col min="7431" max="7431" width="10.109375" style="121" customWidth="1"/>
    <col min="7432" max="7432" width="11.77734375" style="121" customWidth="1"/>
    <col min="7433" max="7680" width="9" style="121"/>
    <col min="7681" max="7681" width="3.21875" style="121" customWidth="1"/>
    <col min="7682" max="7682" width="30.6640625" style="121" customWidth="1"/>
    <col min="7683" max="7683" width="15.6640625" style="121" customWidth="1"/>
    <col min="7684" max="7684" width="50.6640625" style="121" customWidth="1"/>
    <col min="7685" max="7686" width="9.77734375" style="121" customWidth="1"/>
    <col min="7687" max="7687" width="10.109375" style="121" customWidth="1"/>
    <col min="7688" max="7688" width="11.77734375" style="121" customWidth="1"/>
    <col min="7689" max="7936" width="9" style="121"/>
    <col min="7937" max="7937" width="3.21875" style="121" customWidth="1"/>
    <col min="7938" max="7938" width="30.6640625" style="121" customWidth="1"/>
    <col min="7939" max="7939" width="15.6640625" style="121" customWidth="1"/>
    <col min="7940" max="7940" width="50.6640625" style="121" customWidth="1"/>
    <col min="7941" max="7942" width="9.77734375" style="121" customWidth="1"/>
    <col min="7943" max="7943" width="10.109375" style="121" customWidth="1"/>
    <col min="7944" max="7944" width="11.77734375" style="121" customWidth="1"/>
    <col min="7945" max="8192" width="9" style="121"/>
    <col min="8193" max="8193" width="3.21875" style="121" customWidth="1"/>
    <col min="8194" max="8194" width="30.6640625" style="121" customWidth="1"/>
    <col min="8195" max="8195" width="15.6640625" style="121" customWidth="1"/>
    <col min="8196" max="8196" width="50.6640625" style="121" customWidth="1"/>
    <col min="8197" max="8198" width="9.77734375" style="121" customWidth="1"/>
    <col min="8199" max="8199" width="10.109375" style="121" customWidth="1"/>
    <col min="8200" max="8200" width="11.77734375" style="121" customWidth="1"/>
    <col min="8201" max="8448" width="9" style="121"/>
    <col min="8449" max="8449" width="3.21875" style="121" customWidth="1"/>
    <col min="8450" max="8450" width="30.6640625" style="121" customWidth="1"/>
    <col min="8451" max="8451" width="15.6640625" style="121" customWidth="1"/>
    <col min="8452" max="8452" width="50.6640625" style="121" customWidth="1"/>
    <col min="8453" max="8454" width="9.77734375" style="121" customWidth="1"/>
    <col min="8455" max="8455" width="10.109375" style="121" customWidth="1"/>
    <col min="8456" max="8456" width="11.77734375" style="121" customWidth="1"/>
    <col min="8457" max="8704" width="9" style="121"/>
    <col min="8705" max="8705" width="3.21875" style="121" customWidth="1"/>
    <col min="8706" max="8706" width="30.6640625" style="121" customWidth="1"/>
    <col min="8707" max="8707" width="15.6640625" style="121" customWidth="1"/>
    <col min="8708" max="8708" width="50.6640625" style="121" customWidth="1"/>
    <col min="8709" max="8710" width="9.77734375" style="121" customWidth="1"/>
    <col min="8711" max="8711" width="10.109375" style="121" customWidth="1"/>
    <col min="8712" max="8712" width="11.77734375" style="121" customWidth="1"/>
    <col min="8713" max="8960" width="9" style="121"/>
    <col min="8961" max="8961" width="3.21875" style="121" customWidth="1"/>
    <col min="8962" max="8962" width="30.6640625" style="121" customWidth="1"/>
    <col min="8963" max="8963" width="15.6640625" style="121" customWidth="1"/>
    <col min="8964" max="8964" width="50.6640625" style="121" customWidth="1"/>
    <col min="8965" max="8966" width="9.77734375" style="121" customWidth="1"/>
    <col min="8967" max="8967" width="10.109375" style="121" customWidth="1"/>
    <col min="8968" max="8968" width="11.77734375" style="121" customWidth="1"/>
    <col min="8969" max="9216" width="9" style="121"/>
    <col min="9217" max="9217" width="3.21875" style="121" customWidth="1"/>
    <col min="9218" max="9218" width="30.6640625" style="121" customWidth="1"/>
    <col min="9219" max="9219" width="15.6640625" style="121" customWidth="1"/>
    <col min="9220" max="9220" width="50.6640625" style="121" customWidth="1"/>
    <col min="9221" max="9222" width="9.77734375" style="121" customWidth="1"/>
    <col min="9223" max="9223" width="10.109375" style="121" customWidth="1"/>
    <col min="9224" max="9224" width="11.77734375" style="121" customWidth="1"/>
    <col min="9225" max="9472" width="9" style="121"/>
    <col min="9473" max="9473" width="3.21875" style="121" customWidth="1"/>
    <col min="9474" max="9474" width="30.6640625" style="121" customWidth="1"/>
    <col min="9475" max="9475" width="15.6640625" style="121" customWidth="1"/>
    <col min="9476" max="9476" width="50.6640625" style="121" customWidth="1"/>
    <col min="9477" max="9478" width="9.77734375" style="121" customWidth="1"/>
    <col min="9479" max="9479" width="10.109375" style="121" customWidth="1"/>
    <col min="9480" max="9480" width="11.77734375" style="121" customWidth="1"/>
    <col min="9481" max="9728" width="9" style="121"/>
    <col min="9729" max="9729" width="3.21875" style="121" customWidth="1"/>
    <col min="9730" max="9730" width="30.6640625" style="121" customWidth="1"/>
    <col min="9731" max="9731" width="15.6640625" style="121" customWidth="1"/>
    <col min="9732" max="9732" width="50.6640625" style="121" customWidth="1"/>
    <col min="9733" max="9734" width="9.77734375" style="121" customWidth="1"/>
    <col min="9735" max="9735" width="10.109375" style="121" customWidth="1"/>
    <col min="9736" max="9736" width="11.77734375" style="121" customWidth="1"/>
    <col min="9737" max="9984" width="9" style="121"/>
    <col min="9985" max="9985" width="3.21875" style="121" customWidth="1"/>
    <col min="9986" max="9986" width="30.6640625" style="121" customWidth="1"/>
    <col min="9987" max="9987" width="15.6640625" style="121" customWidth="1"/>
    <col min="9988" max="9988" width="50.6640625" style="121" customWidth="1"/>
    <col min="9989" max="9990" width="9.77734375" style="121" customWidth="1"/>
    <col min="9991" max="9991" width="10.109375" style="121" customWidth="1"/>
    <col min="9992" max="9992" width="11.77734375" style="121" customWidth="1"/>
    <col min="9993" max="10240" width="9" style="121"/>
    <col min="10241" max="10241" width="3.21875" style="121" customWidth="1"/>
    <col min="10242" max="10242" width="30.6640625" style="121" customWidth="1"/>
    <col min="10243" max="10243" width="15.6640625" style="121" customWidth="1"/>
    <col min="10244" max="10244" width="50.6640625" style="121" customWidth="1"/>
    <col min="10245" max="10246" width="9.77734375" style="121" customWidth="1"/>
    <col min="10247" max="10247" width="10.109375" style="121" customWidth="1"/>
    <col min="10248" max="10248" width="11.77734375" style="121" customWidth="1"/>
    <col min="10249" max="10496" width="9" style="121"/>
    <col min="10497" max="10497" width="3.21875" style="121" customWidth="1"/>
    <col min="10498" max="10498" width="30.6640625" style="121" customWidth="1"/>
    <col min="10499" max="10499" width="15.6640625" style="121" customWidth="1"/>
    <col min="10500" max="10500" width="50.6640625" style="121" customWidth="1"/>
    <col min="10501" max="10502" width="9.77734375" style="121" customWidth="1"/>
    <col min="10503" max="10503" width="10.109375" style="121" customWidth="1"/>
    <col min="10504" max="10504" width="11.77734375" style="121" customWidth="1"/>
    <col min="10505" max="10752" width="9" style="121"/>
    <col min="10753" max="10753" width="3.21875" style="121" customWidth="1"/>
    <col min="10754" max="10754" width="30.6640625" style="121" customWidth="1"/>
    <col min="10755" max="10755" width="15.6640625" style="121" customWidth="1"/>
    <col min="10756" max="10756" width="50.6640625" style="121" customWidth="1"/>
    <col min="10757" max="10758" width="9.77734375" style="121" customWidth="1"/>
    <col min="10759" max="10759" width="10.109375" style="121" customWidth="1"/>
    <col min="10760" max="10760" width="11.77734375" style="121" customWidth="1"/>
    <col min="10761" max="11008" width="9" style="121"/>
    <col min="11009" max="11009" width="3.21875" style="121" customWidth="1"/>
    <col min="11010" max="11010" width="30.6640625" style="121" customWidth="1"/>
    <col min="11011" max="11011" width="15.6640625" style="121" customWidth="1"/>
    <col min="11012" max="11012" width="50.6640625" style="121" customWidth="1"/>
    <col min="11013" max="11014" width="9.77734375" style="121" customWidth="1"/>
    <col min="11015" max="11015" width="10.109375" style="121" customWidth="1"/>
    <col min="11016" max="11016" width="11.77734375" style="121" customWidth="1"/>
    <col min="11017" max="11264" width="9" style="121"/>
    <col min="11265" max="11265" width="3.21875" style="121" customWidth="1"/>
    <col min="11266" max="11266" width="30.6640625" style="121" customWidth="1"/>
    <col min="11267" max="11267" width="15.6640625" style="121" customWidth="1"/>
    <col min="11268" max="11268" width="50.6640625" style="121" customWidth="1"/>
    <col min="11269" max="11270" width="9.77734375" style="121" customWidth="1"/>
    <col min="11271" max="11271" width="10.109375" style="121" customWidth="1"/>
    <col min="11272" max="11272" width="11.77734375" style="121" customWidth="1"/>
    <col min="11273" max="11520" width="9" style="121"/>
    <col min="11521" max="11521" width="3.21875" style="121" customWidth="1"/>
    <col min="11522" max="11522" width="30.6640625" style="121" customWidth="1"/>
    <col min="11523" max="11523" width="15.6640625" style="121" customWidth="1"/>
    <col min="11524" max="11524" width="50.6640625" style="121" customWidth="1"/>
    <col min="11525" max="11526" width="9.77734375" style="121" customWidth="1"/>
    <col min="11527" max="11527" width="10.109375" style="121" customWidth="1"/>
    <col min="11528" max="11528" width="11.77734375" style="121" customWidth="1"/>
    <col min="11529" max="11776" width="9" style="121"/>
    <col min="11777" max="11777" width="3.21875" style="121" customWidth="1"/>
    <col min="11778" max="11778" width="30.6640625" style="121" customWidth="1"/>
    <col min="11779" max="11779" width="15.6640625" style="121" customWidth="1"/>
    <col min="11780" max="11780" width="50.6640625" style="121" customWidth="1"/>
    <col min="11781" max="11782" width="9.77734375" style="121" customWidth="1"/>
    <col min="11783" max="11783" width="10.109375" style="121" customWidth="1"/>
    <col min="11784" max="11784" width="11.77734375" style="121" customWidth="1"/>
    <col min="11785" max="12032" width="9" style="121"/>
    <col min="12033" max="12033" width="3.21875" style="121" customWidth="1"/>
    <col min="12034" max="12034" width="30.6640625" style="121" customWidth="1"/>
    <col min="12035" max="12035" width="15.6640625" style="121" customWidth="1"/>
    <col min="12036" max="12036" width="50.6640625" style="121" customWidth="1"/>
    <col min="12037" max="12038" width="9.77734375" style="121" customWidth="1"/>
    <col min="12039" max="12039" width="10.109375" style="121" customWidth="1"/>
    <col min="12040" max="12040" width="11.77734375" style="121" customWidth="1"/>
    <col min="12041" max="12288" width="9" style="121"/>
    <col min="12289" max="12289" width="3.21875" style="121" customWidth="1"/>
    <col min="12290" max="12290" width="30.6640625" style="121" customWidth="1"/>
    <col min="12291" max="12291" width="15.6640625" style="121" customWidth="1"/>
    <col min="12292" max="12292" width="50.6640625" style="121" customWidth="1"/>
    <col min="12293" max="12294" width="9.77734375" style="121" customWidth="1"/>
    <col min="12295" max="12295" width="10.109375" style="121" customWidth="1"/>
    <col min="12296" max="12296" width="11.77734375" style="121" customWidth="1"/>
    <col min="12297" max="12544" width="9" style="121"/>
    <col min="12545" max="12545" width="3.21875" style="121" customWidth="1"/>
    <col min="12546" max="12546" width="30.6640625" style="121" customWidth="1"/>
    <col min="12547" max="12547" width="15.6640625" style="121" customWidth="1"/>
    <col min="12548" max="12548" width="50.6640625" style="121" customWidth="1"/>
    <col min="12549" max="12550" width="9.77734375" style="121" customWidth="1"/>
    <col min="12551" max="12551" width="10.109375" style="121" customWidth="1"/>
    <col min="12552" max="12552" width="11.77734375" style="121" customWidth="1"/>
    <col min="12553" max="12800" width="9" style="121"/>
    <col min="12801" max="12801" width="3.21875" style="121" customWidth="1"/>
    <col min="12802" max="12802" width="30.6640625" style="121" customWidth="1"/>
    <col min="12803" max="12803" width="15.6640625" style="121" customWidth="1"/>
    <col min="12804" max="12804" width="50.6640625" style="121" customWidth="1"/>
    <col min="12805" max="12806" width="9.77734375" style="121" customWidth="1"/>
    <col min="12807" max="12807" width="10.109375" style="121" customWidth="1"/>
    <col min="12808" max="12808" width="11.77734375" style="121" customWidth="1"/>
    <col min="12809" max="13056" width="9" style="121"/>
    <col min="13057" max="13057" width="3.21875" style="121" customWidth="1"/>
    <col min="13058" max="13058" width="30.6640625" style="121" customWidth="1"/>
    <col min="13059" max="13059" width="15.6640625" style="121" customWidth="1"/>
    <col min="13060" max="13060" width="50.6640625" style="121" customWidth="1"/>
    <col min="13061" max="13062" width="9.77734375" style="121" customWidth="1"/>
    <col min="13063" max="13063" width="10.109375" style="121" customWidth="1"/>
    <col min="13064" max="13064" width="11.77734375" style="121" customWidth="1"/>
    <col min="13065" max="13312" width="9" style="121"/>
    <col min="13313" max="13313" width="3.21875" style="121" customWidth="1"/>
    <col min="13314" max="13314" width="30.6640625" style="121" customWidth="1"/>
    <col min="13315" max="13315" width="15.6640625" style="121" customWidth="1"/>
    <col min="13316" max="13316" width="50.6640625" style="121" customWidth="1"/>
    <col min="13317" max="13318" width="9.77734375" style="121" customWidth="1"/>
    <col min="13319" max="13319" width="10.109375" style="121" customWidth="1"/>
    <col min="13320" max="13320" width="11.77734375" style="121" customWidth="1"/>
    <col min="13321" max="13568" width="9" style="121"/>
    <col min="13569" max="13569" width="3.21875" style="121" customWidth="1"/>
    <col min="13570" max="13570" width="30.6640625" style="121" customWidth="1"/>
    <col min="13571" max="13571" width="15.6640625" style="121" customWidth="1"/>
    <col min="13572" max="13572" width="50.6640625" style="121" customWidth="1"/>
    <col min="13573" max="13574" width="9.77734375" style="121" customWidth="1"/>
    <col min="13575" max="13575" width="10.109375" style="121" customWidth="1"/>
    <col min="13576" max="13576" width="11.77734375" style="121" customWidth="1"/>
    <col min="13577" max="13824" width="9" style="121"/>
    <col min="13825" max="13825" width="3.21875" style="121" customWidth="1"/>
    <col min="13826" max="13826" width="30.6640625" style="121" customWidth="1"/>
    <col min="13827" max="13827" width="15.6640625" style="121" customWidth="1"/>
    <col min="13828" max="13828" width="50.6640625" style="121" customWidth="1"/>
    <col min="13829" max="13830" width="9.77734375" style="121" customWidth="1"/>
    <col min="13831" max="13831" width="10.109375" style="121" customWidth="1"/>
    <col min="13832" max="13832" width="11.77734375" style="121" customWidth="1"/>
    <col min="13833" max="14080" width="9" style="121"/>
    <col min="14081" max="14081" width="3.21875" style="121" customWidth="1"/>
    <col min="14082" max="14082" width="30.6640625" style="121" customWidth="1"/>
    <col min="14083" max="14083" width="15.6640625" style="121" customWidth="1"/>
    <col min="14084" max="14084" width="50.6640625" style="121" customWidth="1"/>
    <col min="14085" max="14086" width="9.77734375" style="121" customWidth="1"/>
    <col min="14087" max="14087" width="10.109375" style="121" customWidth="1"/>
    <col min="14088" max="14088" width="11.77734375" style="121" customWidth="1"/>
    <col min="14089" max="14336" width="9" style="121"/>
    <col min="14337" max="14337" width="3.21875" style="121" customWidth="1"/>
    <col min="14338" max="14338" width="30.6640625" style="121" customWidth="1"/>
    <col min="14339" max="14339" width="15.6640625" style="121" customWidth="1"/>
    <col min="14340" max="14340" width="50.6640625" style="121" customWidth="1"/>
    <col min="14341" max="14342" width="9.77734375" style="121" customWidth="1"/>
    <col min="14343" max="14343" width="10.109375" style="121" customWidth="1"/>
    <col min="14344" max="14344" width="11.77734375" style="121" customWidth="1"/>
    <col min="14345" max="14592" width="9" style="121"/>
    <col min="14593" max="14593" width="3.21875" style="121" customWidth="1"/>
    <col min="14594" max="14594" width="30.6640625" style="121" customWidth="1"/>
    <col min="14595" max="14595" width="15.6640625" style="121" customWidth="1"/>
    <col min="14596" max="14596" width="50.6640625" style="121" customWidth="1"/>
    <col min="14597" max="14598" width="9.77734375" style="121" customWidth="1"/>
    <col min="14599" max="14599" width="10.109375" style="121" customWidth="1"/>
    <col min="14600" max="14600" width="11.77734375" style="121" customWidth="1"/>
    <col min="14601" max="14848" width="9" style="121"/>
    <col min="14849" max="14849" width="3.21875" style="121" customWidth="1"/>
    <col min="14850" max="14850" width="30.6640625" style="121" customWidth="1"/>
    <col min="14851" max="14851" width="15.6640625" style="121" customWidth="1"/>
    <col min="14852" max="14852" width="50.6640625" style="121" customWidth="1"/>
    <col min="14853" max="14854" width="9.77734375" style="121" customWidth="1"/>
    <col min="14855" max="14855" width="10.109375" style="121" customWidth="1"/>
    <col min="14856" max="14856" width="11.77734375" style="121" customWidth="1"/>
    <col min="14857" max="15104" width="9" style="121"/>
    <col min="15105" max="15105" width="3.21875" style="121" customWidth="1"/>
    <col min="15106" max="15106" width="30.6640625" style="121" customWidth="1"/>
    <col min="15107" max="15107" width="15.6640625" style="121" customWidth="1"/>
    <col min="15108" max="15108" width="50.6640625" style="121" customWidth="1"/>
    <col min="15109" max="15110" width="9.77734375" style="121" customWidth="1"/>
    <col min="15111" max="15111" width="10.109375" style="121" customWidth="1"/>
    <col min="15112" max="15112" width="11.77734375" style="121" customWidth="1"/>
    <col min="15113" max="15360" width="9" style="121"/>
    <col min="15361" max="15361" width="3.21875" style="121" customWidth="1"/>
    <col min="15362" max="15362" width="30.6640625" style="121" customWidth="1"/>
    <col min="15363" max="15363" width="15.6640625" style="121" customWidth="1"/>
    <col min="15364" max="15364" width="50.6640625" style="121" customWidth="1"/>
    <col min="15365" max="15366" width="9.77734375" style="121" customWidth="1"/>
    <col min="15367" max="15367" width="10.109375" style="121" customWidth="1"/>
    <col min="15368" max="15368" width="11.77734375" style="121" customWidth="1"/>
    <col min="15369" max="15616" width="9" style="121"/>
    <col min="15617" max="15617" width="3.21875" style="121" customWidth="1"/>
    <col min="15618" max="15618" width="30.6640625" style="121" customWidth="1"/>
    <col min="15619" max="15619" width="15.6640625" style="121" customWidth="1"/>
    <col min="15620" max="15620" width="50.6640625" style="121" customWidth="1"/>
    <col min="15621" max="15622" width="9.77734375" style="121" customWidth="1"/>
    <col min="15623" max="15623" width="10.109375" style="121" customWidth="1"/>
    <col min="15624" max="15624" width="11.77734375" style="121" customWidth="1"/>
    <col min="15625" max="15872" width="9" style="121"/>
    <col min="15873" max="15873" width="3.21875" style="121" customWidth="1"/>
    <col min="15874" max="15874" width="30.6640625" style="121" customWidth="1"/>
    <col min="15875" max="15875" width="15.6640625" style="121" customWidth="1"/>
    <col min="15876" max="15876" width="50.6640625" style="121" customWidth="1"/>
    <col min="15877" max="15878" width="9.77734375" style="121" customWidth="1"/>
    <col min="15879" max="15879" width="10.109375" style="121" customWidth="1"/>
    <col min="15880" max="15880" width="11.77734375" style="121" customWidth="1"/>
    <col min="15881" max="16128" width="9" style="121"/>
    <col min="16129" max="16129" width="3.21875" style="121" customWidth="1"/>
    <col min="16130" max="16130" width="30.6640625" style="121" customWidth="1"/>
    <col min="16131" max="16131" width="15.6640625" style="121" customWidth="1"/>
    <col min="16132" max="16132" width="50.6640625" style="121" customWidth="1"/>
    <col min="16133" max="16134" width="9.77734375" style="121" customWidth="1"/>
    <col min="16135" max="16135" width="10.109375" style="121" customWidth="1"/>
    <col min="16136" max="16136" width="11.77734375" style="121" customWidth="1"/>
    <col min="16137" max="16384" width="9" style="121"/>
  </cols>
  <sheetData>
    <row r="1" spans="1:4" ht="22.5" customHeight="1"/>
    <row r="2" spans="1:4" ht="22.5" customHeight="1">
      <c r="B2" s="124"/>
      <c r="C2" s="124"/>
      <c r="D2" s="124"/>
    </row>
    <row r="3" spans="1:4" ht="19.2">
      <c r="A3" s="124"/>
      <c r="B3" s="119" t="s">
        <v>258</v>
      </c>
      <c r="C3" s="126"/>
      <c r="D3" s="124"/>
    </row>
    <row r="4" spans="1:4" ht="22.5" customHeight="1">
      <c r="A4" s="124"/>
      <c r="B4" s="119"/>
      <c r="C4" s="126"/>
      <c r="D4" s="124"/>
    </row>
    <row r="5" spans="1:4" ht="22.5" customHeight="1">
      <c r="B5" s="120" t="s">
        <v>486</v>
      </c>
      <c r="C5" s="124"/>
      <c r="D5" s="1"/>
    </row>
    <row r="6" spans="1:4" ht="22.5" customHeight="1">
      <c r="B6" s="120" t="s">
        <v>259</v>
      </c>
      <c r="C6" s="124"/>
      <c r="D6" s="110"/>
    </row>
    <row r="7" spans="1:4" ht="22.5" customHeight="1">
      <c r="B7" s="120"/>
      <c r="C7" s="124"/>
      <c r="D7" s="110"/>
    </row>
    <row r="8" spans="1:4" ht="22.5" customHeight="1">
      <c r="B8" s="145"/>
      <c r="C8" s="122"/>
      <c r="D8" s="146"/>
    </row>
    <row r="9" spans="1:4" ht="22.5" customHeight="1">
      <c r="B9" s="147"/>
      <c r="C9" s="124"/>
      <c r="D9" s="148"/>
    </row>
    <row r="10" spans="1:4" ht="22.5" customHeight="1">
      <c r="B10" s="147"/>
      <c r="C10" s="124"/>
      <c r="D10" s="148"/>
    </row>
    <row r="11" spans="1:4" ht="22.5" customHeight="1">
      <c r="B11" s="147"/>
      <c r="C11" s="124"/>
      <c r="D11" s="148"/>
    </row>
    <row r="12" spans="1:4" ht="22.5" customHeight="1">
      <c r="B12" s="147"/>
      <c r="C12" s="124"/>
      <c r="D12" s="148"/>
    </row>
    <row r="13" spans="1:4" ht="22.5" customHeight="1">
      <c r="B13" s="147"/>
      <c r="C13" s="124"/>
      <c r="D13" s="148"/>
    </row>
    <row r="14" spans="1:4" ht="22.5" customHeight="1">
      <c r="B14" s="147"/>
      <c r="C14" s="124"/>
      <c r="D14" s="148"/>
    </row>
    <row r="15" spans="1:4" ht="22.5" customHeight="1">
      <c r="B15" s="147"/>
      <c r="C15" s="124"/>
      <c r="D15" s="148"/>
    </row>
    <row r="16" spans="1:4" ht="22.5" customHeight="1">
      <c r="B16" s="147"/>
      <c r="C16" s="124"/>
      <c r="D16" s="148"/>
    </row>
    <row r="17" spans="2:4" ht="22.5" customHeight="1">
      <c r="B17" s="147"/>
      <c r="C17" s="124"/>
      <c r="D17" s="148"/>
    </row>
    <row r="18" spans="2:4" ht="22.5" customHeight="1">
      <c r="B18" s="147"/>
      <c r="C18" s="124"/>
      <c r="D18" s="148"/>
    </row>
    <row r="19" spans="2:4" ht="22.5" customHeight="1">
      <c r="B19" s="147"/>
      <c r="C19" s="124"/>
      <c r="D19" s="148"/>
    </row>
    <row r="20" spans="2:4" ht="22.5" customHeight="1">
      <c r="B20" s="147"/>
      <c r="C20" s="124"/>
      <c r="D20" s="148"/>
    </row>
    <row r="21" spans="2:4" ht="22.5" customHeight="1">
      <c r="B21" s="147"/>
      <c r="C21" s="124"/>
      <c r="D21" s="148"/>
    </row>
    <row r="22" spans="2:4" ht="22.5" customHeight="1">
      <c r="B22" s="147"/>
      <c r="C22" s="124"/>
      <c r="D22" s="148"/>
    </row>
    <row r="23" spans="2:4" ht="22.5" customHeight="1">
      <c r="B23" s="147"/>
      <c r="C23" s="124"/>
      <c r="D23" s="148"/>
    </row>
    <row r="24" spans="2:4" ht="22.5" customHeight="1">
      <c r="B24" s="147"/>
      <c r="C24" s="124"/>
      <c r="D24" s="148"/>
    </row>
    <row r="25" spans="2:4" ht="22.5" customHeight="1">
      <c r="B25" s="147"/>
      <c r="C25" s="124"/>
      <c r="D25" s="148"/>
    </row>
    <row r="26" spans="2:4" ht="22.5" customHeight="1">
      <c r="B26" s="147"/>
      <c r="C26" s="124"/>
      <c r="D26" s="148"/>
    </row>
    <row r="27" spans="2:4" ht="22.5" customHeight="1">
      <c r="B27" s="147"/>
      <c r="C27" s="124"/>
      <c r="D27" s="148"/>
    </row>
    <row r="28" spans="2:4" ht="22.5" customHeight="1">
      <c r="B28" s="147"/>
      <c r="C28" s="124"/>
      <c r="D28" s="148"/>
    </row>
    <row r="29" spans="2:4" ht="22.5" customHeight="1">
      <c r="B29" s="147"/>
      <c r="C29" s="124"/>
      <c r="D29" s="148"/>
    </row>
    <row r="30" spans="2:4" ht="22.5" customHeight="1">
      <c r="B30" s="147"/>
      <c r="C30" s="124"/>
      <c r="D30" s="148"/>
    </row>
    <row r="31" spans="2:4" ht="22.5" customHeight="1">
      <c r="B31" s="147"/>
      <c r="C31" s="124"/>
      <c r="D31" s="148"/>
    </row>
    <row r="32" spans="2:4" ht="22.5" customHeight="1">
      <c r="B32" s="147"/>
      <c r="C32" s="124"/>
      <c r="D32" s="148"/>
    </row>
    <row r="33" spans="1:7" ht="22.5" customHeight="1">
      <c r="B33" s="147"/>
      <c r="C33" s="124"/>
      <c r="D33" s="148"/>
    </row>
    <row r="34" spans="1:7" ht="22.5" customHeight="1">
      <c r="B34" s="147"/>
      <c r="C34" s="124"/>
      <c r="D34" s="148"/>
    </row>
    <row r="35" spans="1:7" ht="22.5" customHeight="1">
      <c r="B35" s="147"/>
      <c r="C35" s="124"/>
      <c r="D35" s="148"/>
    </row>
    <row r="36" spans="1:7" ht="22.5" customHeight="1">
      <c r="B36" s="147"/>
      <c r="C36" s="124"/>
      <c r="D36" s="148"/>
    </row>
    <row r="37" spans="1:7" ht="22.5" customHeight="1">
      <c r="B37" s="147"/>
      <c r="C37" s="124"/>
      <c r="D37" s="148"/>
    </row>
    <row r="38" spans="1:7" customFormat="1" ht="22.5" customHeight="1">
      <c r="A38" s="121"/>
      <c r="B38" s="134"/>
      <c r="C38" s="128"/>
      <c r="D38" s="135"/>
      <c r="E38" s="121"/>
      <c r="G38" s="121"/>
    </row>
    <row r="39" spans="1:7" customFormat="1" ht="24.75" customHeight="1">
      <c r="A39" s="1427" t="s">
        <v>277</v>
      </c>
      <c r="B39" s="1427"/>
      <c r="C39" s="1427"/>
      <c r="D39" s="1427"/>
      <c r="E39" s="121"/>
      <c r="G39" s="121"/>
    </row>
    <row r="40" spans="1:7" customFormat="1" ht="22.5" customHeight="1">
      <c r="A40" s="121"/>
      <c r="B40" s="121"/>
      <c r="C40" s="121"/>
      <c r="D40" s="13" t="str">
        <f>様式7!$F$4</f>
        <v>○○○○○○○○○○○ＥＳＣＯ事業</v>
      </c>
      <c r="E40" s="121"/>
      <c r="G40" s="121"/>
    </row>
    <row r="41" spans="1:7" customFormat="1" ht="23.25" customHeight="1">
      <c r="A41" s="121"/>
      <c r="B41" s="121"/>
      <c r="C41" s="121"/>
      <c r="D41" s="121"/>
      <c r="E41" s="121"/>
      <c r="G41" s="121"/>
    </row>
    <row r="42" spans="1:7" customFormat="1" ht="25.5" customHeight="1">
      <c r="A42" s="114"/>
      <c r="B42" s="10"/>
      <c r="C42" s="264"/>
      <c r="D42" s="264"/>
      <c r="E42" s="121"/>
      <c r="G42" s="121"/>
    </row>
    <row r="44" spans="1:7">
      <c r="D44" s="150"/>
    </row>
  </sheetData>
  <mergeCells count="1">
    <mergeCell ref="A39:D39"/>
  </mergeCells>
  <phoneticPr fontId="4"/>
  <pageMargins left="0.39370078740157483" right="0.23622047244094491" top="0.51181102362204722" bottom="0" header="0.51181102362204722" footer="0.5118110236220472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58"/>
  <sheetViews>
    <sheetView view="pageBreakPreview" zoomScaleNormal="70" zoomScaleSheetLayoutView="100" workbookViewId="0">
      <selection activeCell="T6" sqref="T6"/>
    </sheetView>
  </sheetViews>
  <sheetFormatPr defaultRowHeight="13.2"/>
  <cols>
    <col min="1" max="18" width="5.33203125" customWidth="1"/>
    <col min="19" max="19" width="3.6640625" customWidth="1"/>
    <col min="20" max="20" width="2.88671875" customWidth="1"/>
    <col min="21" max="21" width="3.6640625" customWidth="1"/>
    <col min="22" max="22" width="2.88671875" customWidth="1"/>
    <col min="23" max="23" width="3.6640625" customWidth="1"/>
    <col min="24" max="24" width="3.33203125" customWidth="1"/>
    <col min="257" max="258" width="3.6640625" customWidth="1"/>
    <col min="259" max="259" width="6.88671875" customWidth="1"/>
    <col min="260" max="260" width="4.109375" customWidth="1"/>
    <col min="261" max="261" width="3.77734375" customWidth="1"/>
    <col min="262" max="262" width="2.88671875" customWidth="1"/>
    <col min="263" max="263" width="3.6640625" customWidth="1"/>
    <col min="264" max="264" width="2.88671875" customWidth="1"/>
    <col min="265" max="265" width="3.6640625" customWidth="1"/>
    <col min="266" max="266" width="2.88671875" customWidth="1"/>
    <col min="267" max="267" width="3.6640625" customWidth="1"/>
    <col min="268" max="268" width="2.88671875" customWidth="1"/>
    <col min="269" max="269" width="4.109375" customWidth="1"/>
    <col min="270" max="270" width="4.6640625" customWidth="1"/>
    <col min="271" max="271" width="3.6640625" customWidth="1"/>
    <col min="272" max="272" width="2.88671875" customWidth="1"/>
    <col min="273" max="273" width="3.6640625" customWidth="1"/>
    <col min="274" max="274" width="2.88671875" customWidth="1"/>
    <col min="275" max="275" width="3.6640625" customWidth="1"/>
    <col min="276" max="276" width="2.88671875" customWidth="1"/>
    <col min="277" max="277" width="3.6640625" customWidth="1"/>
    <col min="278" max="278" width="2.88671875" customWidth="1"/>
    <col min="279" max="279" width="3.6640625" customWidth="1"/>
    <col min="280" max="280" width="3.33203125" customWidth="1"/>
    <col min="513" max="514" width="3.6640625" customWidth="1"/>
    <col min="515" max="515" width="6.88671875" customWidth="1"/>
    <col min="516" max="516" width="4.109375" customWidth="1"/>
    <col min="517" max="517" width="3.77734375" customWidth="1"/>
    <col min="518" max="518" width="2.88671875" customWidth="1"/>
    <col min="519" max="519" width="3.6640625" customWidth="1"/>
    <col min="520" max="520" width="2.88671875" customWidth="1"/>
    <col min="521" max="521" width="3.6640625" customWidth="1"/>
    <col min="522" max="522" width="2.88671875" customWidth="1"/>
    <col min="523" max="523" width="3.6640625" customWidth="1"/>
    <col min="524" max="524" width="2.88671875" customWidth="1"/>
    <col min="525" max="525" width="4.109375" customWidth="1"/>
    <col min="526" max="526" width="4.6640625" customWidth="1"/>
    <col min="527" max="527" width="3.6640625" customWidth="1"/>
    <col min="528" max="528" width="2.88671875" customWidth="1"/>
    <col min="529" max="529" width="3.6640625" customWidth="1"/>
    <col min="530" max="530" width="2.88671875" customWidth="1"/>
    <col min="531" max="531" width="3.6640625" customWidth="1"/>
    <col min="532" max="532" width="2.88671875" customWidth="1"/>
    <col min="533" max="533" width="3.6640625" customWidth="1"/>
    <col min="534" max="534" width="2.88671875" customWidth="1"/>
    <col min="535" max="535" width="3.6640625" customWidth="1"/>
    <col min="536" max="536" width="3.33203125" customWidth="1"/>
    <col min="769" max="770" width="3.6640625" customWidth="1"/>
    <col min="771" max="771" width="6.88671875" customWidth="1"/>
    <col min="772" max="772" width="4.109375" customWidth="1"/>
    <col min="773" max="773" width="3.77734375" customWidth="1"/>
    <col min="774" max="774" width="2.88671875" customWidth="1"/>
    <col min="775" max="775" width="3.6640625" customWidth="1"/>
    <col min="776" max="776" width="2.88671875" customWidth="1"/>
    <col min="777" max="777" width="3.6640625" customWidth="1"/>
    <col min="778" max="778" width="2.88671875" customWidth="1"/>
    <col min="779" max="779" width="3.6640625" customWidth="1"/>
    <col min="780" max="780" width="2.88671875" customWidth="1"/>
    <col min="781" max="781" width="4.109375" customWidth="1"/>
    <col min="782" max="782" width="4.6640625" customWidth="1"/>
    <col min="783" max="783" width="3.6640625" customWidth="1"/>
    <col min="784" max="784" width="2.88671875" customWidth="1"/>
    <col min="785" max="785" width="3.6640625" customWidth="1"/>
    <col min="786" max="786" width="2.88671875" customWidth="1"/>
    <col min="787" max="787" width="3.6640625" customWidth="1"/>
    <col min="788" max="788" width="2.88671875" customWidth="1"/>
    <col min="789" max="789" width="3.6640625" customWidth="1"/>
    <col min="790" max="790" width="2.88671875" customWidth="1"/>
    <col min="791" max="791" width="3.6640625" customWidth="1"/>
    <col min="792" max="792" width="3.33203125" customWidth="1"/>
    <col min="1025" max="1026" width="3.6640625" customWidth="1"/>
    <col min="1027" max="1027" width="6.88671875" customWidth="1"/>
    <col min="1028" max="1028" width="4.109375" customWidth="1"/>
    <col min="1029" max="1029" width="3.77734375" customWidth="1"/>
    <col min="1030" max="1030" width="2.88671875" customWidth="1"/>
    <col min="1031" max="1031" width="3.6640625" customWidth="1"/>
    <col min="1032" max="1032" width="2.88671875" customWidth="1"/>
    <col min="1033" max="1033" width="3.6640625" customWidth="1"/>
    <col min="1034" max="1034" width="2.88671875" customWidth="1"/>
    <col min="1035" max="1035" width="3.6640625" customWidth="1"/>
    <col min="1036" max="1036" width="2.88671875" customWidth="1"/>
    <col min="1037" max="1037" width="4.109375" customWidth="1"/>
    <col min="1038" max="1038" width="4.6640625" customWidth="1"/>
    <col min="1039" max="1039" width="3.6640625" customWidth="1"/>
    <col min="1040" max="1040" width="2.88671875" customWidth="1"/>
    <col min="1041" max="1041" width="3.6640625" customWidth="1"/>
    <col min="1042" max="1042" width="2.88671875" customWidth="1"/>
    <col min="1043" max="1043" width="3.6640625" customWidth="1"/>
    <col min="1044" max="1044" width="2.88671875" customWidth="1"/>
    <col min="1045" max="1045" width="3.6640625" customWidth="1"/>
    <col min="1046" max="1046" width="2.88671875" customWidth="1"/>
    <col min="1047" max="1047" width="3.6640625" customWidth="1"/>
    <col min="1048" max="1048" width="3.33203125" customWidth="1"/>
    <col min="1281" max="1282" width="3.6640625" customWidth="1"/>
    <col min="1283" max="1283" width="6.88671875" customWidth="1"/>
    <col min="1284" max="1284" width="4.109375" customWidth="1"/>
    <col min="1285" max="1285" width="3.77734375" customWidth="1"/>
    <col min="1286" max="1286" width="2.88671875" customWidth="1"/>
    <col min="1287" max="1287" width="3.6640625" customWidth="1"/>
    <col min="1288" max="1288" width="2.88671875" customWidth="1"/>
    <col min="1289" max="1289" width="3.6640625" customWidth="1"/>
    <col min="1290" max="1290" width="2.88671875" customWidth="1"/>
    <col min="1291" max="1291" width="3.6640625" customWidth="1"/>
    <col min="1292" max="1292" width="2.88671875" customWidth="1"/>
    <col min="1293" max="1293" width="4.109375" customWidth="1"/>
    <col min="1294" max="1294" width="4.6640625" customWidth="1"/>
    <col min="1295" max="1295" width="3.6640625" customWidth="1"/>
    <col min="1296" max="1296" width="2.88671875" customWidth="1"/>
    <col min="1297" max="1297" width="3.6640625" customWidth="1"/>
    <col min="1298" max="1298" width="2.88671875" customWidth="1"/>
    <col min="1299" max="1299" width="3.6640625" customWidth="1"/>
    <col min="1300" max="1300" width="2.88671875" customWidth="1"/>
    <col min="1301" max="1301" width="3.6640625" customWidth="1"/>
    <col min="1302" max="1302" width="2.88671875" customWidth="1"/>
    <col min="1303" max="1303" width="3.6640625" customWidth="1"/>
    <col min="1304" max="1304" width="3.33203125" customWidth="1"/>
    <col min="1537" max="1538" width="3.6640625" customWidth="1"/>
    <col min="1539" max="1539" width="6.88671875" customWidth="1"/>
    <col min="1540" max="1540" width="4.109375" customWidth="1"/>
    <col min="1541" max="1541" width="3.77734375" customWidth="1"/>
    <col min="1542" max="1542" width="2.88671875" customWidth="1"/>
    <col min="1543" max="1543" width="3.6640625" customWidth="1"/>
    <col min="1544" max="1544" width="2.88671875" customWidth="1"/>
    <col min="1545" max="1545" width="3.6640625" customWidth="1"/>
    <col min="1546" max="1546" width="2.88671875" customWidth="1"/>
    <col min="1547" max="1547" width="3.6640625" customWidth="1"/>
    <col min="1548" max="1548" width="2.88671875" customWidth="1"/>
    <col min="1549" max="1549" width="4.109375" customWidth="1"/>
    <col min="1550" max="1550" width="4.6640625" customWidth="1"/>
    <col min="1551" max="1551" width="3.6640625" customWidth="1"/>
    <col min="1552" max="1552" width="2.88671875" customWidth="1"/>
    <col min="1553" max="1553" width="3.6640625" customWidth="1"/>
    <col min="1554" max="1554" width="2.88671875" customWidth="1"/>
    <col min="1555" max="1555" width="3.6640625" customWidth="1"/>
    <col min="1556" max="1556" width="2.88671875" customWidth="1"/>
    <col min="1557" max="1557" width="3.6640625" customWidth="1"/>
    <col min="1558" max="1558" width="2.88671875" customWidth="1"/>
    <col min="1559" max="1559" width="3.6640625" customWidth="1"/>
    <col min="1560" max="1560" width="3.33203125" customWidth="1"/>
    <col min="1793" max="1794" width="3.6640625" customWidth="1"/>
    <col min="1795" max="1795" width="6.88671875" customWidth="1"/>
    <col min="1796" max="1796" width="4.109375" customWidth="1"/>
    <col min="1797" max="1797" width="3.77734375" customWidth="1"/>
    <col min="1798" max="1798" width="2.88671875" customWidth="1"/>
    <col min="1799" max="1799" width="3.6640625" customWidth="1"/>
    <col min="1800" max="1800" width="2.88671875" customWidth="1"/>
    <col min="1801" max="1801" width="3.6640625" customWidth="1"/>
    <col min="1802" max="1802" width="2.88671875" customWidth="1"/>
    <col min="1803" max="1803" width="3.6640625" customWidth="1"/>
    <col min="1804" max="1804" width="2.88671875" customWidth="1"/>
    <col min="1805" max="1805" width="4.109375" customWidth="1"/>
    <col min="1806" max="1806" width="4.6640625" customWidth="1"/>
    <col min="1807" max="1807" width="3.6640625" customWidth="1"/>
    <col min="1808" max="1808" width="2.88671875" customWidth="1"/>
    <col min="1809" max="1809" width="3.6640625" customWidth="1"/>
    <col min="1810" max="1810" width="2.88671875" customWidth="1"/>
    <col min="1811" max="1811" width="3.6640625" customWidth="1"/>
    <col min="1812" max="1812" width="2.88671875" customWidth="1"/>
    <col min="1813" max="1813" width="3.6640625" customWidth="1"/>
    <col min="1814" max="1814" width="2.88671875" customWidth="1"/>
    <col min="1815" max="1815" width="3.6640625" customWidth="1"/>
    <col min="1816" max="1816" width="3.33203125" customWidth="1"/>
    <col min="2049" max="2050" width="3.6640625" customWidth="1"/>
    <col min="2051" max="2051" width="6.88671875" customWidth="1"/>
    <col min="2052" max="2052" width="4.109375" customWidth="1"/>
    <col min="2053" max="2053" width="3.77734375" customWidth="1"/>
    <col min="2054" max="2054" width="2.88671875" customWidth="1"/>
    <col min="2055" max="2055" width="3.6640625" customWidth="1"/>
    <col min="2056" max="2056" width="2.88671875" customWidth="1"/>
    <col min="2057" max="2057" width="3.6640625" customWidth="1"/>
    <col min="2058" max="2058" width="2.88671875" customWidth="1"/>
    <col min="2059" max="2059" width="3.6640625" customWidth="1"/>
    <col min="2060" max="2060" width="2.88671875" customWidth="1"/>
    <col min="2061" max="2061" width="4.109375" customWidth="1"/>
    <col min="2062" max="2062" width="4.6640625" customWidth="1"/>
    <col min="2063" max="2063" width="3.6640625" customWidth="1"/>
    <col min="2064" max="2064" width="2.88671875" customWidth="1"/>
    <col min="2065" max="2065" width="3.6640625" customWidth="1"/>
    <col min="2066" max="2066" width="2.88671875" customWidth="1"/>
    <col min="2067" max="2067" width="3.6640625" customWidth="1"/>
    <col min="2068" max="2068" width="2.88671875" customWidth="1"/>
    <col min="2069" max="2069" width="3.6640625" customWidth="1"/>
    <col min="2070" max="2070" width="2.88671875" customWidth="1"/>
    <col min="2071" max="2071" width="3.6640625" customWidth="1"/>
    <col min="2072" max="2072" width="3.33203125" customWidth="1"/>
    <col min="2305" max="2306" width="3.6640625" customWidth="1"/>
    <col min="2307" max="2307" width="6.88671875" customWidth="1"/>
    <col min="2308" max="2308" width="4.109375" customWidth="1"/>
    <col min="2309" max="2309" width="3.77734375" customWidth="1"/>
    <col min="2310" max="2310" width="2.88671875" customWidth="1"/>
    <col min="2311" max="2311" width="3.6640625" customWidth="1"/>
    <col min="2312" max="2312" width="2.88671875" customWidth="1"/>
    <col min="2313" max="2313" width="3.6640625" customWidth="1"/>
    <col min="2314" max="2314" width="2.88671875" customWidth="1"/>
    <col min="2315" max="2315" width="3.6640625" customWidth="1"/>
    <col min="2316" max="2316" width="2.88671875" customWidth="1"/>
    <col min="2317" max="2317" width="4.109375" customWidth="1"/>
    <col min="2318" max="2318" width="4.6640625" customWidth="1"/>
    <col min="2319" max="2319" width="3.6640625" customWidth="1"/>
    <col min="2320" max="2320" width="2.88671875" customWidth="1"/>
    <col min="2321" max="2321" width="3.6640625" customWidth="1"/>
    <col min="2322" max="2322" width="2.88671875" customWidth="1"/>
    <col min="2323" max="2323" width="3.6640625" customWidth="1"/>
    <col min="2324" max="2324" width="2.88671875" customWidth="1"/>
    <col min="2325" max="2325" width="3.6640625" customWidth="1"/>
    <col min="2326" max="2326" width="2.88671875" customWidth="1"/>
    <col min="2327" max="2327" width="3.6640625" customWidth="1"/>
    <col min="2328" max="2328" width="3.33203125" customWidth="1"/>
    <col min="2561" max="2562" width="3.6640625" customWidth="1"/>
    <col min="2563" max="2563" width="6.88671875" customWidth="1"/>
    <col min="2564" max="2564" width="4.109375" customWidth="1"/>
    <col min="2565" max="2565" width="3.77734375" customWidth="1"/>
    <col min="2566" max="2566" width="2.88671875" customWidth="1"/>
    <col min="2567" max="2567" width="3.6640625" customWidth="1"/>
    <col min="2568" max="2568" width="2.88671875" customWidth="1"/>
    <col min="2569" max="2569" width="3.6640625" customWidth="1"/>
    <col min="2570" max="2570" width="2.88671875" customWidth="1"/>
    <col min="2571" max="2571" width="3.6640625" customWidth="1"/>
    <col min="2572" max="2572" width="2.88671875" customWidth="1"/>
    <col min="2573" max="2573" width="4.109375" customWidth="1"/>
    <col min="2574" max="2574" width="4.6640625" customWidth="1"/>
    <col min="2575" max="2575" width="3.6640625" customWidth="1"/>
    <col min="2576" max="2576" width="2.88671875" customWidth="1"/>
    <col min="2577" max="2577" width="3.6640625" customWidth="1"/>
    <col min="2578" max="2578" width="2.88671875" customWidth="1"/>
    <col min="2579" max="2579" width="3.6640625" customWidth="1"/>
    <col min="2580" max="2580" width="2.88671875" customWidth="1"/>
    <col min="2581" max="2581" width="3.6640625" customWidth="1"/>
    <col min="2582" max="2582" width="2.88671875" customWidth="1"/>
    <col min="2583" max="2583" width="3.6640625" customWidth="1"/>
    <col min="2584" max="2584" width="3.33203125" customWidth="1"/>
    <col min="2817" max="2818" width="3.6640625" customWidth="1"/>
    <col min="2819" max="2819" width="6.88671875" customWidth="1"/>
    <col min="2820" max="2820" width="4.109375" customWidth="1"/>
    <col min="2821" max="2821" width="3.77734375" customWidth="1"/>
    <col min="2822" max="2822" width="2.88671875" customWidth="1"/>
    <col min="2823" max="2823" width="3.6640625" customWidth="1"/>
    <col min="2824" max="2824" width="2.88671875" customWidth="1"/>
    <col min="2825" max="2825" width="3.6640625" customWidth="1"/>
    <col min="2826" max="2826" width="2.88671875" customWidth="1"/>
    <col min="2827" max="2827" width="3.6640625" customWidth="1"/>
    <col min="2828" max="2828" width="2.88671875" customWidth="1"/>
    <col min="2829" max="2829" width="4.109375" customWidth="1"/>
    <col min="2830" max="2830" width="4.6640625" customWidth="1"/>
    <col min="2831" max="2831" width="3.6640625" customWidth="1"/>
    <col min="2832" max="2832" width="2.88671875" customWidth="1"/>
    <col min="2833" max="2833" width="3.6640625" customWidth="1"/>
    <col min="2834" max="2834" width="2.88671875" customWidth="1"/>
    <col min="2835" max="2835" width="3.6640625" customWidth="1"/>
    <col min="2836" max="2836" width="2.88671875" customWidth="1"/>
    <col min="2837" max="2837" width="3.6640625" customWidth="1"/>
    <col min="2838" max="2838" width="2.88671875" customWidth="1"/>
    <col min="2839" max="2839" width="3.6640625" customWidth="1"/>
    <col min="2840" max="2840" width="3.33203125" customWidth="1"/>
    <col min="3073" max="3074" width="3.6640625" customWidth="1"/>
    <col min="3075" max="3075" width="6.88671875" customWidth="1"/>
    <col min="3076" max="3076" width="4.109375" customWidth="1"/>
    <col min="3077" max="3077" width="3.77734375" customWidth="1"/>
    <col min="3078" max="3078" width="2.88671875" customWidth="1"/>
    <col min="3079" max="3079" width="3.6640625" customWidth="1"/>
    <col min="3080" max="3080" width="2.88671875" customWidth="1"/>
    <col min="3081" max="3081" width="3.6640625" customWidth="1"/>
    <col min="3082" max="3082" width="2.88671875" customWidth="1"/>
    <col min="3083" max="3083" width="3.6640625" customWidth="1"/>
    <col min="3084" max="3084" width="2.88671875" customWidth="1"/>
    <col min="3085" max="3085" width="4.109375" customWidth="1"/>
    <col min="3086" max="3086" width="4.6640625" customWidth="1"/>
    <col min="3087" max="3087" width="3.6640625" customWidth="1"/>
    <col min="3088" max="3088" width="2.88671875" customWidth="1"/>
    <col min="3089" max="3089" width="3.6640625" customWidth="1"/>
    <col min="3090" max="3090" width="2.88671875" customWidth="1"/>
    <col min="3091" max="3091" width="3.6640625" customWidth="1"/>
    <col min="3092" max="3092" width="2.88671875" customWidth="1"/>
    <col min="3093" max="3093" width="3.6640625" customWidth="1"/>
    <col min="3094" max="3094" width="2.88671875" customWidth="1"/>
    <col min="3095" max="3095" width="3.6640625" customWidth="1"/>
    <col min="3096" max="3096" width="3.33203125" customWidth="1"/>
    <col min="3329" max="3330" width="3.6640625" customWidth="1"/>
    <col min="3331" max="3331" width="6.88671875" customWidth="1"/>
    <col min="3332" max="3332" width="4.109375" customWidth="1"/>
    <col min="3333" max="3333" width="3.77734375" customWidth="1"/>
    <col min="3334" max="3334" width="2.88671875" customWidth="1"/>
    <col min="3335" max="3335" width="3.6640625" customWidth="1"/>
    <col min="3336" max="3336" width="2.88671875" customWidth="1"/>
    <col min="3337" max="3337" width="3.6640625" customWidth="1"/>
    <col min="3338" max="3338" width="2.88671875" customWidth="1"/>
    <col min="3339" max="3339" width="3.6640625" customWidth="1"/>
    <col min="3340" max="3340" width="2.88671875" customWidth="1"/>
    <col min="3341" max="3341" width="4.109375" customWidth="1"/>
    <col min="3342" max="3342" width="4.6640625" customWidth="1"/>
    <col min="3343" max="3343" width="3.6640625" customWidth="1"/>
    <col min="3344" max="3344" width="2.88671875" customWidth="1"/>
    <col min="3345" max="3345" width="3.6640625" customWidth="1"/>
    <col min="3346" max="3346" width="2.88671875" customWidth="1"/>
    <col min="3347" max="3347" width="3.6640625" customWidth="1"/>
    <col min="3348" max="3348" width="2.88671875" customWidth="1"/>
    <col min="3349" max="3349" width="3.6640625" customWidth="1"/>
    <col min="3350" max="3350" width="2.88671875" customWidth="1"/>
    <col min="3351" max="3351" width="3.6640625" customWidth="1"/>
    <col min="3352" max="3352" width="3.33203125" customWidth="1"/>
    <col min="3585" max="3586" width="3.6640625" customWidth="1"/>
    <col min="3587" max="3587" width="6.88671875" customWidth="1"/>
    <col min="3588" max="3588" width="4.109375" customWidth="1"/>
    <col min="3589" max="3589" width="3.77734375" customWidth="1"/>
    <col min="3590" max="3590" width="2.88671875" customWidth="1"/>
    <col min="3591" max="3591" width="3.6640625" customWidth="1"/>
    <col min="3592" max="3592" width="2.88671875" customWidth="1"/>
    <col min="3593" max="3593" width="3.6640625" customWidth="1"/>
    <col min="3594" max="3594" width="2.88671875" customWidth="1"/>
    <col min="3595" max="3595" width="3.6640625" customWidth="1"/>
    <col min="3596" max="3596" width="2.88671875" customWidth="1"/>
    <col min="3597" max="3597" width="4.109375" customWidth="1"/>
    <col min="3598" max="3598" width="4.6640625" customWidth="1"/>
    <col min="3599" max="3599" width="3.6640625" customWidth="1"/>
    <col min="3600" max="3600" width="2.88671875" customWidth="1"/>
    <col min="3601" max="3601" width="3.6640625" customWidth="1"/>
    <col min="3602" max="3602" width="2.88671875" customWidth="1"/>
    <col min="3603" max="3603" width="3.6640625" customWidth="1"/>
    <col min="3604" max="3604" width="2.88671875" customWidth="1"/>
    <col min="3605" max="3605" width="3.6640625" customWidth="1"/>
    <col min="3606" max="3606" width="2.88671875" customWidth="1"/>
    <col min="3607" max="3607" width="3.6640625" customWidth="1"/>
    <col min="3608" max="3608" width="3.33203125" customWidth="1"/>
    <col min="3841" max="3842" width="3.6640625" customWidth="1"/>
    <col min="3843" max="3843" width="6.88671875" customWidth="1"/>
    <col min="3844" max="3844" width="4.109375" customWidth="1"/>
    <col min="3845" max="3845" width="3.77734375" customWidth="1"/>
    <col min="3846" max="3846" width="2.88671875" customWidth="1"/>
    <col min="3847" max="3847" width="3.6640625" customWidth="1"/>
    <col min="3848" max="3848" width="2.88671875" customWidth="1"/>
    <col min="3849" max="3849" width="3.6640625" customWidth="1"/>
    <col min="3850" max="3850" width="2.88671875" customWidth="1"/>
    <col min="3851" max="3851" width="3.6640625" customWidth="1"/>
    <col min="3852" max="3852" width="2.88671875" customWidth="1"/>
    <col min="3853" max="3853" width="4.109375" customWidth="1"/>
    <col min="3854" max="3854" width="4.6640625" customWidth="1"/>
    <col min="3855" max="3855" width="3.6640625" customWidth="1"/>
    <col min="3856" max="3856" width="2.88671875" customWidth="1"/>
    <col min="3857" max="3857" width="3.6640625" customWidth="1"/>
    <col min="3858" max="3858" width="2.88671875" customWidth="1"/>
    <col min="3859" max="3859" width="3.6640625" customWidth="1"/>
    <col min="3860" max="3860" width="2.88671875" customWidth="1"/>
    <col min="3861" max="3861" width="3.6640625" customWidth="1"/>
    <col min="3862" max="3862" width="2.88671875" customWidth="1"/>
    <col min="3863" max="3863" width="3.6640625" customWidth="1"/>
    <col min="3864" max="3864" width="3.33203125" customWidth="1"/>
    <col min="4097" max="4098" width="3.6640625" customWidth="1"/>
    <col min="4099" max="4099" width="6.88671875" customWidth="1"/>
    <col min="4100" max="4100" width="4.109375" customWidth="1"/>
    <col min="4101" max="4101" width="3.77734375" customWidth="1"/>
    <col min="4102" max="4102" width="2.88671875" customWidth="1"/>
    <col min="4103" max="4103" width="3.6640625" customWidth="1"/>
    <col min="4104" max="4104" width="2.88671875" customWidth="1"/>
    <col min="4105" max="4105" width="3.6640625" customWidth="1"/>
    <col min="4106" max="4106" width="2.88671875" customWidth="1"/>
    <col min="4107" max="4107" width="3.6640625" customWidth="1"/>
    <col min="4108" max="4108" width="2.88671875" customWidth="1"/>
    <col min="4109" max="4109" width="4.109375" customWidth="1"/>
    <col min="4110" max="4110" width="4.6640625" customWidth="1"/>
    <col min="4111" max="4111" width="3.6640625" customWidth="1"/>
    <col min="4112" max="4112" width="2.88671875" customWidth="1"/>
    <col min="4113" max="4113" width="3.6640625" customWidth="1"/>
    <col min="4114" max="4114" width="2.88671875" customWidth="1"/>
    <col min="4115" max="4115" width="3.6640625" customWidth="1"/>
    <col min="4116" max="4116" width="2.88671875" customWidth="1"/>
    <col min="4117" max="4117" width="3.6640625" customWidth="1"/>
    <col min="4118" max="4118" width="2.88671875" customWidth="1"/>
    <col min="4119" max="4119" width="3.6640625" customWidth="1"/>
    <col min="4120" max="4120" width="3.33203125" customWidth="1"/>
    <col min="4353" max="4354" width="3.6640625" customWidth="1"/>
    <col min="4355" max="4355" width="6.88671875" customWidth="1"/>
    <col min="4356" max="4356" width="4.109375" customWidth="1"/>
    <col min="4357" max="4357" width="3.77734375" customWidth="1"/>
    <col min="4358" max="4358" width="2.88671875" customWidth="1"/>
    <col min="4359" max="4359" width="3.6640625" customWidth="1"/>
    <col min="4360" max="4360" width="2.88671875" customWidth="1"/>
    <col min="4361" max="4361" width="3.6640625" customWidth="1"/>
    <col min="4362" max="4362" width="2.88671875" customWidth="1"/>
    <col min="4363" max="4363" width="3.6640625" customWidth="1"/>
    <col min="4364" max="4364" width="2.88671875" customWidth="1"/>
    <col min="4365" max="4365" width="4.109375" customWidth="1"/>
    <col min="4366" max="4366" width="4.6640625" customWidth="1"/>
    <col min="4367" max="4367" width="3.6640625" customWidth="1"/>
    <col min="4368" max="4368" width="2.88671875" customWidth="1"/>
    <col min="4369" max="4369" width="3.6640625" customWidth="1"/>
    <col min="4370" max="4370" width="2.88671875" customWidth="1"/>
    <col min="4371" max="4371" width="3.6640625" customWidth="1"/>
    <col min="4372" max="4372" width="2.88671875" customWidth="1"/>
    <col min="4373" max="4373" width="3.6640625" customWidth="1"/>
    <col min="4374" max="4374" width="2.88671875" customWidth="1"/>
    <col min="4375" max="4375" width="3.6640625" customWidth="1"/>
    <col min="4376" max="4376" width="3.33203125" customWidth="1"/>
    <col min="4609" max="4610" width="3.6640625" customWidth="1"/>
    <col min="4611" max="4611" width="6.88671875" customWidth="1"/>
    <col min="4612" max="4612" width="4.109375" customWidth="1"/>
    <col min="4613" max="4613" width="3.77734375" customWidth="1"/>
    <col min="4614" max="4614" width="2.88671875" customWidth="1"/>
    <col min="4615" max="4615" width="3.6640625" customWidth="1"/>
    <col min="4616" max="4616" width="2.88671875" customWidth="1"/>
    <col min="4617" max="4617" width="3.6640625" customWidth="1"/>
    <col min="4618" max="4618" width="2.88671875" customWidth="1"/>
    <col min="4619" max="4619" width="3.6640625" customWidth="1"/>
    <col min="4620" max="4620" width="2.88671875" customWidth="1"/>
    <col min="4621" max="4621" width="4.109375" customWidth="1"/>
    <col min="4622" max="4622" width="4.6640625" customWidth="1"/>
    <col min="4623" max="4623" width="3.6640625" customWidth="1"/>
    <col min="4624" max="4624" width="2.88671875" customWidth="1"/>
    <col min="4625" max="4625" width="3.6640625" customWidth="1"/>
    <col min="4626" max="4626" width="2.88671875" customWidth="1"/>
    <col min="4627" max="4627" width="3.6640625" customWidth="1"/>
    <col min="4628" max="4628" width="2.88671875" customWidth="1"/>
    <col min="4629" max="4629" width="3.6640625" customWidth="1"/>
    <col min="4630" max="4630" width="2.88671875" customWidth="1"/>
    <col min="4631" max="4631" width="3.6640625" customWidth="1"/>
    <col min="4632" max="4632" width="3.33203125" customWidth="1"/>
    <col min="4865" max="4866" width="3.6640625" customWidth="1"/>
    <col min="4867" max="4867" width="6.88671875" customWidth="1"/>
    <col min="4868" max="4868" width="4.109375" customWidth="1"/>
    <col min="4869" max="4869" width="3.77734375" customWidth="1"/>
    <col min="4870" max="4870" width="2.88671875" customWidth="1"/>
    <col min="4871" max="4871" width="3.6640625" customWidth="1"/>
    <col min="4872" max="4872" width="2.88671875" customWidth="1"/>
    <col min="4873" max="4873" width="3.6640625" customWidth="1"/>
    <col min="4874" max="4874" width="2.88671875" customWidth="1"/>
    <col min="4875" max="4875" width="3.6640625" customWidth="1"/>
    <col min="4876" max="4876" width="2.88671875" customWidth="1"/>
    <col min="4877" max="4877" width="4.109375" customWidth="1"/>
    <col min="4878" max="4878" width="4.6640625" customWidth="1"/>
    <col min="4879" max="4879" width="3.6640625" customWidth="1"/>
    <col min="4880" max="4880" width="2.88671875" customWidth="1"/>
    <col min="4881" max="4881" width="3.6640625" customWidth="1"/>
    <col min="4882" max="4882" width="2.88671875" customWidth="1"/>
    <col min="4883" max="4883" width="3.6640625" customWidth="1"/>
    <col min="4884" max="4884" width="2.88671875" customWidth="1"/>
    <col min="4885" max="4885" width="3.6640625" customWidth="1"/>
    <col min="4886" max="4886" width="2.88671875" customWidth="1"/>
    <col min="4887" max="4887" width="3.6640625" customWidth="1"/>
    <col min="4888" max="4888" width="3.33203125" customWidth="1"/>
    <col min="5121" max="5122" width="3.6640625" customWidth="1"/>
    <col min="5123" max="5123" width="6.88671875" customWidth="1"/>
    <col min="5124" max="5124" width="4.109375" customWidth="1"/>
    <col min="5125" max="5125" width="3.77734375" customWidth="1"/>
    <col min="5126" max="5126" width="2.88671875" customWidth="1"/>
    <col min="5127" max="5127" width="3.6640625" customWidth="1"/>
    <col min="5128" max="5128" width="2.88671875" customWidth="1"/>
    <col min="5129" max="5129" width="3.6640625" customWidth="1"/>
    <col min="5130" max="5130" width="2.88671875" customWidth="1"/>
    <col min="5131" max="5131" width="3.6640625" customWidth="1"/>
    <col min="5132" max="5132" width="2.88671875" customWidth="1"/>
    <col min="5133" max="5133" width="4.109375" customWidth="1"/>
    <col min="5134" max="5134" width="4.6640625" customWidth="1"/>
    <col min="5135" max="5135" width="3.6640625" customWidth="1"/>
    <col min="5136" max="5136" width="2.88671875" customWidth="1"/>
    <col min="5137" max="5137" width="3.6640625" customWidth="1"/>
    <col min="5138" max="5138" width="2.88671875" customWidth="1"/>
    <col min="5139" max="5139" width="3.6640625" customWidth="1"/>
    <col min="5140" max="5140" width="2.88671875" customWidth="1"/>
    <col min="5141" max="5141" width="3.6640625" customWidth="1"/>
    <col min="5142" max="5142" width="2.88671875" customWidth="1"/>
    <col min="5143" max="5143" width="3.6640625" customWidth="1"/>
    <col min="5144" max="5144" width="3.33203125" customWidth="1"/>
    <col min="5377" max="5378" width="3.6640625" customWidth="1"/>
    <col min="5379" max="5379" width="6.88671875" customWidth="1"/>
    <col min="5380" max="5380" width="4.109375" customWidth="1"/>
    <col min="5381" max="5381" width="3.77734375" customWidth="1"/>
    <col min="5382" max="5382" width="2.88671875" customWidth="1"/>
    <col min="5383" max="5383" width="3.6640625" customWidth="1"/>
    <col min="5384" max="5384" width="2.88671875" customWidth="1"/>
    <col min="5385" max="5385" width="3.6640625" customWidth="1"/>
    <col min="5386" max="5386" width="2.88671875" customWidth="1"/>
    <col min="5387" max="5387" width="3.6640625" customWidth="1"/>
    <col min="5388" max="5388" width="2.88671875" customWidth="1"/>
    <col min="5389" max="5389" width="4.109375" customWidth="1"/>
    <col min="5390" max="5390" width="4.6640625" customWidth="1"/>
    <col min="5391" max="5391" width="3.6640625" customWidth="1"/>
    <col min="5392" max="5392" width="2.88671875" customWidth="1"/>
    <col min="5393" max="5393" width="3.6640625" customWidth="1"/>
    <col min="5394" max="5394" width="2.88671875" customWidth="1"/>
    <col min="5395" max="5395" width="3.6640625" customWidth="1"/>
    <col min="5396" max="5396" width="2.88671875" customWidth="1"/>
    <col min="5397" max="5397" width="3.6640625" customWidth="1"/>
    <col min="5398" max="5398" width="2.88671875" customWidth="1"/>
    <col min="5399" max="5399" width="3.6640625" customWidth="1"/>
    <col min="5400" max="5400" width="3.33203125" customWidth="1"/>
    <col min="5633" max="5634" width="3.6640625" customWidth="1"/>
    <col min="5635" max="5635" width="6.88671875" customWidth="1"/>
    <col min="5636" max="5636" width="4.109375" customWidth="1"/>
    <col min="5637" max="5637" width="3.77734375" customWidth="1"/>
    <col min="5638" max="5638" width="2.88671875" customWidth="1"/>
    <col min="5639" max="5639" width="3.6640625" customWidth="1"/>
    <col min="5640" max="5640" width="2.88671875" customWidth="1"/>
    <col min="5641" max="5641" width="3.6640625" customWidth="1"/>
    <col min="5642" max="5642" width="2.88671875" customWidth="1"/>
    <col min="5643" max="5643" width="3.6640625" customWidth="1"/>
    <col min="5644" max="5644" width="2.88671875" customWidth="1"/>
    <col min="5645" max="5645" width="4.109375" customWidth="1"/>
    <col min="5646" max="5646" width="4.6640625" customWidth="1"/>
    <col min="5647" max="5647" width="3.6640625" customWidth="1"/>
    <col min="5648" max="5648" width="2.88671875" customWidth="1"/>
    <col min="5649" max="5649" width="3.6640625" customWidth="1"/>
    <col min="5650" max="5650" width="2.88671875" customWidth="1"/>
    <col min="5651" max="5651" width="3.6640625" customWidth="1"/>
    <col min="5652" max="5652" width="2.88671875" customWidth="1"/>
    <col min="5653" max="5653" width="3.6640625" customWidth="1"/>
    <col min="5654" max="5654" width="2.88671875" customWidth="1"/>
    <col min="5655" max="5655" width="3.6640625" customWidth="1"/>
    <col min="5656" max="5656" width="3.33203125" customWidth="1"/>
    <col min="5889" max="5890" width="3.6640625" customWidth="1"/>
    <col min="5891" max="5891" width="6.88671875" customWidth="1"/>
    <col min="5892" max="5892" width="4.109375" customWidth="1"/>
    <col min="5893" max="5893" width="3.77734375" customWidth="1"/>
    <col min="5894" max="5894" width="2.88671875" customWidth="1"/>
    <col min="5895" max="5895" width="3.6640625" customWidth="1"/>
    <col min="5896" max="5896" width="2.88671875" customWidth="1"/>
    <col min="5897" max="5897" width="3.6640625" customWidth="1"/>
    <col min="5898" max="5898" width="2.88671875" customWidth="1"/>
    <col min="5899" max="5899" width="3.6640625" customWidth="1"/>
    <col min="5900" max="5900" width="2.88671875" customWidth="1"/>
    <col min="5901" max="5901" width="4.109375" customWidth="1"/>
    <col min="5902" max="5902" width="4.6640625" customWidth="1"/>
    <col min="5903" max="5903" width="3.6640625" customWidth="1"/>
    <col min="5904" max="5904" width="2.88671875" customWidth="1"/>
    <col min="5905" max="5905" width="3.6640625" customWidth="1"/>
    <col min="5906" max="5906" width="2.88671875" customWidth="1"/>
    <col min="5907" max="5907" width="3.6640625" customWidth="1"/>
    <col min="5908" max="5908" width="2.88671875" customWidth="1"/>
    <col min="5909" max="5909" width="3.6640625" customWidth="1"/>
    <col min="5910" max="5910" width="2.88671875" customWidth="1"/>
    <col min="5911" max="5911" width="3.6640625" customWidth="1"/>
    <col min="5912" max="5912" width="3.33203125" customWidth="1"/>
    <col min="6145" max="6146" width="3.6640625" customWidth="1"/>
    <col min="6147" max="6147" width="6.88671875" customWidth="1"/>
    <col min="6148" max="6148" width="4.109375" customWidth="1"/>
    <col min="6149" max="6149" width="3.77734375" customWidth="1"/>
    <col min="6150" max="6150" width="2.88671875" customWidth="1"/>
    <col min="6151" max="6151" width="3.6640625" customWidth="1"/>
    <col min="6152" max="6152" width="2.88671875" customWidth="1"/>
    <col min="6153" max="6153" width="3.6640625" customWidth="1"/>
    <col min="6154" max="6154" width="2.88671875" customWidth="1"/>
    <col min="6155" max="6155" width="3.6640625" customWidth="1"/>
    <col min="6156" max="6156" width="2.88671875" customWidth="1"/>
    <col min="6157" max="6157" width="4.109375" customWidth="1"/>
    <col min="6158" max="6158" width="4.6640625" customWidth="1"/>
    <col min="6159" max="6159" width="3.6640625" customWidth="1"/>
    <col min="6160" max="6160" width="2.88671875" customWidth="1"/>
    <col min="6161" max="6161" width="3.6640625" customWidth="1"/>
    <col min="6162" max="6162" width="2.88671875" customWidth="1"/>
    <col min="6163" max="6163" width="3.6640625" customWidth="1"/>
    <col min="6164" max="6164" width="2.88671875" customWidth="1"/>
    <col min="6165" max="6165" width="3.6640625" customWidth="1"/>
    <col min="6166" max="6166" width="2.88671875" customWidth="1"/>
    <col min="6167" max="6167" width="3.6640625" customWidth="1"/>
    <col min="6168" max="6168" width="3.33203125" customWidth="1"/>
    <col min="6401" max="6402" width="3.6640625" customWidth="1"/>
    <col min="6403" max="6403" width="6.88671875" customWidth="1"/>
    <col min="6404" max="6404" width="4.109375" customWidth="1"/>
    <col min="6405" max="6405" width="3.77734375" customWidth="1"/>
    <col min="6406" max="6406" width="2.88671875" customWidth="1"/>
    <col min="6407" max="6407" width="3.6640625" customWidth="1"/>
    <col min="6408" max="6408" width="2.88671875" customWidth="1"/>
    <col min="6409" max="6409" width="3.6640625" customWidth="1"/>
    <col min="6410" max="6410" width="2.88671875" customWidth="1"/>
    <col min="6411" max="6411" width="3.6640625" customWidth="1"/>
    <col min="6412" max="6412" width="2.88671875" customWidth="1"/>
    <col min="6413" max="6413" width="4.109375" customWidth="1"/>
    <col min="6414" max="6414" width="4.6640625" customWidth="1"/>
    <col min="6415" max="6415" width="3.6640625" customWidth="1"/>
    <col min="6416" max="6416" width="2.88671875" customWidth="1"/>
    <col min="6417" max="6417" width="3.6640625" customWidth="1"/>
    <col min="6418" max="6418" width="2.88671875" customWidth="1"/>
    <col min="6419" max="6419" width="3.6640625" customWidth="1"/>
    <col min="6420" max="6420" width="2.88671875" customWidth="1"/>
    <col min="6421" max="6421" width="3.6640625" customWidth="1"/>
    <col min="6422" max="6422" width="2.88671875" customWidth="1"/>
    <col min="6423" max="6423" width="3.6640625" customWidth="1"/>
    <col min="6424" max="6424" width="3.33203125" customWidth="1"/>
    <col min="6657" max="6658" width="3.6640625" customWidth="1"/>
    <col min="6659" max="6659" width="6.88671875" customWidth="1"/>
    <col min="6660" max="6660" width="4.109375" customWidth="1"/>
    <col min="6661" max="6661" width="3.77734375" customWidth="1"/>
    <col min="6662" max="6662" width="2.88671875" customWidth="1"/>
    <col min="6663" max="6663" width="3.6640625" customWidth="1"/>
    <col min="6664" max="6664" width="2.88671875" customWidth="1"/>
    <col min="6665" max="6665" width="3.6640625" customWidth="1"/>
    <col min="6666" max="6666" width="2.88671875" customWidth="1"/>
    <col min="6667" max="6667" width="3.6640625" customWidth="1"/>
    <col min="6668" max="6668" width="2.88671875" customWidth="1"/>
    <col min="6669" max="6669" width="4.109375" customWidth="1"/>
    <col min="6670" max="6670" width="4.6640625" customWidth="1"/>
    <col min="6671" max="6671" width="3.6640625" customWidth="1"/>
    <col min="6672" max="6672" width="2.88671875" customWidth="1"/>
    <col min="6673" max="6673" width="3.6640625" customWidth="1"/>
    <col min="6674" max="6674" width="2.88671875" customWidth="1"/>
    <col min="6675" max="6675" width="3.6640625" customWidth="1"/>
    <col min="6676" max="6676" width="2.88671875" customWidth="1"/>
    <col min="6677" max="6677" width="3.6640625" customWidth="1"/>
    <col min="6678" max="6678" width="2.88671875" customWidth="1"/>
    <col min="6679" max="6679" width="3.6640625" customWidth="1"/>
    <col min="6680" max="6680" width="3.33203125" customWidth="1"/>
    <col min="6913" max="6914" width="3.6640625" customWidth="1"/>
    <col min="6915" max="6915" width="6.88671875" customWidth="1"/>
    <col min="6916" max="6916" width="4.109375" customWidth="1"/>
    <col min="6917" max="6917" width="3.77734375" customWidth="1"/>
    <col min="6918" max="6918" width="2.88671875" customWidth="1"/>
    <col min="6919" max="6919" width="3.6640625" customWidth="1"/>
    <col min="6920" max="6920" width="2.88671875" customWidth="1"/>
    <col min="6921" max="6921" width="3.6640625" customWidth="1"/>
    <col min="6922" max="6922" width="2.88671875" customWidth="1"/>
    <col min="6923" max="6923" width="3.6640625" customWidth="1"/>
    <col min="6924" max="6924" width="2.88671875" customWidth="1"/>
    <col min="6925" max="6925" width="4.109375" customWidth="1"/>
    <col min="6926" max="6926" width="4.6640625" customWidth="1"/>
    <col min="6927" max="6927" width="3.6640625" customWidth="1"/>
    <col min="6928" max="6928" width="2.88671875" customWidth="1"/>
    <col min="6929" max="6929" width="3.6640625" customWidth="1"/>
    <col min="6930" max="6930" width="2.88671875" customWidth="1"/>
    <col min="6931" max="6931" width="3.6640625" customWidth="1"/>
    <col min="6932" max="6932" width="2.88671875" customWidth="1"/>
    <col min="6933" max="6933" width="3.6640625" customWidth="1"/>
    <col min="6934" max="6934" width="2.88671875" customWidth="1"/>
    <col min="6935" max="6935" width="3.6640625" customWidth="1"/>
    <col min="6936" max="6936" width="3.33203125" customWidth="1"/>
    <col min="7169" max="7170" width="3.6640625" customWidth="1"/>
    <col min="7171" max="7171" width="6.88671875" customWidth="1"/>
    <col min="7172" max="7172" width="4.109375" customWidth="1"/>
    <col min="7173" max="7173" width="3.77734375" customWidth="1"/>
    <col min="7174" max="7174" width="2.88671875" customWidth="1"/>
    <col min="7175" max="7175" width="3.6640625" customWidth="1"/>
    <col min="7176" max="7176" width="2.88671875" customWidth="1"/>
    <col min="7177" max="7177" width="3.6640625" customWidth="1"/>
    <col min="7178" max="7178" width="2.88671875" customWidth="1"/>
    <col min="7179" max="7179" width="3.6640625" customWidth="1"/>
    <col min="7180" max="7180" width="2.88671875" customWidth="1"/>
    <col min="7181" max="7181" width="4.109375" customWidth="1"/>
    <col min="7182" max="7182" width="4.6640625" customWidth="1"/>
    <col min="7183" max="7183" width="3.6640625" customWidth="1"/>
    <col min="7184" max="7184" width="2.88671875" customWidth="1"/>
    <col min="7185" max="7185" width="3.6640625" customWidth="1"/>
    <col min="7186" max="7186" width="2.88671875" customWidth="1"/>
    <col min="7187" max="7187" width="3.6640625" customWidth="1"/>
    <col min="7188" max="7188" width="2.88671875" customWidth="1"/>
    <col min="7189" max="7189" width="3.6640625" customWidth="1"/>
    <col min="7190" max="7190" width="2.88671875" customWidth="1"/>
    <col min="7191" max="7191" width="3.6640625" customWidth="1"/>
    <col min="7192" max="7192" width="3.33203125" customWidth="1"/>
    <col min="7425" max="7426" width="3.6640625" customWidth="1"/>
    <col min="7427" max="7427" width="6.88671875" customWidth="1"/>
    <col min="7428" max="7428" width="4.109375" customWidth="1"/>
    <col min="7429" max="7429" width="3.77734375" customWidth="1"/>
    <col min="7430" max="7430" width="2.88671875" customWidth="1"/>
    <col min="7431" max="7431" width="3.6640625" customWidth="1"/>
    <col min="7432" max="7432" width="2.88671875" customWidth="1"/>
    <col min="7433" max="7433" width="3.6640625" customWidth="1"/>
    <col min="7434" max="7434" width="2.88671875" customWidth="1"/>
    <col min="7435" max="7435" width="3.6640625" customWidth="1"/>
    <col min="7436" max="7436" width="2.88671875" customWidth="1"/>
    <col min="7437" max="7437" width="4.109375" customWidth="1"/>
    <col min="7438" max="7438" width="4.6640625" customWidth="1"/>
    <col min="7439" max="7439" width="3.6640625" customWidth="1"/>
    <col min="7440" max="7440" width="2.88671875" customWidth="1"/>
    <col min="7441" max="7441" width="3.6640625" customWidth="1"/>
    <col min="7442" max="7442" width="2.88671875" customWidth="1"/>
    <col min="7443" max="7443" width="3.6640625" customWidth="1"/>
    <col min="7444" max="7444" width="2.88671875" customWidth="1"/>
    <col min="7445" max="7445" width="3.6640625" customWidth="1"/>
    <col min="7446" max="7446" width="2.88671875" customWidth="1"/>
    <col min="7447" max="7447" width="3.6640625" customWidth="1"/>
    <col min="7448" max="7448" width="3.33203125" customWidth="1"/>
    <col min="7681" max="7682" width="3.6640625" customWidth="1"/>
    <col min="7683" max="7683" width="6.88671875" customWidth="1"/>
    <col min="7684" max="7684" width="4.109375" customWidth="1"/>
    <col min="7685" max="7685" width="3.77734375" customWidth="1"/>
    <col min="7686" max="7686" width="2.88671875" customWidth="1"/>
    <col min="7687" max="7687" width="3.6640625" customWidth="1"/>
    <col min="7688" max="7688" width="2.88671875" customWidth="1"/>
    <col min="7689" max="7689" width="3.6640625" customWidth="1"/>
    <col min="7690" max="7690" width="2.88671875" customWidth="1"/>
    <col min="7691" max="7691" width="3.6640625" customWidth="1"/>
    <col min="7692" max="7692" width="2.88671875" customWidth="1"/>
    <col min="7693" max="7693" width="4.109375" customWidth="1"/>
    <col min="7694" max="7694" width="4.6640625" customWidth="1"/>
    <col min="7695" max="7695" width="3.6640625" customWidth="1"/>
    <col min="7696" max="7696" width="2.88671875" customWidth="1"/>
    <col min="7697" max="7697" width="3.6640625" customWidth="1"/>
    <col min="7698" max="7698" width="2.88671875" customWidth="1"/>
    <col min="7699" max="7699" width="3.6640625" customWidth="1"/>
    <col min="7700" max="7700" width="2.88671875" customWidth="1"/>
    <col min="7701" max="7701" width="3.6640625" customWidth="1"/>
    <col min="7702" max="7702" width="2.88671875" customWidth="1"/>
    <col min="7703" max="7703" width="3.6640625" customWidth="1"/>
    <col min="7704" max="7704" width="3.33203125" customWidth="1"/>
    <col min="7937" max="7938" width="3.6640625" customWidth="1"/>
    <col min="7939" max="7939" width="6.88671875" customWidth="1"/>
    <col min="7940" max="7940" width="4.109375" customWidth="1"/>
    <col min="7941" max="7941" width="3.77734375" customWidth="1"/>
    <col min="7942" max="7942" width="2.88671875" customWidth="1"/>
    <col min="7943" max="7943" width="3.6640625" customWidth="1"/>
    <col min="7944" max="7944" width="2.88671875" customWidth="1"/>
    <col min="7945" max="7945" width="3.6640625" customWidth="1"/>
    <col min="7946" max="7946" width="2.88671875" customWidth="1"/>
    <col min="7947" max="7947" width="3.6640625" customWidth="1"/>
    <col min="7948" max="7948" width="2.88671875" customWidth="1"/>
    <col min="7949" max="7949" width="4.109375" customWidth="1"/>
    <col min="7950" max="7950" width="4.6640625" customWidth="1"/>
    <col min="7951" max="7951" width="3.6640625" customWidth="1"/>
    <col min="7952" max="7952" width="2.88671875" customWidth="1"/>
    <col min="7953" max="7953" width="3.6640625" customWidth="1"/>
    <col min="7954" max="7954" width="2.88671875" customWidth="1"/>
    <col min="7955" max="7955" width="3.6640625" customWidth="1"/>
    <col min="7956" max="7956" width="2.88671875" customWidth="1"/>
    <col min="7957" max="7957" width="3.6640625" customWidth="1"/>
    <col min="7958" max="7958" width="2.88671875" customWidth="1"/>
    <col min="7959" max="7959" width="3.6640625" customWidth="1"/>
    <col min="7960" max="7960" width="3.33203125" customWidth="1"/>
    <col min="8193" max="8194" width="3.6640625" customWidth="1"/>
    <col min="8195" max="8195" width="6.88671875" customWidth="1"/>
    <col min="8196" max="8196" width="4.109375" customWidth="1"/>
    <col min="8197" max="8197" width="3.77734375" customWidth="1"/>
    <col min="8198" max="8198" width="2.88671875" customWidth="1"/>
    <col min="8199" max="8199" width="3.6640625" customWidth="1"/>
    <col min="8200" max="8200" width="2.88671875" customWidth="1"/>
    <col min="8201" max="8201" width="3.6640625" customWidth="1"/>
    <col min="8202" max="8202" width="2.88671875" customWidth="1"/>
    <col min="8203" max="8203" width="3.6640625" customWidth="1"/>
    <col min="8204" max="8204" width="2.88671875" customWidth="1"/>
    <col min="8205" max="8205" width="4.109375" customWidth="1"/>
    <col min="8206" max="8206" width="4.6640625" customWidth="1"/>
    <col min="8207" max="8207" width="3.6640625" customWidth="1"/>
    <col min="8208" max="8208" width="2.88671875" customWidth="1"/>
    <col min="8209" max="8209" width="3.6640625" customWidth="1"/>
    <col min="8210" max="8210" width="2.88671875" customWidth="1"/>
    <col min="8211" max="8211" width="3.6640625" customWidth="1"/>
    <col min="8212" max="8212" width="2.88671875" customWidth="1"/>
    <col min="8213" max="8213" width="3.6640625" customWidth="1"/>
    <col min="8214" max="8214" width="2.88671875" customWidth="1"/>
    <col min="8215" max="8215" width="3.6640625" customWidth="1"/>
    <col min="8216" max="8216" width="3.33203125" customWidth="1"/>
    <col min="8449" max="8450" width="3.6640625" customWidth="1"/>
    <col min="8451" max="8451" width="6.88671875" customWidth="1"/>
    <col min="8452" max="8452" width="4.109375" customWidth="1"/>
    <col min="8453" max="8453" width="3.77734375" customWidth="1"/>
    <col min="8454" max="8454" width="2.88671875" customWidth="1"/>
    <col min="8455" max="8455" width="3.6640625" customWidth="1"/>
    <col min="8456" max="8456" width="2.88671875" customWidth="1"/>
    <col min="8457" max="8457" width="3.6640625" customWidth="1"/>
    <col min="8458" max="8458" width="2.88671875" customWidth="1"/>
    <col min="8459" max="8459" width="3.6640625" customWidth="1"/>
    <col min="8460" max="8460" width="2.88671875" customWidth="1"/>
    <col min="8461" max="8461" width="4.109375" customWidth="1"/>
    <col min="8462" max="8462" width="4.6640625" customWidth="1"/>
    <col min="8463" max="8463" width="3.6640625" customWidth="1"/>
    <col min="8464" max="8464" width="2.88671875" customWidth="1"/>
    <col min="8465" max="8465" width="3.6640625" customWidth="1"/>
    <col min="8466" max="8466" width="2.88671875" customWidth="1"/>
    <col min="8467" max="8467" width="3.6640625" customWidth="1"/>
    <col min="8468" max="8468" width="2.88671875" customWidth="1"/>
    <col min="8469" max="8469" width="3.6640625" customWidth="1"/>
    <col min="8470" max="8470" width="2.88671875" customWidth="1"/>
    <col min="8471" max="8471" width="3.6640625" customWidth="1"/>
    <col min="8472" max="8472" width="3.33203125" customWidth="1"/>
    <col min="8705" max="8706" width="3.6640625" customWidth="1"/>
    <col min="8707" max="8707" width="6.88671875" customWidth="1"/>
    <col min="8708" max="8708" width="4.109375" customWidth="1"/>
    <col min="8709" max="8709" width="3.77734375" customWidth="1"/>
    <col min="8710" max="8710" width="2.88671875" customWidth="1"/>
    <col min="8711" max="8711" width="3.6640625" customWidth="1"/>
    <col min="8712" max="8712" width="2.88671875" customWidth="1"/>
    <col min="8713" max="8713" width="3.6640625" customWidth="1"/>
    <col min="8714" max="8714" width="2.88671875" customWidth="1"/>
    <col min="8715" max="8715" width="3.6640625" customWidth="1"/>
    <col min="8716" max="8716" width="2.88671875" customWidth="1"/>
    <col min="8717" max="8717" width="4.109375" customWidth="1"/>
    <col min="8718" max="8718" width="4.6640625" customWidth="1"/>
    <col min="8719" max="8719" width="3.6640625" customWidth="1"/>
    <col min="8720" max="8720" width="2.88671875" customWidth="1"/>
    <col min="8721" max="8721" width="3.6640625" customWidth="1"/>
    <col min="8722" max="8722" width="2.88671875" customWidth="1"/>
    <col min="8723" max="8723" width="3.6640625" customWidth="1"/>
    <col min="8724" max="8724" width="2.88671875" customWidth="1"/>
    <col min="8725" max="8725" width="3.6640625" customWidth="1"/>
    <col min="8726" max="8726" width="2.88671875" customWidth="1"/>
    <col min="8727" max="8727" width="3.6640625" customWidth="1"/>
    <col min="8728" max="8728" width="3.33203125" customWidth="1"/>
    <col min="8961" max="8962" width="3.6640625" customWidth="1"/>
    <col min="8963" max="8963" width="6.88671875" customWidth="1"/>
    <col min="8964" max="8964" width="4.109375" customWidth="1"/>
    <col min="8965" max="8965" width="3.77734375" customWidth="1"/>
    <col min="8966" max="8966" width="2.88671875" customWidth="1"/>
    <col min="8967" max="8967" width="3.6640625" customWidth="1"/>
    <col min="8968" max="8968" width="2.88671875" customWidth="1"/>
    <col min="8969" max="8969" width="3.6640625" customWidth="1"/>
    <col min="8970" max="8970" width="2.88671875" customWidth="1"/>
    <col min="8971" max="8971" width="3.6640625" customWidth="1"/>
    <col min="8972" max="8972" width="2.88671875" customWidth="1"/>
    <col min="8973" max="8973" width="4.109375" customWidth="1"/>
    <col min="8974" max="8974" width="4.6640625" customWidth="1"/>
    <col min="8975" max="8975" width="3.6640625" customWidth="1"/>
    <col min="8976" max="8976" width="2.88671875" customWidth="1"/>
    <col min="8977" max="8977" width="3.6640625" customWidth="1"/>
    <col min="8978" max="8978" width="2.88671875" customWidth="1"/>
    <col min="8979" max="8979" width="3.6640625" customWidth="1"/>
    <col min="8980" max="8980" width="2.88671875" customWidth="1"/>
    <col min="8981" max="8981" width="3.6640625" customWidth="1"/>
    <col min="8982" max="8982" width="2.88671875" customWidth="1"/>
    <col min="8983" max="8983" width="3.6640625" customWidth="1"/>
    <col min="8984" max="8984" width="3.33203125" customWidth="1"/>
    <col min="9217" max="9218" width="3.6640625" customWidth="1"/>
    <col min="9219" max="9219" width="6.88671875" customWidth="1"/>
    <col min="9220" max="9220" width="4.109375" customWidth="1"/>
    <col min="9221" max="9221" width="3.77734375" customWidth="1"/>
    <col min="9222" max="9222" width="2.88671875" customWidth="1"/>
    <col min="9223" max="9223" width="3.6640625" customWidth="1"/>
    <col min="9224" max="9224" width="2.88671875" customWidth="1"/>
    <col min="9225" max="9225" width="3.6640625" customWidth="1"/>
    <col min="9226" max="9226" width="2.88671875" customWidth="1"/>
    <col min="9227" max="9227" width="3.6640625" customWidth="1"/>
    <col min="9228" max="9228" width="2.88671875" customWidth="1"/>
    <col min="9229" max="9229" width="4.109375" customWidth="1"/>
    <col min="9230" max="9230" width="4.6640625" customWidth="1"/>
    <col min="9231" max="9231" width="3.6640625" customWidth="1"/>
    <col min="9232" max="9232" width="2.88671875" customWidth="1"/>
    <col min="9233" max="9233" width="3.6640625" customWidth="1"/>
    <col min="9234" max="9234" width="2.88671875" customWidth="1"/>
    <col min="9235" max="9235" width="3.6640625" customWidth="1"/>
    <col min="9236" max="9236" width="2.88671875" customWidth="1"/>
    <col min="9237" max="9237" width="3.6640625" customWidth="1"/>
    <col min="9238" max="9238" width="2.88671875" customWidth="1"/>
    <col min="9239" max="9239" width="3.6640625" customWidth="1"/>
    <col min="9240" max="9240" width="3.33203125" customWidth="1"/>
    <col min="9473" max="9474" width="3.6640625" customWidth="1"/>
    <col min="9475" max="9475" width="6.88671875" customWidth="1"/>
    <col min="9476" max="9476" width="4.109375" customWidth="1"/>
    <col min="9477" max="9477" width="3.77734375" customWidth="1"/>
    <col min="9478" max="9478" width="2.88671875" customWidth="1"/>
    <col min="9479" max="9479" width="3.6640625" customWidth="1"/>
    <col min="9480" max="9480" width="2.88671875" customWidth="1"/>
    <col min="9481" max="9481" width="3.6640625" customWidth="1"/>
    <col min="9482" max="9482" width="2.88671875" customWidth="1"/>
    <col min="9483" max="9483" width="3.6640625" customWidth="1"/>
    <col min="9484" max="9484" width="2.88671875" customWidth="1"/>
    <col min="9485" max="9485" width="4.109375" customWidth="1"/>
    <col min="9486" max="9486" width="4.6640625" customWidth="1"/>
    <col min="9487" max="9487" width="3.6640625" customWidth="1"/>
    <col min="9488" max="9488" width="2.88671875" customWidth="1"/>
    <col min="9489" max="9489" width="3.6640625" customWidth="1"/>
    <col min="9490" max="9490" width="2.88671875" customWidth="1"/>
    <col min="9491" max="9491" width="3.6640625" customWidth="1"/>
    <col min="9492" max="9492" width="2.88671875" customWidth="1"/>
    <col min="9493" max="9493" width="3.6640625" customWidth="1"/>
    <col min="9494" max="9494" width="2.88671875" customWidth="1"/>
    <col min="9495" max="9495" width="3.6640625" customWidth="1"/>
    <col min="9496" max="9496" width="3.33203125" customWidth="1"/>
    <col min="9729" max="9730" width="3.6640625" customWidth="1"/>
    <col min="9731" max="9731" width="6.88671875" customWidth="1"/>
    <col min="9732" max="9732" width="4.109375" customWidth="1"/>
    <col min="9733" max="9733" width="3.77734375" customWidth="1"/>
    <col min="9734" max="9734" width="2.88671875" customWidth="1"/>
    <col min="9735" max="9735" width="3.6640625" customWidth="1"/>
    <col min="9736" max="9736" width="2.88671875" customWidth="1"/>
    <col min="9737" max="9737" width="3.6640625" customWidth="1"/>
    <col min="9738" max="9738" width="2.88671875" customWidth="1"/>
    <col min="9739" max="9739" width="3.6640625" customWidth="1"/>
    <col min="9740" max="9740" width="2.88671875" customWidth="1"/>
    <col min="9741" max="9741" width="4.109375" customWidth="1"/>
    <col min="9742" max="9742" width="4.6640625" customWidth="1"/>
    <col min="9743" max="9743" width="3.6640625" customWidth="1"/>
    <col min="9744" max="9744" width="2.88671875" customWidth="1"/>
    <col min="9745" max="9745" width="3.6640625" customWidth="1"/>
    <col min="9746" max="9746" width="2.88671875" customWidth="1"/>
    <col min="9747" max="9747" width="3.6640625" customWidth="1"/>
    <col min="9748" max="9748" width="2.88671875" customWidth="1"/>
    <col min="9749" max="9749" width="3.6640625" customWidth="1"/>
    <col min="9750" max="9750" width="2.88671875" customWidth="1"/>
    <col min="9751" max="9751" width="3.6640625" customWidth="1"/>
    <col min="9752" max="9752" width="3.33203125" customWidth="1"/>
    <col min="9985" max="9986" width="3.6640625" customWidth="1"/>
    <col min="9987" max="9987" width="6.88671875" customWidth="1"/>
    <col min="9988" max="9988" width="4.109375" customWidth="1"/>
    <col min="9989" max="9989" width="3.77734375" customWidth="1"/>
    <col min="9990" max="9990" width="2.88671875" customWidth="1"/>
    <col min="9991" max="9991" width="3.6640625" customWidth="1"/>
    <col min="9992" max="9992" width="2.88671875" customWidth="1"/>
    <col min="9993" max="9993" width="3.6640625" customWidth="1"/>
    <col min="9994" max="9994" width="2.88671875" customWidth="1"/>
    <col min="9995" max="9995" width="3.6640625" customWidth="1"/>
    <col min="9996" max="9996" width="2.88671875" customWidth="1"/>
    <col min="9997" max="9997" width="4.109375" customWidth="1"/>
    <col min="9998" max="9998" width="4.6640625" customWidth="1"/>
    <col min="9999" max="9999" width="3.6640625" customWidth="1"/>
    <col min="10000" max="10000" width="2.88671875" customWidth="1"/>
    <col min="10001" max="10001" width="3.6640625" customWidth="1"/>
    <col min="10002" max="10002" width="2.88671875" customWidth="1"/>
    <col min="10003" max="10003" width="3.6640625" customWidth="1"/>
    <col min="10004" max="10004" width="2.88671875" customWidth="1"/>
    <col min="10005" max="10005" width="3.6640625" customWidth="1"/>
    <col min="10006" max="10006" width="2.88671875" customWidth="1"/>
    <col min="10007" max="10007" width="3.6640625" customWidth="1"/>
    <col min="10008" max="10008" width="3.33203125" customWidth="1"/>
    <col min="10241" max="10242" width="3.6640625" customWidth="1"/>
    <col min="10243" max="10243" width="6.88671875" customWidth="1"/>
    <col min="10244" max="10244" width="4.109375" customWidth="1"/>
    <col min="10245" max="10245" width="3.77734375" customWidth="1"/>
    <col min="10246" max="10246" width="2.88671875" customWidth="1"/>
    <col min="10247" max="10247" width="3.6640625" customWidth="1"/>
    <col min="10248" max="10248" width="2.88671875" customWidth="1"/>
    <col min="10249" max="10249" width="3.6640625" customWidth="1"/>
    <col min="10250" max="10250" width="2.88671875" customWidth="1"/>
    <col min="10251" max="10251" width="3.6640625" customWidth="1"/>
    <col min="10252" max="10252" width="2.88671875" customWidth="1"/>
    <col min="10253" max="10253" width="4.109375" customWidth="1"/>
    <col min="10254" max="10254" width="4.6640625" customWidth="1"/>
    <col min="10255" max="10255" width="3.6640625" customWidth="1"/>
    <col min="10256" max="10256" width="2.88671875" customWidth="1"/>
    <col min="10257" max="10257" width="3.6640625" customWidth="1"/>
    <col min="10258" max="10258" width="2.88671875" customWidth="1"/>
    <col min="10259" max="10259" width="3.6640625" customWidth="1"/>
    <col min="10260" max="10260" width="2.88671875" customWidth="1"/>
    <col min="10261" max="10261" width="3.6640625" customWidth="1"/>
    <col min="10262" max="10262" width="2.88671875" customWidth="1"/>
    <col min="10263" max="10263" width="3.6640625" customWidth="1"/>
    <col min="10264" max="10264" width="3.33203125" customWidth="1"/>
    <col min="10497" max="10498" width="3.6640625" customWidth="1"/>
    <col min="10499" max="10499" width="6.88671875" customWidth="1"/>
    <col min="10500" max="10500" width="4.109375" customWidth="1"/>
    <col min="10501" max="10501" width="3.77734375" customWidth="1"/>
    <col min="10502" max="10502" width="2.88671875" customWidth="1"/>
    <col min="10503" max="10503" width="3.6640625" customWidth="1"/>
    <col min="10504" max="10504" width="2.88671875" customWidth="1"/>
    <col min="10505" max="10505" width="3.6640625" customWidth="1"/>
    <col min="10506" max="10506" width="2.88671875" customWidth="1"/>
    <col min="10507" max="10507" width="3.6640625" customWidth="1"/>
    <col min="10508" max="10508" width="2.88671875" customWidth="1"/>
    <col min="10509" max="10509" width="4.109375" customWidth="1"/>
    <col min="10510" max="10510" width="4.6640625" customWidth="1"/>
    <col min="10511" max="10511" width="3.6640625" customWidth="1"/>
    <col min="10512" max="10512" width="2.88671875" customWidth="1"/>
    <col min="10513" max="10513" width="3.6640625" customWidth="1"/>
    <col min="10514" max="10514" width="2.88671875" customWidth="1"/>
    <col min="10515" max="10515" width="3.6640625" customWidth="1"/>
    <col min="10516" max="10516" width="2.88671875" customWidth="1"/>
    <col min="10517" max="10517" width="3.6640625" customWidth="1"/>
    <col min="10518" max="10518" width="2.88671875" customWidth="1"/>
    <col min="10519" max="10519" width="3.6640625" customWidth="1"/>
    <col min="10520" max="10520" width="3.33203125" customWidth="1"/>
    <col min="10753" max="10754" width="3.6640625" customWidth="1"/>
    <col min="10755" max="10755" width="6.88671875" customWidth="1"/>
    <col min="10756" max="10756" width="4.109375" customWidth="1"/>
    <col min="10757" max="10757" width="3.77734375" customWidth="1"/>
    <col min="10758" max="10758" width="2.88671875" customWidth="1"/>
    <col min="10759" max="10759" width="3.6640625" customWidth="1"/>
    <col min="10760" max="10760" width="2.88671875" customWidth="1"/>
    <col min="10761" max="10761" width="3.6640625" customWidth="1"/>
    <col min="10762" max="10762" width="2.88671875" customWidth="1"/>
    <col min="10763" max="10763" width="3.6640625" customWidth="1"/>
    <col min="10764" max="10764" width="2.88671875" customWidth="1"/>
    <col min="10765" max="10765" width="4.109375" customWidth="1"/>
    <col min="10766" max="10766" width="4.6640625" customWidth="1"/>
    <col min="10767" max="10767" width="3.6640625" customWidth="1"/>
    <col min="10768" max="10768" width="2.88671875" customWidth="1"/>
    <col min="10769" max="10769" width="3.6640625" customWidth="1"/>
    <col min="10770" max="10770" width="2.88671875" customWidth="1"/>
    <col min="10771" max="10771" width="3.6640625" customWidth="1"/>
    <col min="10772" max="10772" width="2.88671875" customWidth="1"/>
    <col min="10773" max="10773" width="3.6640625" customWidth="1"/>
    <col min="10774" max="10774" width="2.88671875" customWidth="1"/>
    <col min="10775" max="10775" width="3.6640625" customWidth="1"/>
    <col min="10776" max="10776" width="3.33203125" customWidth="1"/>
    <col min="11009" max="11010" width="3.6640625" customWidth="1"/>
    <col min="11011" max="11011" width="6.88671875" customWidth="1"/>
    <col min="11012" max="11012" width="4.109375" customWidth="1"/>
    <col min="11013" max="11013" width="3.77734375" customWidth="1"/>
    <col min="11014" max="11014" width="2.88671875" customWidth="1"/>
    <col min="11015" max="11015" width="3.6640625" customWidth="1"/>
    <col min="11016" max="11016" width="2.88671875" customWidth="1"/>
    <col min="11017" max="11017" width="3.6640625" customWidth="1"/>
    <col min="11018" max="11018" width="2.88671875" customWidth="1"/>
    <col min="11019" max="11019" width="3.6640625" customWidth="1"/>
    <col min="11020" max="11020" width="2.88671875" customWidth="1"/>
    <col min="11021" max="11021" width="4.109375" customWidth="1"/>
    <col min="11022" max="11022" width="4.6640625" customWidth="1"/>
    <col min="11023" max="11023" width="3.6640625" customWidth="1"/>
    <col min="11024" max="11024" width="2.88671875" customWidth="1"/>
    <col min="11025" max="11025" width="3.6640625" customWidth="1"/>
    <col min="11026" max="11026" width="2.88671875" customWidth="1"/>
    <col min="11027" max="11027" width="3.6640625" customWidth="1"/>
    <col min="11028" max="11028" width="2.88671875" customWidth="1"/>
    <col min="11029" max="11029" width="3.6640625" customWidth="1"/>
    <col min="11030" max="11030" width="2.88671875" customWidth="1"/>
    <col min="11031" max="11031" width="3.6640625" customWidth="1"/>
    <col min="11032" max="11032" width="3.33203125" customWidth="1"/>
    <col min="11265" max="11266" width="3.6640625" customWidth="1"/>
    <col min="11267" max="11267" width="6.88671875" customWidth="1"/>
    <col min="11268" max="11268" width="4.109375" customWidth="1"/>
    <col min="11269" max="11269" width="3.77734375" customWidth="1"/>
    <col min="11270" max="11270" width="2.88671875" customWidth="1"/>
    <col min="11271" max="11271" width="3.6640625" customWidth="1"/>
    <col min="11272" max="11272" width="2.88671875" customWidth="1"/>
    <col min="11273" max="11273" width="3.6640625" customWidth="1"/>
    <col min="11274" max="11274" width="2.88671875" customWidth="1"/>
    <col min="11275" max="11275" width="3.6640625" customWidth="1"/>
    <col min="11276" max="11276" width="2.88671875" customWidth="1"/>
    <col min="11277" max="11277" width="4.109375" customWidth="1"/>
    <col min="11278" max="11278" width="4.6640625" customWidth="1"/>
    <col min="11279" max="11279" width="3.6640625" customWidth="1"/>
    <col min="11280" max="11280" width="2.88671875" customWidth="1"/>
    <col min="11281" max="11281" width="3.6640625" customWidth="1"/>
    <col min="11282" max="11282" width="2.88671875" customWidth="1"/>
    <col min="11283" max="11283" width="3.6640625" customWidth="1"/>
    <col min="11284" max="11284" width="2.88671875" customWidth="1"/>
    <col min="11285" max="11285" width="3.6640625" customWidth="1"/>
    <col min="11286" max="11286" width="2.88671875" customWidth="1"/>
    <col min="11287" max="11287" width="3.6640625" customWidth="1"/>
    <col min="11288" max="11288" width="3.33203125" customWidth="1"/>
    <col min="11521" max="11522" width="3.6640625" customWidth="1"/>
    <col min="11523" max="11523" width="6.88671875" customWidth="1"/>
    <col min="11524" max="11524" width="4.109375" customWidth="1"/>
    <col min="11525" max="11525" width="3.77734375" customWidth="1"/>
    <col min="11526" max="11526" width="2.88671875" customWidth="1"/>
    <col min="11527" max="11527" width="3.6640625" customWidth="1"/>
    <col min="11528" max="11528" width="2.88671875" customWidth="1"/>
    <col min="11529" max="11529" width="3.6640625" customWidth="1"/>
    <col min="11530" max="11530" width="2.88671875" customWidth="1"/>
    <col min="11531" max="11531" width="3.6640625" customWidth="1"/>
    <col min="11532" max="11532" width="2.88671875" customWidth="1"/>
    <col min="11533" max="11533" width="4.109375" customWidth="1"/>
    <col min="11534" max="11534" width="4.6640625" customWidth="1"/>
    <col min="11535" max="11535" width="3.6640625" customWidth="1"/>
    <col min="11536" max="11536" width="2.88671875" customWidth="1"/>
    <col min="11537" max="11537" width="3.6640625" customWidth="1"/>
    <col min="11538" max="11538" width="2.88671875" customWidth="1"/>
    <col min="11539" max="11539" width="3.6640625" customWidth="1"/>
    <col min="11540" max="11540" width="2.88671875" customWidth="1"/>
    <col min="11541" max="11541" width="3.6640625" customWidth="1"/>
    <col min="11542" max="11542" width="2.88671875" customWidth="1"/>
    <col min="11543" max="11543" width="3.6640625" customWidth="1"/>
    <col min="11544" max="11544" width="3.33203125" customWidth="1"/>
    <col min="11777" max="11778" width="3.6640625" customWidth="1"/>
    <col min="11779" max="11779" width="6.88671875" customWidth="1"/>
    <col min="11780" max="11780" width="4.109375" customWidth="1"/>
    <col min="11781" max="11781" width="3.77734375" customWidth="1"/>
    <col min="11782" max="11782" width="2.88671875" customWidth="1"/>
    <col min="11783" max="11783" width="3.6640625" customWidth="1"/>
    <col min="11784" max="11784" width="2.88671875" customWidth="1"/>
    <col min="11785" max="11785" width="3.6640625" customWidth="1"/>
    <col min="11786" max="11786" width="2.88671875" customWidth="1"/>
    <col min="11787" max="11787" width="3.6640625" customWidth="1"/>
    <col min="11788" max="11788" width="2.88671875" customWidth="1"/>
    <col min="11789" max="11789" width="4.109375" customWidth="1"/>
    <col min="11790" max="11790" width="4.6640625" customWidth="1"/>
    <col min="11791" max="11791" width="3.6640625" customWidth="1"/>
    <col min="11792" max="11792" width="2.88671875" customWidth="1"/>
    <col min="11793" max="11793" width="3.6640625" customWidth="1"/>
    <col min="11794" max="11794" width="2.88671875" customWidth="1"/>
    <col min="11795" max="11795" width="3.6640625" customWidth="1"/>
    <col min="11796" max="11796" width="2.88671875" customWidth="1"/>
    <col min="11797" max="11797" width="3.6640625" customWidth="1"/>
    <col min="11798" max="11798" width="2.88671875" customWidth="1"/>
    <col min="11799" max="11799" width="3.6640625" customWidth="1"/>
    <col min="11800" max="11800" width="3.33203125" customWidth="1"/>
    <col min="12033" max="12034" width="3.6640625" customWidth="1"/>
    <col min="12035" max="12035" width="6.88671875" customWidth="1"/>
    <col min="12036" max="12036" width="4.109375" customWidth="1"/>
    <col min="12037" max="12037" width="3.77734375" customWidth="1"/>
    <col min="12038" max="12038" width="2.88671875" customWidth="1"/>
    <col min="12039" max="12039" width="3.6640625" customWidth="1"/>
    <col min="12040" max="12040" width="2.88671875" customWidth="1"/>
    <col min="12041" max="12041" width="3.6640625" customWidth="1"/>
    <col min="12042" max="12042" width="2.88671875" customWidth="1"/>
    <col min="12043" max="12043" width="3.6640625" customWidth="1"/>
    <col min="12044" max="12044" width="2.88671875" customWidth="1"/>
    <col min="12045" max="12045" width="4.109375" customWidth="1"/>
    <col min="12046" max="12046" width="4.6640625" customWidth="1"/>
    <col min="12047" max="12047" width="3.6640625" customWidth="1"/>
    <col min="12048" max="12048" width="2.88671875" customWidth="1"/>
    <col min="12049" max="12049" width="3.6640625" customWidth="1"/>
    <col min="12050" max="12050" width="2.88671875" customWidth="1"/>
    <col min="12051" max="12051" width="3.6640625" customWidth="1"/>
    <col min="12052" max="12052" width="2.88671875" customWidth="1"/>
    <col min="12053" max="12053" width="3.6640625" customWidth="1"/>
    <col min="12054" max="12054" width="2.88671875" customWidth="1"/>
    <col min="12055" max="12055" width="3.6640625" customWidth="1"/>
    <col min="12056" max="12056" width="3.33203125" customWidth="1"/>
    <col min="12289" max="12290" width="3.6640625" customWidth="1"/>
    <col min="12291" max="12291" width="6.88671875" customWidth="1"/>
    <col min="12292" max="12292" width="4.109375" customWidth="1"/>
    <col min="12293" max="12293" width="3.77734375" customWidth="1"/>
    <col min="12294" max="12294" width="2.88671875" customWidth="1"/>
    <col min="12295" max="12295" width="3.6640625" customWidth="1"/>
    <col min="12296" max="12296" width="2.88671875" customWidth="1"/>
    <col min="12297" max="12297" width="3.6640625" customWidth="1"/>
    <col min="12298" max="12298" width="2.88671875" customWidth="1"/>
    <col min="12299" max="12299" width="3.6640625" customWidth="1"/>
    <col min="12300" max="12300" width="2.88671875" customWidth="1"/>
    <col min="12301" max="12301" width="4.109375" customWidth="1"/>
    <col min="12302" max="12302" width="4.6640625" customWidth="1"/>
    <col min="12303" max="12303" width="3.6640625" customWidth="1"/>
    <col min="12304" max="12304" width="2.88671875" customWidth="1"/>
    <col min="12305" max="12305" width="3.6640625" customWidth="1"/>
    <col min="12306" max="12306" width="2.88671875" customWidth="1"/>
    <col min="12307" max="12307" width="3.6640625" customWidth="1"/>
    <col min="12308" max="12308" width="2.88671875" customWidth="1"/>
    <col min="12309" max="12309" width="3.6640625" customWidth="1"/>
    <col min="12310" max="12310" width="2.88671875" customWidth="1"/>
    <col min="12311" max="12311" width="3.6640625" customWidth="1"/>
    <col min="12312" max="12312" width="3.33203125" customWidth="1"/>
    <col min="12545" max="12546" width="3.6640625" customWidth="1"/>
    <col min="12547" max="12547" width="6.88671875" customWidth="1"/>
    <col min="12548" max="12548" width="4.109375" customWidth="1"/>
    <col min="12549" max="12549" width="3.77734375" customWidth="1"/>
    <col min="12550" max="12550" width="2.88671875" customWidth="1"/>
    <col min="12551" max="12551" width="3.6640625" customWidth="1"/>
    <col min="12552" max="12552" width="2.88671875" customWidth="1"/>
    <col min="12553" max="12553" width="3.6640625" customWidth="1"/>
    <col min="12554" max="12554" width="2.88671875" customWidth="1"/>
    <col min="12555" max="12555" width="3.6640625" customWidth="1"/>
    <col min="12556" max="12556" width="2.88671875" customWidth="1"/>
    <col min="12557" max="12557" width="4.109375" customWidth="1"/>
    <col min="12558" max="12558" width="4.6640625" customWidth="1"/>
    <col min="12559" max="12559" width="3.6640625" customWidth="1"/>
    <col min="12560" max="12560" width="2.88671875" customWidth="1"/>
    <col min="12561" max="12561" width="3.6640625" customWidth="1"/>
    <col min="12562" max="12562" width="2.88671875" customWidth="1"/>
    <col min="12563" max="12563" width="3.6640625" customWidth="1"/>
    <col min="12564" max="12564" width="2.88671875" customWidth="1"/>
    <col min="12565" max="12565" width="3.6640625" customWidth="1"/>
    <col min="12566" max="12566" width="2.88671875" customWidth="1"/>
    <col min="12567" max="12567" width="3.6640625" customWidth="1"/>
    <col min="12568" max="12568" width="3.33203125" customWidth="1"/>
    <col min="12801" max="12802" width="3.6640625" customWidth="1"/>
    <col min="12803" max="12803" width="6.88671875" customWidth="1"/>
    <col min="12804" max="12804" width="4.109375" customWidth="1"/>
    <col min="12805" max="12805" width="3.77734375" customWidth="1"/>
    <col min="12806" max="12806" width="2.88671875" customWidth="1"/>
    <col min="12807" max="12807" width="3.6640625" customWidth="1"/>
    <col min="12808" max="12808" width="2.88671875" customWidth="1"/>
    <col min="12809" max="12809" width="3.6640625" customWidth="1"/>
    <col min="12810" max="12810" width="2.88671875" customWidth="1"/>
    <col min="12811" max="12811" width="3.6640625" customWidth="1"/>
    <col min="12812" max="12812" width="2.88671875" customWidth="1"/>
    <col min="12813" max="12813" width="4.109375" customWidth="1"/>
    <col min="12814" max="12814" width="4.6640625" customWidth="1"/>
    <col min="12815" max="12815" width="3.6640625" customWidth="1"/>
    <col min="12816" max="12816" width="2.88671875" customWidth="1"/>
    <col min="12817" max="12817" width="3.6640625" customWidth="1"/>
    <col min="12818" max="12818" width="2.88671875" customWidth="1"/>
    <col min="12819" max="12819" width="3.6640625" customWidth="1"/>
    <col min="12820" max="12820" width="2.88671875" customWidth="1"/>
    <col min="12821" max="12821" width="3.6640625" customWidth="1"/>
    <col min="12822" max="12822" width="2.88671875" customWidth="1"/>
    <col min="12823" max="12823" width="3.6640625" customWidth="1"/>
    <col min="12824" max="12824" width="3.33203125" customWidth="1"/>
    <col min="13057" max="13058" width="3.6640625" customWidth="1"/>
    <col min="13059" max="13059" width="6.88671875" customWidth="1"/>
    <col min="13060" max="13060" width="4.109375" customWidth="1"/>
    <col min="13061" max="13061" width="3.77734375" customWidth="1"/>
    <col min="13062" max="13062" width="2.88671875" customWidth="1"/>
    <col min="13063" max="13063" width="3.6640625" customWidth="1"/>
    <col min="13064" max="13064" width="2.88671875" customWidth="1"/>
    <col min="13065" max="13065" width="3.6640625" customWidth="1"/>
    <col min="13066" max="13066" width="2.88671875" customWidth="1"/>
    <col min="13067" max="13067" width="3.6640625" customWidth="1"/>
    <col min="13068" max="13068" width="2.88671875" customWidth="1"/>
    <col min="13069" max="13069" width="4.109375" customWidth="1"/>
    <col min="13070" max="13070" width="4.6640625" customWidth="1"/>
    <col min="13071" max="13071" width="3.6640625" customWidth="1"/>
    <col min="13072" max="13072" width="2.88671875" customWidth="1"/>
    <col min="13073" max="13073" width="3.6640625" customWidth="1"/>
    <col min="13074" max="13074" width="2.88671875" customWidth="1"/>
    <col min="13075" max="13075" width="3.6640625" customWidth="1"/>
    <col min="13076" max="13076" width="2.88671875" customWidth="1"/>
    <col min="13077" max="13077" width="3.6640625" customWidth="1"/>
    <col min="13078" max="13078" width="2.88671875" customWidth="1"/>
    <col min="13079" max="13079" width="3.6640625" customWidth="1"/>
    <col min="13080" max="13080" width="3.33203125" customWidth="1"/>
    <col min="13313" max="13314" width="3.6640625" customWidth="1"/>
    <col min="13315" max="13315" width="6.88671875" customWidth="1"/>
    <col min="13316" max="13316" width="4.109375" customWidth="1"/>
    <col min="13317" max="13317" width="3.77734375" customWidth="1"/>
    <col min="13318" max="13318" width="2.88671875" customWidth="1"/>
    <col min="13319" max="13319" width="3.6640625" customWidth="1"/>
    <col min="13320" max="13320" width="2.88671875" customWidth="1"/>
    <col min="13321" max="13321" width="3.6640625" customWidth="1"/>
    <col min="13322" max="13322" width="2.88671875" customWidth="1"/>
    <col min="13323" max="13323" width="3.6640625" customWidth="1"/>
    <col min="13324" max="13324" width="2.88671875" customWidth="1"/>
    <col min="13325" max="13325" width="4.109375" customWidth="1"/>
    <col min="13326" max="13326" width="4.6640625" customWidth="1"/>
    <col min="13327" max="13327" width="3.6640625" customWidth="1"/>
    <col min="13328" max="13328" width="2.88671875" customWidth="1"/>
    <col min="13329" max="13329" width="3.6640625" customWidth="1"/>
    <col min="13330" max="13330" width="2.88671875" customWidth="1"/>
    <col min="13331" max="13331" width="3.6640625" customWidth="1"/>
    <col min="13332" max="13332" width="2.88671875" customWidth="1"/>
    <col min="13333" max="13333" width="3.6640625" customWidth="1"/>
    <col min="13334" max="13334" width="2.88671875" customWidth="1"/>
    <col min="13335" max="13335" width="3.6640625" customWidth="1"/>
    <col min="13336" max="13336" width="3.33203125" customWidth="1"/>
    <col min="13569" max="13570" width="3.6640625" customWidth="1"/>
    <col min="13571" max="13571" width="6.88671875" customWidth="1"/>
    <col min="13572" max="13572" width="4.109375" customWidth="1"/>
    <col min="13573" max="13573" width="3.77734375" customWidth="1"/>
    <col min="13574" max="13574" width="2.88671875" customWidth="1"/>
    <col min="13575" max="13575" width="3.6640625" customWidth="1"/>
    <col min="13576" max="13576" width="2.88671875" customWidth="1"/>
    <col min="13577" max="13577" width="3.6640625" customWidth="1"/>
    <col min="13578" max="13578" width="2.88671875" customWidth="1"/>
    <col min="13579" max="13579" width="3.6640625" customWidth="1"/>
    <col min="13580" max="13580" width="2.88671875" customWidth="1"/>
    <col min="13581" max="13581" width="4.109375" customWidth="1"/>
    <col min="13582" max="13582" width="4.6640625" customWidth="1"/>
    <col min="13583" max="13583" width="3.6640625" customWidth="1"/>
    <col min="13584" max="13584" width="2.88671875" customWidth="1"/>
    <col min="13585" max="13585" width="3.6640625" customWidth="1"/>
    <col min="13586" max="13586" width="2.88671875" customWidth="1"/>
    <col min="13587" max="13587" width="3.6640625" customWidth="1"/>
    <col min="13588" max="13588" width="2.88671875" customWidth="1"/>
    <col min="13589" max="13589" width="3.6640625" customWidth="1"/>
    <col min="13590" max="13590" width="2.88671875" customWidth="1"/>
    <col min="13591" max="13591" width="3.6640625" customWidth="1"/>
    <col min="13592" max="13592" width="3.33203125" customWidth="1"/>
    <col min="13825" max="13826" width="3.6640625" customWidth="1"/>
    <col min="13827" max="13827" width="6.88671875" customWidth="1"/>
    <col min="13828" max="13828" width="4.109375" customWidth="1"/>
    <col min="13829" max="13829" width="3.77734375" customWidth="1"/>
    <col min="13830" max="13830" width="2.88671875" customWidth="1"/>
    <col min="13831" max="13831" width="3.6640625" customWidth="1"/>
    <col min="13832" max="13832" width="2.88671875" customWidth="1"/>
    <col min="13833" max="13833" width="3.6640625" customWidth="1"/>
    <col min="13834" max="13834" width="2.88671875" customWidth="1"/>
    <col min="13835" max="13835" width="3.6640625" customWidth="1"/>
    <col min="13836" max="13836" width="2.88671875" customWidth="1"/>
    <col min="13837" max="13837" width="4.109375" customWidth="1"/>
    <col min="13838" max="13838" width="4.6640625" customWidth="1"/>
    <col min="13839" max="13839" width="3.6640625" customWidth="1"/>
    <col min="13840" max="13840" width="2.88671875" customWidth="1"/>
    <col min="13841" max="13841" width="3.6640625" customWidth="1"/>
    <col min="13842" max="13842" width="2.88671875" customWidth="1"/>
    <col min="13843" max="13843" width="3.6640625" customWidth="1"/>
    <col min="13844" max="13844" width="2.88671875" customWidth="1"/>
    <col min="13845" max="13845" width="3.6640625" customWidth="1"/>
    <col min="13846" max="13846" width="2.88671875" customWidth="1"/>
    <col min="13847" max="13847" width="3.6640625" customWidth="1"/>
    <col min="13848" max="13848" width="3.33203125" customWidth="1"/>
    <col min="14081" max="14082" width="3.6640625" customWidth="1"/>
    <col min="14083" max="14083" width="6.88671875" customWidth="1"/>
    <col min="14084" max="14084" width="4.109375" customWidth="1"/>
    <col min="14085" max="14085" width="3.77734375" customWidth="1"/>
    <col min="14086" max="14086" width="2.88671875" customWidth="1"/>
    <col min="14087" max="14087" width="3.6640625" customWidth="1"/>
    <col min="14088" max="14088" width="2.88671875" customWidth="1"/>
    <col min="14089" max="14089" width="3.6640625" customWidth="1"/>
    <col min="14090" max="14090" width="2.88671875" customWidth="1"/>
    <col min="14091" max="14091" width="3.6640625" customWidth="1"/>
    <col min="14092" max="14092" width="2.88671875" customWidth="1"/>
    <col min="14093" max="14093" width="4.109375" customWidth="1"/>
    <col min="14094" max="14094" width="4.6640625" customWidth="1"/>
    <col min="14095" max="14095" width="3.6640625" customWidth="1"/>
    <col min="14096" max="14096" width="2.88671875" customWidth="1"/>
    <col min="14097" max="14097" width="3.6640625" customWidth="1"/>
    <col min="14098" max="14098" width="2.88671875" customWidth="1"/>
    <col min="14099" max="14099" width="3.6640625" customWidth="1"/>
    <col min="14100" max="14100" width="2.88671875" customWidth="1"/>
    <col min="14101" max="14101" width="3.6640625" customWidth="1"/>
    <col min="14102" max="14102" width="2.88671875" customWidth="1"/>
    <col min="14103" max="14103" width="3.6640625" customWidth="1"/>
    <col min="14104" max="14104" width="3.33203125" customWidth="1"/>
    <col min="14337" max="14338" width="3.6640625" customWidth="1"/>
    <col min="14339" max="14339" width="6.88671875" customWidth="1"/>
    <col min="14340" max="14340" width="4.109375" customWidth="1"/>
    <col min="14341" max="14341" width="3.77734375" customWidth="1"/>
    <col min="14342" max="14342" width="2.88671875" customWidth="1"/>
    <col min="14343" max="14343" width="3.6640625" customWidth="1"/>
    <col min="14344" max="14344" width="2.88671875" customWidth="1"/>
    <col min="14345" max="14345" width="3.6640625" customWidth="1"/>
    <col min="14346" max="14346" width="2.88671875" customWidth="1"/>
    <col min="14347" max="14347" width="3.6640625" customWidth="1"/>
    <col min="14348" max="14348" width="2.88671875" customWidth="1"/>
    <col min="14349" max="14349" width="4.109375" customWidth="1"/>
    <col min="14350" max="14350" width="4.6640625" customWidth="1"/>
    <col min="14351" max="14351" width="3.6640625" customWidth="1"/>
    <col min="14352" max="14352" width="2.88671875" customWidth="1"/>
    <col min="14353" max="14353" width="3.6640625" customWidth="1"/>
    <col min="14354" max="14354" width="2.88671875" customWidth="1"/>
    <col min="14355" max="14355" width="3.6640625" customWidth="1"/>
    <col min="14356" max="14356" width="2.88671875" customWidth="1"/>
    <col min="14357" max="14357" width="3.6640625" customWidth="1"/>
    <col min="14358" max="14358" width="2.88671875" customWidth="1"/>
    <col min="14359" max="14359" width="3.6640625" customWidth="1"/>
    <col min="14360" max="14360" width="3.33203125" customWidth="1"/>
    <col min="14593" max="14594" width="3.6640625" customWidth="1"/>
    <col min="14595" max="14595" width="6.88671875" customWidth="1"/>
    <col min="14596" max="14596" width="4.109375" customWidth="1"/>
    <col min="14597" max="14597" width="3.77734375" customWidth="1"/>
    <col min="14598" max="14598" width="2.88671875" customWidth="1"/>
    <col min="14599" max="14599" width="3.6640625" customWidth="1"/>
    <col min="14600" max="14600" width="2.88671875" customWidth="1"/>
    <col min="14601" max="14601" width="3.6640625" customWidth="1"/>
    <col min="14602" max="14602" width="2.88671875" customWidth="1"/>
    <col min="14603" max="14603" width="3.6640625" customWidth="1"/>
    <col min="14604" max="14604" width="2.88671875" customWidth="1"/>
    <col min="14605" max="14605" width="4.109375" customWidth="1"/>
    <col min="14606" max="14606" width="4.6640625" customWidth="1"/>
    <col min="14607" max="14607" width="3.6640625" customWidth="1"/>
    <col min="14608" max="14608" width="2.88671875" customWidth="1"/>
    <col min="14609" max="14609" width="3.6640625" customWidth="1"/>
    <col min="14610" max="14610" width="2.88671875" customWidth="1"/>
    <col min="14611" max="14611" width="3.6640625" customWidth="1"/>
    <col min="14612" max="14612" width="2.88671875" customWidth="1"/>
    <col min="14613" max="14613" width="3.6640625" customWidth="1"/>
    <col min="14614" max="14614" width="2.88671875" customWidth="1"/>
    <col min="14615" max="14615" width="3.6640625" customWidth="1"/>
    <col min="14616" max="14616" width="3.33203125" customWidth="1"/>
    <col min="14849" max="14850" width="3.6640625" customWidth="1"/>
    <col min="14851" max="14851" width="6.88671875" customWidth="1"/>
    <col min="14852" max="14852" width="4.109375" customWidth="1"/>
    <col min="14853" max="14853" width="3.77734375" customWidth="1"/>
    <col min="14854" max="14854" width="2.88671875" customWidth="1"/>
    <col min="14855" max="14855" width="3.6640625" customWidth="1"/>
    <col min="14856" max="14856" width="2.88671875" customWidth="1"/>
    <col min="14857" max="14857" width="3.6640625" customWidth="1"/>
    <col min="14858" max="14858" width="2.88671875" customWidth="1"/>
    <col min="14859" max="14859" width="3.6640625" customWidth="1"/>
    <col min="14860" max="14860" width="2.88671875" customWidth="1"/>
    <col min="14861" max="14861" width="4.109375" customWidth="1"/>
    <col min="14862" max="14862" width="4.6640625" customWidth="1"/>
    <col min="14863" max="14863" width="3.6640625" customWidth="1"/>
    <col min="14864" max="14864" width="2.88671875" customWidth="1"/>
    <col min="14865" max="14865" width="3.6640625" customWidth="1"/>
    <col min="14866" max="14866" width="2.88671875" customWidth="1"/>
    <col min="14867" max="14867" width="3.6640625" customWidth="1"/>
    <col min="14868" max="14868" width="2.88671875" customWidth="1"/>
    <col min="14869" max="14869" width="3.6640625" customWidth="1"/>
    <col min="14870" max="14870" width="2.88671875" customWidth="1"/>
    <col min="14871" max="14871" width="3.6640625" customWidth="1"/>
    <col min="14872" max="14872" width="3.33203125" customWidth="1"/>
    <col min="15105" max="15106" width="3.6640625" customWidth="1"/>
    <col min="15107" max="15107" width="6.88671875" customWidth="1"/>
    <col min="15108" max="15108" width="4.109375" customWidth="1"/>
    <col min="15109" max="15109" width="3.77734375" customWidth="1"/>
    <col min="15110" max="15110" width="2.88671875" customWidth="1"/>
    <col min="15111" max="15111" width="3.6640625" customWidth="1"/>
    <col min="15112" max="15112" width="2.88671875" customWidth="1"/>
    <col min="15113" max="15113" width="3.6640625" customWidth="1"/>
    <col min="15114" max="15114" width="2.88671875" customWidth="1"/>
    <col min="15115" max="15115" width="3.6640625" customWidth="1"/>
    <col min="15116" max="15116" width="2.88671875" customWidth="1"/>
    <col min="15117" max="15117" width="4.109375" customWidth="1"/>
    <col min="15118" max="15118" width="4.6640625" customWidth="1"/>
    <col min="15119" max="15119" width="3.6640625" customWidth="1"/>
    <col min="15120" max="15120" width="2.88671875" customWidth="1"/>
    <col min="15121" max="15121" width="3.6640625" customWidth="1"/>
    <col min="15122" max="15122" width="2.88671875" customWidth="1"/>
    <col min="15123" max="15123" width="3.6640625" customWidth="1"/>
    <col min="15124" max="15124" width="2.88671875" customWidth="1"/>
    <col min="15125" max="15125" width="3.6640625" customWidth="1"/>
    <col min="15126" max="15126" width="2.88671875" customWidth="1"/>
    <col min="15127" max="15127" width="3.6640625" customWidth="1"/>
    <col min="15128" max="15128" width="3.33203125" customWidth="1"/>
    <col min="15361" max="15362" width="3.6640625" customWidth="1"/>
    <col min="15363" max="15363" width="6.88671875" customWidth="1"/>
    <col min="15364" max="15364" width="4.109375" customWidth="1"/>
    <col min="15365" max="15365" width="3.77734375" customWidth="1"/>
    <col min="15366" max="15366" width="2.88671875" customWidth="1"/>
    <col min="15367" max="15367" width="3.6640625" customWidth="1"/>
    <col min="15368" max="15368" width="2.88671875" customWidth="1"/>
    <col min="15369" max="15369" width="3.6640625" customWidth="1"/>
    <col min="15370" max="15370" width="2.88671875" customWidth="1"/>
    <col min="15371" max="15371" width="3.6640625" customWidth="1"/>
    <col min="15372" max="15372" width="2.88671875" customWidth="1"/>
    <col min="15373" max="15373" width="4.109375" customWidth="1"/>
    <col min="15374" max="15374" width="4.6640625" customWidth="1"/>
    <col min="15375" max="15375" width="3.6640625" customWidth="1"/>
    <col min="15376" max="15376" width="2.88671875" customWidth="1"/>
    <col min="15377" max="15377" width="3.6640625" customWidth="1"/>
    <col min="15378" max="15378" width="2.88671875" customWidth="1"/>
    <col min="15379" max="15379" width="3.6640625" customWidth="1"/>
    <col min="15380" max="15380" width="2.88671875" customWidth="1"/>
    <col min="15381" max="15381" width="3.6640625" customWidth="1"/>
    <col min="15382" max="15382" width="2.88671875" customWidth="1"/>
    <col min="15383" max="15383" width="3.6640625" customWidth="1"/>
    <col min="15384" max="15384" width="3.33203125" customWidth="1"/>
    <col min="15617" max="15618" width="3.6640625" customWidth="1"/>
    <col min="15619" max="15619" width="6.88671875" customWidth="1"/>
    <col min="15620" max="15620" width="4.109375" customWidth="1"/>
    <col min="15621" max="15621" width="3.77734375" customWidth="1"/>
    <col min="15622" max="15622" width="2.88671875" customWidth="1"/>
    <col min="15623" max="15623" width="3.6640625" customWidth="1"/>
    <col min="15624" max="15624" width="2.88671875" customWidth="1"/>
    <col min="15625" max="15625" width="3.6640625" customWidth="1"/>
    <col min="15626" max="15626" width="2.88671875" customWidth="1"/>
    <col min="15627" max="15627" width="3.6640625" customWidth="1"/>
    <col min="15628" max="15628" width="2.88671875" customWidth="1"/>
    <col min="15629" max="15629" width="4.109375" customWidth="1"/>
    <col min="15630" max="15630" width="4.6640625" customWidth="1"/>
    <col min="15631" max="15631" width="3.6640625" customWidth="1"/>
    <col min="15632" max="15632" width="2.88671875" customWidth="1"/>
    <col min="15633" max="15633" width="3.6640625" customWidth="1"/>
    <col min="15634" max="15634" width="2.88671875" customWidth="1"/>
    <col min="15635" max="15635" width="3.6640625" customWidth="1"/>
    <col min="15636" max="15636" width="2.88671875" customWidth="1"/>
    <col min="15637" max="15637" width="3.6640625" customWidth="1"/>
    <col min="15638" max="15638" width="2.88671875" customWidth="1"/>
    <col min="15639" max="15639" width="3.6640625" customWidth="1"/>
    <col min="15640" max="15640" width="3.33203125" customWidth="1"/>
    <col min="15873" max="15874" width="3.6640625" customWidth="1"/>
    <col min="15875" max="15875" width="6.88671875" customWidth="1"/>
    <col min="15876" max="15876" width="4.109375" customWidth="1"/>
    <col min="15877" max="15877" width="3.77734375" customWidth="1"/>
    <col min="15878" max="15878" width="2.88671875" customWidth="1"/>
    <col min="15879" max="15879" width="3.6640625" customWidth="1"/>
    <col min="15880" max="15880" width="2.88671875" customWidth="1"/>
    <col min="15881" max="15881" width="3.6640625" customWidth="1"/>
    <col min="15882" max="15882" width="2.88671875" customWidth="1"/>
    <col min="15883" max="15883" width="3.6640625" customWidth="1"/>
    <col min="15884" max="15884" width="2.88671875" customWidth="1"/>
    <col min="15885" max="15885" width="4.109375" customWidth="1"/>
    <col min="15886" max="15886" width="4.6640625" customWidth="1"/>
    <col min="15887" max="15887" width="3.6640625" customWidth="1"/>
    <col min="15888" max="15888" width="2.88671875" customWidth="1"/>
    <col min="15889" max="15889" width="3.6640625" customWidth="1"/>
    <col min="15890" max="15890" width="2.88671875" customWidth="1"/>
    <col min="15891" max="15891" width="3.6640625" customWidth="1"/>
    <col min="15892" max="15892" width="2.88671875" customWidth="1"/>
    <col min="15893" max="15893" width="3.6640625" customWidth="1"/>
    <col min="15894" max="15894" width="2.88671875" customWidth="1"/>
    <col min="15895" max="15895" width="3.6640625" customWidth="1"/>
    <col min="15896" max="15896" width="3.33203125" customWidth="1"/>
    <col min="16129" max="16130" width="3.6640625" customWidth="1"/>
    <col min="16131" max="16131" width="6.88671875" customWidth="1"/>
    <col min="16132" max="16132" width="4.109375" customWidth="1"/>
    <col min="16133" max="16133" width="3.77734375" customWidth="1"/>
    <col min="16134" max="16134" width="2.88671875" customWidth="1"/>
    <col min="16135" max="16135" width="3.6640625" customWidth="1"/>
    <col min="16136" max="16136" width="2.88671875" customWidth="1"/>
    <col min="16137" max="16137" width="3.6640625" customWidth="1"/>
    <col min="16138" max="16138" width="2.88671875" customWidth="1"/>
    <col min="16139" max="16139" width="3.6640625" customWidth="1"/>
    <col min="16140" max="16140" width="2.88671875" customWidth="1"/>
    <col min="16141" max="16141" width="4.109375" customWidth="1"/>
    <col min="16142" max="16142" width="4.6640625" customWidth="1"/>
    <col min="16143" max="16143" width="3.6640625" customWidth="1"/>
    <col min="16144" max="16144" width="2.88671875" customWidth="1"/>
    <col min="16145" max="16145" width="3.6640625" customWidth="1"/>
    <col min="16146" max="16146" width="2.88671875" customWidth="1"/>
    <col min="16147" max="16147" width="3.6640625" customWidth="1"/>
    <col min="16148" max="16148" width="2.88671875" customWidth="1"/>
    <col min="16149" max="16149" width="3.6640625" customWidth="1"/>
    <col min="16150" max="16150" width="2.88671875" customWidth="1"/>
    <col min="16151" max="16151" width="3.6640625" customWidth="1"/>
    <col min="16152" max="16152" width="3.33203125" customWidth="1"/>
  </cols>
  <sheetData>
    <row r="1" spans="1:24" ht="18" customHeight="1">
      <c r="A1" s="54"/>
      <c r="B1" s="54"/>
      <c r="C1" s="54"/>
      <c r="D1" s="54"/>
      <c r="E1" s="54"/>
      <c r="F1" s="54"/>
      <c r="G1" s="54"/>
      <c r="H1" s="54"/>
      <c r="I1" s="54"/>
      <c r="J1" s="54"/>
      <c r="K1" s="54"/>
      <c r="L1" s="54"/>
      <c r="M1" s="54"/>
      <c r="N1" s="54"/>
      <c r="O1" s="766" t="s">
        <v>376</v>
      </c>
      <c r="P1" s="767"/>
      <c r="Q1" s="221"/>
      <c r="R1" s="221"/>
      <c r="S1" s="221"/>
      <c r="T1" s="221"/>
      <c r="U1" s="764"/>
      <c r="V1" s="764"/>
      <c r="W1" s="764"/>
      <c r="X1" s="764"/>
    </row>
    <row r="2" spans="1:24" ht="20.25" customHeight="1">
      <c r="A2" s="476"/>
      <c r="B2" s="477" t="s">
        <v>375</v>
      </c>
      <c r="C2" s="476"/>
      <c r="D2" s="476"/>
      <c r="E2" s="476"/>
      <c r="F2" s="476"/>
      <c r="G2" s="476"/>
      <c r="H2" s="476"/>
      <c r="I2" s="476"/>
      <c r="J2" s="476"/>
      <c r="K2" s="476"/>
      <c r="L2" s="476"/>
      <c r="M2" s="476"/>
      <c r="N2" s="476"/>
      <c r="O2" s="476"/>
      <c r="P2" s="476"/>
      <c r="Q2" s="248"/>
      <c r="R2" s="248"/>
      <c r="S2" s="248"/>
      <c r="T2" s="248"/>
      <c r="U2" s="248"/>
      <c r="V2" s="248"/>
      <c r="W2" s="248"/>
      <c r="X2" s="248"/>
    </row>
    <row r="3" spans="1:24" ht="18" customHeight="1">
      <c r="A3" s="54"/>
      <c r="B3" s="54"/>
      <c r="C3" s="54"/>
      <c r="D3" s="54"/>
      <c r="E3" s="54"/>
      <c r="F3" s="54"/>
      <c r="G3" s="54"/>
      <c r="H3" s="54"/>
      <c r="I3" s="54"/>
      <c r="J3" s="54"/>
      <c r="K3" s="54"/>
      <c r="L3" s="54"/>
      <c r="M3" s="54"/>
      <c r="N3" s="54"/>
      <c r="O3" s="54"/>
      <c r="P3" s="54"/>
      <c r="Q3" s="221"/>
      <c r="R3" s="221"/>
      <c r="S3" s="221"/>
      <c r="T3" s="221"/>
      <c r="U3" s="249"/>
      <c r="V3" s="249"/>
      <c r="W3" s="249"/>
      <c r="X3" s="249"/>
    </row>
    <row r="4" spans="1:24" ht="20.25" customHeight="1">
      <c r="A4" s="476"/>
      <c r="B4" s="771" t="s">
        <v>358</v>
      </c>
      <c r="C4" s="772"/>
      <c r="D4" s="772"/>
      <c r="E4" s="772"/>
      <c r="F4" s="772"/>
      <c r="G4" s="772"/>
      <c r="H4" s="772"/>
      <c r="I4" s="772"/>
      <c r="J4" s="772"/>
      <c r="K4" s="772"/>
      <c r="L4" s="772"/>
      <c r="M4" s="772"/>
      <c r="N4" s="772"/>
      <c r="O4" s="772"/>
      <c r="P4" s="476"/>
      <c r="Q4" s="248"/>
      <c r="R4" s="248"/>
      <c r="S4" s="248"/>
      <c r="T4" s="248"/>
      <c r="U4" s="248"/>
      <c r="V4" s="248"/>
      <c r="W4" s="248"/>
      <c r="X4" s="248"/>
    </row>
    <row r="5" spans="1:24" ht="18" customHeight="1">
      <c r="A5" s="54"/>
      <c r="B5" s="772"/>
      <c r="C5" s="772"/>
      <c r="D5" s="772"/>
      <c r="E5" s="772"/>
      <c r="F5" s="772"/>
      <c r="G5" s="772"/>
      <c r="H5" s="772"/>
      <c r="I5" s="772"/>
      <c r="J5" s="772"/>
      <c r="K5" s="772"/>
      <c r="L5" s="772"/>
      <c r="M5" s="772"/>
      <c r="N5" s="772"/>
      <c r="O5" s="772"/>
      <c r="P5" s="54"/>
      <c r="Q5" s="221"/>
      <c r="R5" s="221"/>
      <c r="S5" s="221"/>
      <c r="T5" s="221"/>
      <c r="U5" s="249"/>
      <c r="V5" s="249"/>
      <c r="W5" s="249"/>
      <c r="X5" s="249"/>
    </row>
    <row r="6" spans="1:24" ht="20.25" customHeight="1">
      <c r="A6" s="476"/>
      <c r="B6" s="772"/>
      <c r="C6" s="772"/>
      <c r="D6" s="772"/>
      <c r="E6" s="772"/>
      <c r="F6" s="772"/>
      <c r="G6" s="772"/>
      <c r="H6" s="772"/>
      <c r="I6" s="772"/>
      <c r="J6" s="772"/>
      <c r="K6" s="772"/>
      <c r="L6" s="772"/>
      <c r="M6" s="772"/>
      <c r="N6" s="772"/>
      <c r="O6" s="772"/>
      <c r="P6" s="476"/>
      <c r="Q6" s="248"/>
      <c r="R6" s="248"/>
      <c r="S6" s="248"/>
      <c r="T6" s="248"/>
      <c r="U6" s="248"/>
      <c r="V6" s="248"/>
      <c r="W6" s="248"/>
      <c r="X6" s="248"/>
    </row>
    <row r="7" spans="1:24" ht="18" customHeight="1">
      <c r="A7" s="54"/>
      <c r="B7" s="772"/>
      <c r="C7" s="772"/>
      <c r="D7" s="772"/>
      <c r="E7" s="772"/>
      <c r="F7" s="772"/>
      <c r="G7" s="772"/>
      <c r="H7" s="772"/>
      <c r="I7" s="772"/>
      <c r="J7" s="772"/>
      <c r="K7" s="772"/>
      <c r="L7" s="772"/>
      <c r="M7" s="772"/>
      <c r="N7" s="772"/>
      <c r="O7" s="772"/>
      <c r="P7" s="54"/>
      <c r="Q7" s="221"/>
      <c r="R7" s="221"/>
      <c r="S7" s="221"/>
      <c r="T7" s="221"/>
      <c r="U7" s="249"/>
      <c r="V7" s="249"/>
      <c r="W7" s="249"/>
      <c r="X7" s="249"/>
    </row>
    <row r="8" spans="1:24" ht="20.25" customHeight="1">
      <c r="A8" s="478"/>
      <c r="B8" s="772"/>
      <c r="C8" s="772"/>
      <c r="D8" s="772"/>
      <c r="E8" s="772"/>
      <c r="F8" s="772"/>
      <c r="G8" s="772"/>
      <c r="H8" s="772"/>
      <c r="I8" s="772"/>
      <c r="J8" s="772"/>
      <c r="K8" s="772"/>
      <c r="L8" s="772"/>
      <c r="M8" s="772"/>
      <c r="N8" s="772"/>
      <c r="O8" s="772"/>
      <c r="P8" s="478"/>
      <c r="Q8" s="248"/>
      <c r="R8" s="248"/>
      <c r="S8" s="248"/>
      <c r="T8" s="248"/>
      <c r="U8" s="248"/>
      <c r="V8" s="248"/>
      <c r="W8" s="248"/>
      <c r="X8" s="248"/>
    </row>
    <row r="9" spans="1:24" ht="18" customHeight="1">
      <c r="A9" s="478"/>
      <c r="B9" s="772"/>
      <c r="C9" s="772"/>
      <c r="D9" s="772"/>
      <c r="E9" s="772"/>
      <c r="F9" s="772"/>
      <c r="G9" s="772"/>
      <c r="H9" s="772"/>
      <c r="I9" s="772"/>
      <c r="J9" s="772"/>
      <c r="K9" s="772"/>
      <c r="L9" s="772"/>
      <c r="M9" s="772"/>
      <c r="N9" s="772"/>
      <c r="O9" s="772"/>
      <c r="P9" s="478"/>
      <c r="Q9" s="222"/>
      <c r="R9" s="221"/>
      <c r="S9" s="221"/>
      <c r="T9" s="221"/>
      <c r="U9" s="249"/>
      <c r="V9" s="249"/>
      <c r="W9" s="249"/>
      <c r="X9" s="249"/>
    </row>
    <row r="10" spans="1:24" ht="20.25" customHeight="1">
      <c r="A10" s="479"/>
      <c r="B10" s="772"/>
      <c r="C10" s="772"/>
      <c r="D10" s="772"/>
      <c r="E10" s="772"/>
      <c r="F10" s="772"/>
      <c r="G10" s="772"/>
      <c r="H10" s="772"/>
      <c r="I10" s="772"/>
      <c r="J10" s="772"/>
      <c r="K10" s="772"/>
      <c r="L10" s="772"/>
      <c r="M10" s="772"/>
      <c r="N10" s="772"/>
      <c r="O10" s="772"/>
      <c r="P10" s="479"/>
      <c r="Q10" s="248"/>
      <c r="R10" s="248"/>
      <c r="S10" s="248"/>
      <c r="T10" s="248"/>
      <c r="U10" s="248"/>
      <c r="V10" s="248"/>
      <c r="W10" s="248"/>
      <c r="X10" s="248"/>
    </row>
    <row r="11" spans="1:24" ht="18" customHeight="1">
      <c r="A11" s="479"/>
      <c r="B11" s="772"/>
      <c r="C11" s="772"/>
      <c r="D11" s="772"/>
      <c r="E11" s="772"/>
      <c r="F11" s="772"/>
      <c r="G11" s="772"/>
      <c r="H11" s="772"/>
      <c r="I11" s="772"/>
      <c r="J11" s="772"/>
      <c r="K11" s="772"/>
      <c r="L11" s="772"/>
      <c r="M11" s="772"/>
      <c r="N11" s="772"/>
      <c r="O11" s="772"/>
      <c r="P11" s="479"/>
      <c r="Q11" s="222"/>
      <c r="R11" s="221"/>
      <c r="S11" s="221"/>
      <c r="T11" s="221"/>
      <c r="U11" s="249"/>
      <c r="V11" s="249"/>
      <c r="W11" s="249"/>
      <c r="X11" s="249"/>
    </row>
    <row r="12" spans="1:24" ht="20.25" customHeight="1">
      <c r="A12" s="479"/>
      <c r="B12" s="772"/>
      <c r="C12" s="772"/>
      <c r="D12" s="772"/>
      <c r="E12" s="772"/>
      <c r="F12" s="772"/>
      <c r="G12" s="772"/>
      <c r="H12" s="772"/>
      <c r="I12" s="772"/>
      <c r="J12" s="772"/>
      <c r="K12" s="772"/>
      <c r="L12" s="772"/>
      <c r="M12" s="772"/>
      <c r="N12" s="772"/>
      <c r="O12" s="772"/>
      <c r="P12" s="479"/>
      <c r="Q12" s="250"/>
      <c r="R12" s="250"/>
      <c r="S12" s="250"/>
      <c r="T12" s="250"/>
      <c r="U12" s="250"/>
      <c r="V12" s="250"/>
      <c r="W12" s="250"/>
      <c r="X12" s="250"/>
    </row>
    <row r="13" spans="1:24" ht="18" customHeight="1">
      <c r="A13" s="54"/>
      <c r="B13" s="772"/>
      <c r="C13" s="772"/>
      <c r="D13" s="772"/>
      <c r="E13" s="772"/>
      <c r="F13" s="772"/>
      <c r="G13" s="772"/>
      <c r="H13" s="772"/>
      <c r="I13" s="772"/>
      <c r="J13" s="772"/>
      <c r="K13" s="772"/>
      <c r="L13" s="772"/>
      <c r="M13" s="772"/>
      <c r="N13" s="772"/>
      <c r="O13" s="772"/>
      <c r="P13" s="54"/>
      <c r="Q13" s="221"/>
      <c r="R13" s="221"/>
      <c r="S13" s="221"/>
      <c r="T13" s="221"/>
      <c r="U13" s="249"/>
      <c r="V13" s="249"/>
      <c r="W13" s="249"/>
      <c r="X13" s="249"/>
    </row>
    <row r="14" spans="1:24" ht="20.25" customHeight="1">
      <c r="A14" s="476"/>
      <c r="B14" s="772"/>
      <c r="C14" s="772"/>
      <c r="D14" s="772"/>
      <c r="E14" s="772"/>
      <c r="F14" s="772"/>
      <c r="G14" s="772"/>
      <c r="H14" s="772"/>
      <c r="I14" s="772"/>
      <c r="J14" s="772"/>
      <c r="K14" s="772"/>
      <c r="L14" s="772"/>
      <c r="M14" s="772"/>
      <c r="N14" s="772"/>
      <c r="O14" s="772"/>
      <c r="P14" s="476"/>
      <c r="Q14" s="248"/>
      <c r="R14" s="248"/>
      <c r="S14" s="248"/>
      <c r="T14" s="248"/>
      <c r="U14" s="248"/>
      <c r="V14" s="248"/>
      <c r="W14" s="248"/>
      <c r="X14" s="248"/>
    </row>
    <row r="15" spans="1:24" ht="18" customHeight="1">
      <c r="A15" s="54"/>
      <c r="B15" s="772"/>
      <c r="C15" s="772"/>
      <c r="D15" s="772"/>
      <c r="E15" s="772"/>
      <c r="F15" s="772"/>
      <c r="G15" s="772"/>
      <c r="H15" s="772"/>
      <c r="I15" s="772"/>
      <c r="J15" s="772"/>
      <c r="K15" s="772"/>
      <c r="L15" s="772"/>
      <c r="M15" s="772"/>
      <c r="N15" s="772"/>
      <c r="O15" s="772"/>
      <c r="P15" s="54"/>
      <c r="Q15" s="221"/>
      <c r="R15" s="221"/>
      <c r="S15" s="221"/>
      <c r="T15" s="221"/>
      <c r="U15" s="249"/>
      <c r="V15" s="249"/>
      <c r="W15" s="249"/>
      <c r="X15" s="249"/>
    </row>
    <row r="16" spans="1:24" ht="20.25" customHeight="1">
      <c r="A16" s="476"/>
      <c r="B16" s="772"/>
      <c r="C16" s="772"/>
      <c r="D16" s="772"/>
      <c r="E16" s="772"/>
      <c r="F16" s="772"/>
      <c r="G16" s="772"/>
      <c r="H16" s="772"/>
      <c r="I16" s="772"/>
      <c r="J16" s="772"/>
      <c r="K16" s="772"/>
      <c r="L16" s="772"/>
      <c r="M16" s="772"/>
      <c r="N16" s="772"/>
      <c r="O16" s="772"/>
      <c r="P16" s="476"/>
      <c r="Q16" s="248"/>
      <c r="R16" s="248"/>
      <c r="S16" s="248"/>
      <c r="T16" s="248"/>
      <c r="U16" s="248"/>
      <c r="V16" s="248"/>
      <c r="W16" s="248"/>
      <c r="X16" s="248"/>
    </row>
    <row r="17" spans="1:24" ht="18" customHeight="1">
      <c r="A17" s="54"/>
      <c r="B17" s="772"/>
      <c r="C17" s="772"/>
      <c r="D17" s="772"/>
      <c r="E17" s="772"/>
      <c r="F17" s="772"/>
      <c r="G17" s="772"/>
      <c r="H17" s="772"/>
      <c r="I17" s="772"/>
      <c r="J17" s="772"/>
      <c r="K17" s="772"/>
      <c r="L17" s="772"/>
      <c r="M17" s="772"/>
      <c r="N17" s="772"/>
      <c r="O17" s="772"/>
      <c r="P17" s="54"/>
      <c r="Q17" s="221"/>
      <c r="R17" s="221"/>
      <c r="S17" s="221"/>
      <c r="T17" s="221"/>
      <c r="U17" s="249"/>
      <c r="V17" s="249"/>
      <c r="W17" s="249"/>
      <c r="X17" s="249"/>
    </row>
    <row r="18" spans="1:24" ht="20.25" customHeight="1">
      <c r="A18" s="476"/>
      <c r="B18" s="772"/>
      <c r="C18" s="772"/>
      <c r="D18" s="772"/>
      <c r="E18" s="772"/>
      <c r="F18" s="772"/>
      <c r="G18" s="772"/>
      <c r="H18" s="772"/>
      <c r="I18" s="772"/>
      <c r="J18" s="772"/>
      <c r="K18" s="772"/>
      <c r="L18" s="772"/>
      <c r="M18" s="772"/>
      <c r="N18" s="772"/>
      <c r="O18" s="772"/>
      <c r="P18" s="476"/>
      <c r="Q18" s="248"/>
      <c r="R18" s="248"/>
      <c r="S18" s="248"/>
      <c r="T18" s="248"/>
      <c r="U18" s="248"/>
      <c r="V18" s="248"/>
      <c r="W18" s="248"/>
      <c r="X18" s="248"/>
    </row>
    <row r="19" spans="1:24" ht="18" customHeight="1">
      <c r="A19" s="54"/>
      <c r="B19" s="772"/>
      <c r="C19" s="772"/>
      <c r="D19" s="772"/>
      <c r="E19" s="772"/>
      <c r="F19" s="772"/>
      <c r="G19" s="772"/>
      <c r="H19" s="772"/>
      <c r="I19" s="772"/>
      <c r="J19" s="772"/>
      <c r="K19" s="772"/>
      <c r="L19" s="772"/>
      <c r="M19" s="772"/>
      <c r="N19" s="772"/>
      <c r="O19" s="772"/>
      <c r="P19" s="54"/>
      <c r="Q19" s="221"/>
      <c r="R19" s="221"/>
      <c r="S19" s="221"/>
      <c r="T19" s="221"/>
      <c r="U19" s="249"/>
      <c r="V19" s="249"/>
      <c r="W19" s="249"/>
      <c r="X19" s="249"/>
    </row>
    <row r="20" spans="1:24" ht="20.25" customHeight="1">
      <c r="A20" s="476"/>
      <c r="B20" s="772"/>
      <c r="C20" s="772"/>
      <c r="D20" s="772"/>
      <c r="E20" s="772"/>
      <c r="F20" s="772"/>
      <c r="G20" s="772"/>
      <c r="H20" s="772"/>
      <c r="I20" s="772"/>
      <c r="J20" s="772"/>
      <c r="K20" s="772"/>
      <c r="L20" s="772"/>
      <c r="M20" s="772"/>
      <c r="N20" s="772"/>
      <c r="O20" s="772"/>
      <c r="P20" s="476"/>
      <c r="Q20" s="248"/>
      <c r="R20" s="248"/>
      <c r="S20" s="248"/>
      <c r="T20" s="248"/>
      <c r="U20" s="248"/>
      <c r="V20" s="248"/>
      <c r="W20" s="248"/>
      <c r="X20" s="248"/>
    </row>
    <row r="21" spans="1:24" ht="18" customHeight="1">
      <c r="A21" s="54"/>
      <c r="B21" s="772"/>
      <c r="C21" s="772"/>
      <c r="D21" s="772"/>
      <c r="E21" s="772"/>
      <c r="F21" s="772"/>
      <c r="G21" s="772"/>
      <c r="H21" s="772"/>
      <c r="I21" s="772"/>
      <c r="J21" s="772"/>
      <c r="K21" s="772"/>
      <c r="L21" s="772"/>
      <c r="M21" s="772"/>
      <c r="N21" s="772"/>
      <c r="O21" s="772"/>
      <c r="P21" s="54"/>
      <c r="Q21" s="221"/>
      <c r="R21" s="221"/>
      <c r="S21" s="221"/>
      <c r="T21" s="221"/>
      <c r="U21" s="249"/>
      <c r="V21" s="249"/>
      <c r="W21" s="249"/>
      <c r="X21" s="249"/>
    </row>
    <row r="22" spans="1:24" ht="20.25" customHeight="1">
      <c r="A22" s="476"/>
      <c r="B22" s="772"/>
      <c r="C22" s="772"/>
      <c r="D22" s="772"/>
      <c r="E22" s="772"/>
      <c r="F22" s="772"/>
      <c r="G22" s="772"/>
      <c r="H22" s="772"/>
      <c r="I22" s="772"/>
      <c r="J22" s="772"/>
      <c r="K22" s="772"/>
      <c r="L22" s="772"/>
      <c r="M22" s="772"/>
      <c r="N22" s="772"/>
      <c r="O22" s="772"/>
      <c r="P22" s="476"/>
      <c r="Q22" s="248"/>
      <c r="R22" s="248"/>
      <c r="S22" s="248"/>
      <c r="T22" s="248"/>
      <c r="U22" s="248"/>
      <c r="V22" s="248"/>
      <c r="W22" s="248"/>
      <c r="X22" s="248"/>
    </row>
    <row r="23" spans="1:24" ht="18" customHeight="1">
      <c r="A23" s="54"/>
      <c r="B23" s="772"/>
      <c r="C23" s="772"/>
      <c r="D23" s="772"/>
      <c r="E23" s="772"/>
      <c r="F23" s="772"/>
      <c r="G23" s="772"/>
      <c r="H23" s="772"/>
      <c r="I23" s="772"/>
      <c r="J23" s="772"/>
      <c r="K23" s="772"/>
      <c r="L23" s="772"/>
      <c r="M23" s="772"/>
      <c r="N23" s="772"/>
      <c r="O23" s="772"/>
      <c r="P23" s="54"/>
      <c r="Q23" s="221"/>
      <c r="R23" s="221"/>
      <c r="S23" s="221"/>
      <c r="T23" s="221"/>
      <c r="U23" s="249"/>
      <c r="V23" s="249"/>
      <c r="W23" s="249"/>
      <c r="X23" s="249"/>
    </row>
    <row r="24" spans="1:24" ht="20.25" customHeight="1">
      <c r="A24" s="476"/>
      <c r="B24" s="772"/>
      <c r="C24" s="772"/>
      <c r="D24" s="772"/>
      <c r="E24" s="772"/>
      <c r="F24" s="772"/>
      <c r="G24" s="772"/>
      <c r="H24" s="772"/>
      <c r="I24" s="772"/>
      <c r="J24" s="772"/>
      <c r="K24" s="772"/>
      <c r="L24" s="772"/>
      <c r="M24" s="772"/>
      <c r="N24" s="772"/>
      <c r="O24" s="772"/>
      <c r="P24" s="476"/>
      <c r="Q24" s="248"/>
      <c r="R24" s="248"/>
      <c r="S24" s="248"/>
      <c r="T24" s="248"/>
      <c r="U24" s="248"/>
      <c r="V24" s="248"/>
      <c r="W24" s="248"/>
      <c r="X24" s="248"/>
    </row>
    <row r="25" spans="1:24" ht="18" customHeight="1">
      <c r="A25" s="54"/>
      <c r="B25" s="772"/>
      <c r="C25" s="772"/>
      <c r="D25" s="772"/>
      <c r="E25" s="772"/>
      <c r="F25" s="772"/>
      <c r="G25" s="772"/>
      <c r="H25" s="772"/>
      <c r="I25" s="772"/>
      <c r="J25" s="772"/>
      <c r="K25" s="772"/>
      <c r="L25" s="772"/>
      <c r="M25" s="772"/>
      <c r="N25" s="772"/>
      <c r="O25" s="772"/>
      <c r="P25" s="54"/>
      <c r="Q25" s="221"/>
      <c r="R25" s="221"/>
      <c r="S25" s="221"/>
      <c r="T25" s="221"/>
      <c r="U25" s="249"/>
      <c r="V25" s="249"/>
      <c r="W25" s="249"/>
      <c r="X25" s="249"/>
    </row>
    <row r="26" spans="1:24" ht="20.25" customHeight="1">
      <c r="A26" s="476"/>
      <c r="B26" s="772"/>
      <c r="C26" s="772"/>
      <c r="D26" s="772"/>
      <c r="E26" s="772"/>
      <c r="F26" s="772"/>
      <c r="G26" s="772"/>
      <c r="H26" s="772"/>
      <c r="I26" s="772"/>
      <c r="J26" s="772"/>
      <c r="K26" s="772"/>
      <c r="L26" s="772"/>
      <c r="M26" s="772"/>
      <c r="N26" s="772"/>
      <c r="O26" s="772"/>
      <c r="P26" s="476"/>
      <c r="Q26" s="248"/>
      <c r="R26" s="248"/>
      <c r="S26" s="248"/>
      <c r="T26" s="248"/>
      <c r="U26" s="248"/>
      <c r="V26" s="248"/>
      <c r="W26" s="248"/>
      <c r="X26" s="248"/>
    </row>
    <row r="27" spans="1:24" ht="18" customHeight="1">
      <c r="A27" s="54"/>
      <c r="B27" s="772"/>
      <c r="C27" s="772"/>
      <c r="D27" s="772"/>
      <c r="E27" s="772"/>
      <c r="F27" s="772"/>
      <c r="G27" s="772"/>
      <c r="H27" s="772"/>
      <c r="I27" s="772"/>
      <c r="J27" s="772"/>
      <c r="K27" s="772"/>
      <c r="L27" s="772"/>
      <c r="M27" s="772"/>
      <c r="N27" s="772"/>
      <c r="O27" s="772"/>
      <c r="P27" s="54"/>
      <c r="Q27" s="221"/>
      <c r="R27" s="221"/>
      <c r="S27" s="221"/>
      <c r="T27" s="221"/>
      <c r="U27" s="249"/>
      <c r="V27" s="249"/>
      <c r="W27" s="249"/>
      <c r="X27" s="249"/>
    </row>
    <row r="28" spans="1:24" ht="20.25" customHeight="1">
      <c r="A28" s="476"/>
      <c r="B28" s="772"/>
      <c r="C28" s="772"/>
      <c r="D28" s="772"/>
      <c r="E28" s="772"/>
      <c r="F28" s="772"/>
      <c r="G28" s="772"/>
      <c r="H28" s="772"/>
      <c r="I28" s="772"/>
      <c r="J28" s="772"/>
      <c r="K28" s="772"/>
      <c r="L28" s="772"/>
      <c r="M28" s="772"/>
      <c r="N28" s="772"/>
      <c r="O28" s="772"/>
      <c r="P28" s="476"/>
      <c r="Q28" s="248"/>
      <c r="R28" s="248"/>
      <c r="S28" s="248"/>
      <c r="T28" s="248"/>
      <c r="U28" s="248"/>
      <c r="V28" s="248"/>
      <c r="W28" s="248"/>
      <c r="X28" s="248"/>
    </row>
    <row r="29" spans="1:24" ht="18" customHeight="1">
      <c r="A29" s="54"/>
      <c r="B29" s="772"/>
      <c r="C29" s="772"/>
      <c r="D29" s="772"/>
      <c r="E29" s="772"/>
      <c r="F29" s="772"/>
      <c r="G29" s="772"/>
      <c r="H29" s="772"/>
      <c r="I29" s="772"/>
      <c r="J29" s="772"/>
      <c r="K29" s="772"/>
      <c r="L29" s="772"/>
      <c r="M29" s="772"/>
      <c r="N29" s="772"/>
      <c r="O29" s="772"/>
      <c r="P29" s="54"/>
      <c r="Q29" s="221"/>
      <c r="R29" s="221"/>
      <c r="S29" s="221"/>
      <c r="T29" s="221"/>
      <c r="U29" s="764"/>
      <c r="V29" s="764"/>
      <c r="W29" s="764"/>
      <c r="X29" s="764"/>
    </row>
    <row r="30" spans="1:24" ht="20.25" customHeight="1">
      <c r="A30" s="476"/>
      <c r="B30" s="772"/>
      <c r="C30" s="772"/>
      <c r="D30" s="772"/>
      <c r="E30" s="772"/>
      <c r="F30" s="772"/>
      <c r="G30" s="772"/>
      <c r="H30" s="772"/>
      <c r="I30" s="772"/>
      <c r="J30" s="772"/>
      <c r="K30" s="772"/>
      <c r="L30" s="772"/>
      <c r="M30" s="772"/>
      <c r="N30" s="772"/>
      <c r="O30" s="772"/>
      <c r="P30" s="476"/>
      <c r="Q30" s="248"/>
      <c r="R30" s="248"/>
      <c r="S30" s="248"/>
      <c r="T30" s="248"/>
      <c r="U30" s="248"/>
      <c r="V30" s="248"/>
      <c r="W30" s="248"/>
      <c r="X30" s="248"/>
    </row>
    <row r="31" spans="1:24" ht="18" customHeight="1">
      <c r="A31" s="54"/>
      <c r="B31" s="772"/>
      <c r="C31" s="772"/>
      <c r="D31" s="772"/>
      <c r="E31" s="772"/>
      <c r="F31" s="772"/>
      <c r="G31" s="772"/>
      <c r="H31" s="772"/>
      <c r="I31" s="772"/>
      <c r="J31" s="772"/>
      <c r="K31" s="772"/>
      <c r="L31" s="772"/>
      <c r="M31" s="772"/>
      <c r="N31" s="772"/>
      <c r="O31" s="772"/>
      <c r="P31" s="54"/>
      <c r="Q31" s="221"/>
      <c r="R31" s="221"/>
      <c r="S31" s="221"/>
      <c r="T31" s="221"/>
      <c r="U31" s="764"/>
      <c r="V31" s="764"/>
      <c r="W31" s="764"/>
      <c r="X31" s="764"/>
    </row>
    <row r="32" spans="1:24" ht="20.25" customHeight="1">
      <c r="A32" s="476"/>
      <c r="B32" s="772"/>
      <c r="C32" s="772"/>
      <c r="D32" s="772"/>
      <c r="E32" s="772"/>
      <c r="F32" s="772"/>
      <c r="G32" s="772"/>
      <c r="H32" s="772"/>
      <c r="I32" s="772"/>
      <c r="J32" s="772"/>
      <c r="K32" s="772"/>
      <c r="L32" s="772"/>
      <c r="M32" s="772"/>
      <c r="N32" s="772"/>
      <c r="O32" s="772"/>
      <c r="P32" s="476"/>
      <c r="Q32" s="248"/>
      <c r="R32" s="248"/>
      <c r="S32" s="248"/>
      <c r="T32" s="248"/>
      <c r="U32" s="248"/>
      <c r="V32" s="248"/>
      <c r="W32" s="248"/>
      <c r="X32" s="248"/>
    </row>
    <row r="33" spans="1:24" ht="18" customHeight="1">
      <c r="A33" s="480"/>
      <c r="B33" s="772"/>
      <c r="C33" s="772"/>
      <c r="D33" s="772"/>
      <c r="E33" s="772"/>
      <c r="F33" s="772"/>
      <c r="G33" s="772"/>
      <c r="H33" s="772"/>
      <c r="I33" s="772"/>
      <c r="J33" s="772"/>
      <c r="K33" s="772"/>
      <c r="L33" s="772"/>
      <c r="M33" s="772"/>
      <c r="N33" s="772"/>
      <c r="O33" s="772"/>
      <c r="P33" s="481"/>
      <c r="Q33" s="221"/>
      <c r="R33" s="221"/>
      <c r="S33" s="221"/>
      <c r="T33" s="221"/>
      <c r="U33" s="764"/>
      <c r="V33" s="764"/>
      <c r="W33" s="764"/>
      <c r="X33" s="764"/>
    </row>
    <row r="34" spans="1:24" ht="20.25" customHeight="1">
      <c r="A34" s="476"/>
      <c r="B34" s="772"/>
      <c r="C34" s="772"/>
      <c r="D34" s="772"/>
      <c r="E34" s="772"/>
      <c r="F34" s="772"/>
      <c r="G34" s="772"/>
      <c r="H34" s="772"/>
      <c r="I34" s="772"/>
      <c r="J34" s="772"/>
      <c r="K34" s="772"/>
      <c r="L34" s="772"/>
      <c r="M34" s="772"/>
      <c r="N34" s="772"/>
      <c r="O34" s="772"/>
      <c r="P34" s="476"/>
      <c r="Q34" s="248"/>
      <c r="R34" s="248"/>
      <c r="S34" s="248"/>
      <c r="T34" s="248"/>
      <c r="U34" s="248"/>
      <c r="V34" s="248"/>
      <c r="W34" s="248"/>
      <c r="X34" s="248"/>
    </row>
    <row r="35" spans="1:24" ht="18" customHeight="1">
      <c r="A35" s="54"/>
      <c r="B35" s="772"/>
      <c r="C35" s="772"/>
      <c r="D35" s="772"/>
      <c r="E35" s="772"/>
      <c r="F35" s="772"/>
      <c r="G35" s="772"/>
      <c r="H35" s="772"/>
      <c r="I35" s="772"/>
      <c r="J35" s="772"/>
      <c r="K35" s="772"/>
      <c r="L35" s="772"/>
      <c r="M35" s="772"/>
      <c r="N35" s="772"/>
      <c r="O35" s="772"/>
      <c r="P35" s="54"/>
      <c r="Q35" s="221"/>
      <c r="R35" s="221"/>
      <c r="S35" s="221"/>
      <c r="T35" s="221"/>
      <c r="U35" s="764"/>
      <c r="V35" s="764"/>
      <c r="W35" s="764"/>
      <c r="X35" s="764"/>
    </row>
    <row r="36" spans="1:24" ht="20.25" customHeight="1">
      <c r="A36" s="476"/>
      <c r="B36" s="772"/>
      <c r="C36" s="772"/>
      <c r="D36" s="772"/>
      <c r="E36" s="772"/>
      <c r="F36" s="772"/>
      <c r="G36" s="772"/>
      <c r="H36" s="772"/>
      <c r="I36" s="772"/>
      <c r="J36" s="772"/>
      <c r="K36" s="772"/>
      <c r="L36" s="772"/>
      <c r="M36" s="772"/>
      <c r="N36" s="772"/>
      <c r="O36" s="772"/>
      <c r="P36" s="476"/>
      <c r="Q36" s="248"/>
      <c r="R36" s="248"/>
      <c r="S36" s="248"/>
      <c r="T36" s="248"/>
      <c r="U36" s="248"/>
      <c r="V36" s="248"/>
      <c r="W36" s="248"/>
      <c r="X36" s="248"/>
    </row>
    <row r="37" spans="1:24" ht="18" customHeight="1">
      <c r="A37" s="54"/>
      <c r="B37" s="772"/>
      <c r="C37" s="772"/>
      <c r="D37" s="772"/>
      <c r="E37" s="772"/>
      <c r="F37" s="772"/>
      <c r="G37" s="772"/>
      <c r="H37" s="772"/>
      <c r="I37" s="772"/>
      <c r="J37" s="772"/>
      <c r="K37" s="772"/>
      <c r="L37" s="772"/>
      <c r="M37" s="772"/>
      <c r="N37" s="772"/>
      <c r="O37" s="772"/>
      <c r="P37" s="54"/>
      <c r="Q37" s="221"/>
      <c r="R37" s="221"/>
      <c r="S37" s="221"/>
      <c r="T37" s="221"/>
      <c r="U37" s="249"/>
      <c r="V37" s="249"/>
      <c r="W37" s="249"/>
      <c r="X37" s="249"/>
    </row>
    <row r="38" spans="1:24" ht="20.25" customHeight="1">
      <c r="A38" s="476"/>
      <c r="B38" s="772"/>
      <c r="C38" s="772"/>
      <c r="D38" s="772"/>
      <c r="E38" s="772"/>
      <c r="F38" s="772"/>
      <c r="G38" s="772"/>
      <c r="H38" s="772"/>
      <c r="I38" s="772"/>
      <c r="J38" s="772"/>
      <c r="K38" s="772"/>
      <c r="L38" s="772"/>
      <c r="M38" s="772"/>
      <c r="N38" s="772"/>
      <c r="O38" s="772"/>
      <c r="P38" s="476"/>
      <c r="Q38" s="248"/>
      <c r="R38" s="248"/>
      <c r="S38" s="248"/>
      <c r="T38" s="248"/>
      <c r="U38" s="248"/>
      <c r="V38" s="248"/>
      <c r="W38" s="248"/>
      <c r="X38" s="248"/>
    </row>
    <row r="39" spans="1:24" ht="18" customHeight="1">
      <c r="A39" s="54"/>
      <c r="B39" s="772"/>
      <c r="C39" s="772"/>
      <c r="D39" s="772"/>
      <c r="E39" s="772"/>
      <c r="F39" s="772"/>
      <c r="G39" s="772"/>
      <c r="H39" s="772"/>
      <c r="I39" s="772"/>
      <c r="J39" s="772"/>
      <c r="K39" s="772"/>
      <c r="L39" s="772"/>
      <c r="M39" s="772"/>
      <c r="N39" s="772"/>
      <c r="O39" s="772"/>
      <c r="P39" s="54"/>
      <c r="Q39" s="221"/>
      <c r="R39" s="221"/>
      <c r="S39" s="221"/>
      <c r="T39" s="221"/>
      <c r="U39" s="764"/>
      <c r="V39" s="764"/>
      <c r="W39" s="764"/>
      <c r="X39" s="764"/>
    </row>
    <row r="40" spans="1:24" ht="20.25" customHeight="1">
      <c r="A40" s="476"/>
      <c r="B40" s="476"/>
      <c r="C40" s="476"/>
      <c r="D40" s="476"/>
      <c r="E40" s="476"/>
      <c r="F40" s="476"/>
      <c r="G40" s="476"/>
      <c r="H40" s="476"/>
      <c r="I40" s="476"/>
      <c r="J40" s="476"/>
      <c r="K40" s="476"/>
      <c r="L40" s="476"/>
      <c r="M40" s="476"/>
      <c r="N40" s="476"/>
      <c r="O40" s="476"/>
      <c r="P40" s="476"/>
      <c r="Q40" s="248"/>
      <c r="R40" s="248"/>
      <c r="S40" s="248"/>
      <c r="T40" s="248"/>
      <c r="U40" s="248"/>
      <c r="V40" s="248"/>
      <c r="W40" s="248"/>
      <c r="X40" s="248"/>
    </row>
    <row r="41" spans="1:24" ht="18" customHeight="1">
      <c r="A41" s="770" t="s">
        <v>359</v>
      </c>
      <c r="B41" s="770"/>
      <c r="C41" s="770"/>
      <c r="D41" s="770"/>
      <c r="E41" s="770"/>
      <c r="F41" s="770"/>
      <c r="G41" s="770"/>
      <c r="H41" s="770"/>
      <c r="I41" s="770"/>
      <c r="J41" s="770"/>
      <c r="K41" s="770"/>
      <c r="L41" s="770"/>
      <c r="M41" s="770"/>
      <c r="N41" s="770"/>
      <c r="O41" s="770"/>
      <c r="P41" s="770"/>
      <c r="Q41" s="221"/>
      <c r="R41" s="221"/>
      <c r="S41" s="221"/>
      <c r="T41" s="221"/>
      <c r="U41" s="249"/>
      <c r="V41" s="249"/>
      <c r="W41" s="249"/>
      <c r="X41" s="249"/>
    </row>
    <row r="42" spans="1:24" ht="20.25" customHeight="1">
      <c r="A42" s="476"/>
      <c r="B42" s="476"/>
      <c r="C42" s="476"/>
      <c r="D42" s="476"/>
      <c r="E42" s="476"/>
      <c r="F42" s="476"/>
      <c r="G42" s="476"/>
      <c r="H42" s="476"/>
      <c r="I42" s="476"/>
      <c r="J42" s="476"/>
      <c r="K42" s="476"/>
      <c r="L42" s="476"/>
      <c r="M42" s="476"/>
      <c r="N42" s="476"/>
      <c r="O42" s="476"/>
      <c r="P42" s="332" t="str">
        <f>様式7!$F$4</f>
        <v>○○○○○○○○○○○ＥＳＣＯ事業</v>
      </c>
      <c r="Q42" s="248"/>
      <c r="R42" s="248"/>
      <c r="S42" s="248"/>
      <c r="T42" s="248"/>
      <c r="U42" s="248"/>
      <c r="V42" s="248"/>
      <c r="W42" s="248"/>
      <c r="X42" s="248"/>
    </row>
    <row r="43" spans="1:24" ht="18" customHeight="1">
      <c r="A43" s="221"/>
      <c r="B43" s="221"/>
      <c r="C43" s="221"/>
      <c r="D43" s="221"/>
      <c r="E43" s="221"/>
      <c r="F43" s="221"/>
      <c r="G43" s="221"/>
      <c r="H43" s="221"/>
      <c r="I43" s="221"/>
      <c r="J43" s="221"/>
      <c r="K43" s="221"/>
      <c r="L43" s="221"/>
      <c r="M43" s="221"/>
      <c r="N43" s="221"/>
      <c r="O43" s="221"/>
      <c r="P43" s="221"/>
      <c r="Q43" s="221"/>
      <c r="R43" s="221"/>
      <c r="S43" s="221"/>
      <c r="T43" s="221"/>
      <c r="U43" s="764"/>
      <c r="V43" s="764"/>
      <c r="W43" s="764"/>
      <c r="X43" s="764"/>
    </row>
    <row r="44" spans="1:24" ht="20.25" customHeight="1">
      <c r="A44" s="761"/>
      <c r="B44" s="761"/>
      <c r="C44" s="761"/>
      <c r="D44" s="761"/>
      <c r="E44" s="761"/>
      <c r="F44" s="761"/>
      <c r="G44" s="761"/>
      <c r="H44" s="761"/>
      <c r="I44" s="761"/>
      <c r="J44" s="761"/>
      <c r="K44" s="761"/>
      <c r="L44" s="761"/>
      <c r="M44" s="761"/>
      <c r="N44" s="761"/>
      <c r="O44" s="761"/>
      <c r="P44" s="761"/>
      <c r="Q44" s="761"/>
      <c r="R44" s="761"/>
      <c r="S44" s="761"/>
      <c r="T44" s="761"/>
      <c r="U44" s="761"/>
      <c r="V44" s="761"/>
      <c r="W44" s="761"/>
      <c r="X44" s="761"/>
    </row>
    <row r="45" spans="1:24" ht="18" customHeight="1">
      <c r="A45" s="221"/>
      <c r="B45" s="221"/>
      <c r="C45" s="221"/>
      <c r="D45" s="221"/>
      <c r="E45" s="221"/>
      <c r="F45" s="221"/>
      <c r="G45" s="221"/>
      <c r="H45" s="221"/>
      <c r="I45" s="221"/>
      <c r="J45" s="221"/>
      <c r="K45" s="221"/>
      <c r="L45" s="221"/>
      <c r="M45" s="221"/>
      <c r="N45" s="221"/>
      <c r="O45" s="221"/>
      <c r="P45" s="221"/>
      <c r="Q45" s="221"/>
      <c r="R45" s="221"/>
      <c r="S45" s="221"/>
      <c r="T45" s="221"/>
      <c r="U45" s="764"/>
      <c r="V45" s="764"/>
      <c r="W45" s="764"/>
      <c r="X45" s="764"/>
    </row>
    <row r="46" spans="1:24" ht="20.25" customHeight="1">
      <c r="A46" s="761"/>
      <c r="B46" s="761"/>
      <c r="C46" s="761"/>
      <c r="D46" s="761"/>
      <c r="E46" s="761"/>
      <c r="F46" s="761"/>
      <c r="G46" s="761"/>
      <c r="H46" s="761"/>
      <c r="I46" s="761"/>
      <c r="J46" s="761"/>
      <c r="K46" s="761"/>
      <c r="L46" s="761"/>
      <c r="M46" s="761"/>
      <c r="N46" s="761"/>
      <c r="O46" s="761"/>
      <c r="P46" s="761"/>
      <c r="Q46" s="761"/>
      <c r="R46" s="761"/>
      <c r="S46" s="761"/>
      <c r="T46" s="761"/>
      <c r="U46" s="761"/>
      <c r="V46" s="761"/>
      <c r="W46" s="761"/>
      <c r="X46" s="761"/>
    </row>
    <row r="47" spans="1:24" ht="18" customHeight="1">
      <c r="A47" s="221"/>
      <c r="B47" s="221"/>
      <c r="C47" s="221"/>
      <c r="D47" s="221"/>
      <c r="E47" s="221"/>
      <c r="F47" s="221"/>
      <c r="G47" s="221"/>
      <c r="H47" s="221"/>
      <c r="I47" s="221"/>
      <c r="J47" s="221"/>
      <c r="K47" s="221"/>
      <c r="L47" s="221"/>
      <c r="M47" s="221"/>
      <c r="N47" s="221"/>
      <c r="O47" s="221"/>
      <c r="P47" s="221"/>
      <c r="Q47" s="221"/>
      <c r="R47" s="221"/>
      <c r="S47" s="221"/>
      <c r="T47" s="221"/>
      <c r="U47" s="764"/>
      <c r="V47" s="764"/>
      <c r="W47" s="764"/>
      <c r="X47" s="764"/>
    </row>
    <row r="48" spans="1:24" ht="20.25" customHeight="1">
      <c r="A48" s="761"/>
      <c r="B48" s="761"/>
      <c r="C48" s="761"/>
      <c r="D48" s="761"/>
      <c r="E48" s="761"/>
      <c r="F48" s="761"/>
      <c r="G48" s="761"/>
      <c r="H48" s="761"/>
      <c r="I48" s="761"/>
      <c r="J48" s="761"/>
      <c r="K48" s="761"/>
      <c r="L48" s="761"/>
      <c r="M48" s="761"/>
      <c r="N48" s="761"/>
      <c r="O48" s="761"/>
      <c r="P48" s="761"/>
      <c r="Q48" s="761"/>
      <c r="R48" s="761"/>
      <c r="S48" s="761"/>
      <c r="T48" s="761"/>
      <c r="U48" s="761"/>
      <c r="V48" s="761"/>
      <c r="W48" s="761"/>
      <c r="X48" s="761"/>
    </row>
    <row r="49" spans="1:24" ht="14.4">
      <c r="A49" s="190"/>
      <c r="B49" s="190"/>
      <c r="C49" s="190"/>
      <c r="D49" s="190"/>
      <c r="E49" s="190"/>
      <c r="F49" s="190"/>
      <c r="G49" s="190"/>
      <c r="H49" s="190"/>
      <c r="I49" s="190"/>
      <c r="J49" s="190"/>
      <c r="K49" s="190"/>
      <c r="L49" s="190"/>
      <c r="M49" s="190"/>
      <c r="N49" s="190"/>
      <c r="O49" s="190"/>
      <c r="P49" s="190"/>
      <c r="Q49" s="190"/>
      <c r="R49" s="190"/>
      <c r="S49" s="192"/>
      <c r="T49" s="192"/>
      <c r="U49" s="192"/>
      <c r="V49" s="192"/>
      <c r="W49" s="192"/>
      <c r="X49" s="192"/>
    </row>
    <row r="50" spans="1:24" ht="14.4">
      <c r="A50" s="190"/>
      <c r="B50" s="190"/>
      <c r="C50" s="190"/>
      <c r="D50" s="190"/>
      <c r="E50" s="190"/>
      <c r="F50" s="190"/>
      <c r="G50" s="190"/>
      <c r="H50" s="190"/>
      <c r="I50" s="190"/>
      <c r="J50" s="190"/>
      <c r="K50" s="190"/>
      <c r="L50" s="190"/>
      <c r="M50" s="190"/>
      <c r="N50" s="190"/>
      <c r="O50" s="190"/>
      <c r="P50" s="190"/>
      <c r="Q50" s="190"/>
      <c r="R50" s="190"/>
      <c r="S50" s="192"/>
      <c r="T50" s="192"/>
      <c r="U50" s="192"/>
      <c r="V50" s="192"/>
      <c r="W50" s="192"/>
      <c r="X50" s="192"/>
    </row>
    <row r="51" spans="1:24">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row>
    <row r="52" spans="1:24">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row>
    <row r="53" spans="1:24">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row>
    <row r="54" spans="1:24">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row>
    <row r="55" spans="1:24">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row>
    <row r="56" spans="1:24">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row>
    <row r="57" spans="1:24">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row>
    <row r="58" spans="1:24">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row>
  </sheetData>
  <mergeCells count="15">
    <mergeCell ref="U1:X1"/>
    <mergeCell ref="U33:X33"/>
    <mergeCell ref="U29:X29"/>
    <mergeCell ref="U31:X31"/>
    <mergeCell ref="O1:P1"/>
    <mergeCell ref="B4:O39"/>
    <mergeCell ref="U47:X47"/>
    <mergeCell ref="A48:X48"/>
    <mergeCell ref="U35:X35"/>
    <mergeCell ref="U39:X39"/>
    <mergeCell ref="U43:X43"/>
    <mergeCell ref="A44:X44"/>
    <mergeCell ref="U45:X45"/>
    <mergeCell ref="A46:X46"/>
    <mergeCell ref="A41:P41"/>
  </mergeCells>
  <phoneticPr fontId="4"/>
  <pageMargins left="0.7" right="0.7" top="0.75" bottom="0.75" header="0.3" footer="0.3"/>
  <pageSetup paperSize="9" scale="98"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9"/>
  <sheetViews>
    <sheetView view="pageBreakPreview" topLeftCell="A16" zoomScale="85" zoomScaleNormal="100" zoomScaleSheetLayoutView="85" workbookViewId="0">
      <selection activeCell="J29" sqref="J29"/>
    </sheetView>
  </sheetViews>
  <sheetFormatPr defaultRowHeight="13.2"/>
  <cols>
    <col min="1" max="1" width="4.109375" customWidth="1"/>
    <col min="2" max="2" width="51.6640625" customWidth="1"/>
    <col min="3" max="3" width="2" customWidth="1"/>
    <col min="4" max="4" width="15.44140625" customWidth="1"/>
    <col min="5" max="5" width="9.44140625" customWidth="1"/>
    <col min="6" max="6" width="15.109375" style="667" customWidth="1"/>
    <col min="259" max="259" width="4.109375" customWidth="1"/>
    <col min="260" max="260" width="51.6640625" customWidth="1"/>
    <col min="261" max="261" width="21" bestFit="1" customWidth="1"/>
    <col min="262" max="262" width="15.109375" customWidth="1"/>
    <col min="515" max="515" width="4.109375" customWidth="1"/>
    <col min="516" max="516" width="51.6640625" customWidth="1"/>
    <col min="517" max="517" width="21" bestFit="1" customWidth="1"/>
    <col min="518" max="518" width="15.109375" customWidth="1"/>
    <col min="771" max="771" width="4.109375" customWidth="1"/>
    <col min="772" max="772" width="51.6640625" customWidth="1"/>
    <col min="773" max="773" width="21" bestFit="1" customWidth="1"/>
    <col min="774" max="774" width="15.109375" customWidth="1"/>
    <col min="1027" max="1027" width="4.109375" customWidth="1"/>
    <col min="1028" max="1028" width="51.6640625" customWidth="1"/>
    <col min="1029" max="1029" width="21" bestFit="1" customWidth="1"/>
    <col min="1030" max="1030" width="15.109375" customWidth="1"/>
    <col min="1283" max="1283" width="4.109375" customWidth="1"/>
    <col min="1284" max="1284" width="51.6640625" customWidth="1"/>
    <col min="1285" max="1285" width="21" bestFit="1" customWidth="1"/>
    <col min="1286" max="1286" width="15.109375" customWidth="1"/>
    <col min="1539" max="1539" width="4.109375" customWidth="1"/>
    <col min="1540" max="1540" width="51.6640625" customWidth="1"/>
    <col min="1541" max="1541" width="21" bestFit="1" customWidth="1"/>
    <col min="1542" max="1542" width="15.109375" customWidth="1"/>
    <col min="1795" max="1795" width="4.109375" customWidth="1"/>
    <col min="1796" max="1796" width="51.6640625" customWidth="1"/>
    <col min="1797" max="1797" width="21" bestFit="1" customWidth="1"/>
    <col min="1798" max="1798" width="15.109375" customWidth="1"/>
    <col min="2051" max="2051" width="4.109375" customWidth="1"/>
    <col min="2052" max="2052" width="51.6640625" customWidth="1"/>
    <col min="2053" max="2053" width="21" bestFit="1" customWidth="1"/>
    <col min="2054" max="2054" width="15.109375" customWidth="1"/>
    <col min="2307" max="2307" width="4.109375" customWidth="1"/>
    <col min="2308" max="2308" width="51.6640625" customWidth="1"/>
    <col min="2309" max="2309" width="21" bestFit="1" customWidth="1"/>
    <col min="2310" max="2310" width="15.109375" customWidth="1"/>
    <col min="2563" max="2563" width="4.109375" customWidth="1"/>
    <col min="2564" max="2564" width="51.6640625" customWidth="1"/>
    <col min="2565" max="2565" width="21" bestFit="1" customWidth="1"/>
    <col min="2566" max="2566" width="15.109375" customWidth="1"/>
    <col min="2819" max="2819" width="4.109375" customWidth="1"/>
    <col min="2820" max="2820" width="51.6640625" customWidth="1"/>
    <col min="2821" max="2821" width="21" bestFit="1" customWidth="1"/>
    <col min="2822" max="2822" width="15.109375" customWidth="1"/>
    <col min="3075" max="3075" width="4.109375" customWidth="1"/>
    <col min="3076" max="3076" width="51.6640625" customWidth="1"/>
    <col min="3077" max="3077" width="21" bestFit="1" customWidth="1"/>
    <col min="3078" max="3078" width="15.109375" customWidth="1"/>
    <col min="3331" max="3331" width="4.109375" customWidth="1"/>
    <col min="3332" max="3332" width="51.6640625" customWidth="1"/>
    <col min="3333" max="3333" width="21" bestFit="1" customWidth="1"/>
    <col min="3334" max="3334" width="15.109375" customWidth="1"/>
    <col min="3587" max="3587" width="4.109375" customWidth="1"/>
    <col min="3588" max="3588" width="51.6640625" customWidth="1"/>
    <col min="3589" max="3589" width="21" bestFit="1" customWidth="1"/>
    <col min="3590" max="3590" width="15.109375" customWidth="1"/>
    <col min="3843" max="3843" width="4.109375" customWidth="1"/>
    <col min="3844" max="3844" width="51.6640625" customWidth="1"/>
    <col min="3845" max="3845" width="21" bestFit="1" customWidth="1"/>
    <col min="3846" max="3846" width="15.109375" customWidth="1"/>
    <col min="4099" max="4099" width="4.109375" customWidth="1"/>
    <col min="4100" max="4100" width="51.6640625" customWidth="1"/>
    <col min="4101" max="4101" width="21" bestFit="1" customWidth="1"/>
    <col min="4102" max="4102" width="15.109375" customWidth="1"/>
    <col min="4355" max="4355" width="4.109375" customWidth="1"/>
    <col min="4356" max="4356" width="51.6640625" customWidth="1"/>
    <col min="4357" max="4357" width="21" bestFit="1" customWidth="1"/>
    <col min="4358" max="4358" width="15.109375" customWidth="1"/>
    <col min="4611" max="4611" width="4.109375" customWidth="1"/>
    <col min="4612" max="4612" width="51.6640625" customWidth="1"/>
    <col min="4613" max="4613" width="21" bestFit="1" customWidth="1"/>
    <col min="4614" max="4614" width="15.109375" customWidth="1"/>
    <col min="4867" max="4867" width="4.109375" customWidth="1"/>
    <col min="4868" max="4868" width="51.6640625" customWidth="1"/>
    <col min="4869" max="4869" width="21" bestFit="1" customWidth="1"/>
    <col min="4870" max="4870" width="15.109375" customWidth="1"/>
    <col min="5123" max="5123" width="4.109375" customWidth="1"/>
    <col min="5124" max="5124" width="51.6640625" customWidth="1"/>
    <col min="5125" max="5125" width="21" bestFit="1" customWidth="1"/>
    <col min="5126" max="5126" width="15.109375" customWidth="1"/>
    <col min="5379" max="5379" width="4.109375" customWidth="1"/>
    <col min="5380" max="5380" width="51.6640625" customWidth="1"/>
    <col min="5381" max="5381" width="21" bestFit="1" customWidth="1"/>
    <col min="5382" max="5382" width="15.109375" customWidth="1"/>
    <col min="5635" max="5635" width="4.109375" customWidth="1"/>
    <col min="5636" max="5636" width="51.6640625" customWidth="1"/>
    <col min="5637" max="5637" width="21" bestFit="1" customWidth="1"/>
    <col min="5638" max="5638" width="15.109375" customWidth="1"/>
    <col min="5891" max="5891" width="4.109375" customWidth="1"/>
    <col min="5892" max="5892" width="51.6640625" customWidth="1"/>
    <col min="5893" max="5893" width="21" bestFit="1" customWidth="1"/>
    <col min="5894" max="5894" width="15.109375" customWidth="1"/>
    <col min="6147" max="6147" width="4.109375" customWidth="1"/>
    <col min="6148" max="6148" width="51.6640625" customWidth="1"/>
    <col min="6149" max="6149" width="21" bestFit="1" customWidth="1"/>
    <col min="6150" max="6150" width="15.109375" customWidth="1"/>
    <col min="6403" max="6403" width="4.109375" customWidth="1"/>
    <col min="6404" max="6404" width="51.6640625" customWidth="1"/>
    <col min="6405" max="6405" width="21" bestFit="1" customWidth="1"/>
    <col min="6406" max="6406" width="15.109375" customWidth="1"/>
    <col min="6659" max="6659" width="4.109375" customWidth="1"/>
    <col min="6660" max="6660" width="51.6640625" customWidth="1"/>
    <col min="6661" max="6661" width="21" bestFit="1" customWidth="1"/>
    <col min="6662" max="6662" width="15.109375" customWidth="1"/>
    <col min="6915" max="6915" width="4.109375" customWidth="1"/>
    <col min="6916" max="6916" width="51.6640625" customWidth="1"/>
    <col min="6917" max="6917" width="21" bestFit="1" customWidth="1"/>
    <col min="6918" max="6918" width="15.109375" customWidth="1"/>
    <col min="7171" max="7171" width="4.109375" customWidth="1"/>
    <col min="7172" max="7172" width="51.6640625" customWidth="1"/>
    <col min="7173" max="7173" width="21" bestFit="1" customWidth="1"/>
    <col min="7174" max="7174" width="15.109375" customWidth="1"/>
    <col min="7427" max="7427" width="4.109375" customWidth="1"/>
    <col min="7428" max="7428" width="51.6640625" customWidth="1"/>
    <col min="7429" max="7429" width="21" bestFit="1" customWidth="1"/>
    <col min="7430" max="7430" width="15.109375" customWidth="1"/>
    <col min="7683" max="7683" width="4.109375" customWidth="1"/>
    <col min="7684" max="7684" width="51.6640625" customWidth="1"/>
    <col min="7685" max="7685" width="21" bestFit="1" customWidth="1"/>
    <col min="7686" max="7686" width="15.109375" customWidth="1"/>
    <col min="7939" max="7939" width="4.109375" customWidth="1"/>
    <col min="7940" max="7940" width="51.6640625" customWidth="1"/>
    <col min="7941" max="7941" width="21" bestFit="1" customWidth="1"/>
    <col min="7942" max="7942" width="15.109375" customWidth="1"/>
    <col min="8195" max="8195" width="4.109375" customWidth="1"/>
    <col min="8196" max="8196" width="51.6640625" customWidth="1"/>
    <col min="8197" max="8197" width="21" bestFit="1" customWidth="1"/>
    <col min="8198" max="8198" width="15.109375" customWidth="1"/>
    <col min="8451" max="8451" width="4.109375" customWidth="1"/>
    <col min="8452" max="8452" width="51.6640625" customWidth="1"/>
    <col min="8453" max="8453" width="21" bestFit="1" customWidth="1"/>
    <col min="8454" max="8454" width="15.109375" customWidth="1"/>
    <col min="8707" max="8707" width="4.109375" customWidth="1"/>
    <col min="8708" max="8708" width="51.6640625" customWidth="1"/>
    <col min="8709" max="8709" width="21" bestFit="1" customWidth="1"/>
    <col min="8710" max="8710" width="15.109375" customWidth="1"/>
    <col min="8963" max="8963" width="4.109375" customWidth="1"/>
    <col min="8964" max="8964" width="51.6640625" customWidth="1"/>
    <col min="8965" max="8965" width="21" bestFit="1" customWidth="1"/>
    <col min="8966" max="8966" width="15.109375" customWidth="1"/>
    <col min="9219" max="9219" width="4.109375" customWidth="1"/>
    <col min="9220" max="9220" width="51.6640625" customWidth="1"/>
    <col min="9221" max="9221" width="21" bestFit="1" customWidth="1"/>
    <col min="9222" max="9222" width="15.109375" customWidth="1"/>
    <col min="9475" max="9475" width="4.109375" customWidth="1"/>
    <col min="9476" max="9476" width="51.6640625" customWidth="1"/>
    <col min="9477" max="9477" width="21" bestFit="1" customWidth="1"/>
    <col min="9478" max="9478" width="15.109375" customWidth="1"/>
    <col min="9731" max="9731" width="4.109375" customWidth="1"/>
    <col min="9732" max="9732" width="51.6640625" customWidth="1"/>
    <col min="9733" max="9733" width="21" bestFit="1" customWidth="1"/>
    <col min="9734" max="9734" width="15.109375" customWidth="1"/>
    <col min="9987" max="9987" width="4.109375" customWidth="1"/>
    <col min="9988" max="9988" width="51.6640625" customWidth="1"/>
    <col min="9989" max="9989" width="21" bestFit="1" customWidth="1"/>
    <col min="9990" max="9990" width="15.109375" customWidth="1"/>
    <col min="10243" max="10243" width="4.109375" customWidth="1"/>
    <col min="10244" max="10244" width="51.6640625" customWidth="1"/>
    <col min="10245" max="10245" width="21" bestFit="1" customWidth="1"/>
    <col min="10246" max="10246" width="15.109375" customWidth="1"/>
    <col min="10499" max="10499" width="4.109375" customWidth="1"/>
    <col min="10500" max="10500" width="51.6640625" customWidth="1"/>
    <col min="10501" max="10501" width="21" bestFit="1" customWidth="1"/>
    <col min="10502" max="10502" width="15.109375" customWidth="1"/>
    <col min="10755" max="10755" width="4.109375" customWidth="1"/>
    <col min="10756" max="10756" width="51.6640625" customWidth="1"/>
    <col min="10757" max="10757" width="21" bestFit="1" customWidth="1"/>
    <col min="10758" max="10758" width="15.109375" customWidth="1"/>
    <col min="11011" max="11011" width="4.109375" customWidth="1"/>
    <col min="11012" max="11012" width="51.6640625" customWidth="1"/>
    <col min="11013" max="11013" width="21" bestFit="1" customWidth="1"/>
    <col min="11014" max="11014" width="15.109375" customWidth="1"/>
    <col min="11267" max="11267" width="4.109375" customWidth="1"/>
    <col min="11268" max="11268" width="51.6640625" customWidth="1"/>
    <col min="11269" max="11269" width="21" bestFit="1" customWidth="1"/>
    <col min="11270" max="11270" width="15.109375" customWidth="1"/>
    <col min="11523" max="11523" width="4.109375" customWidth="1"/>
    <col min="11524" max="11524" width="51.6640625" customWidth="1"/>
    <col min="11525" max="11525" width="21" bestFit="1" customWidth="1"/>
    <col min="11526" max="11526" width="15.109375" customWidth="1"/>
    <col min="11779" max="11779" width="4.109375" customWidth="1"/>
    <col min="11780" max="11780" width="51.6640625" customWidth="1"/>
    <col min="11781" max="11781" width="21" bestFit="1" customWidth="1"/>
    <col min="11782" max="11782" width="15.109375" customWidth="1"/>
    <col min="12035" max="12035" width="4.109375" customWidth="1"/>
    <col min="12036" max="12036" width="51.6640625" customWidth="1"/>
    <col min="12037" max="12037" width="21" bestFit="1" customWidth="1"/>
    <col min="12038" max="12038" width="15.109375" customWidth="1"/>
    <col min="12291" max="12291" width="4.109375" customWidth="1"/>
    <col min="12292" max="12292" width="51.6640625" customWidth="1"/>
    <col min="12293" max="12293" width="21" bestFit="1" customWidth="1"/>
    <col min="12294" max="12294" width="15.109375" customWidth="1"/>
    <col min="12547" max="12547" width="4.109375" customWidth="1"/>
    <col min="12548" max="12548" width="51.6640625" customWidth="1"/>
    <col min="12549" max="12549" width="21" bestFit="1" customWidth="1"/>
    <col min="12550" max="12550" width="15.109375" customWidth="1"/>
    <col min="12803" max="12803" width="4.109375" customWidth="1"/>
    <col min="12804" max="12804" width="51.6640625" customWidth="1"/>
    <col min="12805" max="12805" width="21" bestFit="1" customWidth="1"/>
    <col min="12806" max="12806" width="15.109375" customWidth="1"/>
    <col min="13059" max="13059" width="4.109375" customWidth="1"/>
    <col min="13060" max="13060" width="51.6640625" customWidth="1"/>
    <col min="13061" max="13061" width="21" bestFit="1" customWidth="1"/>
    <col min="13062" max="13062" width="15.109375" customWidth="1"/>
    <col min="13315" max="13315" width="4.109375" customWidth="1"/>
    <col min="13316" max="13316" width="51.6640625" customWidth="1"/>
    <col min="13317" max="13317" width="21" bestFit="1" customWidth="1"/>
    <col min="13318" max="13318" width="15.109375" customWidth="1"/>
    <col min="13571" max="13571" width="4.109375" customWidth="1"/>
    <col min="13572" max="13572" width="51.6640625" customWidth="1"/>
    <col min="13573" max="13573" width="21" bestFit="1" customWidth="1"/>
    <col min="13574" max="13574" width="15.109375" customWidth="1"/>
    <col min="13827" max="13827" width="4.109375" customWidth="1"/>
    <col min="13828" max="13828" width="51.6640625" customWidth="1"/>
    <col min="13829" max="13829" width="21" bestFit="1" customWidth="1"/>
    <col min="13830" max="13830" width="15.109375" customWidth="1"/>
    <col min="14083" max="14083" width="4.109375" customWidth="1"/>
    <col min="14084" max="14084" width="51.6640625" customWidth="1"/>
    <col min="14085" max="14085" width="21" bestFit="1" customWidth="1"/>
    <col min="14086" max="14086" width="15.109375" customWidth="1"/>
    <col min="14339" max="14339" width="4.109375" customWidth="1"/>
    <col min="14340" max="14340" width="51.6640625" customWidth="1"/>
    <col min="14341" max="14341" width="21" bestFit="1" customWidth="1"/>
    <col min="14342" max="14342" width="15.109375" customWidth="1"/>
    <col min="14595" max="14595" width="4.109375" customWidth="1"/>
    <col min="14596" max="14596" width="51.6640625" customWidth="1"/>
    <col min="14597" max="14597" width="21" bestFit="1" customWidth="1"/>
    <col min="14598" max="14598" width="15.109375" customWidth="1"/>
    <col min="14851" max="14851" width="4.109375" customWidth="1"/>
    <col min="14852" max="14852" width="51.6640625" customWidth="1"/>
    <col min="14853" max="14853" width="21" bestFit="1" customWidth="1"/>
    <col min="14854" max="14854" width="15.109375" customWidth="1"/>
    <col min="15107" max="15107" width="4.109375" customWidth="1"/>
    <col min="15108" max="15108" width="51.6640625" customWidth="1"/>
    <col min="15109" max="15109" width="21" bestFit="1" customWidth="1"/>
    <col min="15110" max="15110" width="15.109375" customWidth="1"/>
    <col min="15363" max="15363" width="4.109375" customWidth="1"/>
    <col min="15364" max="15364" width="51.6640625" customWidth="1"/>
    <col min="15365" max="15365" width="21" bestFit="1" customWidth="1"/>
    <col min="15366" max="15366" width="15.109375" customWidth="1"/>
    <col min="15619" max="15619" width="4.109375" customWidth="1"/>
    <col min="15620" max="15620" width="51.6640625" customWidth="1"/>
    <col min="15621" max="15621" width="21" bestFit="1" customWidth="1"/>
    <col min="15622" max="15622" width="15.109375" customWidth="1"/>
    <col min="15875" max="15875" width="4.109375" customWidth="1"/>
    <col min="15876" max="15876" width="51.6640625" customWidth="1"/>
    <col min="15877" max="15877" width="21" bestFit="1" customWidth="1"/>
    <col min="15878" max="15878" width="15.109375" customWidth="1"/>
    <col min="16131" max="16131" width="4.109375" customWidth="1"/>
    <col min="16132" max="16132" width="51.6640625" customWidth="1"/>
    <col min="16133" max="16133" width="21" bestFit="1" customWidth="1"/>
    <col min="16134" max="16134" width="15.109375" customWidth="1"/>
  </cols>
  <sheetData>
    <row r="1" spans="1:6" ht="29.25" customHeight="1">
      <c r="A1" s="33"/>
      <c r="B1" s="33"/>
      <c r="C1" s="33"/>
      <c r="D1" s="33"/>
      <c r="E1" s="33"/>
      <c r="F1" s="167"/>
    </row>
    <row r="2" spans="1:6" ht="19.2">
      <c r="A2" s="676" t="s">
        <v>561</v>
      </c>
      <c r="B2" s="677"/>
      <c r="C2" s="677"/>
      <c r="D2" s="677"/>
      <c r="E2" s="677"/>
      <c r="F2" s="677"/>
    </row>
    <row r="3" spans="1:6" ht="9" customHeight="1">
      <c r="A3" s="168"/>
      <c r="B3" s="33"/>
      <c r="C3" s="33"/>
      <c r="D3" s="33"/>
      <c r="E3" s="33"/>
      <c r="F3" s="167"/>
    </row>
    <row r="4" spans="1:6">
      <c r="A4" s="33" t="s">
        <v>670</v>
      </c>
      <c r="B4" s="33"/>
      <c r="C4" s="33"/>
      <c r="D4" s="33"/>
      <c r="E4" s="33"/>
      <c r="F4" s="167"/>
    </row>
    <row r="5" spans="1:6" ht="9" customHeight="1">
      <c r="A5" s="168"/>
      <c r="B5" s="33"/>
      <c r="C5" s="33"/>
      <c r="D5" s="33"/>
      <c r="E5" s="33"/>
      <c r="F5" s="167"/>
    </row>
    <row r="6" spans="1:6">
      <c r="A6" s="33" t="s">
        <v>562</v>
      </c>
      <c r="B6" s="33"/>
      <c r="C6" s="33"/>
      <c r="D6" s="33"/>
      <c r="E6" s="33"/>
      <c r="F6" s="167"/>
    </row>
    <row r="7" spans="1:6" ht="8.25" customHeight="1" thickBot="1">
      <c r="A7" s="33"/>
      <c r="B7" s="33"/>
      <c r="C7" s="33"/>
      <c r="D7" s="33"/>
      <c r="E7" s="33"/>
      <c r="F7" s="167"/>
    </row>
    <row r="8" spans="1:6" s="678" customFormat="1" ht="15.9" customHeight="1" thickBot="1">
      <c r="A8" s="170"/>
      <c r="B8" s="171" t="s">
        <v>155</v>
      </c>
      <c r="C8" s="1474" t="s">
        <v>156</v>
      </c>
      <c r="D8" s="1475"/>
      <c r="E8" s="1476"/>
      <c r="F8" s="172" t="s">
        <v>157</v>
      </c>
    </row>
    <row r="9" spans="1:6" s="83" customFormat="1" ht="15.9" customHeight="1" thickTop="1">
      <c r="A9" s="674" t="s">
        <v>563</v>
      </c>
      <c r="B9" s="173" t="s">
        <v>564</v>
      </c>
      <c r="C9" s="1471" t="s">
        <v>309</v>
      </c>
      <c r="D9" s="1472"/>
      <c r="E9" s="1473"/>
      <c r="F9" s="670" t="s">
        <v>565</v>
      </c>
    </row>
    <row r="10" spans="1:6" s="83" customFormat="1" ht="15.9" customHeight="1">
      <c r="A10" s="674" t="s">
        <v>159</v>
      </c>
      <c r="B10" s="173" t="s">
        <v>158</v>
      </c>
      <c r="C10" s="1477" t="s">
        <v>171</v>
      </c>
      <c r="D10" s="1478"/>
      <c r="E10" s="1479"/>
      <c r="F10" s="670" t="s">
        <v>161</v>
      </c>
    </row>
    <row r="11" spans="1:6" s="83" customFormat="1" ht="15.9" customHeight="1">
      <c r="A11" s="175" t="s">
        <v>162</v>
      </c>
      <c r="B11" s="176" t="s">
        <v>160</v>
      </c>
      <c r="C11" s="1477" t="s">
        <v>566</v>
      </c>
      <c r="D11" s="1480"/>
      <c r="E11" s="1481"/>
      <c r="F11" s="177" t="s">
        <v>567</v>
      </c>
    </row>
    <row r="12" spans="1:6" s="83" customFormat="1" ht="15.9" customHeight="1" thickBot="1">
      <c r="A12" s="178" t="s">
        <v>568</v>
      </c>
      <c r="B12" s="179" t="s">
        <v>569</v>
      </c>
      <c r="C12" s="1482" t="s">
        <v>570</v>
      </c>
      <c r="D12" s="1483"/>
      <c r="E12" s="1484"/>
      <c r="F12" s="180" t="s">
        <v>571</v>
      </c>
    </row>
    <row r="13" spans="1:6" s="83" customFormat="1" ht="18" customHeight="1" thickBot="1">
      <c r="A13" s="181"/>
      <c r="B13" s="181"/>
      <c r="C13" s="181"/>
      <c r="D13" s="181"/>
      <c r="E13" s="181"/>
      <c r="F13" s="182"/>
    </row>
    <row r="14" spans="1:6" s="678" customFormat="1" ht="20.100000000000001" customHeight="1" thickBot="1">
      <c r="A14" s="170"/>
      <c r="B14" s="171" t="s">
        <v>163</v>
      </c>
      <c r="C14" s="1474" t="s">
        <v>156</v>
      </c>
      <c r="D14" s="1485"/>
      <c r="E14" s="1486"/>
      <c r="F14" s="172" t="s">
        <v>157</v>
      </c>
    </row>
    <row r="15" spans="1:6" s="83" customFormat="1" ht="15.9" customHeight="1" thickTop="1">
      <c r="A15" s="175" t="s">
        <v>563</v>
      </c>
      <c r="B15" s="176" t="s">
        <v>260</v>
      </c>
      <c r="C15" s="1490" t="e">
        <f>'様式10-4'!M17</f>
        <v>#DIV/0!</v>
      </c>
      <c r="D15" s="1491"/>
      <c r="E15" s="324" t="s">
        <v>603</v>
      </c>
      <c r="F15" s="177" t="s">
        <v>371</v>
      </c>
    </row>
    <row r="16" spans="1:6" s="83" customFormat="1" ht="15.9" customHeight="1">
      <c r="A16" s="737" t="s">
        <v>572</v>
      </c>
      <c r="B16" s="183" t="s">
        <v>664</v>
      </c>
      <c r="C16" s="739"/>
      <c r="D16" s="744"/>
      <c r="E16" s="325"/>
      <c r="F16" s="738" t="s">
        <v>659</v>
      </c>
    </row>
    <row r="17" spans="1:9" s="83" customFormat="1" ht="15.9" customHeight="1">
      <c r="A17" s="737" t="s">
        <v>576</v>
      </c>
      <c r="B17" s="183" t="s">
        <v>573</v>
      </c>
      <c r="C17" s="1462" t="e">
        <f>'様式10-4'!P17</f>
        <v>#DIV/0!</v>
      </c>
      <c r="D17" s="1463"/>
      <c r="E17" s="707" t="s">
        <v>574</v>
      </c>
      <c r="F17" s="1453" t="s">
        <v>372</v>
      </c>
    </row>
    <row r="18" spans="1:9" s="83" customFormat="1" ht="15.9" customHeight="1">
      <c r="A18" s="184"/>
      <c r="B18" s="185" t="s">
        <v>575</v>
      </c>
      <c r="C18" s="1461" t="e">
        <f>'様式10-4'!N17:O17</f>
        <v>#VALUE!</v>
      </c>
      <c r="D18" s="1456"/>
      <c r="E18" s="708" t="s">
        <v>318</v>
      </c>
      <c r="F18" s="1455"/>
    </row>
    <row r="19" spans="1:9" s="83" customFormat="1" ht="15.9" customHeight="1">
      <c r="A19" s="737" t="s">
        <v>568</v>
      </c>
      <c r="B19" s="679" t="s">
        <v>580</v>
      </c>
      <c r="C19" s="1462" t="e">
        <f>'様式10-4'!AG8:AH8</f>
        <v>#VALUE!</v>
      </c>
      <c r="D19" s="1463"/>
      <c r="E19" s="325" t="s">
        <v>319</v>
      </c>
      <c r="F19" s="1453" t="s">
        <v>371</v>
      </c>
    </row>
    <row r="20" spans="1:9" s="83" customFormat="1" ht="15.9" customHeight="1">
      <c r="A20" s="674"/>
      <c r="B20" s="173"/>
      <c r="C20" s="695" t="s">
        <v>607</v>
      </c>
      <c r="D20" s="703"/>
      <c r="E20" s="709" t="s">
        <v>605</v>
      </c>
      <c r="F20" s="1455"/>
    </row>
    <row r="21" spans="1:9" s="83" customFormat="1" ht="15.9" customHeight="1">
      <c r="A21" s="175" t="s">
        <v>642</v>
      </c>
      <c r="B21" s="176" t="s">
        <v>641</v>
      </c>
      <c r="C21" s="1488"/>
      <c r="D21" s="1489"/>
      <c r="E21" s="324" t="s">
        <v>13</v>
      </c>
      <c r="F21" s="177" t="s">
        <v>577</v>
      </c>
    </row>
    <row r="22" spans="1:9" s="83" customFormat="1" ht="15.9" customHeight="1">
      <c r="A22" s="737" t="s">
        <v>593</v>
      </c>
      <c r="B22" s="679" t="s">
        <v>578</v>
      </c>
      <c r="C22" s="1487">
        <f>'様式11 '!C27</f>
        <v>0</v>
      </c>
      <c r="D22" s="1463"/>
      <c r="E22" s="325" t="s">
        <v>13</v>
      </c>
      <c r="F22" s="1453" t="s">
        <v>579</v>
      </c>
    </row>
    <row r="23" spans="1:9" s="83" customFormat="1" ht="15.9" customHeight="1">
      <c r="A23" s="673"/>
      <c r="B23" s="671"/>
      <c r="C23" s="693" t="s">
        <v>604</v>
      </c>
      <c r="D23" s="279">
        <f>C22*3</f>
        <v>0</v>
      </c>
      <c r="E23" s="751" t="s">
        <v>672</v>
      </c>
      <c r="F23" s="1455"/>
    </row>
    <row r="24" spans="1:9" s="83" customFormat="1" ht="15.9" customHeight="1">
      <c r="A24" s="737" t="s">
        <v>643</v>
      </c>
      <c r="B24" s="183" t="s">
        <v>164</v>
      </c>
      <c r="C24" s="1464" t="s">
        <v>165</v>
      </c>
      <c r="D24" s="1465"/>
      <c r="E24" s="1466"/>
      <c r="F24" s="669"/>
    </row>
    <row r="25" spans="1:9" s="83" customFormat="1" ht="15.9" customHeight="1">
      <c r="A25" s="673"/>
      <c r="B25" s="186"/>
      <c r="C25" s="1467" t="s">
        <v>581</v>
      </c>
      <c r="D25" s="1468"/>
      <c r="E25" s="1469"/>
      <c r="F25" s="672" t="s">
        <v>594</v>
      </c>
    </row>
    <row r="26" spans="1:9" s="83" customFormat="1" ht="15.75" customHeight="1">
      <c r="A26" s="673"/>
      <c r="B26" s="186"/>
      <c r="C26" s="1458" t="s">
        <v>582</v>
      </c>
      <c r="D26" s="1459"/>
      <c r="E26" s="1460"/>
      <c r="F26" s="672"/>
      <c r="H26" s="666"/>
      <c r="I26" s="84"/>
    </row>
    <row r="27" spans="1:9" s="83" customFormat="1" ht="15.75" customHeight="1">
      <c r="A27" s="674"/>
      <c r="B27" s="185" t="s">
        <v>166</v>
      </c>
      <c r="C27" s="1461"/>
      <c r="D27" s="1456"/>
      <c r="E27" s="1457"/>
      <c r="F27" s="187" t="s">
        <v>167</v>
      </c>
      <c r="H27" s="84"/>
    </row>
    <row r="28" spans="1:9" s="83" customFormat="1" ht="15.75" customHeight="1">
      <c r="A28" s="737" t="s">
        <v>660</v>
      </c>
      <c r="B28" s="173" t="s">
        <v>644</v>
      </c>
      <c r="C28" s="731"/>
      <c r="D28" s="732"/>
      <c r="E28" s="733"/>
      <c r="F28" s="736"/>
      <c r="H28" s="84"/>
    </row>
    <row r="29" spans="1:9" s="83" customFormat="1" ht="30.75" customHeight="1">
      <c r="A29" s="734"/>
      <c r="B29" s="183" t="s">
        <v>655</v>
      </c>
      <c r="C29" s="1464"/>
      <c r="D29" s="1465"/>
      <c r="E29" s="1466"/>
      <c r="F29" s="1453"/>
    </row>
    <row r="30" spans="1:9" s="83" customFormat="1" ht="15.9" customHeight="1">
      <c r="A30" s="734"/>
      <c r="B30" s="186"/>
      <c r="C30" s="1467"/>
      <c r="D30" s="1468"/>
      <c r="E30" s="1469"/>
      <c r="F30" s="1454"/>
    </row>
    <row r="31" spans="1:9" s="83" customFormat="1" ht="15.9" customHeight="1">
      <c r="A31" s="734"/>
      <c r="B31" s="186"/>
      <c r="C31" s="1458"/>
      <c r="D31" s="1459"/>
      <c r="E31" s="1460"/>
      <c r="F31" s="1454"/>
    </row>
    <row r="32" spans="1:9" s="83" customFormat="1" ht="15.9" customHeight="1">
      <c r="A32" s="184"/>
      <c r="B32" s="185" t="s">
        <v>654</v>
      </c>
      <c r="C32" s="694" t="s">
        <v>309</v>
      </c>
      <c r="D32" s="1456"/>
      <c r="E32" s="1457"/>
      <c r="F32" s="1455"/>
    </row>
    <row r="33" spans="1:8" s="83" customFormat="1" ht="15.75" customHeight="1">
      <c r="A33" s="737" t="s">
        <v>661</v>
      </c>
      <c r="B33" s="186" t="s">
        <v>645</v>
      </c>
      <c r="C33" s="726"/>
      <c r="D33" s="727"/>
      <c r="E33" s="728"/>
      <c r="F33" s="729"/>
      <c r="H33" s="84"/>
    </row>
    <row r="34" spans="1:8" s="83" customFormat="1" ht="30.75" customHeight="1">
      <c r="A34" s="734"/>
      <c r="B34" s="183" t="s">
        <v>583</v>
      </c>
      <c r="C34" s="1464"/>
      <c r="D34" s="1465"/>
      <c r="E34" s="1466"/>
      <c r="F34" s="1453" t="s">
        <v>595</v>
      </c>
    </row>
    <row r="35" spans="1:8" s="83" customFormat="1" ht="15.9" customHeight="1">
      <c r="A35" s="734"/>
      <c r="B35" s="186"/>
      <c r="C35" s="1467"/>
      <c r="D35" s="1468"/>
      <c r="E35" s="1469"/>
      <c r="F35" s="1454"/>
    </row>
    <row r="36" spans="1:8" s="83" customFormat="1" ht="15.9" customHeight="1">
      <c r="A36" s="734"/>
      <c r="B36" s="186"/>
      <c r="C36" s="1458"/>
      <c r="D36" s="1459"/>
      <c r="E36" s="1460"/>
      <c r="F36" s="1454"/>
    </row>
    <row r="37" spans="1:8" s="83" customFormat="1" ht="15.9" customHeight="1">
      <c r="A37" s="184"/>
      <c r="B37" s="185" t="s">
        <v>168</v>
      </c>
      <c r="C37" s="694" t="s">
        <v>606</v>
      </c>
      <c r="D37" s="1456"/>
      <c r="E37" s="1457"/>
      <c r="F37" s="1455"/>
    </row>
    <row r="38" spans="1:8" s="83" customFormat="1" ht="15.75" customHeight="1">
      <c r="A38" s="175" t="s">
        <v>662</v>
      </c>
      <c r="B38" s="176" t="s">
        <v>673</v>
      </c>
      <c r="C38" s="1488"/>
      <c r="D38" s="1489"/>
      <c r="E38" s="324" t="s">
        <v>640</v>
      </c>
      <c r="F38" s="188" t="s">
        <v>53</v>
      </c>
      <c r="H38" s="84"/>
    </row>
    <row r="39" spans="1:8" s="83" customFormat="1" ht="15.75" customHeight="1">
      <c r="A39" s="1450" t="s">
        <v>663</v>
      </c>
      <c r="B39" s="183" t="s">
        <v>674</v>
      </c>
      <c r="C39" s="724"/>
      <c r="D39" s="725"/>
      <c r="E39" s="325"/>
      <c r="F39" s="735"/>
      <c r="H39" s="84"/>
    </row>
    <row r="40" spans="1:8" s="83" customFormat="1" ht="30.75" customHeight="1">
      <c r="A40" s="1451"/>
      <c r="B40" s="183" t="s">
        <v>584</v>
      </c>
      <c r="C40" s="1464"/>
      <c r="D40" s="1465"/>
      <c r="E40" s="1466"/>
      <c r="F40" s="1453" t="s">
        <v>596</v>
      </c>
    </row>
    <row r="41" spans="1:8" s="83" customFormat="1" ht="15.9" customHeight="1">
      <c r="A41" s="1451"/>
      <c r="B41" s="186"/>
      <c r="C41" s="1467"/>
      <c r="D41" s="1468"/>
      <c r="E41" s="1469"/>
      <c r="F41" s="1454"/>
    </row>
    <row r="42" spans="1:8" s="83" customFormat="1" ht="15.9" customHeight="1">
      <c r="A42" s="1451"/>
      <c r="B42" s="186"/>
      <c r="C42" s="1458"/>
      <c r="D42" s="1459"/>
      <c r="E42" s="1460"/>
      <c r="F42" s="672" t="s">
        <v>371</v>
      </c>
    </row>
    <row r="43" spans="1:8" s="83" customFormat="1" ht="15.9" customHeight="1">
      <c r="A43" s="1452"/>
      <c r="B43" s="185" t="s">
        <v>169</v>
      </c>
      <c r="C43" s="694" t="s">
        <v>171</v>
      </c>
      <c r="D43" s="1456"/>
      <c r="E43" s="1457"/>
      <c r="F43" s="670"/>
    </row>
    <row r="44" spans="1:8" s="83" customFormat="1" ht="15.75" customHeight="1">
      <c r="A44" s="175" t="s">
        <v>646</v>
      </c>
      <c r="B44" s="173" t="s">
        <v>647</v>
      </c>
      <c r="C44" s="697"/>
      <c r="D44" s="730"/>
      <c r="E44" s="730"/>
      <c r="F44" s="188"/>
      <c r="H44" s="84"/>
    </row>
    <row r="45" spans="1:8" s="83" customFormat="1" ht="15.9" customHeight="1">
      <c r="A45" s="175" t="s">
        <v>648</v>
      </c>
      <c r="B45" s="176" t="s">
        <v>597</v>
      </c>
      <c r="C45" s="697" t="s">
        <v>171</v>
      </c>
      <c r="D45" s="324"/>
      <c r="E45" s="324"/>
      <c r="F45" s="177" t="s">
        <v>24</v>
      </c>
    </row>
    <row r="46" spans="1:8" s="83" customFormat="1" ht="15.9" customHeight="1">
      <c r="A46" s="175" t="s">
        <v>649</v>
      </c>
      <c r="B46" s="176" t="s">
        <v>585</v>
      </c>
      <c r="C46" s="697" t="s">
        <v>171</v>
      </c>
      <c r="D46" s="324"/>
      <c r="E46" s="324"/>
      <c r="F46" s="177" t="s">
        <v>25</v>
      </c>
    </row>
    <row r="47" spans="1:8" s="83" customFormat="1" ht="15.9" customHeight="1">
      <c r="A47" s="175" t="s">
        <v>650</v>
      </c>
      <c r="B47" s="680" t="s">
        <v>586</v>
      </c>
      <c r="C47" s="705" t="s">
        <v>171</v>
      </c>
      <c r="D47" s="324"/>
      <c r="E47" s="324"/>
      <c r="F47" s="177" t="s">
        <v>587</v>
      </c>
    </row>
    <row r="48" spans="1:8" s="83" customFormat="1" ht="15.9" customHeight="1">
      <c r="A48" s="175" t="s">
        <v>598</v>
      </c>
      <c r="B48" s="692" t="s">
        <v>601</v>
      </c>
      <c r="C48" s="706" t="s">
        <v>171</v>
      </c>
      <c r="D48" s="324"/>
      <c r="E48" s="324"/>
      <c r="F48" s="177" t="s">
        <v>26</v>
      </c>
    </row>
    <row r="49" spans="1:9" s="83" customFormat="1" ht="15.9" customHeight="1">
      <c r="A49" s="175" t="s">
        <v>588</v>
      </c>
      <c r="B49" s="183" t="s">
        <v>602</v>
      </c>
      <c r="C49" s="696" t="s">
        <v>171</v>
      </c>
      <c r="D49" s="324"/>
      <c r="E49" s="324"/>
      <c r="F49" s="177" t="s">
        <v>27</v>
      </c>
    </row>
    <row r="50" spans="1:9" s="83" customFormat="1" ht="15.9" customHeight="1">
      <c r="A50" s="175" t="s">
        <v>599</v>
      </c>
      <c r="B50" s="176" t="s">
        <v>170</v>
      </c>
      <c r="C50" s="697" t="s">
        <v>171</v>
      </c>
      <c r="D50" s="324"/>
      <c r="E50" s="324"/>
      <c r="F50" s="177" t="s">
        <v>28</v>
      </c>
      <c r="I50" s="84"/>
    </row>
    <row r="51" spans="1:9" s="83" customFormat="1" ht="15.9" customHeight="1">
      <c r="A51" s="175" t="s">
        <v>600</v>
      </c>
      <c r="B51" s="183" t="s">
        <v>589</v>
      </c>
      <c r="C51" s="696" t="s">
        <v>171</v>
      </c>
      <c r="D51" s="325"/>
      <c r="E51" s="325"/>
      <c r="F51" s="669" t="s">
        <v>590</v>
      </c>
    </row>
    <row r="52" spans="1:9" s="83" customFormat="1" ht="15.9" customHeight="1" thickBot="1">
      <c r="A52" s="175" t="s">
        <v>651</v>
      </c>
      <c r="B52" s="179" t="s">
        <v>172</v>
      </c>
      <c r="C52" s="698" t="s">
        <v>171</v>
      </c>
      <c r="D52" s="704"/>
      <c r="E52" s="704"/>
      <c r="F52" s="180" t="s">
        <v>591</v>
      </c>
    </row>
    <row r="53" spans="1:9" ht="15.75" customHeight="1" thickBot="1"/>
    <row r="54" spans="1:9" s="83" customFormat="1" ht="20.100000000000001" customHeight="1" thickBot="1">
      <c r="A54" s="681" t="s">
        <v>173</v>
      </c>
      <c r="B54" s="682"/>
      <c r="C54" s="699"/>
      <c r="D54" s="683"/>
      <c r="E54" s="701"/>
      <c r="F54" s="690"/>
    </row>
    <row r="55" spans="1:9" s="83" customFormat="1" ht="19.5" customHeight="1" thickTop="1" thickBot="1">
      <c r="A55" s="684" t="s">
        <v>592</v>
      </c>
      <c r="B55" s="685"/>
      <c r="C55" s="700"/>
      <c r="D55" s="686" t="s">
        <v>13</v>
      </c>
      <c r="E55" s="702"/>
      <c r="F55" s="690"/>
    </row>
    <row r="56" spans="1:9" s="83" customFormat="1" ht="6.75" customHeight="1">
      <c r="A56" s="687"/>
      <c r="B56" s="688"/>
      <c r="C56" s="688"/>
      <c r="D56" s="689"/>
      <c r="E56" s="689"/>
      <c r="F56" s="690"/>
    </row>
    <row r="57" spans="1:9" ht="13.5" customHeight="1">
      <c r="A57" s="37"/>
      <c r="B57" s="323" t="s">
        <v>174</v>
      </c>
      <c r="C57" s="323"/>
      <c r="D57" s="323"/>
      <c r="E57" s="323"/>
      <c r="F57" s="189"/>
    </row>
    <row r="58" spans="1:9" ht="16.5" customHeight="1">
      <c r="F58" s="691" t="str">
        <f>様式7!$F$4</f>
        <v>○○○○○○○○○○○ＥＳＣＯ事業</v>
      </c>
    </row>
    <row r="59" spans="1:9" ht="9" customHeight="1">
      <c r="D59" s="1470"/>
      <c r="E59" s="1470"/>
      <c r="F59" s="1470"/>
    </row>
  </sheetData>
  <mergeCells count="31">
    <mergeCell ref="D59:F59"/>
    <mergeCell ref="C9:E9"/>
    <mergeCell ref="C8:E8"/>
    <mergeCell ref="C10:E10"/>
    <mergeCell ref="C11:E11"/>
    <mergeCell ref="C12:E12"/>
    <mergeCell ref="C14:E14"/>
    <mergeCell ref="C19:D19"/>
    <mergeCell ref="C22:D22"/>
    <mergeCell ref="C21:D21"/>
    <mergeCell ref="C15:D15"/>
    <mergeCell ref="D43:E43"/>
    <mergeCell ref="C38:D38"/>
    <mergeCell ref="C24:E24"/>
    <mergeCell ref="C25:E25"/>
    <mergeCell ref="F40:F41"/>
    <mergeCell ref="A39:A43"/>
    <mergeCell ref="F34:F37"/>
    <mergeCell ref="D37:E37"/>
    <mergeCell ref="F17:F18"/>
    <mergeCell ref="F22:F23"/>
    <mergeCell ref="F19:F20"/>
    <mergeCell ref="C26:E26"/>
    <mergeCell ref="C27:E27"/>
    <mergeCell ref="C17:D17"/>
    <mergeCell ref="C18:D18"/>
    <mergeCell ref="C40:E42"/>
    <mergeCell ref="C34:E36"/>
    <mergeCell ref="C29:E31"/>
    <mergeCell ref="F29:F32"/>
    <mergeCell ref="D32:E32"/>
  </mergeCells>
  <phoneticPr fontId="4"/>
  <pageMargins left="0.59055118110236227" right="0.59055118110236227" top="0.47244094488188981" bottom="0.43307086614173229" header="0.43307086614173229" footer="0.43307086614173229"/>
  <pageSetup paperSize="9" scale="86" orientation="portrait" horizontalDpi="300" verticalDpi="300"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F57"/>
  <sheetViews>
    <sheetView view="pageBreakPreview" zoomScaleNormal="100" workbookViewId="0">
      <selection activeCell="J18" sqref="J18"/>
    </sheetView>
  </sheetViews>
  <sheetFormatPr defaultRowHeight="13.2"/>
  <cols>
    <col min="1" max="1" width="28.44140625" customWidth="1"/>
    <col min="2" max="2" width="10.33203125" customWidth="1"/>
    <col min="3" max="3" width="11.44140625" customWidth="1"/>
    <col min="4" max="4" width="15.6640625" customWidth="1"/>
    <col min="5" max="5" width="6.88671875" customWidth="1"/>
    <col min="6" max="6" width="15.6640625" customWidth="1"/>
    <col min="257" max="257" width="28.44140625" customWidth="1"/>
    <col min="258" max="258" width="10.33203125" customWidth="1"/>
    <col min="259" max="259" width="11.44140625" customWidth="1"/>
    <col min="260" max="260" width="15.6640625" customWidth="1"/>
    <col min="261" max="261" width="6.88671875" customWidth="1"/>
    <col min="262" max="262" width="15.6640625" customWidth="1"/>
    <col min="513" max="513" width="28.44140625" customWidth="1"/>
    <col min="514" max="514" width="10.33203125" customWidth="1"/>
    <col min="515" max="515" width="11.44140625" customWidth="1"/>
    <col min="516" max="516" width="15.6640625" customWidth="1"/>
    <col min="517" max="517" width="6.88671875" customWidth="1"/>
    <col min="518" max="518" width="15.6640625" customWidth="1"/>
    <col min="769" max="769" width="28.44140625" customWidth="1"/>
    <col min="770" max="770" width="10.33203125" customWidth="1"/>
    <col min="771" max="771" width="11.44140625" customWidth="1"/>
    <col min="772" max="772" width="15.6640625" customWidth="1"/>
    <col min="773" max="773" width="6.88671875" customWidth="1"/>
    <col min="774" max="774" width="15.6640625" customWidth="1"/>
    <col min="1025" max="1025" width="28.44140625" customWidth="1"/>
    <col min="1026" max="1026" width="10.33203125" customWidth="1"/>
    <col min="1027" max="1027" width="11.44140625" customWidth="1"/>
    <col min="1028" max="1028" width="15.6640625" customWidth="1"/>
    <col min="1029" max="1029" width="6.88671875" customWidth="1"/>
    <col min="1030" max="1030" width="15.6640625" customWidth="1"/>
    <col min="1281" max="1281" width="28.44140625" customWidth="1"/>
    <col min="1282" max="1282" width="10.33203125" customWidth="1"/>
    <col min="1283" max="1283" width="11.44140625" customWidth="1"/>
    <col min="1284" max="1284" width="15.6640625" customWidth="1"/>
    <col min="1285" max="1285" width="6.88671875" customWidth="1"/>
    <col min="1286" max="1286" width="15.6640625" customWidth="1"/>
    <col min="1537" max="1537" width="28.44140625" customWidth="1"/>
    <col min="1538" max="1538" width="10.33203125" customWidth="1"/>
    <col min="1539" max="1539" width="11.44140625" customWidth="1"/>
    <col min="1540" max="1540" width="15.6640625" customWidth="1"/>
    <col min="1541" max="1541" width="6.88671875" customWidth="1"/>
    <col min="1542" max="1542" width="15.6640625" customWidth="1"/>
    <col min="1793" max="1793" width="28.44140625" customWidth="1"/>
    <col min="1794" max="1794" width="10.33203125" customWidth="1"/>
    <col min="1795" max="1795" width="11.44140625" customWidth="1"/>
    <col min="1796" max="1796" width="15.6640625" customWidth="1"/>
    <col min="1797" max="1797" width="6.88671875" customWidth="1"/>
    <col min="1798" max="1798" width="15.6640625" customWidth="1"/>
    <col min="2049" max="2049" width="28.44140625" customWidth="1"/>
    <col min="2050" max="2050" width="10.33203125" customWidth="1"/>
    <col min="2051" max="2051" width="11.44140625" customWidth="1"/>
    <col min="2052" max="2052" width="15.6640625" customWidth="1"/>
    <col min="2053" max="2053" width="6.88671875" customWidth="1"/>
    <col min="2054" max="2054" width="15.6640625" customWidth="1"/>
    <col min="2305" max="2305" width="28.44140625" customWidth="1"/>
    <col min="2306" max="2306" width="10.33203125" customWidth="1"/>
    <col min="2307" max="2307" width="11.44140625" customWidth="1"/>
    <col min="2308" max="2308" width="15.6640625" customWidth="1"/>
    <col min="2309" max="2309" width="6.88671875" customWidth="1"/>
    <col min="2310" max="2310" width="15.6640625" customWidth="1"/>
    <col min="2561" max="2561" width="28.44140625" customWidth="1"/>
    <col min="2562" max="2562" width="10.33203125" customWidth="1"/>
    <col min="2563" max="2563" width="11.44140625" customWidth="1"/>
    <col min="2564" max="2564" width="15.6640625" customWidth="1"/>
    <col min="2565" max="2565" width="6.88671875" customWidth="1"/>
    <col min="2566" max="2566" width="15.6640625" customWidth="1"/>
    <col min="2817" max="2817" width="28.44140625" customWidth="1"/>
    <col min="2818" max="2818" width="10.33203125" customWidth="1"/>
    <col min="2819" max="2819" width="11.44140625" customWidth="1"/>
    <col min="2820" max="2820" width="15.6640625" customWidth="1"/>
    <col min="2821" max="2821" width="6.88671875" customWidth="1"/>
    <col min="2822" max="2822" width="15.6640625" customWidth="1"/>
    <col min="3073" max="3073" width="28.44140625" customWidth="1"/>
    <col min="3074" max="3074" width="10.33203125" customWidth="1"/>
    <col min="3075" max="3075" width="11.44140625" customWidth="1"/>
    <col min="3076" max="3076" width="15.6640625" customWidth="1"/>
    <col min="3077" max="3077" width="6.88671875" customWidth="1"/>
    <col min="3078" max="3078" width="15.6640625" customWidth="1"/>
    <col min="3329" max="3329" width="28.44140625" customWidth="1"/>
    <col min="3330" max="3330" width="10.33203125" customWidth="1"/>
    <col min="3331" max="3331" width="11.44140625" customWidth="1"/>
    <col min="3332" max="3332" width="15.6640625" customWidth="1"/>
    <col min="3333" max="3333" width="6.88671875" customWidth="1"/>
    <col min="3334" max="3334" width="15.6640625" customWidth="1"/>
    <col min="3585" max="3585" width="28.44140625" customWidth="1"/>
    <col min="3586" max="3586" width="10.33203125" customWidth="1"/>
    <col min="3587" max="3587" width="11.44140625" customWidth="1"/>
    <col min="3588" max="3588" width="15.6640625" customWidth="1"/>
    <col min="3589" max="3589" width="6.88671875" customWidth="1"/>
    <col min="3590" max="3590" width="15.6640625" customWidth="1"/>
    <col min="3841" max="3841" width="28.44140625" customWidth="1"/>
    <col min="3842" max="3842" width="10.33203125" customWidth="1"/>
    <col min="3843" max="3843" width="11.44140625" customWidth="1"/>
    <col min="3844" max="3844" width="15.6640625" customWidth="1"/>
    <col min="3845" max="3845" width="6.88671875" customWidth="1"/>
    <col min="3846" max="3846" width="15.6640625" customWidth="1"/>
    <col min="4097" max="4097" width="28.44140625" customWidth="1"/>
    <col min="4098" max="4098" width="10.33203125" customWidth="1"/>
    <col min="4099" max="4099" width="11.44140625" customWidth="1"/>
    <col min="4100" max="4100" width="15.6640625" customWidth="1"/>
    <col min="4101" max="4101" width="6.88671875" customWidth="1"/>
    <col min="4102" max="4102" width="15.6640625" customWidth="1"/>
    <col min="4353" max="4353" width="28.44140625" customWidth="1"/>
    <col min="4354" max="4354" width="10.33203125" customWidth="1"/>
    <col min="4355" max="4355" width="11.44140625" customWidth="1"/>
    <col min="4356" max="4356" width="15.6640625" customWidth="1"/>
    <col min="4357" max="4357" width="6.88671875" customWidth="1"/>
    <col min="4358" max="4358" width="15.6640625" customWidth="1"/>
    <col min="4609" max="4609" width="28.44140625" customWidth="1"/>
    <col min="4610" max="4610" width="10.33203125" customWidth="1"/>
    <col min="4611" max="4611" width="11.44140625" customWidth="1"/>
    <col min="4612" max="4612" width="15.6640625" customWidth="1"/>
    <col min="4613" max="4613" width="6.88671875" customWidth="1"/>
    <col min="4614" max="4614" width="15.6640625" customWidth="1"/>
    <col min="4865" max="4865" width="28.44140625" customWidth="1"/>
    <col min="4866" max="4866" width="10.33203125" customWidth="1"/>
    <col min="4867" max="4867" width="11.44140625" customWidth="1"/>
    <col min="4868" max="4868" width="15.6640625" customWidth="1"/>
    <col min="4869" max="4869" width="6.88671875" customWidth="1"/>
    <col min="4870" max="4870" width="15.6640625" customWidth="1"/>
    <col min="5121" max="5121" width="28.44140625" customWidth="1"/>
    <col min="5122" max="5122" width="10.33203125" customWidth="1"/>
    <col min="5123" max="5123" width="11.44140625" customWidth="1"/>
    <col min="5124" max="5124" width="15.6640625" customWidth="1"/>
    <col min="5125" max="5125" width="6.88671875" customWidth="1"/>
    <col min="5126" max="5126" width="15.6640625" customWidth="1"/>
    <col min="5377" max="5377" width="28.44140625" customWidth="1"/>
    <col min="5378" max="5378" width="10.33203125" customWidth="1"/>
    <col min="5379" max="5379" width="11.44140625" customWidth="1"/>
    <col min="5380" max="5380" width="15.6640625" customWidth="1"/>
    <col min="5381" max="5381" width="6.88671875" customWidth="1"/>
    <col min="5382" max="5382" width="15.6640625" customWidth="1"/>
    <col min="5633" max="5633" width="28.44140625" customWidth="1"/>
    <col min="5634" max="5634" width="10.33203125" customWidth="1"/>
    <col min="5635" max="5635" width="11.44140625" customWidth="1"/>
    <col min="5636" max="5636" width="15.6640625" customWidth="1"/>
    <col min="5637" max="5637" width="6.88671875" customWidth="1"/>
    <col min="5638" max="5638" width="15.6640625" customWidth="1"/>
    <col min="5889" max="5889" width="28.44140625" customWidth="1"/>
    <col min="5890" max="5890" width="10.33203125" customWidth="1"/>
    <col min="5891" max="5891" width="11.44140625" customWidth="1"/>
    <col min="5892" max="5892" width="15.6640625" customWidth="1"/>
    <col min="5893" max="5893" width="6.88671875" customWidth="1"/>
    <col min="5894" max="5894" width="15.6640625" customWidth="1"/>
    <col min="6145" max="6145" width="28.44140625" customWidth="1"/>
    <col min="6146" max="6146" width="10.33203125" customWidth="1"/>
    <col min="6147" max="6147" width="11.44140625" customWidth="1"/>
    <col min="6148" max="6148" width="15.6640625" customWidth="1"/>
    <col min="6149" max="6149" width="6.88671875" customWidth="1"/>
    <col min="6150" max="6150" width="15.6640625" customWidth="1"/>
    <col min="6401" max="6401" width="28.44140625" customWidth="1"/>
    <col min="6402" max="6402" width="10.33203125" customWidth="1"/>
    <col min="6403" max="6403" width="11.44140625" customWidth="1"/>
    <col min="6404" max="6404" width="15.6640625" customWidth="1"/>
    <col min="6405" max="6405" width="6.88671875" customWidth="1"/>
    <col min="6406" max="6406" width="15.6640625" customWidth="1"/>
    <col min="6657" max="6657" width="28.44140625" customWidth="1"/>
    <col min="6658" max="6658" width="10.33203125" customWidth="1"/>
    <col min="6659" max="6659" width="11.44140625" customWidth="1"/>
    <col min="6660" max="6660" width="15.6640625" customWidth="1"/>
    <col min="6661" max="6661" width="6.88671875" customWidth="1"/>
    <col min="6662" max="6662" width="15.6640625" customWidth="1"/>
    <col min="6913" max="6913" width="28.44140625" customWidth="1"/>
    <col min="6914" max="6914" width="10.33203125" customWidth="1"/>
    <col min="6915" max="6915" width="11.44140625" customWidth="1"/>
    <col min="6916" max="6916" width="15.6640625" customWidth="1"/>
    <col min="6917" max="6917" width="6.88671875" customWidth="1"/>
    <col min="6918" max="6918" width="15.6640625" customWidth="1"/>
    <col min="7169" max="7169" width="28.44140625" customWidth="1"/>
    <col min="7170" max="7170" width="10.33203125" customWidth="1"/>
    <col min="7171" max="7171" width="11.44140625" customWidth="1"/>
    <col min="7172" max="7172" width="15.6640625" customWidth="1"/>
    <col min="7173" max="7173" width="6.88671875" customWidth="1"/>
    <col min="7174" max="7174" width="15.6640625" customWidth="1"/>
    <col min="7425" max="7425" width="28.44140625" customWidth="1"/>
    <col min="7426" max="7426" width="10.33203125" customWidth="1"/>
    <col min="7427" max="7427" width="11.44140625" customWidth="1"/>
    <col min="7428" max="7428" width="15.6640625" customWidth="1"/>
    <col min="7429" max="7429" width="6.88671875" customWidth="1"/>
    <col min="7430" max="7430" width="15.6640625" customWidth="1"/>
    <col min="7681" max="7681" width="28.44140625" customWidth="1"/>
    <col min="7682" max="7682" width="10.33203125" customWidth="1"/>
    <col min="7683" max="7683" width="11.44140625" customWidth="1"/>
    <col min="7684" max="7684" width="15.6640625" customWidth="1"/>
    <col min="7685" max="7685" width="6.88671875" customWidth="1"/>
    <col min="7686" max="7686" width="15.6640625" customWidth="1"/>
    <col min="7937" max="7937" width="28.44140625" customWidth="1"/>
    <col min="7938" max="7938" width="10.33203125" customWidth="1"/>
    <col min="7939" max="7939" width="11.44140625" customWidth="1"/>
    <col min="7940" max="7940" width="15.6640625" customWidth="1"/>
    <col min="7941" max="7941" width="6.88671875" customWidth="1"/>
    <col min="7942" max="7942" width="15.6640625" customWidth="1"/>
    <col min="8193" max="8193" width="28.44140625" customWidth="1"/>
    <col min="8194" max="8194" width="10.33203125" customWidth="1"/>
    <col min="8195" max="8195" width="11.44140625" customWidth="1"/>
    <col min="8196" max="8196" width="15.6640625" customWidth="1"/>
    <col min="8197" max="8197" width="6.88671875" customWidth="1"/>
    <col min="8198" max="8198" width="15.6640625" customWidth="1"/>
    <col min="8449" max="8449" width="28.44140625" customWidth="1"/>
    <col min="8450" max="8450" width="10.33203125" customWidth="1"/>
    <col min="8451" max="8451" width="11.44140625" customWidth="1"/>
    <col min="8452" max="8452" width="15.6640625" customWidth="1"/>
    <col min="8453" max="8453" width="6.88671875" customWidth="1"/>
    <col min="8454" max="8454" width="15.6640625" customWidth="1"/>
    <col min="8705" max="8705" width="28.44140625" customWidth="1"/>
    <col min="8706" max="8706" width="10.33203125" customWidth="1"/>
    <col min="8707" max="8707" width="11.44140625" customWidth="1"/>
    <col min="8708" max="8708" width="15.6640625" customWidth="1"/>
    <col min="8709" max="8709" width="6.88671875" customWidth="1"/>
    <col min="8710" max="8710" width="15.6640625" customWidth="1"/>
    <col min="8961" max="8961" width="28.44140625" customWidth="1"/>
    <col min="8962" max="8962" width="10.33203125" customWidth="1"/>
    <col min="8963" max="8963" width="11.44140625" customWidth="1"/>
    <col min="8964" max="8964" width="15.6640625" customWidth="1"/>
    <col min="8965" max="8965" width="6.88671875" customWidth="1"/>
    <col min="8966" max="8966" width="15.6640625" customWidth="1"/>
    <col min="9217" max="9217" width="28.44140625" customWidth="1"/>
    <col min="9218" max="9218" width="10.33203125" customWidth="1"/>
    <col min="9219" max="9219" width="11.44140625" customWidth="1"/>
    <col min="9220" max="9220" width="15.6640625" customWidth="1"/>
    <col min="9221" max="9221" width="6.88671875" customWidth="1"/>
    <col min="9222" max="9222" width="15.6640625" customWidth="1"/>
    <col min="9473" max="9473" width="28.44140625" customWidth="1"/>
    <col min="9474" max="9474" width="10.33203125" customWidth="1"/>
    <col min="9475" max="9475" width="11.44140625" customWidth="1"/>
    <col min="9476" max="9476" width="15.6640625" customWidth="1"/>
    <col min="9477" max="9477" width="6.88671875" customWidth="1"/>
    <col min="9478" max="9478" width="15.6640625" customWidth="1"/>
    <col min="9729" max="9729" width="28.44140625" customWidth="1"/>
    <col min="9730" max="9730" width="10.33203125" customWidth="1"/>
    <col min="9731" max="9731" width="11.44140625" customWidth="1"/>
    <col min="9732" max="9732" width="15.6640625" customWidth="1"/>
    <col min="9733" max="9733" width="6.88671875" customWidth="1"/>
    <col min="9734" max="9734" width="15.6640625" customWidth="1"/>
    <col min="9985" max="9985" width="28.44140625" customWidth="1"/>
    <col min="9986" max="9986" width="10.33203125" customWidth="1"/>
    <col min="9987" max="9987" width="11.44140625" customWidth="1"/>
    <col min="9988" max="9988" width="15.6640625" customWidth="1"/>
    <col min="9989" max="9989" width="6.88671875" customWidth="1"/>
    <col min="9990" max="9990" width="15.6640625" customWidth="1"/>
    <col min="10241" max="10241" width="28.44140625" customWidth="1"/>
    <col min="10242" max="10242" width="10.33203125" customWidth="1"/>
    <col min="10243" max="10243" width="11.44140625" customWidth="1"/>
    <col min="10244" max="10244" width="15.6640625" customWidth="1"/>
    <col min="10245" max="10245" width="6.88671875" customWidth="1"/>
    <col min="10246" max="10246" width="15.6640625" customWidth="1"/>
    <col min="10497" max="10497" width="28.44140625" customWidth="1"/>
    <col min="10498" max="10498" width="10.33203125" customWidth="1"/>
    <col min="10499" max="10499" width="11.44140625" customWidth="1"/>
    <col min="10500" max="10500" width="15.6640625" customWidth="1"/>
    <col min="10501" max="10501" width="6.88671875" customWidth="1"/>
    <col min="10502" max="10502" width="15.6640625" customWidth="1"/>
    <col min="10753" max="10753" width="28.44140625" customWidth="1"/>
    <col min="10754" max="10754" width="10.33203125" customWidth="1"/>
    <col min="10755" max="10755" width="11.44140625" customWidth="1"/>
    <col min="10756" max="10756" width="15.6640625" customWidth="1"/>
    <col min="10757" max="10757" width="6.88671875" customWidth="1"/>
    <col min="10758" max="10758" width="15.6640625" customWidth="1"/>
    <col min="11009" max="11009" width="28.44140625" customWidth="1"/>
    <col min="11010" max="11010" width="10.33203125" customWidth="1"/>
    <col min="11011" max="11011" width="11.44140625" customWidth="1"/>
    <col min="11012" max="11012" width="15.6640625" customWidth="1"/>
    <col min="11013" max="11013" width="6.88671875" customWidth="1"/>
    <col min="11014" max="11014" width="15.6640625" customWidth="1"/>
    <col min="11265" max="11265" width="28.44140625" customWidth="1"/>
    <col min="11266" max="11266" width="10.33203125" customWidth="1"/>
    <col min="11267" max="11267" width="11.44140625" customWidth="1"/>
    <col min="11268" max="11268" width="15.6640625" customWidth="1"/>
    <col min="11269" max="11269" width="6.88671875" customWidth="1"/>
    <col min="11270" max="11270" width="15.6640625" customWidth="1"/>
    <col min="11521" max="11521" width="28.44140625" customWidth="1"/>
    <col min="11522" max="11522" width="10.33203125" customWidth="1"/>
    <col min="11523" max="11523" width="11.44140625" customWidth="1"/>
    <col min="11524" max="11524" width="15.6640625" customWidth="1"/>
    <col min="11525" max="11525" width="6.88671875" customWidth="1"/>
    <col min="11526" max="11526" width="15.6640625" customWidth="1"/>
    <col min="11777" max="11777" width="28.44140625" customWidth="1"/>
    <col min="11778" max="11778" width="10.33203125" customWidth="1"/>
    <col min="11779" max="11779" width="11.44140625" customWidth="1"/>
    <col min="11780" max="11780" width="15.6640625" customWidth="1"/>
    <col min="11781" max="11781" width="6.88671875" customWidth="1"/>
    <col min="11782" max="11782" width="15.6640625" customWidth="1"/>
    <col min="12033" max="12033" width="28.44140625" customWidth="1"/>
    <col min="12034" max="12034" width="10.33203125" customWidth="1"/>
    <col min="12035" max="12035" width="11.44140625" customWidth="1"/>
    <col min="12036" max="12036" width="15.6640625" customWidth="1"/>
    <col min="12037" max="12037" width="6.88671875" customWidth="1"/>
    <col min="12038" max="12038" width="15.6640625" customWidth="1"/>
    <col min="12289" max="12289" width="28.44140625" customWidth="1"/>
    <col min="12290" max="12290" width="10.33203125" customWidth="1"/>
    <col min="12291" max="12291" width="11.44140625" customWidth="1"/>
    <col min="12292" max="12292" width="15.6640625" customWidth="1"/>
    <col min="12293" max="12293" width="6.88671875" customWidth="1"/>
    <col min="12294" max="12294" width="15.6640625" customWidth="1"/>
    <col min="12545" max="12545" width="28.44140625" customWidth="1"/>
    <col min="12546" max="12546" width="10.33203125" customWidth="1"/>
    <col min="12547" max="12547" width="11.44140625" customWidth="1"/>
    <col min="12548" max="12548" width="15.6640625" customWidth="1"/>
    <col min="12549" max="12549" width="6.88671875" customWidth="1"/>
    <col min="12550" max="12550" width="15.6640625" customWidth="1"/>
    <col min="12801" max="12801" width="28.44140625" customWidth="1"/>
    <col min="12802" max="12802" width="10.33203125" customWidth="1"/>
    <col min="12803" max="12803" width="11.44140625" customWidth="1"/>
    <col min="12804" max="12804" width="15.6640625" customWidth="1"/>
    <col min="12805" max="12805" width="6.88671875" customWidth="1"/>
    <col min="12806" max="12806" width="15.6640625" customWidth="1"/>
    <col min="13057" max="13057" width="28.44140625" customWidth="1"/>
    <col min="13058" max="13058" width="10.33203125" customWidth="1"/>
    <col min="13059" max="13059" width="11.44140625" customWidth="1"/>
    <col min="13060" max="13060" width="15.6640625" customWidth="1"/>
    <col min="13061" max="13061" width="6.88671875" customWidth="1"/>
    <col min="13062" max="13062" width="15.6640625" customWidth="1"/>
    <col min="13313" max="13313" width="28.44140625" customWidth="1"/>
    <col min="13314" max="13314" width="10.33203125" customWidth="1"/>
    <col min="13315" max="13315" width="11.44140625" customWidth="1"/>
    <col min="13316" max="13316" width="15.6640625" customWidth="1"/>
    <col min="13317" max="13317" width="6.88671875" customWidth="1"/>
    <col min="13318" max="13318" width="15.6640625" customWidth="1"/>
    <col min="13569" max="13569" width="28.44140625" customWidth="1"/>
    <col min="13570" max="13570" width="10.33203125" customWidth="1"/>
    <col min="13571" max="13571" width="11.44140625" customWidth="1"/>
    <col min="13572" max="13572" width="15.6640625" customWidth="1"/>
    <col min="13573" max="13573" width="6.88671875" customWidth="1"/>
    <col min="13574" max="13574" width="15.6640625" customWidth="1"/>
    <col min="13825" max="13825" width="28.44140625" customWidth="1"/>
    <col min="13826" max="13826" width="10.33203125" customWidth="1"/>
    <col min="13827" max="13827" width="11.44140625" customWidth="1"/>
    <col min="13828" max="13828" width="15.6640625" customWidth="1"/>
    <col min="13829" max="13829" width="6.88671875" customWidth="1"/>
    <col min="13830" max="13830" width="15.6640625" customWidth="1"/>
    <col min="14081" max="14081" width="28.44140625" customWidth="1"/>
    <col min="14082" max="14082" width="10.33203125" customWidth="1"/>
    <col min="14083" max="14083" width="11.44140625" customWidth="1"/>
    <col min="14084" max="14084" width="15.6640625" customWidth="1"/>
    <col min="14085" max="14085" width="6.88671875" customWidth="1"/>
    <col min="14086" max="14086" width="15.6640625" customWidth="1"/>
    <col min="14337" max="14337" width="28.44140625" customWidth="1"/>
    <col min="14338" max="14338" width="10.33203125" customWidth="1"/>
    <col min="14339" max="14339" width="11.44140625" customWidth="1"/>
    <col min="14340" max="14340" width="15.6640625" customWidth="1"/>
    <col min="14341" max="14341" width="6.88671875" customWidth="1"/>
    <col min="14342" max="14342" width="15.6640625" customWidth="1"/>
    <col min="14593" max="14593" width="28.44140625" customWidth="1"/>
    <col min="14594" max="14594" width="10.33203125" customWidth="1"/>
    <col min="14595" max="14595" width="11.44140625" customWidth="1"/>
    <col min="14596" max="14596" width="15.6640625" customWidth="1"/>
    <col min="14597" max="14597" width="6.88671875" customWidth="1"/>
    <col min="14598" max="14598" width="15.6640625" customWidth="1"/>
    <col min="14849" max="14849" width="28.44140625" customWidth="1"/>
    <col min="14850" max="14850" width="10.33203125" customWidth="1"/>
    <col min="14851" max="14851" width="11.44140625" customWidth="1"/>
    <col min="14852" max="14852" width="15.6640625" customWidth="1"/>
    <col min="14853" max="14853" width="6.88671875" customWidth="1"/>
    <col min="14854" max="14854" width="15.6640625" customWidth="1"/>
    <col min="15105" max="15105" width="28.44140625" customWidth="1"/>
    <col min="15106" max="15106" width="10.33203125" customWidth="1"/>
    <col min="15107" max="15107" width="11.44140625" customWidth="1"/>
    <col min="15108" max="15108" width="15.6640625" customWidth="1"/>
    <col min="15109" max="15109" width="6.88671875" customWidth="1"/>
    <col min="15110" max="15110" width="15.6640625" customWidth="1"/>
    <col min="15361" max="15361" width="28.44140625" customWidth="1"/>
    <col min="15362" max="15362" width="10.33203125" customWidth="1"/>
    <col min="15363" max="15363" width="11.44140625" customWidth="1"/>
    <col min="15364" max="15364" width="15.6640625" customWidth="1"/>
    <col min="15365" max="15365" width="6.88671875" customWidth="1"/>
    <col min="15366" max="15366" width="15.6640625" customWidth="1"/>
    <col min="15617" max="15617" width="28.44140625" customWidth="1"/>
    <col min="15618" max="15618" width="10.33203125" customWidth="1"/>
    <col min="15619" max="15619" width="11.44140625" customWidth="1"/>
    <col min="15620" max="15620" width="15.6640625" customWidth="1"/>
    <col min="15621" max="15621" width="6.88671875" customWidth="1"/>
    <col min="15622" max="15622" width="15.6640625" customWidth="1"/>
    <col min="15873" max="15873" width="28.44140625" customWidth="1"/>
    <col min="15874" max="15874" width="10.33203125" customWidth="1"/>
    <col min="15875" max="15875" width="11.44140625" customWidth="1"/>
    <col min="15876" max="15876" width="15.6640625" customWidth="1"/>
    <col min="15877" max="15877" width="6.88671875" customWidth="1"/>
    <col min="15878" max="15878" width="15.6640625" customWidth="1"/>
    <col min="16129" max="16129" width="28.44140625" customWidth="1"/>
    <col min="16130" max="16130" width="10.33203125" customWidth="1"/>
    <col min="16131" max="16131" width="11.44140625" customWidth="1"/>
    <col min="16132" max="16132" width="15.6640625" customWidth="1"/>
    <col min="16133" max="16133" width="6.88671875" customWidth="1"/>
    <col min="16134" max="16134" width="15.6640625" customWidth="1"/>
  </cols>
  <sheetData>
    <row r="2" spans="1:6" ht="19.2">
      <c r="A2" s="651" t="s">
        <v>608</v>
      </c>
      <c r="B2" s="710"/>
      <c r="C2" s="10"/>
      <c r="D2" s="10"/>
      <c r="E2" s="10"/>
      <c r="F2" s="10"/>
    </row>
    <row r="3" spans="1:6" ht="4.5" customHeight="1">
      <c r="A3" s="651"/>
      <c r="B3" s="710"/>
      <c r="C3" s="10"/>
      <c r="D3" s="10"/>
      <c r="E3" s="10"/>
      <c r="F3" s="10"/>
    </row>
    <row r="4" spans="1:6" ht="13.8" thickBot="1">
      <c r="F4" s="36" t="s">
        <v>609</v>
      </c>
    </row>
    <row r="5" spans="1:6" ht="24.9" customHeight="1" thickBot="1">
      <c r="A5" s="1510"/>
      <c r="B5" s="1513"/>
      <c r="C5" s="1512"/>
      <c r="D5" s="1504" t="s">
        <v>207</v>
      </c>
      <c r="E5" s="1505"/>
      <c r="F5" s="1506"/>
    </row>
    <row r="6" spans="1:6" ht="14.1" customHeight="1">
      <c r="A6" s="1530" t="s">
        <v>610</v>
      </c>
      <c r="B6" s="1533" t="s">
        <v>611</v>
      </c>
      <c r="C6" s="1497"/>
      <c r="D6" s="1495"/>
      <c r="E6" s="1496"/>
      <c r="F6" s="1497"/>
    </row>
    <row r="7" spans="1:6" ht="14.1" customHeight="1">
      <c r="A7" s="1531"/>
      <c r="B7" s="1534" t="s">
        <v>612</v>
      </c>
      <c r="C7" s="1503"/>
      <c r="D7" s="1492"/>
      <c r="E7" s="1493"/>
      <c r="F7" s="1494"/>
    </row>
    <row r="8" spans="1:6" ht="14.1" customHeight="1">
      <c r="A8" s="1531"/>
      <c r="B8" s="1534" t="s">
        <v>613</v>
      </c>
      <c r="C8" s="1503"/>
      <c r="D8" s="1492"/>
      <c r="E8" s="1493"/>
      <c r="F8" s="1494"/>
    </row>
    <row r="9" spans="1:6" ht="14.1" customHeight="1">
      <c r="A9" s="1531"/>
      <c r="B9" s="1534" t="s">
        <v>614</v>
      </c>
      <c r="C9" s="1503"/>
      <c r="D9" s="1492"/>
      <c r="E9" s="1493"/>
      <c r="F9" s="1494"/>
    </row>
    <row r="10" spans="1:6" ht="14.1" customHeight="1">
      <c r="A10" s="1531"/>
      <c r="B10" s="1534" t="s">
        <v>532</v>
      </c>
      <c r="C10" s="1503"/>
      <c r="D10" s="1492"/>
      <c r="E10" s="1493"/>
      <c r="F10" s="1494"/>
    </row>
    <row r="11" spans="1:6" ht="14.1" customHeight="1">
      <c r="A11" s="1531"/>
      <c r="B11" s="1534" t="s">
        <v>533</v>
      </c>
      <c r="C11" s="1503"/>
      <c r="D11" s="1492"/>
      <c r="E11" s="1493"/>
      <c r="F11" s="1494"/>
    </row>
    <row r="12" spans="1:6" ht="14.1" customHeight="1">
      <c r="A12" s="1531"/>
      <c r="B12" s="1521" t="s">
        <v>557</v>
      </c>
      <c r="C12" s="1522"/>
      <c r="D12" s="1498"/>
      <c r="E12" s="1499"/>
      <c r="F12" s="1500"/>
    </row>
    <row r="13" spans="1:6" ht="14.1" customHeight="1">
      <c r="A13" s="1531"/>
      <c r="B13" s="1534" t="s">
        <v>615</v>
      </c>
      <c r="C13" s="1503"/>
      <c r="D13" s="1501"/>
      <c r="E13" s="1502"/>
      <c r="F13" s="1503"/>
    </row>
    <row r="14" spans="1:6" ht="14.1" customHeight="1">
      <c r="A14" s="1531"/>
      <c r="B14" s="1521" t="s">
        <v>616</v>
      </c>
      <c r="C14" s="1522"/>
      <c r="D14" s="1498"/>
      <c r="E14" s="1499"/>
      <c r="F14" s="1500"/>
    </row>
    <row r="15" spans="1:6" ht="14.1" customHeight="1" thickBot="1">
      <c r="A15" s="1532"/>
      <c r="B15" s="1514" t="s">
        <v>615</v>
      </c>
      <c r="C15" s="1509"/>
      <c r="D15" s="1507"/>
      <c r="E15" s="1508"/>
      <c r="F15" s="1509"/>
    </row>
    <row r="16" spans="1:6" ht="14.1" customHeight="1">
      <c r="A16" s="1530" t="s">
        <v>617</v>
      </c>
      <c r="B16" s="1533" t="s">
        <v>611</v>
      </c>
      <c r="C16" s="1497"/>
      <c r="D16" s="1495"/>
      <c r="E16" s="1496"/>
      <c r="F16" s="1497"/>
    </row>
    <row r="17" spans="1:6" ht="14.1" customHeight="1">
      <c r="A17" s="1531"/>
      <c r="B17" s="1534" t="s">
        <v>612</v>
      </c>
      <c r="C17" s="1503"/>
      <c r="D17" s="1492"/>
      <c r="E17" s="1493"/>
      <c r="F17" s="1494"/>
    </row>
    <row r="18" spans="1:6" ht="14.1" customHeight="1">
      <c r="A18" s="1531"/>
      <c r="B18" s="1534" t="s">
        <v>618</v>
      </c>
      <c r="C18" s="1503"/>
      <c r="D18" s="1492"/>
      <c r="E18" s="1493"/>
      <c r="F18" s="1494"/>
    </row>
    <row r="19" spans="1:6" ht="14.1" customHeight="1">
      <c r="A19" s="1531"/>
      <c r="B19" s="1534" t="s">
        <v>613</v>
      </c>
      <c r="C19" s="1503"/>
      <c r="D19" s="1492"/>
      <c r="E19" s="1493"/>
      <c r="F19" s="1494"/>
    </row>
    <row r="20" spans="1:6" ht="14.1" customHeight="1">
      <c r="A20" s="1531"/>
      <c r="B20" s="1534" t="s">
        <v>619</v>
      </c>
      <c r="C20" s="1503"/>
      <c r="D20" s="1492"/>
      <c r="E20" s="1493"/>
      <c r="F20" s="1494"/>
    </row>
    <row r="21" spans="1:6" ht="14.1" customHeight="1">
      <c r="A21" s="1531"/>
      <c r="B21" s="1534" t="s">
        <v>614</v>
      </c>
      <c r="C21" s="1503"/>
      <c r="D21" s="1492"/>
      <c r="E21" s="1493"/>
      <c r="F21" s="1494"/>
    </row>
    <row r="22" spans="1:6" ht="14.1" customHeight="1">
      <c r="A22" s="1531"/>
      <c r="B22" s="1534" t="s">
        <v>532</v>
      </c>
      <c r="C22" s="1503"/>
      <c r="D22" s="1492"/>
      <c r="E22" s="1493"/>
      <c r="F22" s="1494"/>
    </row>
    <row r="23" spans="1:6" ht="14.1" customHeight="1">
      <c r="A23" s="1531"/>
      <c r="B23" s="1534" t="s">
        <v>533</v>
      </c>
      <c r="C23" s="1503"/>
      <c r="D23" s="1492"/>
      <c r="E23" s="1493"/>
      <c r="F23" s="1494"/>
    </row>
    <row r="24" spans="1:6" ht="14.1" customHeight="1">
      <c r="A24" s="1531"/>
      <c r="B24" s="1534" t="s">
        <v>557</v>
      </c>
      <c r="C24" s="1503"/>
      <c r="D24" s="1492"/>
      <c r="E24" s="1493"/>
      <c r="F24" s="1494"/>
    </row>
    <row r="25" spans="1:6" ht="14.1" customHeight="1" thickBot="1">
      <c r="A25" s="1532"/>
      <c r="B25" s="1514" t="s">
        <v>620</v>
      </c>
      <c r="C25" s="1509"/>
      <c r="D25" s="1518"/>
      <c r="E25" s="1519"/>
      <c r="F25" s="1520"/>
    </row>
    <row r="26" spans="1:6" ht="14.1" customHeight="1">
      <c r="A26" s="1530" t="s">
        <v>621</v>
      </c>
      <c r="B26" s="1533" t="s">
        <v>611</v>
      </c>
      <c r="C26" s="1497"/>
      <c r="D26" s="1495"/>
      <c r="E26" s="1496"/>
      <c r="F26" s="1497"/>
    </row>
    <row r="27" spans="1:6" ht="14.1" customHeight="1">
      <c r="A27" s="1531"/>
      <c r="B27" s="1534" t="s">
        <v>612</v>
      </c>
      <c r="C27" s="1503"/>
      <c r="D27" s="1492"/>
      <c r="E27" s="1493"/>
      <c r="F27" s="1494"/>
    </row>
    <row r="28" spans="1:6" ht="14.1" customHeight="1">
      <c r="A28" s="1531"/>
      <c r="B28" s="1534" t="s">
        <v>618</v>
      </c>
      <c r="C28" s="1503"/>
      <c r="D28" s="1492"/>
      <c r="E28" s="1493"/>
      <c r="F28" s="1494"/>
    </row>
    <row r="29" spans="1:6" ht="14.1" customHeight="1">
      <c r="A29" s="1531"/>
      <c r="B29" s="1534" t="s">
        <v>613</v>
      </c>
      <c r="C29" s="1503"/>
      <c r="D29" s="1492"/>
      <c r="E29" s="1493"/>
      <c r="F29" s="1494"/>
    </row>
    <row r="30" spans="1:6" ht="14.1" customHeight="1">
      <c r="A30" s="1531"/>
      <c r="B30" s="1534" t="s">
        <v>619</v>
      </c>
      <c r="C30" s="1503"/>
      <c r="D30" s="1492"/>
      <c r="E30" s="1493"/>
      <c r="F30" s="1494"/>
    </row>
    <row r="31" spans="1:6" ht="14.1" customHeight="1">
      <c r="A31" s="1531"/>
      <c r="B31" s="1534" t="s">
        <v>614</v>
      </c>
      <c r="C31" s="1503"/>
      <c r="D31" s="1492"/>
      <c r="E31" s="1493"/>
      <c r="F31" s="1494"/>
    </row>
    <row r="32" spans="1:6" ht="14.1" customHeight="1">
      <c r="A32" s="1531"/>
      <c r="B32" s="1534" t="s">
        <v>532</v>
      </c>
      <c r="C32" s="1503"/>
      <c r="D32" s="1492"/>
      <c r="E32" s="1493"/>
      <c r="F32" s="1494"/>
    </row>
    <row r="33" spans="1:6" ht="14.1" customHeight="1">
      <c r="A33" s="1531"/>
      <c r="B33" s="1534" t="s">
        <v>533</v>
      </c>
      <c r="C33" s="1503"/>
      <c r="D33" s="1492"/>
      <c r="E33" s="1493"/>
      <c r="F33" s="1494"/>
    </row>
    <row r="34" spans="1:6" ht="14.1" customHeight="1">
      <c r="A34" s="1531"/>
      <c r="B34" s="1521" t="s">
        <v>557</v>
      </c>
      <c r="C34" s="1522"/>
      <c r="D34" s="714"/>
      <c r="E34" s="715"/>
      <c r="F34" s="716"/>
    </row>
    <row r="35" spans="1:6" ht="14.1" customHeight="1">
      <c r="A35" s="1531"/>
      <c r="B35" s="1534" t="s">
        <v>615</v>
      </c>
      <c r="C35" s="1503"/>
      <c r="D35" s="711"/>
      <c r="E35" s="712"/>
      <c r="F35" s="713"/>
    </row>
    <row r="36" spans="1:6" ht="14.1" customHeight="1">
      <c r="A36" s="1531"/>
      <c r="B36" s="1521" t="s">
        <v>622</v>
      </c>
      <c r="C36" s="1522"/>
      <c r="D36" s="1498"/>
      <c r="E36" s="1499"/>
      <c r="F36" s="1500"/>
    </row>
    <row r="37" spans="1:6" ht="14.1" customHeight="1" thickBot="1">
      <c r="A37" s="1532"/>
      <c r="B37" s="1514" t="s">
        <v>615</v>
      </c>
      <c r="C37" s="1509"/>
      <c r="D37" s="1507"/>
      <c r="E37" s="1508"/>
      <c r="F37" s="1509"/>
    </row>
    <row r="38" spans="1:6" ht="14.1" customHeight="1">
      <c r="A38" s="1530" t="s">
        <v>623</v>
      </c>
      <c r="B38" s="1533" t="s">
        <v>611</v>
      </c>
      <c r="C38" s="1497"/>
      <c r="D38" s="1495"/>
      <c r="E38" s="1496"/>
      <c r="F38" s="1497"/>
    </row>
    <row r="39" spans="1:6" ht="14.1" customHeight="1">
      <c r="A39" s="1531"/>
      <c r="B39" s="1534" t="s">
        <v>612</v>
      </c>
      <c r="C39" s="1503"/>
      <c r="D39" s="1492"/>
      <c r="E39" s="1493"/>
      <c r="F39" s="1494"/>
    </row>
    <row r="40" spans="1:6" ht="14.1" customHeight="1">
      <c r="A40" s="1531"/>
      <c r="B40" s="1534" t="s">
        <v>618</v>
      </c>
      <c r="C40" s="1503"/>
      <c r="D40" s="1492"/>
      <c r="E40" s="1493"/>
      <c r="F40" s="1494"/>
    </row>
    <row r="41" spans="1:6" ht="14.1" customHeight="1">
      <c r="A41" s="1531"/>
      <c r="B41" s="1534" t="s">
        <v>613</v>
      </c>
      <c r="C41" s="1503"/>
      <c r="D41" s="1492"/>
      <c r="E41" s="1493"/>
      <c r="F41" s="1494"/>
    </row>
    <row r="42" spans="1:6" ht="14.1" customHeight="1">
      <c r="A42" s="1531"/>
      <c r="B42" s="1534" t="s">
        <v>619</v>
      </c>
      <c r="C42" s="1503"/>
      <c r="D42" s="1492"/>
      <c r="E42" s="1493"/>
      <c r="F42" s="1494"/>
    </row>
    <row r="43" spans="1:6" ht="14.1" customHeight="1">
      <c r="A43" s="1531"/>
      <c r="B43" s="1534" t="s">
        <v>614</v>
      </c>
      <c r="C43" s="1503"/>
      <c r="D43" s="1492"/>
      <c r="E43" s="1493"/>
      <c r="F43" s="1494"/>
    </row>
    <row r="44" spans="1:6" ht="14.1" customHeight="1">
      <c r="A44" s="1531"/>
      <c r="B44" s="1534" t="s">
        <v>532</v>
      </c>
      <c r="C44" s="1503"/>
      <c r="D44" s="1492"/>
      <c r="E44" s="1493"/>
      <c r="F44" s="1494"/>
    </row>
    <row r="45" spans="1:6" ht="14.1" customHeight="1">
      <c r="A45" s="1531"/>
      <c r="B45" s="1534" t="s">
        <v>533</v>
      </c>
      <c r="C45" s="1503"/>
      <c r="D45" s="1492"/>
      <c r="E45" s="1493"/>
      <c r="F45" s="1494"/>
    </row>
    <row r="46" spans="1:6" ht="14.1" customHeight="1">
      <c r="A46" s="1531"/>
      <c r="B46" s="1534" t="s">
        <v>557</v>
      </c>
      <c r="C46" s="1503"/>
      <c r="D46" s="1492"/>
      <c r="E46" s="1493"/>
      <c r="F46" s="1494"/>
    </row>
    <row r="47" spans="1:6" ht="14.1" customHeight="1" thickBot="1">
      <c r="A47" s="1532"/>
      <c r="B47" s="1514" t="s">
        <v>624</v>
      </c>
      <c r="C47" s="1509"/>
      <c r="D47" s="1518"/>
      <c r="E47" s="1519"/>
      <c r="F47" s="1520"/>
    </row>
    <row r="48" spans="1:6" ht="14.1" customHeight="1">
      <c r="A48" s="1510" t="s">
        <v>625</v>
      </c>
      <c r="B48" s="1511" t="s">
        <v>626</v>
      </c>
      <c r="C48" s="1512"/>
      <c r="D48" s="1510"/>
      <c r="E48" s="1513"/>
      <c r="F48" s="1512"/>
    </row>
    <row r="49" spans="1:6" ht="14.1" customHeight="1" thickBot="1">
      <c r="A49" s="1501"/>
      <c r="B49" s="1514" t="s">
        <v>627</v>
      </c>
      <c r="C49" s="1509"/>
      <c r="D49" s="1507"/>
      <c r="E49" s="1508"/>
      <c r="F49" s="1509"/>
    </row>
    <row r="50" spans="1:6" ht="20.100000000000001" customHeight="1" thickBot="1">
      <c r="A50" s="1515" t="s">
        <v>628</v>
      </c>
      <c r="B50" s="1516"/>
      <c r="C50" s="1517"/>
      <c r="D50" s="1515"/>
      <c r="E50" s="1516"/>
      <c r="F50" s="1517"/>
    </row>
    <row r="51" spans="1:6" ht="20.100000000000001" customHeight="1" thickTop="1">
      <c r="A51" s="1523" t="s">
        <v>629</v>
      </c>
      <c r="B51" s="1526" t="s">
        <v>630</v>
      </c>
      <c r="C51" s="717" t="s">
        <v>557</v>
      </c>
      <c r="D51" s="668"/>
      <c r="E51" s="718"/>
      <c r="F51" s="719"/>
    </row>
    <row r="52" spans="1:6" ht="20.100000000000001" customHeight="1" thickBot="1">
      <c r="A52" s="1524"/>
      <c r="B52" s="1514"/>
      <c r="C52" s="720" t="s">
        <v>8</v>
      </c>
      <c r="D52" s="1507"/>
      <c r="E52" s="1519"/>
      <c r="F52" s="1520"/>
    </row>
    <row r="53" spans="1:6" ht="20.100000000000001" customHeight="1">
      <c r="A53" s="1524"/>
      <c r="B53" s="1521" t="s">
        <v>631</v>
      </c>
      <c r="C53" s="721" t="s">
        <v>557</v>
      </c>
      <c r="D53" s="722"/>
      <c r="E53" s="712"/>
      <c r="F53" s="713"/>
    </row>
    <row r="54" spans="1:6" ht="20.100000000000001" customHeight="1" thickBot="1">
      <c r="A54" s="1525"/>
      <c r="B54" s="1527"/>
      <c r="C54" s="723" t="s">
        <v>632</v>
      </c>
      <c r="D54" s="1525"/>
      <c r="E54" s="1528"/>
      <c r="F54" s="1529"/>
    </row>
    <row r="55" spans="1:6" ht="24.9" customHeight="1" thickTop="1" thickBot="1">
      <c r="A55" s="1507" t="s">
        <v>633</v>
      </c>
      <c r="B55" s="1508"/>
      <c r="C55" s="1509"/>
      <c r="D55" s="1507"/>
      <c r="E55" s="1508"/>
      <c r="F55" s="1509"/>
    </row>
    <row r="57" spans="1:6">
      <c r="F57" s="691" t="str">
        <f>様式7!$F$4</f>
        <v>○○○○○○○○○○○ＥＳＣＯ事業</v>
      </c>
    </row>
  </sheetData>
  <mergeCells count="102">
    <mergeCell ref="A5:C5"/>
    <mergeCell ref="A6:A15"/>
    <mergeCell ref="B6:C6"/>
    <mergeCell ref="B7:C7"/>
    <mergeCell ref="B8:C8"/>
    <mergeCell ref="B9:C9"/>
    <mergeCell ref="B10:C10"/>
    <mergeCell ref="B11:C11"/>
    <mergeCell ref="B12:C12"/>
    <mergeCell ref="B13:C13"/>
    <mergeCell ref="B14:C14"/>
    <mergeCell ref="B15:C15"/>
    <mergeCell ref="B44:C44"/>
    <mergeCell ref="B45:C45"/>
    <mergeCell ref="B46:C46"/>
    <mergeCell ref="B47:C47"/>
    <mergeCell ref="D15:F15"/>
    <mergeCell ref="A16:A25"/>
    <mergeCell ref="B16:C16"/>
    <mergeCell ref="B17:C17"/>
    <mergeCell ref="B18:C18"/>
    <mergeCell ref="B19:C19"/>
    <mergeCell ref="B20:C20"/>
    <mergeCell ref="B21:C21"/>
    <mergeCell ref="B22:C22"/>
    <mergeCell ref="B23:C23"/>
    <mergeCell ref="B24:C24"/>
    <mergeCell ref="B25:C25"/>
    <mergeCell ref="D25:F25"/>
    <mergeCell ref="D18:F18"/>
    <mergeCell ref="D19:F19"/>
    <mergeCell ref="D20:F20"/>
    <mergeCell ref="D21:F21"/>
    <mergeCell ref="D22:F22"/>
    <mergeCell ref="D23:F23"/>
    <mergeCell ref="D24:F24"/>
    <mergeCell ref="D54:F54"/>
    <mergeCell ref="D42:F42"/>
    <mergeCell ref="D43:F43"/>
    <mergeCell ref="D44:F44"/>
    <mergeCell ref="D45:F45"/>
    <mergeCell ref="D46:F46"/>
    <mergeCell ref="A26:A37"/>
    <mergeCell ref="B26:C26"/>
    <mergeCell ref="B27:C27"/>
    <mergeCell ref="B28:C28"/>
    <mergeCell ref="B29:C29"/>
    <mergeCell ref="A38:A47"/>
    <mergeCell ref="B38:C38"/>
    <mergeCell ref="B39:C39"/>
    <mergeCell ref="B40:C40"/>
    <mergeCell ref="B41:C41"/>
    <mergeCell ref="B42:C42"/>
    <mergeCell ref="B30:C30"/>
    <mergeCell ref="B31:C31"/>
    <mergeCell ref="B32:C32"/>
    <mergeCell ref="B33:C33"/>
    <mergeCell ref="B34:C34"/>
    <mergeCell ref="B35:C35"/>
    <mergeCell ref="B43:C43"/>
    <mergeCell ref="D5:F5"/>
    <mergeCell ref="D6:F6"/>
    <mergeCell ref="D7:F7"/>
    <mergeCell ref="D8:F8"/>
    <mergeCell ref="D9:F9"/>
    <mergeCell ref="D10:F10"/>
    <mergeCell ref="A55:C55"/>
    <mergeCell ref="D55:F55"/>
    <mergeCell ref="A48:A49"/>
    <mergeCell ref="B48:C48"/>
    <mergeCell ref="D48:F48"/>
    <mergeCell ref="B49:C49"/>
    <mergeCell ref="D49:F49"/>
    <mergeCell ref="A50:C50"/>
    <mergeCell ref="D50:F50"/>
    <mergeCell ref="D47:F47"/>
    <mergeCell ref="B36:C36"/>
    <mergeCell ref="D36:F36"/>
    <mergeCell ref="B37:C37"/>
    <mergeCell ref="D37:F37"/>
    <mergeCell ref="A51:A54"/>
    <mergeCell ref="B51:B52"/>
    <mergeCell ref="D52:F52"/>
    <mergeCell ref="B53:B54"/>
    <mergeCell ref="D11:F11"/>
    <mergeCell ref="D12:F12"/>
    <mergeCell ref="D13:F13"/>
    <mergeCell ref="D14:F14"/>
    <mergeCell ref="D16:F16"/>
    <mergeCell ref="D17:F17"/>
    <mergeCell ref="D32:F32"/>
    <mergeCell ref="D33:F33"/>
    <mergeCell ref="D38:F38"/>
    <mergeCell ref="D39:F39"/>
    <mergeCell ref="D40:F40"/>
    <mergeCell ref="D41:F41"/>
    <mergeCell ref="D26:F26"/>
    <mergeCell ref="D27:F27"/>
    <mergeCell ref="D28:F28"/>
    <mergeCell ref="D29:F29"/>
    <mergeCell ref="D30:F30"/>
    <mergeCell ref="D31:F31"/>
  </mergeCells>
  <phoneticPr fontId="4"/>
  <pageMargins left="0.78740157480314965" right="0.39370078740157483" top="0.39370078740157483" bottom="0.39370078740157483" header="0.51181102362204722" footer="0.31496062992125984"/>
  <pageSetup paperSize="9" scale="9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S514"/>
  <sheetViews>
    <sheetView view="pageBreakPreview" zoomScale="175" zoomScaleNormal="115" zoomScaleSheetLayoutView="175" workbookViewId="0">
      <pane ySplit="7" topLeftCell="A8" activePane="bottomLeft" state="frozen"/>
      <selection pane="bottomLeft" activeCell="M8" sqref="M8"/>
    </sheetView>
  </sheetViews>
  <sheetFormatPr defaultColWidth="9" defaultRowHeight="10.8"/>
  <cols>
    <col min="1" max="1" width="2.77734375" style="570" customWidth="1"/>
    <col min="2" max="2" width="3.77734375" style="570" customWidth="1"/>
    <col min="3" max="3" width="3" style="570" customWidth="1"/>
    <col min="4" max="4" width="21.88671875" style="570" bestFit="1" customWidth="1"/>
    <col min="5" max="5" width="11.44140625" style="570" customWidth="1"/>
    <col min="6" max="6" width="9.33203125" style="570" customWidth="1"/>
    <col min="7" max="7" width="10.44140625" style="570" customWidth="1"/>
    <col min="8" max="8" width="25.44140625" style="570" customWidth="1"/>
    <col min="9" max="9" width="10" style="570" customWidth="1"/>
    <col min="10" max="10" width="10.109375" style="570" customWidth="1"/>
    <col min="11" max="11" width="10" style="570" customWidth="1"/>
    <col min="12" max="14" width="14.33203125" style="570" customWidth="1"/>
    <col min="15" max="18" width="6.44140625" style="570" customWidth="1"/>
    <col min="19" max="19" width="13.6640625" style="570" hidden="1" customWidth="1"/>
    <col min="20" max="16384" width="9" style="570"/>
  </cols>
  <sheetData>
    <row r="1" spans="2:14" ht="13.5" customHeight="1">
      <c r="B1" s="569"/>
    </row>
    <row r="2" spans="2:14" s="571" customFormat="1" ht="13.5" customHeight="1">
      <c r="C2" s="571" t="s">
        <v>451</v>
      </c>
    </row>
    <row r="3" spans="2:14" ht="13.5" customHeight="1">
      <c r="B3" s="569"/>
    </row>
    <row r="4" spans="2:14" s="571" customFormat="1" ht="13.5" customHeight="1"/>
    <row r="5" spans="2:14" s="571" customFormat="1" ht="13.5" customHeight="1">
      <c r="B5" s="1550" t="s">
        <v>452</v>
      </c>
      <c r="C5" s="1550" t="s">
        <v>453</v>
      </c>
      <c r="D5" s="1550" t="s">
        <v>454</v>
      </c>
      <c r="E5" s="1537" t="s">
        <v>455</v>
      </c>
      <c r="F5" s="1553"/>
      <c r="G5" s="1538"/>
      <c r="H5" s="1554" t="s">
        <v>456</v>
      </c>
      <c r="I5" s="1550" t="s">
        <v>457</v>
      </c>
      <c r="J5" s="1537" t="s">
        <v>458</v>
      </c>
      <c r="K5" s="1538"/>
      <c r="L5" s="1537" t="s">
        <v>459</v>
      </c>
      <c r="M5" s="1538"/>
      <c r="N5" s="572" t="s">
        <v>460</v>
      </c>
    </row>
    <row r="6" spans="2:14" s="571" customFormat="1" ht="13.5" customHeight="1">
      <c r="B6" s="1551"/>
      <c r="C6" s="1551"/>
      <c r="D6" s="1551"/>
      <c r="E6" s="1539" t="s">
        <v>461</v>
      </c>
      <c r="F6" s="1541" t="s">
        <v>462</v>
      </c>
      <c r="G6" s="1543" t="s">
        <v>463</v>
      </c>
      <c r="H6" s="1555"/>
      <c r="I6" s="1551"/>
      <c r="J6" s="1545" t="s">
        <v>464</v>
      </c>
      <c r="K6" s="1547" t="s">
        <v>465</v>
      </c>
      <c r="L6" s="1548" t="s">
        <v>493</v>
      </c>
      <c r="M6" s="1547" t="s">
        <v>494</v>
      </c>
      <c r="N6" s="1535" t="s">
        <v>466</v>
      </c>
    </row>
    <row r="7" spans="2:14" s="571" customFormat="1" ht="13.5" customHeight="1">
      <c r="B7" s="1551"/>
      <c r="C7" s="1552"/>
      <c r="D7" s="1552"/>
      <c r="E7" s="1540"/>
      <c r="F7" s="1542"/>
      <c r="G7" s="1544"/>
      <c r="H7" s="1556"/>
      <c r="I7" s="1552"/>
      <c r="J7" s="1546"/>
      <c r="K7" s="1544"/>
      <c r="L7" s="1549"/>
      <c r="M7" s="1544"/>
      <c r="N7" s="1536"/>
    </row>
    <row r="8" spans="2:14" s="571" customFormat="1" ht="14.25" customHeight="1">
      <c r="B8" s="613"/>
      <c r="C8" s="573"/>
      <c r="D8" s="574"/>
      <c r="E8" s="575"/>
      <c r="F8" s="576"/>
      <c r="G8" s="577">
        <f>ROUND(E8*F8,0)</f>
        <v>0</v>
      </c>
      <c r="H8" s="602"/>
      <c r="I8" s="602"/>
      <c r="J8" s="607"/>
      <c r="K8" s="578"/>
      <c r="L8" s="607">
        <f>G8*I8*J8/1000</f>
        <v>0</v>
      </c>
      <c r="M8" s="578">
        <f>G8*I8*K8/1000</f>
        <v>0</v>
      </c>
      <c r="N8" s="611">
        <f>L8-M8</f>
        <v>0</v>
      </c>
    </row>
    <row r="9" spans="2:14" s="571" customFormat="1" ht="14.25" customHeight="1">
      <c r="B9" s="579"/>
      <c r="C9" s="580"/>
      <c r="D9" s="581"/>
      <c r="E9" s="582"/>
      <c r="F9" s="583"/>
      <c r="G9" s="584">
        <f t="shared" ref="G9:G72" si="0">ROUND(E9*F9,0)</f>
        <v>0</v>
      </c>
      <c r="H9" s="603"/>
      <c r="I9" s="603"/>
      <c r="J9" s="606"/>
      <c r="K9" s="585"/>
      <c r="L9" s="606">
        <f>G9*I9*J9/1000</f>
        <v>0</v>
      </c>
      <c r="M9" s="585">
        <f>G9*I9*K9/1000</f>
        <v>0</v>
      </c>
      <c r="N9" s="612">
        <f t="shared" ref="N9:N72" si="1">L9-M9</f>
        <v>0</v>
      </c>
    </row>
    <row r="10" spans="2:14" s="571" customFormat="1" ht="14.25" customHeight="1">
      <c r="B10" s="579"/>
      <c r="C10" s="580"/>
      <c r="D10" s="574"/>
      <c r="E10" s="575"/>
      <c r="F10" s="576"/>
      <c r="G10" s="577">
        <f t="shared" si="0"/>
        <v>0</v>
      </c>
      <c r="H10" s="602"/>
      <c r="I10" s="602"/>
      <c r="J10" s="607"/>
      <c r="K10" s="578"/>
      <c r="L10" s="607">
        <f t="shared" ref="L10:L73" si="2">G10*I10*J10/1000</f>
        <v>0</v>
      </c>
      <c r="M10" s="578">
        <f t="shared" ref="M10:M73" si="3">G10*I10*K10/1000</f>
        <v>0</v>
      </c>
      <c r="N10" s="611">
        <f t="shared" si="1"/>
        <v>0</v>
      </c>
    </row>
    <row r="11" spans="2:14" s="571" customFormat="1" ht="14.25" customHeight="1">
      <c r="B11" s="579"/>
      <c r="C11" s="580"/>
      <c r="D11" s="581"/>
      <c r="E11" s="582"/>
      <c r="F11" s="583"/>
      <c r="G11" s="584">
        <f t="shared" si="0"/>
        <v>0</v>
      </c>
      <c r="H11" s="603"/>
      <c r="I11" s="603"/>
      <c r="J11" s="606"/>
      <c r="K11" s="585"/>
      <c r="L11" s="606">
        <f t="shared" si="2"/>
        <v>0</v>
      </c>
      <c r="M11" s="585">
        <f t="shared" si="3"/>
        <v>0</v>
      </c>
      <c r="N11" s="612">
        <f t="shared" si="1"/>
        <v>0</v>
      </c>
    </row>
    <row r="12" spans="2:14" s="571" customFormat="1" ht="14.25" customHeight="1">
      <c r="B12" s="579"/>
      <c r="C12" s="580"/>
      <c r="D12" s="574"/>
      <c r="E12" s="575"/>
      <c r="F12" s="576"/>
      <c r="G12" s="577">
        <f t="shared" si="0"/>
        <v>0</v>
      </c>
      <c r="H12" s="602"/>
      <c r="I12" s="602"/>
      <c r="J12" s="607"/>
      <c r="K12" s="578"/>
      <c r="L12" s="607">
        <f t="shared" si="2"/>
        <v>0</v>
      </c>
      <c r="M12" s="578">
        <f t="shared" si="3"/>
        <v>0</v>
      </c>
      <c r="N12" s="611">
        <f t="shared" si="1"/>
        <v>0</v>
      </c>
    </row>
    <row r="13" spans="2:14" s="571" customFormat="1" ht="14.25" customHeight="1">
      <c r="B13" s="579"/>
      <c r="C13" s="580"/>
      <c r="D13" s="581"/>
      <c r="E13" s="582"/>
      <c r="F13" s="583"/>
      <c r="G13" s="584">
        <f t="shared" si="0"/>
        <v>0</v>
      </c>
      <c r="H13" s="603"/>
      <c r="I13" s="603"/>
      <c r="J13" s="606"/>
      <c r="K13" s="585"/>
      <c r="L13" s="606">
        <f t="shared" si="2"/>
        <v>0</v>
      </c>
      <c r="M13" s="585">
        <f t="shared" si="3"/>
        <v>0</v>
      </c>
      <c r="N13" s="612">
        <f t="shared" si="1"/>
        <v>0</v>
      </c>
    </row>
    <row r="14" spans="2:14" s="571" customFormat="1" ht="14.25" customHeight="1">
      <c r="B14" s="579"/>
      <c r="C14" s="580"/>
      <c r="D14" s="574"/>
      <c r="E14" s="575"/>
      <c r="F14" s="576"/>
      <c r="G14" s="577">
        <f t="shared" si="0"/>
        <v>0</v>
      </c>
      <c r="H14" s="602"/>
      <c r="I14" s="602"/>
      <c r="J14" s="607"/>
      <c r="K14" s="578"/>
      <c r="L14" s="607">
        <f t="shared" si="2"/>
        <v>0</v>
      </c>
      <c r="M14" s="578">
        <f t="shared" si="3"/>
        <v>0</v>
      </c>
      <c r="N14" s="611">
        <f t="shared" si="1"/>
        <v>0</v>
      </c>
    </row>
    <row r="15" spans="2:14" s="571" customFormat="1" ht="14.25" customHeight="1">
      <c r="B15" s="579"/>
      <c r="C15" s="580"/>
      <c r="D15" s="581"/>
      <c r="E15" s="582"/>
      <c r="F15" s="583"/>
      <c r="G15" s="584">
        <f t="shared" si="0"/>
        <v>0</v>
      </c>
      <c r="H15" s="603"/>
      <c r="I15" s="603"/>
      <c r="J15" s="606"/>
      <c r="K15" s="585"/>
      <c r="L15" s="606">
        <f t="shared" si="2"/>
        <v>0</v>
      </c>
      <c r="M15" s="585">
        <f t="shared" si="3"/>
        <v>0</v>
      </c>
      <c r="N15" s="612">
        <f t="shared" si="1"/>
        <v>0</v>
      </c>
    </row>
    <row r="16" spans="2:14" s="571" customFormat="1" ht="14.25" customHeight="1">
      <c r="B16" s="579"/>
      <c r="C16" s="580"/>
      <c r="D16" s="574"/>
      <c r="E16" s="575"/>
      <c r="F16" s="576"/>
      <c r="G16" s="577">
        <f t="shared" si="0"/>
        <v>0</v>
      </c>
      <c r="H16" s="602"/>
      <c r="I16" s="602"/>
      <c r="J16" s="607"/>
      <c r="K16" s="578"/>
      <c r="L16" s="607">
        <f t="shared" si="2"/>
        <v>0</v>
      </c>
      <c r="M16" s="578">
        <f t="shared" si="3"/>
        <v>0</v>
      </c>
      <c r="N16" s="611">
        <f t="shared" si="1"/>
        <v>0</v>
      </c>
    </row>
    <row r="17" spans="2:14" s="571" customFormat="1" ht="14.25" customHeight="1">
      <c r="B17" s="579"/>
      <c r="C17" s="580"/>
      <c r="D17" s="581"/>
      <c r="E17" s="582"/>
      <c r="F17" s="583"/>
      <c r="G17" s="584">
        <f t="shared" si="0"/>
        <v>0</v>
      </c>
      <c r="H17" s="603"/>
      <c r="I17" s="603"/>
      <c r="J17" s="606"/>
      <c r="K17" s="585"/>
      <c r="L17" s="606">
        <f t="shared" si="2"/>
        <v>0</v>
      </c>
      <c r="M17" s="585">
        <f t="shared" si="3"/>
        <v>0</v>
      </c>
      <c r="N17" s="612">
        <f t="shared" si="1"/>
        <v>0</v>
      </c>
    </row>
    <row r="18" spans="2:14" s="571" customFormat="1" ht="14.25" customHeight="1">
      <c r="B18" s="579"/>
      <c r="C18" s="580"/>
      <c r="D18" s="574"/>
      <c r="E18" s="575"/>
      <c r="F18" s="576"/>
      <c r="G18" s="577">
        <f t="shared" si="0"/>
        <v>0</v>
      </c>
      <c r="H18" s="602"/>
      <c r="I18" s="602"/>
      <c r="J18" s="607"/>
      <c r="K18" s="578"/>
      <c r="L18" s="607">
        <f t="shared" si="2"/>
        <v>0</v>
      </c>
      <c r="M18" s="578">
        <f t="shared" si="3"/>
        <v>0</v>
      </c>
      <c r="N18" s="611">
        <f t="shared" si="1"/>
        <v>0</v>
      </c>
    </row>
    <row r="19" spans="2:14" s="571" customFormat="1" ht="14.25" customHeight="1">
      <c r="B19" s="579"/>
      <c r="C19" s="580"/>
      <c r="D19" s="581"/>
      <c r="E19" s="582"/>
      <c r="F19" s="583"/>
      <c r="G19" s="584">
        <f t="shared" si="0"/>
        <v>0</v>
      </c>
      <c r="H19" s="603"/>
      <c r="I19" s="603"/>
      <c r="J19" s="606"/>
      <c r="K19" s="585"/>
      <c r="L19" s="606">
        <f t="shared" si="2"/>
        <v>0</v>
      </c>
      <c r="M19" s="585">
        <f t="shared" si="3"/>
        <v>0</v>
      </c>
      <c r="N19" s="612">
        <f t="shared" si="1"/>
        <v>0</v>
      </c>
    </row>
    <row r="20" spans="2:14" s="571" customFormat="1" ht="14.25" customHeight="1">
      <c r="B20" s="579"/>
      <c r="C20" s="573"/>
      <c r="D20" s="574"/>
      <c r="E20" s="575"/>
      <c r="F20" s="576"/>
      <c r="G20" s="577">
        <f t="shared" si="0"/>
        <v>0</v>
      </c>
      <c r="H20" s="602"/>
      <c r="I20" s="602"/>
      <c r="J20" s="607"/>
      <c r="K20" s="578"/>
      <c r="L20" s="607">
        <f t="shared" si="2"/>
        <v>0</v>
      </c>
      <c r="M20" s="578">
        <f t="shared" si="3"/>
        <v>0</v>
      </c>
      <c r="N20" s="611">
        <f t="shared" si="1"/>
        <v>0</v>
      </c>
    </row>
    <row r="21" spans="2:14" s="571" customFormat="1" ht="14.25" customHeight="1">
      <c r="B21" s="579"/>
      <c r="C21" s="573"/>
      <c r="D21" s="581"/>
      <c r="E21" s="582"/>
      <c r="F21" s="583"/>
      <c r="G21" s="584">
        <f t="shared" si="0"/>
        <v>0</v>
      </c>
      <c r="H21" s="603"/>
      <c r="I21" s="603"/>
      <c r="J21" s="606"/>
      <c r="K21" s="585"/>
      <c r="L21" s="606">
        <f t="shared" si="2"/>
        <v>0</v>
      </c>
      <c r="M21" s="585">
        <f t="shared" si="3"/>
        <v>0</v>
      </c>
      <c r="N21" s="612">
        <f t="shared" si="1"/>
        <v>0</v>
      </c>
    </row>
    <row r="22" spans="2:14" s="571" customFormat="1" ht="14.25" customHeight="1">
      <c r="B22" s="579"/>
      <c r="C22" s="573"/>
      <c r="D22" s="574"/>
      <c r="E22" s="575"/>
      <c r="F22" s="576"/>
      <c r="G22" s="577">
        <f t="shared" si="0"/>
        <v>0</v>
      </c>
      <c r="H22" s="602"/>
      <c r="I22" s="602"/>
      <c r="J22" s="607"/>
      <c r="K22" s="578"/>
      <c r="L22" s="607">
        <f t="shared" si="2"/>
        <v>0</v>
      </c>
      <c r="M22" s="578">
        <f t="shared" si="3"/>
        <v>0</v>
      </c>
      <c r="N22" s="611">
        <f t="shared" si="1"/>
        <v>0</v>
      </c>
    </row>
    <row r="23" spans="2:14" s="571" customFormat="1" ht="14.25" customHeight="1">
      <c r="B23" s="579"/>
      <c r="C23" s="573"/>
      <c r="D23" s="581"/>
      <c r="E23" s="582"/>
      <c r="F23" s="583"/>
      <c r="G23" s="584">
        <f t="shared" si="0"/>
        <v>0</v>
      </c>
      <c r="H23" s="603"/>
      <c r="I23" s="603"/>
      <c r="J23" s="606"/>
      <c r="K23" s="585"/>
      <c r="L23" s="606">
        <f t="shared" si="2"/>
        <v>0</v>
      </c>
      <c r="M23" s="585">
        <f t="shared" si="3"/>
        <v>0</v>
      </c>
      <c r="N23" s="612">
        <f t="shared" si="1"/>
        <v>0</v>
      </c>
    </row>
    <row r="24" spans="2:14" s="571" customFormat="1" ht="14.25" customHeight="1">
      <c r="B24" s="579"/>
      <c r="C24" s="573"/>
      <c r="D24" s="574"/>
      <c r="E24" s="575"/>
      <c r="F24" s="576"/>
      <c r="G24" s="577">
        <f t="shared" si="0"/>
        <v>0</v>
      </c>
      <c r="H24" s="602"/>
      <c r="I24" s="602"/>
      <c r="J24" s="607"/>
      <c r="K24" s="578"/>
      <c r="L24" s="607">
        <f t="shared" si="2"/>
        <v>0</v>
      </c>
      <c r="M24" s="578">
        <f t="shared" si="3"/>
        <v>0</v>
      </c>
      <c r="N24" s="611">
        <f t="shared" si="1"/>
        <v>0</v>
      </c>
    </row>
    <row r="25" spans="2:14" s="571" customFormat="1" ht="14.25" customHeight="1">
      <c r="B25" s="579"/>
      <c r="C25" s="573"/>
      <c r="D25" s="581"/>
      <c r="E25" s="582"/>
      <c r="F25" s="583"/>
      <c r="G25" s="584">
        <f t="shared" si="0"/>
        <v>0</v>
      </c>
      <c r="H25" s="603"/>
      <c r="I25" s="603"/>
      <c r="J25" s="606"/>
      <c r="K25" s="585"/>
      <c r="L25" s="606">
        <f t="shared" si="2"/>
        <v>0</v>
      </c>
      <c r="M25" s="585">
        <f t="shared" si="3"/>
        <v>0</v>
      </c>
      <c r="N25" s="612">
        <f t="shared" si="1"/>
        <v>0</v>
      </c>
    </row>
    <row r="26" spans="2:14" s="571" customFormat="1" ht="14.25" customHeight="1">
      <c r="B26" s="579"/>
      <c r="C26" s="573"/>
      <c r="D26" s="574"/>
      <c r="E26" s="575"/>
      <c r="F26" s="576"/>
      <c r="G26" s="577">
        <f t="shared" si="0"/>
        <v>0</v>
      </c>
      <c r="H26" s="602"/>
      <c r="I26" s="602"/>
      <c r="J26" s="607"/>
      <c r="K26" s="578"/>
      <c r="L26" s="607">
        <f t="shared" si="2"/>
        <v>0</v>
      </c>
      <c r="M26" s="578">
        <f t="shared" si="3"/>
        <v>0</v>
      </c>
      <c r="N26" s="611">
        <f t="shared" si="1"/>
        <v>0</v>
      </c>
    </row>
    <row r="27" spans="2:14" s="571" customFormat="1" ht="14.25" customHeight="1">
      <c r="B27" s="579"/>
      <c r="C27" s="573"/>
      <c r="D27" s="581"/>
      <c r="E27" s="582"/>
      <c r="F27" s="583"/>
      <c r="G27" s="584">
        <f t="shared" si="0"/>
        <v>0</v>
      </c>
      <c r="H27" s="603"/>
      <c r="I27" s="603"/>
      <c r="J27" s="606"/>
      <c r="K27" s="585"/>
      <c r="L27" s="606">
        <f t="shared" si="2"/>
        <v>0</v>
      </c>
      <c r="M27" s="585">
        <f t="shared" si="3"/>
        <v>0</v>
      </c>
      <c r="N27" s="612">
        <f t="shared" si="1"/>
        <v>0</v>
      </c>
    </row>
    <row r="28" spans="2:14" s="571" customFormat="1" ht="14.25" customHeight="1">
      <c r="B28" s="579"/>
      <c r="C28" s="573"/>
      <c r="D28" s="574"/>
      <c r="E28" s="575"/>
      <c r="F28" s="576"/>
      <c r="G28" s="577">
        <f t="shared" si="0"/>
        <v>0</v>
      </c>
      <c r="H28" s="602"/>
      <c r="I28" s="602"/>
      <c r="J28" s="607"/>
      <c r="K28" s="578"/>
      <c r="L28" s="607">
        <f t="shared" si="2"/>
        <v>0</v>
      </c>
      <c r="M28" s="578">
        <f t="shared" si="3"/>
        <v>0</v>
      </c>
      <c r="N28" s="611">
        <f t="shared" si="1"/>
        <v>0</v>
      </c>
    </row>
    <row r="29" spans="2:14" s="571" customFormat="1" ht="14.25" customHeight="1">
      <c r="B29" s="579"/>
      <c r="C29" s="573"/>
      <c r="D29" s="581"/>
      <c r="E29" s="582"/>
      <c r="F29" s="583"/>
      <c r="G29" s="584">
        <f t="shared" si="0"/>
        <v>0</v>
      </c>
      <c r="H29" s="603"/>
      <c r="I29" s="603"/>
      <c r="J29" s="606"/>
      <c r="K29" s="585"/>
      <c r="L29" s="606">
        <f t="shared" si="2"/>
        <v>0</v>
      </c>
      <c r="M29" s="585">
        <f t="shared" si="3"/>
        <v>0</v>
      </c>
      <c r="N29" s="612">
        <f t="shared" si="1"/>
        <v>0</v>
      </c>
    </row>
    <row r="30" spans="2:14" s="571" customFormat="1" ht="14.25" customHeight="1">
      <c r="B30" s="579"/>
      <c r="C30" s="573"/>
      <c r="D30" s="574"/>
      <c r="E30" s="575"/>
      <c r="F30" s="576"/>
      <c r="G30" s="577">
        <f t="shared" si="0"/>
        <v>0</v>
      </c>
      <c r="H30" s="602"/>
      <c r="I30" s="602"/>
      <c r="J30" s="607"/>
      <c r="K30" s="578"/>
      <c r="L30" s="607">
        <f t="shared" si="2"/>
        <v>0</v>
      </c>
      <c r="M30" s="578">
        <f t="shared" si="3"/>
        <v>0</v>
      </c>
      <c r="N30" s="611">
        <f t="shared" si="1"/>
        <v>0</v>
      </c>
    </row>
    <row r="31" spans="2:14" s="571" customFormat="1" ht="14.25" customHeight="1">
      <c r="B31" s="579"/>
      <c r="C31" s="573"/>
      <c r="D31" s="581"/>
      <c r="E31" s="582"/>
      <c r="F31" s="583"/>
      <c r="G31" s="584">
        <f t="shared" si="0"/>
        <v>0</v>
      </c>
      <c r="H31" s="603"/>
      <c r="I31" s="603"/>
      <c r="J31" s="606"/>
      <c r="K31" s="585"/>
      <c r="L31" s="606">
        <f t="shared" si="2"/>
        <v>0</v>
      </c>
      <c r="M31" s="585">
        <f t="shared" si="3"/>
        <v>0</v>
      </c>
      <c r="N31" s="612">
        <f t="shared" si="1"/>
        <v>0</v>
      </c>
    </row>
    <row r="32" spans="2:14" s="571" customFormat="1" ht="14.25" customHeight="1">
      <c r="B32" s="579"/>
      <c r="C32" s="573"/>
      <c r="D32" s="574"/>
      <c r="E32" s="575"/>
      <c r="F32" s="576"/>
      <c r="G32" s="577">
        <f t="shared" si="0"/>
        <v>0</v>
      </c>
      <c r="H32" s="602"/>
      <c r="I32" s="602"/>
      <c r="J32" s="607"/>
      <c r="K32" s="578"/>
      <c r="L32" s="607">
        <f t="shared" si="2"/>
        <v>0</v>
      </c>
      <c r="M32" s="578">
        <f t="shared" si="3"/>
        <v>0</v>
      </c>
      <c r="N32" s="611">
        <f t="shared" si="1"/>
        <v>0</v>
      </c>
    </row>
    <row r="33" spans="2:14" s="571" customFormat="1" ht="14.25" customHeight="1">
      <c r="B33" s="579"/>
      <c r="C33" s="573"/>
      <c r="D33" s="581"/>
      <c r="E33" s="582"/>
      <c r="F33" s="583"/>
      <c r="G33" s="584">
        <f t="shared" si="0"/>
        <v>0</v>
      </c>
      <c r="H33" s="603"/>
      <c r="I33" s="603"/>
      <c r="J33" s="606"/>
      <c r="K33" s="585"/>
      <c r="L33" s="606">
        <f t="shared" si="2"/>
        <v>0</v>
      </c>
      <c r="M33" s="585">
        <f t="shared" si="3"/>
        <v>0</v>
      </c>
      <c r="N33" s="612">
        <f t="shared" si="1"/>
        <v>0</v>
      </c>
    </row>
    <row r="34" spans="2:14" s="571" customFormat="1" ht="14.25" customHeight="1">
      <c r="B34" s="579"/>
      <c r="C34" s="573"/>
      <c r="D34" s="574"/>
      <c r="E34" s="575"/>
      <c r="F34" s="576"/>
      <c r="G34" s="577">
        <f t="shared" si="0"/>
        <v>0</v>
      </c>
      <c r="H34" s="602"/>
      <c r="I34" s="602"/>
      <c r="J34" s="607"/>
      <c r="K34" s="578"/>
      <c r="L34" s="607">
        <f t="shared" si="2"/>
        <v>0</v>
      </c>
      <c r="M34" s="578">
        <f t="shared" si="3"/>
        <v>0</v>
      </c>
      <c r="N34" s="611">
        <f t="shared" si="1"/>
        <v>0</v>
      </c>
    </row>
    <row r="35" spans="2:14" s="571" customFormat="1" ht="14.25" customHeight="1">
      <c r="B35" s="579"/>
      <c r="C35" s="573"/>
      <c r="D35" s="581"/>
      <c r="E35" s="582"/>
      <c r="F35" s="583"/>
      <c r="G35" s="584">
        <f t="shared" si="0"/>
        <v>0</v>
      </c>
      <c r="H35" s="603"/>
      <c r="I35" s="603"/>
      <c r="J35" s="606"/>
      <c r="K35" s="585"/>
      <c r="L35" s="606">
        <f t="shared" si="2"/>
        <v>0</v>
      </c>
      <c r="M35" s="585">
        <f t="shared" si="3"/>
        <v>0</v>
      </c>
      <c r="N35" s="612">
        <f t="shared" si="1"/>
        <v>0</v>
      </c>
    </row>
    <row r="36" spans="2:14" s="571" customFormat="1" ht="14.25" customHeight="1">
      <c r="B36" s="579"/>
      <c r="C36" s="573"/>
      <c r="D36" s="574"/>
      <c r="E36" s="575"/>
      <c r="F36" s="576"/>
      <c r="G36" s="577">
        <f t="shared" si="0"/>
        <v>0</v>
      </c>
      <c r="H36" s="602"/>
      <c r="I36" s="602"/>
      <c r="J36" s="607"/>
      <c r="K36" s="578"/>
      <c r="L36" s="607">
        <f t="shared" si="2"/>
        <v>0</v>
      </c>
      <c r="M36" s="578">
        <f t="shared" si="3"/>
        <v>0</v>
      </c>
      <c r="N36" s="611">
        <f t="shared" si="1"/>
        <v>0</v>
      </c>
    </row>
    <row r="37" spans="2:14" s="571" customFormat="1" ht="14.25" customHeight="1">
      <c r="B37" s="579"/>
      <c r="C37" s="573"/>
      <c r="D37" s="581"/>
      <c r="E37" s="582"/>
      <c r="F37" s="583"/>
      <c r="G37" s="584">
        <f t="shared" si="0"/>
        <v>0</v>
      </c>
      <c r="H37" s="603"/>
      <c r="I37" s="603"/>
      <c r="J37" s="606"/>
      <c r="K37" s="585"/>
      <c r="L37" s="606">
        <f t="shared" si="2"/>
        <v>0</v>
      </c>
      <c r="M37" s="585">
        <f t="shared" si="3"/>
        <v>0</v>
      </c>
      <c r="N37" s="612">
        <f t="shared" si="1"/>
        <v>0</v>
      </c>
    </row>
    <row r="38" spans="2:14" s="571" customFormat="1" ht="14.25" customHeight="1">
      <c r="B38" s="579"/>
      <c r="C38" s="573"/>
      <c r="D38" s="574"/>
      <c r="E38" s="575"/>
      <c r="F38" s="576"/>
      <c r="G38" s="577">
        <f t="shared" si="0"/>
        <v>0</v>
      </c>
      <c r="H38" s="602"/>
      <c r="I38" s="602"/>
      <c r="J38" s="607"/>
      <c r="K38" s="578"/>
      <c r="L38" s="607">
        <f t="shared" si="2"/>
        <v>0</v>
      </c>
      <c r="M38" s="578">
        <f t="shared" si="3"/>
        <v>0</v>
      </c>
      <c r="N38" s="611">
        <f t="shared" si="1"/>
        <v>0</v>
      </c>
    </row>
    <row r="39" spans="2:14" s="571" customFormat="1" ht="14.25" customHeight="1">
      <c r="B39" s="579"/>
      <c r="C39" s="573"/>
      <c r="D39" s="581"/>
      <c r="E39" s="582"/>
      <c r="F39" s="583"/>
      <c r="G39" s="584">
        <f t="shared" si="0"/>
        <v>0</v>
      </c>
      <c r="H39" s="603"/>
      <c r="I39" s="603"/>
      <c r="J39" s="606"/>
      <c r="K39" s="585"/>
      <c r="L39" s="606">
        <f t="shared" si="2"/>
        <v>0</v>
      </c>
      <c r="M39" s="585">
        <f t="shared" si="3"/>
        <v>0</v>
      </c>
      <c r="N39" s="612">
        <f t="shared" si="1"/>
        <v>0</v>
      </c>
    </row>
    <row r="40" spans="2:14" s="571" customFormat="1" ht="14.25" customHeight="1">
      <c r="B40" s="579"/>
      <c r="C40" s="573"/>
      <c r="D40" s="574"/>
      <c r="E40" s="575"/>
      <c r="F40" s="576"/>
      <c r="G40" s="577">
        <f t="shared" si="0"/>
        <v>0</v>
      </c>
      <c r="H40" s="602"/>
      <c r="I40" s="602"/>
      <c r="J40" s="607"/>
      <c r="K40" s="578"/>
      <c r="L40" s="607">
        <f t="shared" si="2"/>
        <v>0</v>
      </c>
      <c r="M40" s="578">
        <f t="shared" si="3"/>
        <v>0</v>
      </c>
      <c r="N40" s="611">
        <f t="shared" si="1"/>
        <v>0</v>
      </c>
    </row>
    <row r="41" spans="2:14" s="571" customFormat="1" ht="14.25" customHeight="1">
      <c r="B41" s="579"/>
      <c r="C41" s="573"/>
      <c r="D41" s="581"/>
      <c r="E41" s="582"/>
      <c r="F41" s="583"/>
      <c r="G41" s="584">
        <f t="shared" si="0"/>
        <v>0</v>
      </c>
      <c r="H41" s="603"/>
      <c r="I41" s="603"/>
      <c r="J41" s="606"/>
      <c r="K41" s="585"/>
      <c r="L41" s="606">
        <f t="shared" si="2"/>
        <v>0</v>
      </c>
      <c r="M41" s="585">
        <f t="shared" si="3"/>
        <v>0</v>
      </c>
      <c r="N41" s="612">
        <f t="shared" si="1"/>
        <v>0</v>
      </c>
    </row>
    <row r="42" spans="2:14" s="571" customFormat="1" ht="14.25" customHeight="1">
      <c r="B42" s="579"/>
      <c r="C42" s="573"/>
      <c r="D42" s="574"/>
      <c r="E42" s="575"/>
      <c r="F42" s="576"/>
      <c r="G42" s="577">
        <f t="shared" si="0"/>
        <v>0</v>
      </c>
      <c r="H42" s="602"/>
      <c r="I42" s="602"/>
      <c r="J42" s="607"/>
      <c r="K42" s="578"/>
      <c r="L42" s="607">
        <f t="shared" si="2"/>
        <v>0</v>
      </c>
      <c r="M42" s="578">
        <f t="shared" si="3"/>
        <v>0</v>
      </c>
      <c r="N42" s="611">
        <f t="shared" si="1"/>
        <v>0</v>
      </c>
    </row>
    <row r="43" spans="2:14" s="571" customFormat="1" ht="14.25" customHeight="1">
      <c r="B43" s="579"/>
      <c r="C43" s="573"/>
      <c r="D43" s="581"/>
      <c r="E43" s="582"/>
      <c r="F43" s="583"/>
      <c r="G43" s="584">
        <f t="shared" si="0"/>
        <v>0</v>
      </c>
      <c r="H43" s="603"/>
      <c r="I43" s="603"/>
      <c r="J43" s="606"/>
      <c r="K43" s="585"/>
      <c r="L43" s="606">
        <f t="shared" si="2"/>
        <v>0</v>
      </c>
      <c r="M43" s="585">
        <f t="shared" si="3"/>
        <v>0</v>
      </c>
      <c r="N43" s="612">
        <f t="shared" si="1"/>
        <v>0</v>
      </c>
    </row>
    <row r="44" spans="2:14" s="571" customFormat="1" ht="14.25" customHeight="1">
      <c r="B44" s="579"/>
      <c r="C44" s="573"/>
      <c r="D44" s="574"/>
      <c r="E44" s="575"/>
      <c r="F44" s="576"/>
      <c r="G44" s="577">
        <f t="shared" si="0"/>
        <v>0</v>
      </c>
      <c r="H44" s="602"/>
      <c r="I44" s="602"/>
      <c r="J44" s="607"/>
      <c r="K44" s="578"/>
      <c r="L44" s="607">
        <f t="shared" si="2"/>
        <v>0</v>
      </c>
      <c r="M44" s="578">
        <f t="shared" si="3"/>
        <v>0</v>
      </c>
      <c r="N44" s="611">
        <f t="shared" si="1"/>
        <v>0</v>
      </c>
    </row>
    <row r="45" spans="2:14" s="571" customFormat="1" ht="14.25" customHeight="1">
      <c r="B45" s="579"/>
      <c r="C45" s="573"/>
      <c r="D45" s="581"/>
      <c r="E45" s="582"/>
      <c r="F45" s="583"/>
      <c r="G45" s="584">
        <f t="shared" si="0"/>
        <v>0</v>
      </c>
      <c r="H45" s="603"/>
      <c r="I45" s="603"/>
      <c r="J45" s="606"/>
      <c r="K45" s="585"/>
      <c r="L45" s="606">
        <f t="shared" si="2"/>
        <v>0</v>
      </c>
      <c r="M45" s="585">
        <f t="shared" si="3"/>
        <v>0</v>
      </c>
      <c r="N45" s="612">
        <f t="shared" si="1"/>
        <v>0</v>
      </c>
    </row>
    <row r="46" spans="2:14" s="571" customFormat="1" ht="14.25" customHeight="1">
      <c r="B46" s="579"/>
      <c r="C46" s="573"/>
      <c r="D46" s="574"/>
      <c r="E46" s="575"/>
      <c r="F46" s="576"/>
      <c r="G46" s="577">
        <f t="shared" si="0"/>
        <v>0</v>
      </c>
      <c r="H46" s="602"/>
      <c r="I46" s="602"/>
      <c r="J46" s="607"/>
      <c r="K46" s="578"/>
      <c r="L46" s="607">
        <f t="shared" si="2"/>
        <v>0</v>
      </c>
      <c r="M46" s="578">
        <f t="shared" si="3"/>
        <v>0</v>
      </c>
      <c r="N46" s="611">
        <f t="shared" si="1"/>
        <v>0</v>
      </c>
    </row>
    <row r="47" spans="2:14" s="571" customFormat="1" ht="14.25" customHeight="1">
      <c r="B47" s="579"/>
      <c r="C47" s="573"/>
      <c r="D47" s="581"/>
      <c r="E47" s="582"/>
      <c r="F47" s="583"/>
      <c r="G47" s="584">
        <f t="shared" si="0"/>
        <v>0</v>
      </c>
      <c r="H47" s="603"/>
      <c r="I47" s="603"/>
      <c r="J47" s="606"/>
      <c r="K47" s="585"/>
      <c r="L47" s="606">
        <f t="shared" si="2"/>
        <v>0</v>
      </c>
      <c r="M47" s="585">
        <f t="shared" si="3"/>
        <v>0</v>
      </c>
      <c r="N47" s="612">
        <f t="shared" si="1"/>
        <v>0</v>
      </c>
    </row>
    <row r="48" spans="2:14" s="571" customFormat="1" ht="14.25" customHeight="1">
      <c r="B48" s="579"/>
      <c r="C48" s="573"/>
      <c r="D48" s="574"/>
      <c r="E48" s="575"/>
      <c r="F48" s="576"/>
      <c r="G48" s="577">
        <f t="shared" si="0"/>
        <v>0</v>
      </c>
      <c r="H48" s="602"/>
      <c r="I48" s="602"/>
      <c r="J48" s="607"/>
      <c r="K48" s="578"/>
      <c r="L48" s="607">
        <f t="shared" si="2"/>
        <v>0</v>
      </c>
      <c r="M48" s="578">
        <f t="shared" si="3"/>
        <v>0</v>
      </c>
      <c r="N48" s="611">
        <f t="shared" si="1"/>
        <v>0</v>
      </c>
    </row>
    <row r="49" spans="2:14" s="571" customFormat="1" ht="14.25" customHeight="1">
      <c r="B49" s="579"/>
      <c r="C49" s="573"/>
      <c r="D49" s="581"/>
      <c r="E49" s="582"/>
      <c r="F49" s="583"/>
      <c r="G49" s="584">
        <f t="shared" si="0"/>
        <v>0</v>
      </c>
      <c r="H49" s="603"/>
      <c r="I49" s="603"/>
      <c r="J49" s="606"/>
      <c r="K49" s="585"/>
      <c r="L49" s="606">
        <f t="shared" si="2"/>
        <v>0</v>
      </c>
      <c r="M49" s="585">
        <f t="shared" si="3"/>
        <v>0</v>
      </c>
      <c r="N49" s="612">
        <f t="shared" si="1"/>
        <v>0</v>
      </c>
    </row>
    <row r="50" spans="2:14" s="571" customFormat="1" ht="14.25" customHeight="1">
      <c r="B50" s="579"/>
      <c r="C50" s="573"/>
      <c r="D50" s="574"/>
      <c r="E50" s="575"/>
      <c r="F50" s="576"/>
      <c r="G50" s="577">
        <f t="shared" si="0"/>
        <v>0</v>
      </c>
      <c r="H50" s="602"/>
      <c r="I50" s="602"/>
      <c r="J50" s="607"/>
      <c r="K50" s="578"/>
      <c r="L50" s="607">
        <f t="shared" si="2"/>
        <v>0</v>
      </c>
      <c r="M50" s="578">
        <f t="shared" si="3"/>
        <v>0</v>
      </c>
      <c r="N50" s="611">
        <f t="shared" si="1"/>
        <v>0</v>
      </c>
    </row>
    <row r="51" spans="2:14" s="571" customFormat="1" ht="14.25" customHeight="1">
      <c r="B51" s="579"/>
      <c r="C51" s="573"/>
      <c r="D51" s="581"/>
      <c r="E51" s="582"/>
      <c r="F51" s="583"/>
      <c r="G51" s="584">
        <f t="shared" si="0"/>
        <v>0</v>
      </c>
      <c r="H51" s="603"/>
      <c r="I51" s="603"/>
      <c r="J51" s="606"/>
      <c r="K51" s="585"/>
      <c r="L51" s="606">
        <f t="shared" si="2"/>
        <v>0</v>
      </c>
      <c r="M51" s="585">
        <f t="shared" si="3"/>
        <v>0</v>
      </c>
      <c r="N51" s="612">
        <f t="shared" si="1"/>
        <v>0</v>
      </c>
    </row>
    <row r="52" spans="2:14" s="571" customFormat="1" ht="14.25" customHeight="1">
      <c r="B52" s="579"/>
      <c r="C52" s="573"/>
      <c r="D52" s="574"/>
      <c r="E52" s="575"/>
      <c r="F52" s="576"/>
      <c r="G52" s="577">
        <f t="shared" si="0"/>
        <v>0</v>
      </c>
      <c r="H52" s="602"/>
      <c r="I52" s="602"/>
      <c r="J52" s="607"/>
      <c r="K52" s="578"/>
      <c r="L52" s="607">
        <f t="shared" si="2"/>
        <v>0</v>
      </c>
      <c r="M52" s="578">
        <f t="shared" si="3"/>
        <v>0</v>
      </c>
      <c r="N52" s="611">
        <f t="shared" si="1"/>
        <v>0</v>
      </c>
    </row>
    <row r="53" spans="2:14" s="571" customFormat="1" ht="14.25" customHeight="1">
      <c r="B53" s="579"/>
      <c r="C53" s="573"/>
      <c r="D53" s="581"/>
      <c r="E53" s="582"/>
      <c r="F53" s="583"/>
      <c r="G53" s="584">
        <f t="shared" si="0"/>
        <v>0</v>
      </c>
      <c r="H53" s="603"/>
      <c r="I53" s="603"/>
      <c r="J53" s="606"/>
      <c r="K53" s="585"/>
      <c r="L53" s="606">
        <f t="shared" si="2"/>
        <v>0</v>
      </c>
      <c r="M53" s="585">
        <f t="shared" si="3"/>
        <v>0</v>
      </c>
      <c r="N53" s="612">
        <f t="shared" si="1"/>
        <v>0</v>
      </c>
    </row>
    <row r="54" spans="2:14" s="571" customFormat="1" ht="14.25" customHeight="1">
      <c r="B54" s="579"/>
      <c r="C54" s="573"/>
      <c r="D54" s="574"/>
      <c r="E54" s="575"/>
      <c r="F54" s="576"/>
      <c r="G54" s="577">
        <f t="shared" si="0"/>
        <v>0</v>
      </c>
      <c r="H54" s="602"/>
      <c r="I54" s="602"/>
      <c r="J54" s="607"/>
      <c r="K54" s="578"/>
      <c r="L54" s="607">
        <f t="shared" si="2"/>
        <v>0</v>
      </c>
      <c r="M54" s="578">
        <f t="shared" si="3"/>
        <v>0</v>
      </c>
      <c r="N54" s="611">
        <f t="shared" si="1"/>
        <v>0</v>
      </c>
    </row>
    <row r="55" spans="2:14" s="571" customFormat="1" ht="14.25" customHeight="1">
      <c r="B55" s="579"/>
      <c r="C55" s="573"/>
      <c r="D55" s="581"/>
      <c r="E55" s="582"/>
      <c r="F55" s="583"/>
      <c r="G55" s="584">
        <f t="shared" si="0"/>
        <v>0</v>
      </c>
      <c r="H55" s="603"/>
      <c r="I55" s="603"/>
      <c r="J55" s="606"/>
      <c r="K55" s="585"/>
      <c r="L55" s="606">
        <f t="shared" si="2"/>
        <v>0</v>
      </c>
      <c r="M55" s="585">
        <f t="shared" si="3"/>
        <v>0</v>
      </c>
      <c r="N55" s="612">
        <f t="shared" si="1"/>
        <v>0</v>
      </c>
    </row>
    <row r="56" spans="2:14" s="571" customFormat="1" ht="14.25" customHeight="1">
      <c r="B56" s="579"/>
      <c r="C56" s="573"/>
      <c r="D56" s="574"/>
      <c r="E56" s="575"/>
      <c r="F56" s="576"/>
      <c r="G56" s="577">
        <f t="shared" si="0"/>
        <v>0</v>
      </c>
      <c r="H56" s="602"/>
      <c r="I56" s="602"/>
      <c r="J56" s="607"/>
      <c r="K56" s="578"/>
      <c r="L56" s="607">
        <f t="shared" si="2"/>
        <v>0</v>
      </c>
      <c r="M56" s="578">
        <f t="shared" si="3"/>
        <v>0</v>
      </c>
      <c r="N56" s="611">
        <f t="shared" si="1"/>
        <v>0</v>
      </c>
    </row>
    <row r="57" spans="2:14" s="571" customFormat="1" ht="14.25" customHeight="1">
      <c r="B57" s="579"/>
      <c r="C57" s="573"/>
      <c r="D57" s="581"/>
      <c r="E57" s="582"/>
      <c r="F57" s="583"/>
      <c r="G57" s="584">
        <f t="shared" si="0"/>
        <v>0</v>
      </c>
      <c r="H57" s="603"/>
      <c r="I57" s="603"/>
      <c r="J57" s="606"/>
      <c r="K57" s="585"/>
      <c r="L57" s="606">
        <f t="shared" si="2"/>
        <v>0</v>
      </c>
      <c r="M57" s="585">
        <f t="shared" si="3"/>
        <v>0</v>
      </c>
      <c r="N57" s="612">
        <f t="shared" si="1"/>
        <v>0</v>
      </c>
    </row>
    <row r="58" spans="2:14" s="571" customFormat="1" ht="14.25" customHeight="1">
      <c r="B58" s="579"/>
      <c r="C58" s="573"/>
      <c r="D58" s="574"/>
      <c r="E58" s="575"/>
      <c r="F58" s="576"/>
      <c r="G58" s="577">
        <f t="shared" si="0"/>
        <v>0</v>
      </c>
      <c r="H58" s="602"/>
      <c r="I58" s="602"/>
      <c r="J58" s="607"/>
      <c r="K58" s="578"/>
      <c r="L58" s="607">
        <f t="shared" si="2"/>
        <v>0</v>
      </c>
      <c r="M58" s="578">
        <f t="shared" si="3"/>
        <v>0</v>
      </c>
      <c r="N58" s="611">
        <f t="shared" si="1"/>
        <v>0</v>
      </c>
    </row>
    <row r="59" spans="2:14" s="571" customFormat="1" ht="14.25" customHeight="1">
      <c r="B59" s="579"/>
      <c r="C59" s="573"/>
      <c r="D59" s="581"/>
      <c r="E59" s="582"/>
      <c r="F59" s="583"/>
      <c r="G59" s="584">
        <f t="shared" si="0"/>
        <v>0</v>
      </c>
      <c r="H59" s="603"/>
      <c r="I59" s="603"/>
      <c r="J59" s="606"/>
      <c r="K59" s="585"/>
      <c r="L59" s="606">
        <f t="shared" si="2"/>
        <v>0</v>
      </c>
      <c r="M59" s="585">
        <f t="shared" si="3"/>
        <v>0</v>
      </c>
      <c r="N59" s="612">
        <f t="shared" si="1"/>
        <v>0</v>
      </c>
    </row>
    <row r="60" spans="2:14" s="571" customFormat="1" ht="14.25" customHeight="1">
      <c r="B60" s="579"/>
      <c r="C60" s="573"/>
      <c r="D60" s="574"/>
      <c r="E60" s="575"/>
      <c r="F60" s="576"/>
      <c r="G60" s="577">
        <f t="shared" si="0"/>
        <v>0</v>
      </c>
      <c r="H60" s="602"/>
      <c r="I60" s="602"/>
      <c r="J60" s="607"/>
      <c r="K60" s="578"/>
      <c r="L60" s="607">
        <f t="shared" si="2"/>
        <v>0</v>
      </c>
      <c r="M60" s="578">
        <f t="shared" si="3"/>
        <v>0</v>
      </c>
      <c r="N60" s="611">
        <f t="shared" si="1"/>
        <v>0</v>
      </c>
    </row>
    <row r="61" spans="2:14" s="571" customFormat="1" ht="14.25" customHeight="1">
      <c r="B61" s="579"/>
      <c r="C61" s="573"/>
      <c r="D61" s="581"/>
      <c r="E61" s="582"/>
      <c r="F61" s="583"/>
      <c r="G61" s="584">
        <f t="shared" si="0"/>
        <v>0</v>
      </c>
      <c r="H61" s="603"/>
      <c r="I61" s="603"/>
      <c r="J61" s="606"/>
      <c r="K61" s="585"/>
      <c r="L61" s="606">
        <f t="shared" si="2"/>
        <v>0</v>
      </c>
      <c r="M61" s="585">
        <f t="shared" si="3"/>
        <v>0</v>
      </c>
      <c r="N61" s="612">
        <f t="shared" si="1"/>
        <v>0</v>
      </c>
    </row>
    <row r="62" spans="2:14" s="571" customFormat="1" ht="14.25" customHeight="1">
      <c r="B62" s="579"/>
      <c r="C62" s="573"/>
      <c r="D62" s="574"/>
      <c r="E62" s="575"/>
      <c r="F62" s="576"/>
      <c r="G62" s="577">
        <f t="shared" si="0"/>
        <v>0</v>
      </c>
      <c r="H62" s="602"/>
      <c r="I62" s="602"/>
      <c r="J62" s="607"/>
      <c r="K62" s="578"/>
      <c r="L62" s="607">
        <f t="shared" si="2"/>
        <v>0</v>
      </c>
      <c r="M62" s="578">
        <f t="shared" si="3"/>
        <v>0</v>
      </c>
      <c r="N62" s="611">
        <f t="shared" si="1"/>
        <v>0</v>
      </c>
    </row>
    <row r="63" spans="2:14" ht="14.25" customHeight="1">
      <c r="B63" s="579"/>
      <c r="C63" s="573"/>
      <c r="D63" s="581"/>
      <c r="E63" s="582"/>
      <c r="F63" s="583"/>
      <c r="G63" s="584">
        <f t="shared" si="0"/>
        <v>0</v>
      </c>
      <c r="H63" s="603"/>
      <c r="I63" s="603"/>
      <c r="J63" s="606"/>
      <c r="K63" s="585"/>
      <c r="L63" s="606">
        <f t="shared" si="2"/>
        <v>0</v>
      </c>
      <c r="M63" s="585">
        <f t="shared" si="3"/>
        <v>0</v>
      </c>
      <c r="N63" s="612">
        <f t="shared" si="1"/>
        <v>0</v>
      </c>
    </row>
    <row r="64" spans="2:14" ht="14.25" customHeight="1">
      <c r="B64" s="579"/>
      <c r="C64" s="573"/>
      <c r="D64" s="574"/>
      <c r="E64" s="575"/>
      <c r="F64" s="576"/>
      <c r="G64" s="577">
        <f t="shared" si="0"/>
        <v>0</v>
      </c>
      <c r="H64" s="602"/>
      <c r="I64" s="602"/>
      <c r="J64" s="607"/>
      <c r="K64" s="578"/>
      <c r="L64" s="607">
        <f t="shared" si="2"/>
        <v>0</v>
      </c>
      <c r="M64" s="578">
        <f t="shared" si="3"/>
        <v>0</v>
      </c>
      <c r="N64" s="611">
        <f t="shared" si="1"/>
        <v>0</v>
      </c>
    </row>
    <row r="65" spans="2:14" ht="14.25" customHeight="1">
      <c r="B65" s="579"/>
      <c r="C65" s="573"/>
      <c r="D65" s="581"/>
      <c r="E65" s="582"/>
      <c r="F65" s="583"/>
      <c r="G65" s="584">
        <f t="shared" si="0"/>
        <v>0</v>
      </c>
      <c r="H65" s="603"/>
      <c r="I65" s="603"/>
      <c r="J65" s="606"/>
      <c r="K65" s="585"/>
      <c r="L65" s="606">
        <f t="shared" si="2"/>
        <v>0</v>
      </c>
      <c r="M65" s="585">
        <f t="shared" si="3"/>
        <v>0</v>
      </c>
      <c r="N65" s="612">
        <f t="shared" si="1"/>
        <v>0</v>
      </c>
    </row>
    <row r="66" spans="2:14" ht="14.25" customHeight="1">
      <c r="B66" s="579"/>
      <c r="C66" s="573"/>
      <c r="D66" s="574"/>
      <c r="E66" s="575"/>
      <c r="F66" s="576"/>
      <c r="G66" s="577">
        <f t="shared" si="0"/>
        <v>0</v>
      </c>
      <c r="H66" s="602"/>
      <c r="I66" s="602"/>
      <c r="J66" s="607"/>
      <c r="K66" s="578"/>
      <c r="L66" s="607">
        <f t="shared" si="2"/>
        <v>0</v>
      </c>
      <c r="M66" s="578">
        <f t="shared" si="3"/>
        <v>0</v>
      </c>
      <c r="N66" s="611">
        <f t="shared" si="1"/>
        <v>0</v>
      </c>
    </row>
    <row r="67" spans="2:14" ht="14.25" customHeight="1">
      <c r="B67" s="579"/>
      <c r="C67" s="573"/>
      <c r="D67" s="581"/>
      <c r="E67" s="582"/>
      <c r="F67" s="583"/>
      <c r="G67" s="584">
        <f t="shared" si="0"/>
        <v>0</v>
      </c>
      <c r="H67" s="603"/>
      <c r="I67" s="603"/>
      <c r="J67" s="606"/>
      <c r="K67" s="585"/>
      <c r="L67" s="606">
        <f t="shared" si="2"/>
        <v>0</v>
      </c>
      <c r="M67" s="585">
        <f t="shared" si="3"/>
        <v>0</v>
      </c>
      <c r="N67" s="612">
        <f t="shared" si="1"/>
        <v>0</v>
      </c>
    </row>
    <row r="68" spans="2:14" ht="14.25" customHeight="1">
      <c r="B68" s="579"/>
      <c r="C68" s="573"/>
      <c r="D68" s="574"/>
      <c r="E68" s="575"/>
      <c r="F68" s="576"/>
      <c r="G68" s="577">
        <f t="shared" si="0"/>
        <v>0</v>
      </c>
      <c r="H68" s="602"/>
      <c r="I68" s="602"/>
      <c r="J68" s="607"/>
      <c r="K68" s="578"/>
      <c r="L68" s="607">
        <f t="shared" si="2"/>
        <v>0</v>
      </c>
      <c r="M68" s="578">
        <f t="shared" si="3"/>
        <v>0</v>
      </c>
      <c r="N68" s="611">
        <f t="shared" si="1"/>
        <v>0</v>
      </c>
    </row>
    <row r="69" spans="2:14" ht="14.25" customHeight="1">
      <c r="B69" s="579"/>
      <c r="C69" s="573"/>
      <c r="D69" s="581"/>
      <c r="E69" s="582"/>
      <c r="F69" s="583"/>
      <c r="G69" s="584">
        <f t="shared" si="0"/>
        <v>0</v>
      </c>
      <c r="H69" s="603"/>
      <c r="I69" s="603"/>
      <c r="J69" s="606"/>
      <c r="K69" s="585"/>
      <c r="L69" s="606">
        <f t="shared" si="2"/>
        <v>0</v>
      </c>
      <c r="M69" s="585">
        <f t="shared" si="3"/>
        <v>0</v>
      </c>
      <c r="N69" s="612">
        <f t="shared" si="1"/>
        <v>0</v>
      </c>
    </row>
    <row r="70" spans="2:14" ht="14.25" customHeight="1">
      <c r="B70" s="579"/>
      <c r="C70" s="573"/>
      <c r="D70" s="574"/>
      <c r="E70" s="575"/>
      <c r="F70" s="576"/>
      <c r="G70" s="577">
        <f t="shared" si="0"/>
        <v>0</v>
      </c>
      <c r="H70" s="602"/>
      <c r="I70" s="602"/>
      <c r="J70" s="607"/>
      <c r="K70" s="578"/>
      <c r="L70" s="607">
        <f t="shared" si="2"/>
        <v>0</v>
      </c>
      <c r="M70" s="578">
        <f t="shared" si="3"/>
        <v>0</v>
      </c>
      <c r="N70" s="611">
        <f t="shared" si="1"/>
        <v>0</v>
      </c>
    </row>
    <row r="71" spans="2:14" ht="14.25" customHeight="1">
      <c r="B71" s="579"/>
      <c r="C71" s="573"/>
      <c r="D71" s="581"/>
      <c r="E71" s="582"/>
      <c r="F71" s="583"/>
      <c r="G71" s="584">
        <f t="shared" si="0"/>
        <v>0</v>
      </c>
      <c r="H71" s="603"/>
      <c r="I71" s="603"/>
      <c r="J71" s="606"/>
      <c r="K71" s="585"/>
      <c r="L71" s="606">
        <f t="shared" si="2"/>
        <v>0</v>
      </c>
      <c r="M71" s="585">
        <f t="shared" si="3"/>
        <v>0</v>
      </c>
      <c r="N71" s="612">
        <f t="shared" si="1"/>
        <v>0</v>
      </c>
    </row>
    <row r="72" spans="2:14" ht="14.25" customHeight="1">
      <c r="B72" s="579"/>
      <c r="C72" s="573"/>
      <c r="D72" s="574"/>
      <c r="E72" s="575"/>
      <c r="F72" s="576"/>
      <c r="G72" s="577">
        <f t="shared" si="0"/>
        <v>0</v>
      </c>
      <c r="H72" s="602"/>
      <c r="I72" s="602"/>
      <c r="J72" s="607"/>
      <c r="K72" s="578"/>
      <c r="L72" s="607">
        <f t="shared" si="2"/>
        <v>0</v>
      </c>
      <c r="M72" s="578">
        <f t="shared" si="3"/>
        <v>0</v>
      </c>
      <c r="N72" s="611">
        <f t="shared" si="1"/>
        <v>0</v>
      </c>
    </row>
    <row r="73" spans="2:14" ht="14.25" customHeight="1">
      <c r="B73" s="579"/>
      <c r="C73" s="573"/>
      <c r="D73" s="581"/>
      <c r="E73" s="582"/>
      <c r="F73" s="583"/>
      <c r="G73" s="584">
        <f t="shared" ref="G73:G136" si="4">ROUND(E73*F73,0)</f>
        <v>0</v>
      </c>
      <c r="H73" s="603"/>
      <c r="I73" s="603"/>
      <c r="J73" s="606"/>
      <c r="K73" s="585"/>
      <c r="L73" s="606">
        <f t="shared" si="2"/>
        <v>0</v>
      </c>
      <c r="M73" s="585">
        <f t="shared" si="3"/>
        <v>0</v>
      </c>
      <c r="N73" s="612">
        <f t="shared" ref="N73:N136" si="5">L73-M73</f>
        <v>0</v>
      </c>
    </row>
    <row r="74" spans="2:14" ht="14.25" customHeight="1">
      <c r="B74" s="579"/>
      <c r="C74" s="573"/>
      <c r="D74" s="574"/>
      <c r="E74" s="575"/>
      <c r="F74" s="576"/>
      <c r="G74" s="577">
        <f t="shared" si="4"/>
        <v>0</v>
      </c>
      <c r="H74" s="602"/>
      <c r="I74" s="602"/>
      <c r="J74" s="607"/>
      <c r="K74" s="578"/>
      <c r="L74" s="607">
        <f t="shared" ref="L74:L137" si="6">G74*I74*J74/1000</f>
        <v>0</v>
      </c>
      <c r="M74" s="578">
        <f t="shared" ref="M74:M137" si="7">G74*I74*K74/1000</f>
        <v>0</v>
      </c>
      <c r="N74" s="611">
        <f t="shared" si="5"/>
        <v>0</v>
      </c>
    </row>
    <row r="75" spans="2:14" ht="14.25" customHeight="1">
      <c r="B75" s="579"/>
      <c r="C75" s="573"/>
      <c r="D75" s="581"/>
      <c r="E75" s="582"/>
      <c r="F75" s="583"/>
      <c r="G75" s="584">
        <f t="shared" si="4"/>
        <v>0</v>
      </c>
      <c r="H75" s="603"/>
      <c r="I75" s="603"/>
      <c r="J75" s="606"/>
      <c r="K75" s="585"/>
      <c r="L75" s="606">
        <f t="shared" si="6"/>
        <v>0</v>
      </c>
      <c r="M75" s="585">
        <f t="shared" si="7"/>
        <v>0</v>
      </c>
      <c r="N75" s="612">
        <f t="shared" si="5"/>
        <v>0</v>
      </c>
    </row>
    <row r="76" spans="2:14" ht="14.25" customHeight="1">
      <c r="B76" s="579"/>
      <c r="C76" s="573"/>
      <c r="D76" s="574"/>
      <c r="E76" s="575"/>
      <c r="F76" s="576"/>
      <c r="G76" s="577">
        <f t="shared" si="4"/>
        <v>0</v>
      </c>
      <c r="H76" s="602"/>
      <c r="I76" s="602"/>
      <c r="J76" s="607"/>
      <c r="K76" s="578"/>
      <c r="L76" s="607">
        <f t="shared" si="6"/>
        <v>0</v>
      </c>
      <c r="M76" s="578">
        <f t="shared" si="7"/>
        <v>0</v>
      </c>
      <c r="N76" s="611">
        <f t="shared" si="5"/>
        <v>0</v>
      </c>
    </row>
    <row r="77" spans="2:14" ht="14.25" customHeight="1">
      <c r="B77" s="579"/>
      <c r="C77" s="573"/>
      <c r="D77" s="581"/>
      <c r="E77" s="582"/>
      <c r="F77" s="583"/>
      <c r="G77" s="584">
        <f t="shared" si="4"/>
        <v>0</v>
      </c>
      <c r="H77" s="603"/>
      <c r="I77" s="603"/>
      <c r="J77" s="606"/>
      <c r="K77" s="585"/>
      <c r="L77" s="606">
        <f t="shared" si="6"/>
        <v>0</v>
      </c>
      <c r="M77" s="585">
        <f t="shared" si="7"/>
        <v>0</v>
      </c>
      <c r="N77" s="612">
        <f t="shared" si="5"/>
        <v>0</v>
      </c>
    </row>
    <row r="78" spans="2:14" ht="14.25" customHeight="1">
      <c r="B78" s="579"/>
      <c r="C78" s="573"/>
      <c r="D78" s="574"/>
      <c r="E78" s="575"/>
      <c r="F78" s="576"/>
      <c r="G78" s="577">
        <f t="shared" si="4"/>
        <v>0</v>
      </c>
      <c r="H78" s="602"/>
      <c r="I78" s="602"/>
      <c r="J78" s="607"/>
      <c r="K78" s="578"/>
      <c r="L78" s="607">
        <f t="shared" si="6"/>
        <v>0</v>
      </c>
      <c r="M78" s="578">
        <f t="shared" si="7"/>
        <v>0</v>
      </c>
      <c r="N78" s="611">
        <f t="shared" si="5"/>
        <v>0</v>
      </c>
    </row>
    <row r="79" spans="2:14" ht="14.25" customHeight="1">
      <c r="B79" s="579"/>
      <c r="C79" s="573"/>
      <c r="D79" s="581"/>
      <c r="E79" s="582"/>
      <c r="F79" s="583"/>
      <c r="G79" s="584">
        <f t="shared" si="4"/>
        <v>0</v>
      </c>
      <c r="H79" s="603"/>
      <c r="I79" s="603"/>
      <c r="J79" s="606"/>
      <c r="K79" s="585"/>
      <c r="L79" s="606">
        <f t="shared" si="6"/>
        <v>0</v>
      </c>
      <c r="M79" s="585">
        <f t="shared" si="7"/>
        <v>0</v>
      </c>
      <c r="N79" s="612">
        <f t="shared" si="5"/>
        <v>0</v>
      </c>
    </row>
    <row r="80" spans="2:14" ht="14.25" customHeight="1">
      <c r="B80" s="579"/>
      <c r="C80" s="573"/>
      <c r="D80" s="574"/>
      <c r="E80" s="575"/>
      <c r="F80" s="576"/>
      <c r="G80" s="577">
        <f t="shared" si="4"/>
        <v>0</v>
      </c>
      <c r="H80" s="602"/>
      <c r="I80" s="602"/>
      <c r="J80" s="607"/>
      <c r="K80" s="578"/>
      <c r="L80" s="607">
        <f t="shared" si="6"/>
        <v>0</v>
      </c>
      <c r="M80" s="578">
        <f t="shared" si="7"/>
        <v>0</v>
      </c>
      <c r="N80" s="611">
        <f t="shared" si="5"/>
        <v>0</v>
      </c>
    </row>
    <row r="81" spans="2:14" ht="14.25" customHeight="1">
      <c r="B81" s="579"/>
      <c r="C81" s="573"/>
      <c r="D81" s="581"/>
      <c r="E81" s="582"/>
      <c r="F81" s="583"/>
      <c r="G81" s="584">
        <f t="shared" si="4"/>
        <v>0</v>
      </c>
      <c r="H81" s="603"/>
      <c r="I81" s="603"/>
      <c r="J81" s="606"/>
      <c r="K81" s="585"/>
      <c r="L81" s="606">
        <f t="shared" si="6"/>
        <v>0</v>
      </c>
      <c r="M81" s="585">
        <f t="shared" si="7"/>
        <v>0</v>
      </c>
      <c r="N81" s="612">
        <f t="shared" si="5"/>
        <v>0</v>
      </c>
    </row>
    <row r="82" spans="2:14" ht="14.25" customHeight="1">
      <c r="B82" s="579"/>
      <c r="C82" s="573"/>
      <c r="D82" s="574"/>
      <c r="E82" s="575"/>
      <c r="F82" s="576"/>
      <c r="G82" s="577">
        <f t="shared" si="4"/>
        <v>0</v>
      </c>
      <c r="H82" s="602"/>
      <c r="I82" s="602"/>
      <c r="J82" s="607"/>
      <c r="K82" s="578"/>
      <c r="L82" s="607">
        <f t="shared" si="6"/>
        <v>0</v>
      </c>
      <c r="M82" s="578">
        <f t="shared" si="7"/>
        <v>0</v>
      </c>
      <c r="N82" s="611">
        <f t="shared" si="5"/>
        <v>0</v>
      </c>
    </row>
    <row r="83" spans="2:14" ht="14.25" customHeight="1">
      <c r="B83" s="579"/>
      <c r="C83" s="573"/>
      <c r="D83" s="581"/>
      <c r="E83" s="582"/>
      <c r="F83" s="583"/>
      <c r="G83" s="584">
        <f t="shared" si="4"/>
        <v>0</v>
      </c>
      <c r="H83" s="603"/>
      <c r="I83" s="603"/>
      <c r="J83" s="606"/>
      <c r="K83" s="585"/>
      <c r="L83" s="606">
        <f t="shared" si="6"/>
        <v>0</v>
      </c>
      <c r="M83" s="585">
        <f t="shared" si="7"/>
        <v>0</v>
      </c>
      <c r="N83" s="612">
        <f t="shared" si="5"/>
        <v>0</v>
      </c>
    </row>
    <row r="84" spans="2:14" ht="14.25" customHeight="1">
      <c r="B84" s="579"/>
      <c r="C84" s="573"/>
      <c r="D84" s="574"/>
      <c r="E84" s="575"/>
      <c r="F84" s="576"/>
      <c r="G84" s="577">
        <f t="shared" si="4"/>
        <v>0</v>
      </c>
      <c r="H84" s="602"/>
      <c r="I84" s="602"/>
      <c r="J84" s="607"/>
      <c r="K84" s="578"/>
      <c r="L84" s="607">
        <f t="shared" si="6"/>
        <v>0</v>
      </c>
      <c r="M84" s="578">
        <f t="shared" si="7"/>
        <v>0</v>
      </c>
      <c r="N84" s="611">
        <f t="shared" si="5"/>
        <v>0</v>
      </c>
    </row>
    <row r="85" spans="2:14" ht="14.25" customHeight="1">
      <c r="B85" s="579"/>
      <c r="C85" s="573"/>
      <c r="D85" s="581"/>
      <c r="E85" s="582"/>
      <c r="F85" s="583"/>
      <c r="G85" s="584">
        <f t="shared" si="4"/>
        <v>0</v>
      </c>
      <c r="H85" s="603"/>
      <c r="I85" s="603"/>
      <c r="J85" s="606"/>
      <c r="K85" s="585"/>
      <c r="L85" s="606">
        <f t="shared" si="6"/>
        <v>0</v>
      </c>
      <c r="M85" s="585">
        <f t="shared" si="7"/>
        <v>0</v>
      </c>
      <c r="N85" s="612">
        <f t="shared" si="5"/>
        <v>0</v>
      </c>
    </row>
    <row r="86" spans="2:14" ht="14.25" customHeight="1">
      <c r="B86" s="579"/>
      <c r="C86" s="573"/>
      <c r="D86" s="574"/>
      <c r="E86" s="575"/>
      <c r="F86" s="576"/>
      <c r="G86" s="577">
        <f t="shared" si="4"/>
        <v>0</v>
      </c>
      <c r="H86" s="602"/>
      <c r="I86" s="602"/>
      <c r="J86" s="607"/>
      <c r="K86" s="578"/>
      <c r="L86" s="607">
        <f t="shared" si="6"/>
        <v>0</v>
      </c>
      <c r="M86" s="578">
        <f t="shared" si="7"/>
        <v>0</v>
      </c>
      <c r="N86" s="611">
        <f t="shared" si="5"/>
        <v>0</v>
      </c>
    </row>
    <row r="87" spans="2:14" ht="14.25" customHeight="1">
      <c r="B87" s="579"/>
      <c r="C87" s="573"/>
      <c r="D87" s="581"/>
      <c r="E87" s="582"/>
      <c r="F87" s="583"/>
      <c r="G87" s="584">
        <f t="shared" si="4"/>
        <v>0</v>
      </c>
      <c r="H87" s="603"/>
      <c r="I87" s="603"/>
      <c r="J87" s="606"/>
      <c r="K87" s="585"/>
      <c r="L87" s="606">
        <f t="shared" si="6"/>
        <v>0</v>
      </c>
      <c r="M87" s="585">
        <f t="shared" si="7"/>
        <v>0</v>
      </c>
      <c r="N87" s="612">
        <f t="shared" si="5"/>
        <v>0</v>
      </c>
    </row>
    <row r="88" spans="2:14" ht="14.25" customHeight="1">
      <c r="B88" s="579"/>
      <c r="C88" s="573"/>
      <c r="D88" s="574"/>
      <c r="E88" s="575"/>
      <c r="F88" s="576"/>
      <c r="G88" s="577">
        <f t="shared" si="4"/>
        <v>0</v>
      </c>
      <c r="H88" s="602"/>
      <c r="I88" s="602"/>
      <c r="J88" s="607"/>
      <c r="K88" s="578"/>
      <c r="L88" s="607">
        <f t="shared" si="6"/>
        <v>0</v>
      </c>
      <c r="M88" s="578">
        <f t="shared" si="7"/>
        <v>0</v>
      </c>
      <c r="N88" s="611">
        <f t="shared" si="5"/>
        <v>0</v>
      </c>
    </row>
    <row r="89" spans="2:14" ht="14.25" customHeight="1">
      <c r="B89" s="579"/>
      <c r="C89" s="573"/>
      <c r="D89" s="581"/>
      <c r="E89" s="582"/>
      <c r="F89" s="583"/>
      <c r="G89" s="584">
        <f t="shared" si="4"/>
        <v>0</v>
      </c>
      <c r="H89" s="603"/>
      <c r="I89" s="603"/>
      <c r="J89" s="606"/>
      <c r="K89" s="585"/>
      <c r="L89" s="606">
        <f t="shared" si="6"/>
        <v>0</v>
      </c>
      <c r="M89" s="585">
        <f t="shared" si="7"/>
        <v>0</v>
      </c>
      <c r="N89" s="612">
        <f t="shared" si="5"/>
        <v>0</v>
      </c>
    </row>
    <row r="90" spans="2:14" ht="14.25" customHeight="1">
      <c r="B90" s="579"/>
      <c r="C90" s="573"/>
      <c r="D90" s="574"/>
      <c r="E90" s="575"/>
      <c r="F90" s="576"/>
      <c r="G90" s="577">
        <f t="shared" si="4"/>
        <v>0</v>
      </c>
      <c r="H90" s="602"/>
      <c r="I90" s="602"/>
      <c r="J90" s="607"/>
      <c r="K90" s="578"/>
      <c r="L90" s="607">
        <f t="shared" si="6"/>
        <v>0</v>
      </c>
      <c r="M90" s="578">
        <f t="shared" si="7"/>
        <v>0</v>
      </c>
      <c r="N90" s="611">
        <f t="shared" si="5"/>
        <v>0</v>
      </c>
    </row>
    <row r="91" spans="2:14" ht="14.25" customHeight="1">
      <c r="B91" s="579"/>
      <c r="C91" s="573"/>
      <c r="D91" s="581"/>
      <c r="E91" s="582"/>
      <c r="F91" s="583"/>
      <c r="G91" s="584">
        <f t="shared" si="4"/>
        <v>0</v>
      </c>
      <c r="H91" s="603"/>
      <c r="I91" s="603"/>
      <c r="J91" s="606"/>
      <c r="K91" s="585"/>
      <c r="L91" s="606">
        <f t="shared" si="6"/>
        <v>0</v>
      </c>
      <c r="M91" s="585">
        <f t="shared" si="7"/>
        <v>0</v>
      </c>
      <c r="N91" s="612">
        <f t="shared" si="5"/>
        <v>0</v>
      </c>
    </row>
    <row r="92" spans="2:14" ht="14.25" customHeight="1">
      <c r="B92" s="579"/>
      <c r="C92" s="573"/>
      <c r="D92" s="574"/>
      <c r="E92" s="575"/>
      <c r="F92" s="576"/>
      <c r="G92" s="577">
        <f t="shared" si="4"/>
        <v>0</v>
      </c>
      <c r="H92" s="602"/>
      <c r="I92" s="602"/>
      <c r="J92" s="607"/>
      <c r="K92" s="578"/>
      <c r="L92" s="607">
        <f t="shared" si="6"/>
        <v>0</v>
      </c>
      <c r="M92" s="578">
        <f t="shared" si="7"/>
        <v>0</v>
      </c>
      <c r="N92" s="611">
        <f t="shared" si="5"/>
        <v>0</v>
      </c>
    </row>
    <row r="93" spans="2:14" ht="14.25" customHeight="1">
      <c r="B93" s="579"/>
      <c r="C93" s="573"/>
      <c r="D93" s="581"/>
      <c r="E93" s="582"/>
      <c r="F93" s="583"/>
      <c r="G93" s="584">
        <f t="shared" si="4"/>
        <v>0</v>
      </c>
      <c r="H93" s="603"/>
      <c r="I93" s="603"/>
      <c r="J93" s="606"/>
      <c r="K93" s="585"/>
      <c r="L93" s="606">
        <f t="shared" si="6"/>
        <v>0</v>
      </c>
      <c r="M93" s="585">
        <f t="shared" si="7"/>
        <v>0</v>
      </c>
      <c r="N93" s="612">
        <f t="shared" si="5"/>
        <v>0</v>
      </c>
    </row>
    <row r="94" spans="2:14" ht="14.25" customHeight="1">
      <c r="B94" s="579"/>
      <c r="C94" s="573"/>
      <c r="D94" s="574"/>
      <c r="E94" s="575"/>
      <c r="F94" s="576"/>
      <c r="G94" s="577">
        <f t="shared" si="4"/>
        <v>0</v>
      </c>
      <c r="H94" s="602"/>
      <c r="I94" s="602"/>
      <c r="J94" s="607"/>
      <c r="K94" s="578"/>
      <c r="L94" s="607">
        <f t="shared" si="6"/>
        <v>0</v>
      </c>
      <c r="M94" s="578">
        <f t="shared" si="7"/>
        <v>0</v>
      </c>
      <c r="N94" s="611">
        <f t="shared" si="5"/>
        <v>0</v>
      </c>
    </row>
    <row r="95" spans="2:14" ht="14.25" customHeight="1">
      <c r="B95" s="579"/>
      <c r="C95" s="573"/>
      <c r="D95" s="581"/>
      <c r="E95" s="582"/>
      <c r="F95" s="583"/>
      <c r="G95" s="584">
        <f t="shared" si="4"/>
        <v>0</v>
      </c>
      <c r="H95" s="603"/>
      <c r="I95" s="603"/>
      <c r="J95" s="606"/>
      <c r="K95" s="585"/>
      <c r="L95" s="606">
        <f t="shared" si="6"/>
        <v>0</v>
      </c>
      <c r="M95" s="585">
        <f t="shared" si="7"/>
        <v>0</v>
      </c>
      <c r="N95" s="612">
        <f t="shared" si="5"/>
        <v>0</v>
      </c>
    </row>
    <row r="96" spans="2:14" ht="14.25" customHeight="1">
      <c r="B96" s="579"/>
      <c r="C96" s="573"/>
      <c r="D96" s="574"/>
      <c r="E96" s="575"/>
      <c r="F96" s="576"/>
      <c r="G96" s="577">
        <f t="shared" si="4"/>
        <v>0</v>
      </c>
      <c r="H96" s="602"/>
      <c r="I96" s="602"/>
      <c r="J96" s="607"/>
      <c r="K96" s="578"/>
      <c r="L96" s="607">
        <f t="shared" si="6"/>
        <v>0</v>
      </c>
      <c r="M96" s="578">
        <f t="shared" si="7"/>
        <v>0</v>
      </c>
      <c r="N96" s="611">
        <f t="shared" si="5"/>
        <v>0</v>
      </c>
    </row>
    <row r="97" spans="2:14" ht="14.25" customHeight="1">
      <c r="B97" s="579"/>
      <c r="C97" s="573"/>
      <c r="D97" s="581"/>
      <c r="E97" s="582"/>
      <c r="F97" s="583"/>
      <c r="G97" s="584">
        <f t="shared" si="4"/>
        <v>0</v>
      </c>
      <c r="H97" s="603"/>
      <c r="I97" s="603"/>
      <c r="J97" s="606"/>
      <c r="K97" s="585"/>
      <c r="L97" s="606">
        <f t="shared" si="6"/>
        <v>0</v>
      </c>
      <c r="M97" s="585">
        <f t="shared" si="7"/>
        <v>0</v>
      </c>
      <c r="N97" s="612">
        <f t="shared" si="5"/>
        <v>0</v>
      </c>
    </row>
    <row r="98" spans="2:14" ht="14.25" customHeight="1">
      <c r="B98" s="579"/>
      <c r="C98" s="573"/>
      <c r="D98" s="574"/>
      <c r="E98" s="575"/>
      <c r="F98" s="576"/>
      <c r="G98" s="577">
        <f t="shared" si="4"/>
        <v>0</v>
      </c>
      <c r="H98" s="602"/>
      <c r="I98" s="602"/>
      <c r="J98" s="607"/>
      <c r="K98" s="578"/>
      <c r="L98" s="607">
        <f t="shared" si="6"/>
        <v>0</v>
      </c>
      <c r="M98" s="578">
        <f t="shared" si="7"/>
        <v>0</v>
      </c>
      <c r="N98" s="611">
        <f t="shared" si="5"/>
        <v>0</v>
      </c>
    </row>
    <row r="99" spans="2:14" ht="14.25" customHeight="1">
      <c r="B99" s="579"/>
      <c r="C99" s="573"/>
      <c r="D99" s="581"/>
      <c r="E99" s="582"/>
      <c r="F99" s="583"/>
      <c r="G99" s="584">
        <f t="shared" si="4"/>
        <v>0</v>
      </c>
      <c r="H99" s="603"/>
      <c r="I99" s="603"/>
      <c r="J99" s="606"/>
      <c r="K99" s="585"/>
      <c r="L99" s="606">
        <f t="shared" si="6"/>
        <v>0</v>
      </c>
      <c r="M99" s="585">
        <f t="shared" si="7"/>
        <v>0</v>
      </c>
      <c r="N99" s="612">
        <f t="shared" si="5"/>
        <v>0</v>
      </c>
    </row>
    <row r="100" spans="2:14" ht="14.25" customHeight="1">
      <c r="B100" s="579"/>
      <c r="C100" s="573"/>
      <c r="D100" s="574"/>
      <c r="E100" s="575"/>
      <c r="F100" s="576"/>
      <c r="G100" s="577">
        <f t="shared" si="4"/>
        <v>0</v>
      </c>
      <c r="H100" s="602"/>
      <c r="I100" s="602"/>
      <c r="J100" s="607"/>
      <c r="K100" s="578"/>
      <c r="L100" s="607">
        <f t="shared" si="6"/>
        <v>0</v>
      </c>
      <c r="M100" s="578">
        <f t="shared" si="7"/>
        <v>0</v>
      </c>
      <c r="N100" s="611">
        <f t="shared" si="5"/>
        <v>0</v>
      </c>
    </row>
    <row r="101" spans="2:14" ht="14.25" customHeight="1">
      <c r="B101" s="579"/>
      <c r="C101" s="573"/>
      <c r="D101" s="581"/>
      <c r="E101" s="582"/>
      <c r="F101" s="583"/>
      <c r="G101" s="584">
        <f t="shared" si="4"/>
        <v>0</v>
      </c>
      <c r="H101" s="603"/>
      <c r="I101" s="603"/>
      <c r="J101" s="606"/>
      <c r="K101" s="585"/>
      <c r="L101" s="606">
        <f t="shared" si="6"/>
        <v>0</v>
      </c>
      <c r="M101" s="585">
        <f t="shared" si="7"/>
        <v>0</v>
      </c>
      <c r="N101" s="612">
        <f t="shared" si="5"/>
        <v>0</v>
      </c>
    </row>
    <row r="102" spans="2:14" ht="14.25" customHeight="1">
      <c r="B102" s="579"/>
      <c r="C102" s="573"/>
      <c r="D102" s="574"/>
      <c r="E102" s="575"/>
      <c r="F102" s="576"/>
      <c r="G102" s="577">
        <f t="shared" si="4"/>
        <v>0</v>
      </c>
      <c r="H102" s="602"/>
      <c r="I102" s="602"/>
      <c r="J102" s="607"/>
      <c r="K102" s="578"/>
      <c r="L102" s="607">
        <f t="shared" si="6"/>
        <v>0</v>
      </c>
      <c r="M102" s="578">
        <f t="shared" si="7"/>
        <v>0</v>
      </c>
      <c r="N102" s="611">
        <f t="shared" si="5"/>
        <v>0</v>
      </c>
    </row>
    <row r="103" spans="2:14" ht="14.25" customHeight="1">
      <c r="B103" s="579"/>
      <c r="C103" s="573"/>
      <c r="D103" s="581"/>
      <c r="E103" s="582"/>
      <c r="F103" s="583"/>
      <c r="G103" s="584">
        <f t="shared" si="4"/>
        <v>0</v>
      </c>
      <c r="H103" s="603"/>
      <c r="I103" s="603"/>
      <c r="J103" s="606"/>
      <c r="K103" s="585"/>
      <c r="L103" s="606">
        <f t="shared" si="6"/>
        <v>0</v>
      </c>
      <c r="M103" s="585">
        <f t="shared" si="7"/>
        <v>0</v>
      </c>
      <c r="N103" s="612">
        <f t="shared" si="5"/>
        <v>0</v>
      </c>
    </row>
    <row r="104" spans="2:14" ht="14.25" customHeight="1">
      <c r="B104" s="579"/>
      <c r="C104" s="573"/>
      <c r="D104" s="574"/>
      <c r="E104" s="575"/>
      <c r="F104" s="576"/>
      <c r="G104" s="577">
        <f t="shared" si="4"/>
        <v>0</v>
      </c>
      <c r="H104" s="602"/>
      <c r="I104" s="602"/>
      <c r="J104" s="607"/>
      <c r="K104" s="578"/>
      <c r="L104" s="607">
        <f t="shared" si="6"/>
        <v>0</v>
      </c>
      <c r="M104" s="578">
        <f t="shared" si="7"/>
        <v>0</v>
      </c>
      <c r="N104" s="611">
        <f t="shared" si="5"/>
        <v>0</v>
      </c>
    </row>
    <row r="105" spans="2:14" ht="14.25" customHeight="1">
      <c r="B105" s="579"/>
      <c r="C105" s="573"/>
      <c r="D105" s="581"/>
      <c r="E105" s="582"/>
      <c r="F105" s="583"/>
      <c r="G105" s="584">
        <f t="shared" si="4"/>
        <v>0</v>
      </c>
      <c r="H105" s="603"/>
      <c r="I105" s="603"/>
      <c r="J105" s="606"/>
      <c r="K105" s="585"/>
      <c r="L105" s="606">
        <f t="shared" si="6"/>
        <v>0</v>
      </c>
      <c r="M105" s="585">
        <f t="shared" si="7"/>
        <v>0</v>
      </c>
      <c r="N105" s="612">
        <f t="shared" si="5"/>
        <v>0</v>
      </c>
    </row>
    <row r="106" spans="2:14" ht="14.25" customHeight="1">
      <c r="B106" s="579"/>
      <c r="C106" s="573"/>
      <c r="D106" s="574"/>
      <c r="E106" s="575"/>
      <c r="F106" s="576"/>
      <c r="G106" s="577">
        <f t="shared" si="4"/>
        <v>0</v>
      </c>
      <c r="H106" s="602"/>
      <c r="I106" s="602"/>
      <c r="J106" s="607"/>
      <c r="K106" s="578"/>
      <c r="L106" s="607">
        <f t="shared" si="6"/>
        <v>0</v>
      </c>
      <c r="M106" s="578">
        <f t="shared" si="7"/>
        <v>0</v>
      </c>
      <c r="N106" s="611">
        <f t="shared" si="5"/>
        <v>0</v>
      </c>
    </row>
    <row r="107" spans="2:14" ht="14.25" customHeight="1">
      <c r="B107" s="579"/>
      <c r="C107" s="573"/>
      <c r="D107" s="581"/>
      <c r="E107" s="582"/>
      <c r="F107" s="583"/>
      <c r="G107" s="584">
        <f t="shared" si="4"/>
        <v>0</v>
      </c>
      <c r="H107" s="603"/>
      <c r="I107" s="603"/>
      <c r="J107" s="606"/>
      <c r="K107" s="585"/>
      <c r="L107" s="606">
        <f t="shared" si="6"/>
        <v>0</v>
      </c>
      <c r="M107" s="585">
        <f t="shared" si="7"/>
        <v>0</v>
      </c>
      <c r="N107" s="612">
        <f t="shared" si="5"/>
        <v>0</v>
      </c>
    </row>
    <row r="108" spans="2:14" ht="14.25" customHeight="1">
      <c r="B108" s="579"/>
      <c r="C108" s="573"/>
      <c r="D108" s="574"/>
      <c r="E108" s="575"/>
      <c r="F108" s="576"/>
      <c r="G108" s="577">
        <f t="shared" si="4"/>
        <v>0</v>
      </c>
      <c r="H108" s="602"/>
      <c r="I108" s="602"/>
      <c r="J108" s="607"/>
      <c r="K108" s="578"/>
      <c r="L108" s="607">
        <f t="shared" si="6"/>
        <v>0</v>
      </c>
      <c r="M108" s="578">
        <f t="shared" si="7"/>
        <v>0</v>
      </c>
      <c r="N108" s="611">
        <f t="shared" si="5"/>
        <v>0</v>
      </c>
    </row>
    <row r="109" spans="2:14" ht="14.25" customHeight="1">
      <c r="B109" s="579"/>
      <c r="C109" s="573"/>
      <c r="D109" s="581"/>
      <c r="E109" s="582"/>
      <c r="F109" s="583"/>
      <c r="G109" s="584">
        <f t="shared" si="4"/>
        <v>0</v>
      </c>
      <c r="H109" s="603"/>
      <c r="I109" s="603"/>
      <c r="J109" s="606"/>
      <c r="K109" s="585"/>
      <c r="L109" s="606">
        <f t="shared" si="6"/>
        <v>0</v>
      </c>
      <c r="M109" s="585">
        <f t="shared" si="7"/>
        <v>0</v>
      </c>
      <c r="N109" s="612">
        <f t="shared" si="5"/>
        <v>0</v>
      </c>
    </row>
    <row r="110" spans="2:14" ht="14.25" customHeight="1">
      <c r="B110" s="579"/>
      <c r="C110" s="573"/>
      <c r="D110" s="574"/>
      <c r="E110" s="575"/>
      <c r="F110" s="576"/>
      <c r="G110" s="577">
        <f t="shared" si="4"/>
        <v>0</v>
      </c>
      <c r="H110" s="602"/>
      <c r="I110" s="602"/>
      <c r="J110" s="607"/>
      <c r="K110" s="578"/>
      <c r="L110" s="607">
        <f t="shared" si="6"/>
        <v>0</v>
      </c>
      <c r="M110" s="578">
        <f t="shared" si="7"/>
        <v>0</v>
      </c>
      <c r="N110" s="611">
        <f t="shared" si="5"/>
        <v>0</v>
      </c>
    </row>
    <row r="111" spans="2:14" ht="14.25" customHeight="1">
      <c r="B111" s="579"/>
      <c r="C111" s="573"/>
      <c r="D111" s="581"/>
      <c r="E111" s="582"/>
      <c r="F111" s="583"/>
      <c r="G111" s="584">
        <f t="shared" si="4"/>
        <v>0</v>
      </c>
      <c r="H111" s="603"/>
      <c r="I111" s="603"/>
      <c r="J111" s="606"/>
      <c r="K111" s="585"/>
      <c r="L111" s="606">
        <f t="shared" si="6"/>
        <v>0</v>
      </c>
      <c r="M111" s="585">
        <f t="shared" si="7"/>
        <v>0</v>
      </c>
      <c r="N111" s="612">
        <f t="shared" si="5"/>
        <v>0</v>
      </c>
    </row>
    <row r="112" spans="2:14" ht="14.25" customHeight="1">
      <c r="B112" s="579"/>
      <c r="C112" s="573"/>
      <c r="D112" s="574"/>
      <c r="E112" s="575"/>
      <c r="F112" s="576"/>
      <c r="G112" s="577">
        <f t="shared" si="4"/>
        <v>0</v>
      </c>
      <c r="H112" s="602"/>
      <c r="I112" s="602"/>
      <c r="J112" s="607"/>
      <c r="K112" s="578"/>
      <c r="L112" s="607">
        <f t="shared" si="6"/>
        <v>0</v>
      </c>
      <c r="M112" s="578">
        <f t="shared" si="7"/>
        <v>0</v>
      </c>
      <c r="N112" s="611">
        <f t="shared" si="5"/>
        <v>0</v>
      </c>
    </row>
    <row r="113" spans="2:14" ht="14.25" customHeight="1">
      <c r="B113" s="579"/>
      <c r="C113" s="573"/>
      <c r="D113" s="581"/>
      <c r="E113" s="582"/>
      <c r="F113" s="583"/>
      <c r="G113" s="584">
        <f t="shared" si="4"/>
        <v>0</v>
      </c>
      <c r="H113" s="603"/>
      <c r="I113" s="603"/>
      <c r="J113" s="606"/>
      <c r="K113" s="585"/>
      <c r="L113" s="606">
        <f t="shared" si="6"/>
        <v>0</v>
      </c>
      <c r="M113" s="585">
        <f t="shared" si="7"/>
        <v>0</v>
      </c>
      <c r="N113" s="612">
        <f t="shared" si="5"/>
        <v>0</v>
      </c>
    </row>
    <row r="114" spans="2:14" ht="14.25" customHeight="1">
      <c r="B114" s="579"/>
      <c r="C114" s="573"/>
      <c r="D114" s="574"/>
      <c r="E114" s="575"/>
      <c r="F114" s="576"/>
      <c r="G114" s="577">
        <f t="shared" si="4"/>
        <v>0</v>
      </c>
      <c r="H114" s="602"/>
      <c r="I114" s="602"/>
      <c r="J114" s="607"/>
      <c r="K114" s="578"/>
      <c r="L114" s="607">
        <f t="shared" si="6"/>
        <v>0</v>
      </c>
      <c r="M114" s="578">
        <f t="shared" si="7"/>
        <v>0</v>
      </c>
      <c r="N114" s="611">
        <f t="shared" si="5"/>
        <v>0</v>
      </c>
    </row>
    <row r="115" spans="2:14" ht="14.25" customHeight="1">
      <c r="B115" s="579"/>
      <c r="C115" s="573"/>
      <c r="D115" s="581"/>
      <c r="E115" s="582"/>
      <c r="F115" s="583"/>
      <c r="G115" s="584">
        <f t="shared" si="4"/>
        <v>0</v>
      </c>
      <c r="H115" s="603"/>
      <c r="I115" s="603"/>
      <c r="J115" s="606"/>
      <c r="K115" s="585"/>
      <c r="L115" s="606">
        <f t="shared" si="6"/>
        <v>0</v>
      </c>
      <c r="M115" s="585">
        <f t="shared" si="7"/>
        <v>0</v>
      </c>
      <c r="N115" s="612">
        <f t="shared" si="5"/>
        <v>0</v>
      </c>
    </row>
    <row r="116" spans="2:14" ht="14.25" customHeight="1">
      <c r="B116" s="579"/>
      <c r="C116" s="573"/>
      <c r="D116" s="574"/>
      <c r="E116" s="575"/>
      <c r="F116" s="576"/>
      <c r="G116" s="577">
        <f t="shared" si="4"/>
        <v>0</v>
      </c>
      <c r="H116" s="602"/>
      <c r="I116" s="602"/>
      <c r="J116" s="607"/>
      <c r="K116" s="578"/>
      <c r="L116" s="607">
        <f t="shared" si="6"/>
        <v>0</v>
      </c>
      <c r="M116" s="578">
        <f t="shared" si="7"/>
        <v>0</v>
      </c>
      <c r="N116" s="611">
        <f t="shared" si="5"/>
        <v>0</v>
      </c>
    </row>
    <row r="117" spans="2:14" ht="14.25" customHeight="1">
      <c r="B117" s="579"/>
      <c r="C117" s="573"/>
      <c r="D117" s="581"/>
      <c r="E117" s="582"/>
      <c r="F117" s="583"/>
      <c r="G117" s="584">
        <f t="shared" si="4"/>
        <v>0</v>
      </c>
      <c r="H117" s="603"/>
      <c r="I117" s="603"/>
      <c r="J117" s="606"/>
      <c r="K117" s="585"/>
      <c r="L117" s="606">
        <f t="shared" si="6"/>
        <v>0</v>
      </c>
      <c r="M117" s="585">
        <f t="shared" si="7"/>
        <v>0</v>
      </c>
      <c r="N117" s="612">
        <f t="shared" si="5"/>
        <v>0</v>
      </c>
    </row>
    <row r="118" spans="2:14" ht="14.25" customHeight="1">
      <c r="B118" s="579"/>
      <c r="C118" s="573"/>
      <c r="D118" s="574"/>
      <c r="E118" s="575"/>
      <c r="F118" s="576"/>
      <c r="G118" s="577">
        <f t="shared" si="4"/>
        <v>0</v>
      </c>
      <c r="H118" s="602"/>
      <c r="I118" s="602"/>
      <c r="J118" s="607"/>
      <c r="K118" s="578"/>
      <c r="L118" s="607">
        <f t="shared" si="6"/>
        <v>0</v>
      </c>
      <c r="M118" s="578">
        <f t="shared" si="7"/>
        <v>0</v>
      </c>
      <c r="N118" s="611">
        <f t="shared" si="5"/>
        <v>0</v>
      </c>
    </row>
    <row r="119" spans="2:14" ht="14.25" customHeight="1">
      <c r="B119" s="579"/>
      <c r="C119" s="573"/>
      <c r="D119" s="581"/>
      <c r="E119" s="582"/>
      <c r="F119" s="583"/>
      <c r="G119" s="584">
        <f t="shared" si="4"/>
        <v>0</v>
      </c>
      <c r="H119" s="603"/>
      <c r="I119" s="603"/>
      <c r="J119" s="606"/>
      <c r="K119" s="585"/>
      <c r="L119" s="606">
        <f t="shared" si="6"/>
        <v>0</v>
      </c>
      <c r="M119" s="585">
        <f t="shared" si="7"/>
        <v>0</v>
      </c>
      <c r="N119" s="612">
        <f t="shared" si="5"/>
        <v>0</v>
      </c>
    </row>
    <row r="120" spans="2:14" ht="14.25" customHeight="1">
      <c r="B120" s="579"/>
      <c r="C120" s="573"/>
      <c r="D120" s="574"/>
      <c r="E120" s="575"/>
      <c r="F120" s="576"/>
      <c r="G120" s="577">
        <f t="shared" si="4"/>
        <v>0</v>
      </c>
      <c r="H120" s="602"/>
      <c r="I120" s="602"/>
      <c r="J120" s="607"/>
      <c r="K120" s="578"/>
      <c r="L120" s="607">
        <f t="shared" si="6"/>
        <v>0</v>
      </c>
      <c r="M120" s="578">
        <f t="shared" si="7"/>
        <v>0</v>
      </c>
      <c r="N120" s="611">
        <f t="shared" si="5"/>
        <v>0</v>
      </c>
    </row>
    <row r="121" spans="2:14" ht="14.25" customHeight="1">
      <c r="B121" s="579"/>
      <c r="C121" s="573"/>
      <c r="D121" s="581"/>
      <c r="E121" s="582"/>
      <c r="F121" s="583"/>
      <c r="G121" s="584">
        <f t="shared" si="4"/>
        <v>0</v>
      </c>
      <c r="H121" s="603"/>
      <c r="I121" s="603"/>
      <c r="J121" s="606"/>
      <c r="K121" s="585"/>
      <c r="L121" s="606">
        <f t="shared" si="6"/>
        <v>0</v>
      </c>
      <c r="M121" s="585">
        <f t="shared" si="7"/>
        <v>0</v>
      </c>
      <c r="N121" s="612">
        <f t="shared" si="5"/>
        <v>0</v>
      </c>
    </row>
    <row r="122" spans="2:14" ht="14.25" customHeight="1">
      <c r="B122" s="579"/>
      <c r="C122" s="573"/>
      <c r="D122" s="574"/>
      <c r="E122" s="575"/>
      <c r="F122" s="576"/>
      <c r="G122" s="577">
        <f t="shared" si="4"/>
        <v>0</v>
      </c>
      <c r="H122" s="602"/>
      <c r="I122" s="602"/>
      <c r="J122" s="607"/>
      <c r="K122" s="578"/>
      <c r="L122" s="607">
        <f t="shared" si="6"/>
        <v>0</v>
      </c>
      <c r="M122" s="578">
        <f t="shared" si="7"/>
        <v>0</v>
      </c>
      <c r="N122" s="611">
        <f t="shared" si="5"/>
        <v>0</v>
      </c>
    </row>
    <row r="123" spans="2:14" ht="14.25" customHeight="1">
      <c r="B123" s="579"/>
      <c r="C123" s="573"/>
      <c r="D123" s="581"/>
      <c r="E123" s="582"/>
      <c r="F123" s="583"/>
      <c r="G123" s="584">
        <f t="shared" si="4"/>
        <v>0</v>
      </c>
      <c r="H123" s="603"/>
      <c r="I123" s="603"/>
      <c r="J123" s="606"/>
      <c r="K123" s="585"/>
      <c r="L123" s="606">
        <f t="shared" si="6"/>
        <v>0</v>
      </c>
      <c r="M123" s="585">
        <f t="shared" si="7"/>
        <v>0</v>
      </c>
      <c r="N123" s="612">
        <f t="shared" si="5"/>
        <v>0</v>
      </c>
    </row>
    <row r="124" spans="2:14" ht="14.25" customHeight="1">
      <c r="B124" s="579"/>
      <c r="C124" s="573"/>
      <c r="D124" s="574"/>
      <c r="E124" s="575"/>
      <c r="F124" s="576"/>
      <c r="G124" s="577">
        <f t="shared" si="4"/>
        <v>0</v>
      </c>
      <c r="H124" s="602"/>
      <c r="I124" s="602"/>
      <c r="J124" s="607"/>
      <c r="K124" s="578"/>
      <c r="L124" s="607">
        <f t="shared" si="6"/>
        <v>0</v>
      </c>
      <c r="M124" s="578">
        <f t="shared" si="7"/>
        <v>0</v>
      </c>
      <c r="N124" s="611">
        <f t="shared" si="5"/>
        <v>0</v>
      </c>
    </row>
    <row r="125" spans="2:14" ht="14.25" customHeight="1">
      <c r="B125" s="579"/>
      <c r="C125" s="573"/>
      <c r="D125" s="581"/>
      <c r="E125" s="582"/>
      <c r="F125" s="583"/>
      <c r="G125" s="584">
        <f t="shared" si="4"/>
        <v>0</v>
      </c>
      <c r="H125" s="603"/>
      <c r="I125" s="603"/>
      <c r="J125" s="606"/>
      <c r="K125" s="585"/>
      <c r="L125" s="606">
        <f t="shared" si="6"/>
        <v>0</v>
      </c>
      <c r="M125" s="585">
        <f t="shared" si="7"/>
        <v>0</v>
      </c>
      <c r="N125" s="612">
        <f t="shared" si="5"/>
        <v>0</v>
      </c>
    </row>
    <row r="126" spans="2:14" ht="14.25" customHeight="1">
      <c r="B126" s="579"/>
      <c r="C126" s="573"/>
      <c r="D126" s="574"/>
      <c r="E126" s="575"/>
      <c r="F126" s="576"/>
      <c r="G126" s="577">
        <f t="shared" si="4"/>
        <v>0</v>
      </c>
      <c r="H126" s="602"/>
      <c r="I126" s="602"/>
      <c r="J126" s="607"/>
      <c r="K126" s="578"/>
      <c r="L126" s="607">
        <f t="shared" si="6"/>
        <v>0</v>
      </c>
      <c r="M126" s="578">
        <f t="shared" si="7"/>
        <v>0</v>
      </c>
      <c r="N126" s="611">
        <f t="shared" si="5"/>
        <v>0</v>
      </c>
    </row>
    <row r="127" spans="2:14" ht="14.25" customHeight="1">
      <c r="B127" s="579"/>
      <c r="C127" s="573"/>
      <c r="D127" s="581"/>
      <c r="E127" s="582"/>
      <c r="F127" s="583"/>
      <c r="G127" s="584">
        <f t="shared" si="4"/>
        <v>0</v>
      </c>
      <c r="H127" s="603"/>
      <c r="I127" s="603"/>
      <c r="J127" s="606"/>
      <c r="K127" s="585"/>
      <c r="L127" s="606">
        <f t="shared" si="6"/>
        <v>0</v>
      </c>
      <c r="M127" s="585">
        <f t="shared" si="7"/>
        <v>0</v>
      </c>
      <c r="N127" s="612">
        <f t="shared" si="5"/>
        <v>0</v>
      </c>
    </row>
    <row r="128" spans="2:14" ht="14.25" customHeight="1">
      <c r="B128" s="579"/>
      <c r="C128" s="573"/>
      <c r="D128" s="574"/>
      <c r="E128" s="575"/>
      <c r="F128" s="576"/>
      <c r="G128" s="577">
        <f t="shared" si="4"/>
        <v>0</v>
      </c>
      <c r="H128" s="602"/>
      <c r="I128" s="602"/>
      <c r="J128" s="607"/>
      <c r="K128" s="578"/>
      <c r="L128" s="607">
        <f t="shared" si="6"/>
        <v>0</v>
      </c>
      <c r="M128" s="578">
        <f t="shared" si="7"/>
        <v>0</v>
      </c>
      <c r="N128" s="611">
        <f t="shared" si="5"/>
        <v>0</v>
      </c>
    </row>
    <row r="129" spans="2:14" ht="14.25" customHeight="1">
      <c r="B129" s="579"/>
      <c r="C129" s="573"/>
      <c r="D129" s="581"/>
      <c r="E129" s="582"/>
      <c r="F129" s="583"/>
      <c r="G129" s="584">
        <f t="shared" si="4"/>
        <v>0</v>
      </c>
      <c r="H129" s="603"/>
      <c r="I129" s="603"/>
      <c r="J129" s="606"/>
      <c r="K129" s="585"/>
      <c r="L129" s="606">
        <f t="shared" si="6"/>
        <v>0</v>
      </c>
      <c r="M129" s="585">
        <f t="shared" si="7"/>
        <v>0</v>
      </c>
      <c r="N129" s="612">
        <f t="shared" si="5"/>
        <v>0</v>
      </c>
    </row>
    <row r="130" spans="2:14" ht="14.25" customHeight="1">
      <c r="B130" s="579"/>
      <c r="C130" s="573"/>
      <c r="D130" s="574"/>
      <c r="E130" s="575"/>
      <c r="F130" s="576"/>
      <c r="G130" s="577">
        <f t="shared" si="4"/>
        <v>0</v>
      </c>
      <c r="H130" s="602"/>
      <c r="I130" s="602"/>
      <c r="J130" s="607"/>
      <c r="K130" s="578"/>
      <c r="L130" s="607">
        <f t="shared" si="6"/>
        <v>0</v>
      </c>
      <c r="M130" s="578">
        <f t="shared" si="7"/>
        <v>0</v>
      </c>
      <c r="N130" s="611">
        <f t="shared" si="5"/>
        <v>0</v>
      </c>
    </row>
    <row r="131" spans="2:14" ht="14.25" customHeight="1">
      <c r="B131" s="579"/>
      <c r="C131" s="573"/>
      <c r="D131" s="581"/>
      <c r="E131" s="582"/>
      <c r="F131" s="583"/>
      <c r="G131" s="584">
        <f t="shared" si="4"/>
        <v>0</v>
      </c>
      <c r="H131" s="603"/>
      <c r="I131" s="603"/>
      <c r="J131" s="606"/>
      <c r="K131" s="585"/>
      <c r="L131" s="606">
        <f t="shared" si="6"/>
        <v>0</v>
      </c>
      <c r="M131" s="585">
        <f t="shared" si="7"/>
        <v>0</v>
      </c>
      <c r="N131" s="612">
        <f t="shared" si="5"/>
        <v>0</v>
      </c>
    </row>
    <row r="132" spans="2:14" ht="14.25" customHeight="1">
      <c r="B132" s="579"/>
      <c r="C132" s="573"/>
      <c r="D132" s="574"/>
      <c r="E132" s="575"/>
      <c r="F132" s="576"/>
      <c r="G132" s="577">
        <f t="shared" si="4"/>
        <v>0</v>
      </c>
      <c r="H132" s="602"/>
      <c r="I132" s="602"/>
      <c r="J132" s="607"/>
      <c r="K132" s="578"/>
      <c r="L132" s="607">
        <f t="shared" si="6"/>
        <v>0</v>
      </c>
      <c r="M132" s="578">
        <f t="shared" si="7"/>
        <v>0</v>
      </c>
      <c r="N132" s="611">
        <f t="shared" si="5"/>
        <v>0</v>
      </c>
    </row>
    <row r="133" spans="2:14" ht="14.25" customHeight="1">
      <c r="B133" s="579"/>
      <c r="C133" s="573"/>
      <c r="D133" s="581"/>
      <c r="E133" s="582"/>
      <c r="F133" s="583"/>
      <c r="G133" s="584">
        <f t="shared" si="4"/>
        <v>0</v>
      </c>
      <c r="H133" s="603"/>
      <c r="I133" s="603"/>
      <c r="J133" s="606"/>
      <c r="K133" s="585"/>
      <c r="L133" s="606">
        <f t="shared" si="6"/>
        <v>0</v>
      </c>
      <c r="M133" s="585">
        <f t="shared" si="7"/>
        <v>0</v>
      </c>
      <c r="N133" s="612">
        <f t="shared" si="5"/>
        <v>0</v>
      </c>
    </row>
    <row r="134" spans="2:14" ht="14.25" customHeight="1">
      <c r="B134" s="579"/>
      <c r="C134" s="573"/>
      <c r="D134" s="574"/>
      <c r="E134" s="575"/>
      <c r="F134" s="576"/>
      <c r="G134" s="577">
        <f t="shared" si="4"/>
        <v>0</v>
      </c>
      <c r="H134" s="602"/>
      <c r="I134" s="602"/>
      <c r="J134" s="607"/>
      <c r="K134" s="578"/>
      <c r="L134" s="607">
        <f t="shared" si="6"/>
        <v>0</v>
      </c>
      <c r="M134" s="578">
        <f t="shared" si="7"/>
        <v>0</v>
      </c>
      <c r="N134" s="611">
        <f t="shared" si="5"/>
        <v>0</v>
      </c>
    </row>
    <row r="135" spans="2:14" ht="14.25" customHeight="1">
      <c r="B135" s="579"/>
      <c r="C135" s="573"/>
      <c r="D135" s="581"/>
      <c r="E135" s="582"/>
      <c r="F135" s="583"/>
      <c r="G135" s="584">
        <f t="shared" si="4"/>
        <v>0</v>
      </c>
      <c r="H135" s="603"/>
      <c r="I135" s="603"/>
      <c r="J135" s="606"/>
      <c r="K135" s="585"/>
      <c r="L135" s="606">
        <f t="shared" si="6"/>
        <v>0</v>
      </c>
      <c r="M135" s="585">
        <f t="shared" si="7"/>
        <v>0</v>
      </c>
      <c r="N135" s="612">
        <f t="shared" si="5"/>
        <v>0</v>
      </c>
    </row>
    <row r="136" spans="2:14" ht="14.25" customHeight="1">
      <c r="B136" s="579"/>
      <c r="C136" s="573"/>
      <c r="D136" s="574"/>
      <c r="E136" s="575"/>
      <c r="F136" s="576"/>
      <c r="G136" s="577">
        <f t="shared" si="4"/>
        <v>0</v>
      </c>
      <c r="H136" s="602"/>
      <c r="I136" s="602"/>
      <c r="J136" s="607"/>
      <c r="K136" s="578"/>
      <c r="L136" s="607">
        <f t="shared" si="6"/>
        <v>0</v>
      </c>
      <c r="M136" s="578">
        <f t="shared" si="7"/>
        <v>0</v>
      </c>
      <c r="N136" s="611">
        <f t="shared" si="5"/>
        <v>0</v>
      </c>
    </row>
    <row r="137" spans="2:14" ht="14.25" customHeight="1">
      <c r="B137" s="579"/>
      <c r="C137" s="573"/>
      <c r="D137" s="581"/>
      <c r="E137" s="582"/>
      <c r="F137" s="583"/>
      <c r="G137" s="584">
        <f t="shared" ref="G137:G200" si="8">ROUND(E137*F137,0)</f>
        <v>0</v>
      </c>
      <c r="H137" s="603"/>
      <c r="I137" s="603"/>
      <c r="J137" s="606"/>
      <c r="K137" s="585"/>
      <c r="L137" s="606">
        <f t="shared" si="6"/>
        <v>0</v>
      </c>
      <c r="M137" s="585">
        <f t="shared" si="7"/>
        <v>0</v>
      </c>
      <c r="N137" s="612">
        <f t="shared" ref="N137:N200" si="9">L137-M137</f>
        <v>0</v>
      </c>
    </row>
    <row r="138" spans="2:14" ht="14.25" customHeight="1">
      <c r="B138" s="579"/>
      <c r="C138" s="573"/>
      <c r="D138" s="574"/>
      <c r="E138" s="575"/>
      <c r="F138" s="576"/>
      <c r="G138" s="577">
        <f t="shared" si="8"/>
        <v>0</v>
      </c>
      <c r="H138" s="602"/>
      <c r="I138" s="602"/>
      <c r="J138" s="607"/>
      <c r="K138" s="578"/>
      <c r="L138" s="607">
        <f t="shared" ref="L138:L201" si="10">G138*I138*J138/1000</f>
        <v>0</v>
      </c>
      <c r="M138" s="578">
        <f t="shared" ref="M138:M201" si="11">G138*I138*K138/1000</f>
        <v>0</v>
      </c>
      <c r="N138" s="611">
        <f t="shared" si="9"/>
        <v>0</v>
      </c>
    </row>
    <row r="139" spans="2:14" ht="14.25" customHeight="1">
      <c r="B139" s="579"/>
      <c r="C139" s="573"/>
      <c r="D139" s="581"/>
      <c r="E139" s="582"/>
      <c r="F139" s="583"/>
      <c r="G139" s="584">
        <f t="shared" si="8"/>
        <v>0</v>
      </c>
      <c r="H139" s="603"/>
      <c r="I139" s="603"/>
      <c r="J139" s="606"/>
      <c r="K139" s="585"/>
      <c r="L139" s="606">
        <f t="shared" si="10"/>
        <v>0</v>
      </c>
      <c r="M139" s="585">
        <f t="shared" si="11"/>
        <v>0</v>
      </c>
      <c r="N139" s="612">
        <f t="shared" si="9"/>
        <v>0</v>
      </c>
    </row>
    <row r="140" spans="2:14" ht="14.25" customHeight="1">
      <c r="B140" s="579"/>
      <c r="C140" s="573"/>
      <c r="D140" s="574"/>
      <c r="E140" s="575"/>
      <c r="F140" s="576"/>
      <c r="G140" s="577">
        <f t="shared" si="8"/>
        <v>0</v>
      </c>
      <c r="H140" s="602"/>
      <c r="I140" s="602"/>
      <c r="J140" s="607"/>
      <c r="K140" s="578"/>
      <c r="L140" s="607">
        <f t="shared" si="10"/>
        <v>0</v>
      </c>
      <c r="M140" s="578">
        <f t="shared" si="11"/>
        <v>0</v>
      </c>
      <c r="N140" s="611">
        <f t="shared" si="9"/>
        <v>0</v>
      </c>
    </row>
    <row r="141" spans="2:14" ht="14.25" customHeight="1">
      <c r="B141" s="579"/>
      <c r="C141" s="573"/>
      <c r="D141" s="581"/>
      <c r="E141" s="582"/>
      <c r="F141" s="583"/>
      <c r="G141" s="584">
        <f t="shared" si="8"/>
        <v>0</v>
      </c>
      <c r="H141" s="603"/>
      <c r="I141" s="603"/>
      <c r="J141" s="606"/>
      <c r="K141" s="585"/>
      <c r="L141" s="606">
        <f t="shared" si="10"/>
        <v>0</v>
      </c>
      <c r="M141" s="585">
        <f t="shared" si="11"/>
        <v>0</v>
      </c>
      <c r="N141" s="612">
        <f t="shared" si="9"/>
        <v>0</v>
      </c>
    </row>
    <row r="142" spans="2:14" ht="14.25" customHeight="1">
      <c r="B142" s="579"/>
      <c r="C142" s="573"/>
      <c r="D142" s="574"/>
      <c r="E142" s="575"/>
      <c r="F142" s="576"/>
      <c r="G142" s="577">
        <f t="shared" si="8"/>
        <v>0</v>
      </c>
      <c r="H142" s="602"/>
      <c r="I142" s="602"/>
      <c r="J142" s="607"/>
      <c r="K142" s="578"/>
      <c r="L142" s="607">
        <f t="shared" si="10"/>
        <v>0</v>
      </c>
      <c r="M142" s="578">
        <f t="shared" si="11"/>
        <v>0</v>
      </c>
      <c r="N142" s="611">
        <f t="shared" si="9"/>
        <v>0</v>
      </c>
    </row>
    <row r="143" spans="2:14" ht="14.25" customHeight="1">
      <c r="B143" s="579"/>
      <c r="C143" s="573"/>
      <c r="D143" s="581"/>
      <c r="E143" s="582"/>
      <c r="F143" s="583"/>
      <c r="G143" s="584">
        <f t="shared" si="8"/>
        <v>0</v>
      </c>
      <c r="H143" s="603"/>
      <c r="I143" s="603"/>
      <c r="J143" s="606"/>
      <c r="K143" s="585"/>
      <c r="L143" s="606">
        <f t="shared" si="10"/>
        <v>0</v>
      </c>
      <c r="M143" s="585">
        <f t="shared" si="11"/>
        <v>0</v>
      </c>
      <c r="N143" s="612">
        <f t="shared" si="9"/>
        <v>0</v>
      </c>
    </row>
    <row r="144" spans="2:14" ht="14.25" customHeight="1">
      <c r="B144" s="579"/>
      <c r="C144" s="573"/>
      <c r="D144" s="574"/>
      <c r="E144" s="575"/>
      <c r="F144" s="576"/>
      <c r="G144" s="577">
        <f t="shared" si="8"/>
        <v>0</v>
      </c>
      <c r="H144" s="602"/>
      <c r="I144" s="602"/>
      <c r="J144" s="607"/>
      <c r="K144" s="578"/>
      <c r="L144" s="607">
        <f t="shared" si="10"/>
        <v>0</v>
      </c>
      <c r="M144" s="578">
        <f t="shared" si="11"/>
        <v>0</v>
      </c>
      <c r="N144" s="611">
        <f t="shared" si="9"/>
        <v>0</v>
      </c>
    </row>
    <row r="145" spans="2:14" ht="14.25" customHeight="1">
      <c r="B145" s="579"/>
      <c r="C145" s="573"/>
      <c r="D145" s="581"/>
      <c r="E145" s="582"/>
      <c r="F145" s="583"/>
      <c r="G145" s="584">
        <f t="shared" si="8"/>
        <v>0</v>
      </c>
      <c r="H145" s="603"/>
      <c r="I145" s="603"/>
      <c r="J145" s="606"/>
      <c r="K145" s="585"/>
      <c r="L145" s="606">
        <f t="shared" si="10"/>
        <v>0</v>
      </c>
      <c r="M145" s="585">
        <f t="shared" si="11"/>
        <v>0</v>
      </c>
      <c r="N145" s="612">
        <f t="shared" si="9"/>
        <v>0</v>
      </c>
    </row>
    <row r="146" spans="2:14" ht="14.25" customHeight="1">
      <c r="B146" s="579"/>
      <c r="C146" s="573"/>
      <c r="D146" s="574"/>
      <c r="E146" s="575"/>
      <c r="F146" s="576"/>
      <c r="G146" s="577">
        <f t="shared" si="8"/>
        <v>0</v>
      </c>
      <c r="H146" s="602"/>
      <c r="I146" s="602"/>
      <c r="J146" s="607"/>
      <c r="K146" s="578"/>
      <c r="L146" s="607">
        <f t="shared" si="10"/>
        <v>0</v>
      </c>
      <c r="M146" s="578">
        <f t="shared" si="11"/>
        <v>0</v>
      </c>
      <c r="N146" s="611">
        <f t="shared" si="9"/>
        <v>0</v>
      </c>
    </row>
    <row r="147" spans="2:14" ht="14.25" customHeight="1">
      <c r="B147" s="579"/>
      <c r="C147" s="573"/>
      <c r="D147" s="581"/>
      <c r="E147" s="582"/>
      <c r="F147" s="583"/>
      <c r="G147" s="584">
        <f t="shared" si="8"/>
        <v>0</v>
      </c>
      <c r="H147" s="603"/>
      <c r="I147" s="603"/>
      <c r="J147" s="606"/>
      <c r="K147" s="585"/>
      <c r="L147" s="606">
        <f t="shared" si="10"/>
        <v>0</v>
      </c>
      <c r="M147" s="585">
        <f t="shared" si="11"/>
        <v>0</v>
      </c>
      <c r="N147" s="612">
        <f t="shared" si="9"/>
        <v>0</v>
      </c>
    </row>
    <row r="148" spans="2:14" ht="14.25" customHeight="1">
      <c r="B148" s="579"/>
      <c r="C148" s="573"/>
      <c r="D148" s="574"/>
      <c r="E148" s="575"/>
      <c r="F148" s="576"/>
      <c r="G148" s="577">
        <f t="shared" si="8"/>
        <v>0</v>
      </c>
      <c r="H148" s="602"/>
      <c r="I148" s="602"/>
      <c r="J148" s="607"/>
      <c r="K148" s="578"/>
      <c r="L148" s="607">
        <f t="shared" si="10"/>
        <v>0</v>
      </c>
      <c r="M148" s="578">
        <f t="shared" si="11"/>
        <v>0</v>
      </c>
      <c r="N148" s="611">
        <f t="shared" si="9"/>
        <v>0</v>
      </c>
    </row>
    <row r="149" spans="2:14" ht="14.25" customHeight="1">
      <c r="B149" s="579"/>
      <c r="C149" s="573"/>
      <c r="D149" s="581"/>
      <c r="E149" s="582"/>
      <c r="F149" s="583"/>
      <c r="G149" s="584">
        <f t="shared" si="8"/>
        <v>0</v>
      </c>
      <c r="H149" s="603"/>
      <c r="I149" s="603"/>
      <c r="J149" s="606"/>
      <c r="K149" s="585"/>
      <c r="L149" s="606">
        <f t="shared" si="10"/>
        <v>0</v>
      </c>
      <c r="M149" s="585">
        <f t="shared" si="11"/>
        <v>0</v>
      </c>
      <c r="N149" s="612">
        <f t="shared" si="9"/>
        <v>0</v>
      </c>
    </row>
    <row r="150" spans="2:14" ht="14.25" customHeight="1">
      <c r="B150" s="579"/>
      <c r="C150" s="573"/>
      <c r="D150" s="574"/>
      <c r="E150" s="575"/>
      <c r="F150" s="576"/>
      <c r="G150" s="577">
        <f t="shared" si="8"/>
        <v>0</v>
      </c>
      <c r="H150" s="602"/>
      <c r="I150" s="602"/>
      <c r="J150" s="607"/>
      <c r="K150" s="578"/>
      <c r="L150" s="607">
        <f t="shared" si="10"/>
        <v>0</v>
      </c>
      <c r="M150" s="578">
        <f t="shared" si="11"/>
        <v>0</v>
      </c>
      <c r="N150" s="611">
        <f t="shared" si="9"/>
        <v>0</v>
      </c>
    </row>
    <row r="151" spans="2:14" ht="14.25" customHeight="1">
      <c r="B151" s="579"/>
      <c r="C151" s="573"/>
      <c r="D151" s="581"/>
      <c r="E151" s="582"/>
      <c r="F151" s="583"/>
      <c r="G151" s="584">
        <f t="shared" si="8"/>
        <v>0</v>
      </c>
      <c r="H151" s="603"/>
      <c r="I151" s="603"/>
      <c r="J151" s="606"/>
      <c r="K151" s="585"/>
      <c r="L151" s="606">
        <f t="shared" si="10"/>
        <v>0</v>
      </c>
      <c r="M151" s="585">
        <f t="shared" si="11"/>
        <v>0</v>
      </c>
      <c r="N151" s="612">
        <f t="shared" si="9"/>
        <v>0</v>
      </c>
    </row>
    <row r="152" spans="2:14" ht="14.25" customHeight="1">
      <c r="B152" s="579"/>
      <c r="C152" s="573"/>
      <c r="D152" s="574"/>
      <c r="E152" s="575"/>
      <c r="F152" s="576"/>
      <c r="G152" s="577">
        <f t="shared" si="8"/>
        <v>0</v>
      </c>
      <c r="H152" s="602"/>
      <c r="I152" s="602"/>
      <c r="J152" s="607"/>
      <c r="K152" s="578"/>
      <c r="L152" s="607">
        <f t="shared" si="10"/>
        <v>0</v>
      </c>
      <c r="M152" s="578">
        <f t="shared" si="11"/>
        <v>0</v>
      </c>
      <c r="N152" s="611">
        <f t="shared" si="9"/>
        <v>0</v>
      </c>
    </row>
    <row r="153" spans="2:14" ht="14.25" customHeight="1">
      <c r="B153" s="579"/>
      <c r="C153" s="573"/>
      <c r="D153" s="581"/>
      <c r="E153" s="582"/>
      <c r="F153" s="583"/>
      <c r="G153" s="584">
        <f t="shared" si="8"/>
        <v>0</v>
      </c>
      <c r="H153" s="603"/>
      <c r="I153" s="603"/>
      <c r="J153" s="606"/>
      <c r="K153" s="585"/>
      <c r="L153" s="606">
        <f t="shared" si="10"/>
        <v>0</v>
      </c>
      <c r="M153" s="585">
        <f t="shared" si="11"/>
        <v>0</v>
      </c>
      <c r="N153" s="612">
        <f t="shared" si="9"/>
        <v>0</v>
      </c>
    </row>
    <row r="154" spans="2:14" ht="14.25" customHeight="1">
      <c r="B154" s="579"/>
      <c r="C154" s="573"/>
      <c r="D154" s="574"/>
      <c r="E154" s="575"/>
      <c r="F154" s="576"/>
      <c r="G154" s="577">
        <f t="shared" si="8"/>
        <v>0</v>
      </c>
      <c r="H154" s="602"/>
      <c r="I154" s="602"/>
      <c r="J154" s="607"/>
      <c r="K154" s="578"/>
      <c r="L154" s="607">
        <f t="shared" si="10"/>
        <v>0</v>
      </c>
      <c r="M154" s="578">
        <f t="shared" si="11"/>
        <v>0</v>
      </c>
      <c r="N154" s="611">
        <f t="shared" si="9"/>
        <v>0</v>
      </c>
    </row>
    <row r="155" spans="2:14" ht="14.25" customHeight="1">
      <c r="B155" s="579"/>
      <c r="C155" s="573"/>
      <c r="D155" s="581"/>
      <c r="E155" s="582"/>
      <c r="F155" s="583"/>
      <c r="G155" s="584">
        <f t="shared" si="8"/>
        <v>0</v>
      </c>
      <c r="H155" s="603"/>
      <c r="I155" s="603"/>
      <c r="J155" s="606"/>
      <c r="K155" s="585"/>
      <c r="L155" s="606">
        <f t="shared" si="10"/>
        <v>0</v>
      </c>
      <c r="M155" s="585">
        <f t="shared" si="11"/>
        <v>0</v>
      </c>
      <c r="N155" s="612">
        <f t="shared" si="9"/>
        <v>0</v>
      </c>
    </row>
    <row r="156" spans="2:14" ht="14.25" customHeight="1">
      <c r="B156" s="579"/>
      <c r="C156" s="573"/>
      <c r="D156" s="574"/>
      <c r="E156" s="575"/>
      <c r="F156" s="576"/>
      <c r="G156" s="577">
        <f t="shared" si="8"/>
        <v>0</v>
      </c>
      <c r="H156" s="602"/>
      <c r="I156" s="602"/>
      <c r="J156" s="607"/>
      <c r="K156" s="578"/>
      <c r="L156" s="607">
        <f t="shared" si="10"/>
        <v>0</v>
      </c>
      <c r="M156" s="578">
        <f t="shared" si="11"/>
        <v>0</v>
      </c>
      <c r="N156" s="611">
        <f t="shared" si="9"/>
        <v>0</v>
      </c>
    </row>
    <row r="157" spans="2:14" ht="14.25" customHeight="1">
      <c r="B157" s="579"/>
      <c r="C157" s="573"/>
      <c r="D157" s="581"/>
      <c r="E157" s="582"/>
      <c r="F157" s="583"/>
      <c r="G157" s="584">
        <f t="shared" si="8"/>
        <v>0</v>
      </c>
      <c r="H157" s="603"/>
      <c r="I157" s="603"/>
      <c r="J157" s="606"/>
      <c r="K157" s="585"/>
      <c r="L157" s="606">
        <f t="shared" si="10"/>
        <v>0</v>
      </c>
      <c r="M157" s="585">
        <f t="shared" si="11"/>
        <v>0</v>
      </c>
      <c r="N157" s="612">
        <f t="shared" si="9"/>
        <v>0</v>
      </c>
    </row>
    <row r="158" spans="2:14" ht="14.25" customHeight="1">
      <c r="B158" s="579"/>
      <c r="C158" s="573"/>
      <c r="D158" s="574"/>
      <c r="E158" s="575"/>
      <c r="F158" s="576"/>
      <c r="G158" s="577">
        <f t="shared" si="8"/>
        <v>0</v>
      </c>
      <c r="H158" s="602"/>
      <c r="I158" s="602"/>
      <c r="J158" s="607"/>
      <c r="K158" s="578"/>
      <c r="L158" s="607">
        <f t="shared" si="10"/>
        <v>0</v>
      </c>
      <c r="M158" s="578">
        <f t="shared" si="11"/>
        <v>0</v>
      </c>
      <c r="N158" s="611">
        <f t="shared" si="9"/>
        <v>0</v>
      </c>
    </row>
    <row r="159" spans="2:14" ht="14.25" customHeight="1">
      <c r="B159" s="579"/>
      <c r="C159" s="573"/>
      <c r="D159" s="581"/>
      <c r="E159" s="582"/>
      <c r="F159" s="583"/>
      <c r="G159" s="584">
        <f t="shared" si="8"/>
        <v>0</v>
      </c>
      <c r="H159" s="603"/>
      <c r="I159" s="603"/>
      <c r="J159" s="606"/>
      <c r="K159" s="585"/>
      <c r="L159" s="606">
        <f t="shared" si="10"/>
        <v>0</v>
      </c>
      <c r="M159" s="585">
        <f t="shared" si="11"/>
        <v>0</v>
      </c>
      <c r="N159" s="612">
        <f t="shared" si="9"/>
        <v>0</v>
      </c>
    </row>
    <row r="160" spans="2:14" ht="14.25" customHeight="1">
      <c r="B160" s="579"/>
      <c r="C160" s="573"/>
      <c r="D160" s="574"/>
      <c r="E160" s="575"/>
      <c r="F160" s="576"/>
      <c r="G160" s="577">
        <f t="shared" si="8"/>
        <v>0</v>
      </c>
      <c r="H160" s="602"/>
      <c r="I160" s="602"/>
      <c r="J160" s="607"/>
      <c r="K160" s="578"/>
      <c r="L160" s="607">
        <f t="shared" si="10"/>
        <v>0</v>
      </c>
      <c r="M160" s="578">
        <f t="shared" si="11"/>
        <v>0</v>
      </c>
      <c r="N160" s="611">
        <f t="shared" si="9"/>
        <v>0</v>
      </c>
    </row>
    <row r="161" spans="2:14" ht="14.25" customHeight="1">
      <c r="B161" s="579"/>
      <c r="C161" s="573"/>
      <c r="D161" s="581"/>
      <c r="E161" s="582"/>
      <c r="F161" s="583"/>
      <c r="G161" s="584">
        <f t="shared" si="8"/>
        <v>0</v>
      </c>
      <c r="H161" s="603"/>
      <c r="I161" s="603"/>
      <c r="J161" s="606"/>
      <c r="K161" s="585"/>
      <c r="L161" s="606">
        <f t="shared" si="10"/>
        <v>0</v>
      </c>
      <c r="M161" s="585">
        <f t="shared" si="11"/>
        <v>0</v>
      </c>
      <c r="N161" s="612">
        <f t="shared" si="9"/>
        <v>0</v>
      </c>
    </row>
    <row r="162" spans="2:14" ht="14.25" customHeight="1">
      <c r="B162" s="579"/>
      <c r="C162" s="573"/>
      <c r="D162" s="574"/>
      <c r="E162" s="575"/>
      <c r="F162" s="576"/>
      <c r="G162" s="577">
        <f t="shared" si="8"/>
        <v>0</v>
      </c>
      <c r="H162" s="602"/>
      <c r="I162" s="602"/>
      <c r="J162" s="607"/>
      <c r="K162" s="578"/>
      <c r="L162" s="607">
        <f t="shared" si="10"/>
        <v>0</v>
      </c>
      <c r="M162" s="578">
        <f t="shared" si="11"/>
        <v>0</v>
      </c>
      <c r="N162" s="611">
        <f t="shared" si="9"/>
        <v>0</v>
      </c>
    </row>
    <row r="163" spans="2:14" ht="14.25" customHeight="1">
      <c r="B163" s="579"/>
      <c r="C163" s="573"/>
      <c r="D163" s="581"/>
      <c r="E163" s="582"/>
      <c r="F163" s="583"/>
      <c r="G163" s="584">
        <f t="shared" si="8"/>
        <v>0</v>
      </c>
      <c r="H163" s="603"/>
      <c r="I163" s="603"/>
      <c r="J163" s="606"/>
      <c r="K163" s="585"/>
      <c r="L163" s="606">
        <f t="shared" si="10"/>
        <v>0</v>
      </c>
      <c r="M163" s="585">
        <f t="shared" si="11"/>
        <v>0</v>
      </c>
      <c r="N163" s="612">
        <f t="shared" si="9"/>
        <v>0</v>
      </c>
    </row>
    <row r="164" spans="2:14" ht="14.25" customHeight="1">
      <c r="B164" s="579"/>
      <c r="C164" s="573"/>
      <c r="D164" s="574"/>
      <c r="E164" s="575"/>
      <c r="F164" s="576"/>
      <c r="G164" s="577">
        <f t="shared" si="8"/>
        <v>0</v>
      </c>
      <c r="H164" s="602"/>
      <c r="I164" s="602"/>
      <c r="J164" s="607"/>
      <c r="K164" s="578"/>
      <c r="L164" s="607">
        <f t="shared" si="10"/>
        <v>0</v>
      </c>
      <c r="M164" s="578">
        <f t="shared" si="11"/>
        <v>0</v>
      </c>
      <c r="N164" s="611">
        <f t="shared" si="9"/>
        <v>0</v>
      </c>
    </row>
    <row r="165" spans="2:14" ht="14.25" customHeight="1">
      <c r="B165" s="579"/>
      <c r="C165" s="573"/>
      <c r="D165" s="581"/>
      <c r="E165" s="582"/>
      <c r="F165" s="583"/>
      <c r="G165" s="584">
        <f t="shared" si="8"/>
        <v>0</v>
      </c>
      <c r="H165" s="603"/>
      <c r="I165" s="603"/>
      <c r="J165" s="606"/>
      <c r="K165" s="585"/>
      <c r="L165" s="606">
        <f t="shared" si="10"/>
        <v>0</v>
      </c>
      <c r="M165" s="585">
        <f t="shared" si="11"/>
        <v>0</v>
      </c>
      <c r="N165" s="612">
        <f t="shared" si="9"/>
        <v>0</v>
      </c>
    </row>
    <row r="166" spans="2:14" ht="14.25" customHeight="1">
      <c r="B166" s="579"/>
      <c r="C166" s="573"/>
      <c r="D166" s="574"/>
      <c r="E166" s="575"/>
      <c r="F166" s="576"/>
      <c r="G166" s="577">
        <f t="shared" si="8"/>
        <v>0</v>
      </c>
      <c r="H166" s="602"/>
      <c r="I166" s="602"/>
      <c r="J166" s="607"/>
      <c r="K166" s="578"/>
      <c r="L166" s="607">
        <f t="shared" si="10"/>
        <v>0</v>
      </c>
      <c r="M166" s="578">
        <f t="shared" si="11"/>
        <v>0</v>
      </c>
      <c r="N166" s="611">
        <f t="shared" si="9"/>
        <v>0</v>
      </c>
    </row>
    <row r="167" spans="2:14" ht="14.25" customHeight="1">
      <c r="B167" s="579"/>
      <c r="C167" s="573"/>
      <c r="D167" s="581"/>
      <c r="E167" s="582"/>
      <c r="F167" s="583"/>
      <c r="G167" s="584">
        <f t="shared" si="8"/>
        <v>0</v>
      </c>
      <c r="H167" s="603"/>
      <c r="I167" s="603"/>
      <c r="J167" s="606"/>
      <c r="K167" s="585"/>
      <c r="L167" s="606">
        <f t="shared" si="10"/>
        <v>0</v>
      </c>
      <c r="M167" s="585">
        <f t="shared" si="11"/>
        <v>0</v>
      </c>
      <c r="N167" s="612">
        <f t="shared" si="9"/>
        <v>0</v>
      </c>
    </row>
    <row r="168" spans="2:14" ht="14.25" customHeight="1">
      <c r="B168" s="579"/>
      <c r="C168" s="573"/>
      <c r="D168" s="574"/>
      <c r="E168" s="575"/>
      <c r="F168" s="576"/>
      <c r="G168" s="577">
        <f t="shared" si="8"/>
        <v>0</v>
      </c>
      <c r="H168" s="602"/>
      <c r="I168" s="602"/>
      <c r="J168" s="607"/>
      <c r="K168" s="578"/>
      <c r="L168" s="607">
        <f t="shared" si="10"/>
        <v>0</v>
      </c>
      <c r="M168" s="578">
        <f t="shared" si="11"/>
        <v>0</v>
      </c>
      <c r="N168" s="611">
        <f t="shared" si="9"/>
        <v>0</v>
      </c>
    </row>
    <row r="169" spans="2:14" ht="14.25" customHeight="1">
      <c r="B169" s="579"/>
      <c r="C169" s="573"/>
      <c r="D169" s="581"/>
      <c r="E169" s="582"/>
      <c r="F169" s="583"/>
      <c r="G169" s="584">
        <f t="shared" si="8"/>
        <v>0</v>
      </c>
      <c r="H169" s="603"/>
      <c r="I169" s="603"/>
      <c r="J169" s="606"/>
      <c r="K169" s="585"/>
      <c r="L169" s="606">
        <f t="shared" si="10"/>
        <v>0</v>
      </c>
      <c r="M169" s="585">
        <f t="shared" si="11"/>
        <v>0</v>
      </c>
      <c r="N169" s="612">
        <f t="shared" si="9"/>
        <v>0</v>
      </c>
    </row>
    <row r="170" spans="2:14" ht="14.25" customHeight="1">
      <c r="B170" s="579"/>
      <c r="C170" s="573"/>
      <c r="D170" s="574"/>
      <c r="E170" s="575"/>
      <c r="F170" s="576"/>
      <c r="G170" s="577">
        <f t="shared" si="8"/>
        <v>0</v>
      </c>
      <c r="H170" s="602"/>
      <c r="I170" s="602"/>
      <c r="J170" s="607"/>
      <c r="K170" s="578"/>
      <c r="L170" s="607">
        <f t="shared" si="10"/>
        <v>0</v>
      </c>
      <c r="M170" s="578">
        <f t="shared" si="11"/>
        <v>0</v>
      </c>
      <c r="N170" s="611">
        <f t="shared" si="9"/>
        <v>0</v>
      </c>
    </row>
    <row r="171" spans="2:14" ht="14.25" customHeight="1">
      <c r="B171" s="579"/>
      <c r="C171" s="573"/>
      <c r="D171" s="581"/>
      <c r="E171" s="582"/>
      <c r="F171" s="583"/>
      <c r="G171" s="584">
        <f t="shared" si="8"/>
        <v>0</v>
      </c>
      <c r="H171" s="603"/>
      <c r="I171" s="603"/>
      <c r="J171" s="606"/>
      <c r="K171" s="585"/>
      <c r="L171" s="606">
        <f t="shared" si="10"/>
        <v>0</v>
      </c>
      <c r="M171" s="585">
        <f t="shared" si="11"/>
        <v>0</v>
      </c>
      <c r="N171" s="612">
        <f t="shared" si="9"/>
        <v>0</v>
      </c>
    </row>
    <row r="172" spans="2:14" ht="14.25" customHeight="1">
      <c r="B172" s="579"/>
      <c r="C172" s="573"/>
      <c r="D172" s="574"/>
      <c r="E172" s="575"/>
      <c r="F172" s="576"/>
      <c r="G172" s="577">
        <f t="shared" si="8"/>
        <v>0</v>
      </c>
      <c r="H172" s="602"/>
      <c r="I172" s="602"/>
      <c r="J172" s="607"/>
      <c r="K172" s="578"/>
      <c r="L172" s="607">
        <f t="shared" si="10"/>
        <v>0</v>
      </c>
      <c r="M172" s="578">
        <f t="shared" si="11"/>
        <v>0</v>
      </c>
      <c r="N172" s="611">
        <f t="shared" si="9"/>
        <v>0</v>
      </c>
    </row>
    <row r="173" spans="2:14" ht="14.25" customHeight="1">
      <c r="B173" s="579"/>
      <c r="C173" s="573"/>
      <c r="D173" s="581"/>
      <c r="E173" s="582"/>
      <c r="F173" s="583"/>
      <c r="G173" s="584">
        <f t="shared" si="8"/>
        <v>0</v>
      </c>
      <c r="H173" s="603"/>
      <c r="I173" s="603"/>
      <c r="J173" s="606"/>
      <c r="K173" s="585"/>
      <c r="L173" s="606">
        <f t="shared" si="10"/>
        <v>0</v>
      </c>
      <c r="M173" s="585">
        <f t="shared" si="11"/>
        <v>0</v>
      </c>
      <c r="N173" s="612">
        <f t="shared" si="9"/>
        <v>0</v>
      </c>
    </row>
    <row r="174" spans="2:14" ht="14.25" customHeight="1">
      <c r="B174" s="579"/>
      <c r="C174" s="573"/>
      <c r="D174" s="574"/>
      <c r="E174" s="575"/>
      <c r="F174" s="576"/>
      <c r="G174" s="577">
        <f t="shared" si="8"/>
        <v>0</v>
      </c>
      <c r="H174" s="602"/>
      <c r="I174" s="602"/>
      <c r="J174" s="607"/>
      <c r="K174" s="578"/>
      <c r="L174" s="607">
        <f t="shared" si="10"/>
        <v>0</v>
      </c>
      <c r="M174" s="578">
        <f t="shared" si="11"/>
        <v>0</v>
      </c>
      <c r="N174" s="611">
        <f t="shared" si="9"/>
        <v>0</v>
      </c>
    </row>
    <row r="175" spans="2:14" ht="14.25" customHeight="1">
      <c r="B175" s="579"/>
      <c r="C175" s="573"/>
      <c r="D175" s="581"/>
      <c r="E175" s="582"/>
      <c r="F175" s="583"/>
      <c r="G175" s="584">
        <f t="shared" si="8"/>
        <v>0</v>
      </c>
      <c r="H175" s="603"/>
      <c r="I175" s="603"/>
      <c r="J175" s="606"/>
      <c r="K175" s="585"/>
      <c r="L175" s="606">
        <f t="shared" si="10"/>
        <v>0</v>
      </c>
      <c r="M175" s="585">
        <f t="shared" si="11"/>
        <v>0</v>
      </c>
      <c r="N175" s="612">
        <f t="shared" si="9"/>
        <v>0</v>
      </c>
    </row>
    <row r="176" spans="2:14" ht="14.25" customHeight="1">
      <c r="B176" s="579"/>
      <c r="C176" s="573"/>
      <c r="D176" s="574"/>
      <c r="E176" s="575"/>
      <c r="F176" s="576"/>
      <c r="G176" s="577">
        <f t="shared" si="8"/>
        <v>0</v>
      </c>
      <c r="H176" s="602"/>
      <c r="I176" s="602"/>
      <c r="J176" s="607"/>
      <c r="K176" s="578"/>
      <c r="L176" s="607">
        <f t="shared" si="10"/>
        <v>0</v>
      </c>
      <c r="M176" s="578">
        <f t="shared" si="11"/>
        <v>0</v>
      </c>
      <c r="N176" s="611">
        <f t="shared" si="9"/>
        <v>0</v>
      </c>
    </row>
    <row r="177" spans="2:14" ht="14.25" customHeight="1">
      <c r="B177" s="579"/>
      <c r="C177" s="573"/>
      <c r="D177" s="581"/>
      <c r="E177" s="582"/>
      <c r="F177" s="583"/>
      <c r="G177" s="584">
        <f t="shared" si="8"/>
        <v>0</v>
      </c>
      <c r="H177" s="603"/>
      <c r="I177" s="603"/>
      <c r="J177" s="606"/>
      <c r="K177" s="585"/>
      <c r="L177" s="606">
        <f t="shared" si="10"/>
        <v>0</v>
      </c>
      <c r="M177" s="585">
        <f t="shared" si="11"/>
        <v>0</v>
      </c>
      <c r="N177" s="612">
        <f t="shared" si="9"/>
        <v>0</v>
      </c>
    </row>
    <row r="178" spans="2:14" ht="14.25" customHeight="1">
      <c r="B178" s="579"/>
      <c r="C178" s="573"/>
      <c r="D178" s="574"/>
      <c r="E178" s="575"/>
      <c r="F178" s="576"/>
      <c r="G178" s="577">
        <f t="shared" si="8"/>
        <v>0</v>
      </c>
      <c r="H178" s="602"/>
      <c r="I178" s="602"/>
      <c r="J178" s="607"/>
      <c r="K178" s="578"/>
      <c r="L178" s="607">
        <f t="shared" si="10"/>
        <v>0</v>
      </c>
      <c r="M178" s="578">
        <f t="shared" si="11"/>
        <v>0</v>
      </c>
      <c r="N178" s="611">
        <f t="shared" si="9"/>
        <v>0</v>
      </c>
    </row>
    <row r="179" spans="2:14" ht="14.25" customHeight="1">
      <c r="B179" s="579"/>
      <c r="C179" s="573"/>
      <c r="D179" s="581"/>
      <c r="E179" s="582"/>
      <c r="F179" s="583"/>
      <c r="G179" s="584">
        <f t="shared" si="8"/>
        <v>0</v>
      </c>
      <c r="H179" s="603"/>
      <c r="I179" s="603"/>
      <c r="J179" s="606"/>
      <c r="K179" s="585"/>
      <c r="L179" s="606">
        <f t="shared" si="10"/>
        <v>0</v>
      </c>
      <c r="M179" s="585">
        <f t="shared" si="11"/>
        <v>0</v>
      </c>
      <c r="N179" s="612">
        <f t="shared" si="9"/>
        <v>0</v>
      </c>
    </row>
    <row r="180" spans="2:14" ht="14.25" customHeight="1">
      <c r="B180" s="579"/>
      <c r="C180" s="573"/>
      <c r="D180" s="574"/>
      <c r="E180" s="575"/>
      <c r="F180" s="576"/>
      <c r="G180" s="577">
        <f t="shared" si="8"/>
        <v>0</v>
      </c>
      <c r="H180" s="602"/>
      <c r="I180" s="602"/>
      <c r="J180" s="607"/>
      <c r="K180" s="578"/>
      <c r="L180" s="607">
        <f t="shared" si="10"/>
        <v>0</v>
      </c>
      <c r="M180" s="578">
        <f t="shared" si="11"/>
        <v>0</v>
      </c>
      <c r="N180" s="611">
        <f t="shared" si="9"/>
        <v>0</v>
      </c>
    </row>
    <row r="181" spans="2:14" ht="14.25" customHeight="1">
      <c r="B181" s="579"/>
      <c r="C181" s="573"/>
      <c r="D181" s="581"/>
      <c r="E181" s="582"/>
      <c r="F181" s="583"/>
      <c r="G181" s="584">
        <f t="shared" si="8"/>
        <v>0</v>
      </c>
      <c r="H181" s="603"/>
      <c r="I181" s="603"/>
      <c r="J181" s="606"/>
      <c r="K181" s="585"/>
      <c r="L181" s="606">
        <f t="shared" si="10"/>
        <v>0</v>
      </c>
      <c r="M181" s="585">
        <f t="shared" si="11"/>
        <v>0</v>
      </c>
      <c r="N181" s="612">
        <f t="shared" si="9"/>
        <v>0</v>
      </c>
    </row>
    <row r="182" spans="2:14" ht="14.25" customHeight="1">
      <c r="B182" s="579"/>
      <c r="C182" s="573"/>
      <c r="D182" s="574"/>
      <c r="E182" s="575"/>
      <c r="F182" s="576"/>
      <c r="G182" s="577">
        <f t="shared" si="8"/>
        <v>0</v>
      </c>
      <c r="H182" s="602"/>
      <c r="I182" s="602"/>
      <c r="J182" s="607"/>
      <c r="K182" s="578"/>
      <c r="L182" s="607">
        <f t="shared" si="10"/>
        <v>0</v>
      </c>
      <c r="M182" s="578">
        <f t="shared" si="11"/>
        <v>0</v>
      </c>
      <c r="N182" s="611">
        <f t="shared" si="9"/>
        <v>0</v>
      </c>
    </row>
    <row r="183" spans="2:14" ht="14.25" customHeight="1">
      <c r="B183" s="579"/>
      <c r="C183" s="573"/>
      <c r="D183" s="581"/>
      <c r="E183" s="582"/>
      <c r="F183" s="583"/>
      <c r="G183" s="584">
        <f t="shared" si="8"/>
        <v>0</v>
      </c>
      <c r="H183" s="603"/>
      <c r="I183" s="603"/>
      <c r="J183" s="606"/>
      <c r="K183" s="585"/>
      <c r="L183" s="606">
        <f t="shared" si="10"/>
        <v>0</v>
      </c>
      <c r="M183" s="585">
        <f t="shared" si="11"/>
        <v>0</v>
      </c>
      <c r="N183" s="612">
        <f t="shared" si="9"/>
        <v>0</v>
      </c>
    </row>
    <row r="184" spans="2:14" ht="14.25" customHeight="1">
      <c r="B184" s="579"/>
      <c r="C184" s="573"/>
      <c r="D184" s="574"/>
      <c r="E184" s="575"/>
      <c r="F184" s="576"/>
      <c r="G184" s="577">
        <f t="shared" si="8"/>
        <v>0</v>
      </c>
      <c r="H184" s="602"/>
      <c r="I184" s="602"/>
      <c r="J184" s="607"/>
      <c r="K184" s="578"/>
      <c r="L184" s="607">
        <f t="shared" si="10"/>
        <v>0</v>
      </c>
      <c r="M184" s="578">
        <f t="shared" si="11"/>
        <v>0</v>
      </c>
      <c r="N184" s="611">
        <f t="shared" si="9"/>
        <v>0</v>
      </c>
    </row>
    <row r="185" spans="2:14" ht="14.25" customHeight="1">
      <c r="B185" s="579"/>
      <c r="C185" s="573"/>
      <c r="D185" s="581"/>
      <c r="E185" s="582"/>
      <c r="F185" s="583"/>
      <c r="G185" s="584">
        <f t="shared" si="8"/>
        <v>0</v>
      </c>
      <c r="H185" s="603"/>
      <c r="I185" s="603"/>
      <c r="J185" s="606"/>
      <c r="K185" s="585"/>
      <c r="L185" s="606">
        <f t="shared" si="10"/>
        <v>0</v>
      </c>
      <c r="M185" s="585">
        <f t="shared" si="11"/>
        <v>0</v>
      </c>
      <c r="N185" s="612">
        <f t="shared" si="9"/>
        <v>0</v>
      </c>
    </row>
    <row r="186" spans="2:14" ht="14.25" customHeight="1">
      <c r="B186" s="579"/>
      <c r="C186" s="573"/>
      <c r="D186" s="574"/>
      <c r="E186" s="575"/>
      <c r="F186" s="576"/>
      <c r="G186" s="577">
        <f t="shared" si="8"/>
        <v>0</v>
      </c>
      <c r="H186" s="602"/>
      <c r="I186" s="602"/>
      <c r="J186" s="607"/>
      <c r="K186" s="578"/>
      <c r="L186" s="607">
        <f t="shared" si="10"/>
        <v>0</v>
      </c>
      <c r="M186" s="578">
        <f t="shared" si="11"/>
        <v>0</v>
      </c>
      <c r="N186" s="611">
        <f t="shared" si="9"/>
        <v>0</v>
      </c>
    </row>
    <row r="187" spans="2:14" ht="14.25" customHeight="1">
      <c r="B187" s="579"/>
      <c r="C187" s="573"/>
      <c r="D187" s="581"/>
      <c r="E187" s="582"/>
      <c r="F187" s="583"/>
      <c r="G187" s="584">
        <f t="shared" si="8"/>
        <v>0</v>
      </c>
      <c r="H187" s="603"/>
      <c r="I187" s="603"/>
      <c r="J187" s="606"/>
      <c r="K187" s="585"/>
      <c r="L187" s="606">
        <f t="shared" si="10"/>
        <v>0</v>
      </c>
      <c r="M187" s="585">
        <f t="shared" si="11"/>
        <v>0</v>
      </c>
      <c r="N187" s="612">
        <f t="shared" si="9"/>
        <v>0</v>
      </c>
    </row>
    <row r="188" spans="2:14" ht="14.25" customHeight="1">
      <c r="B188" s="579"/>
      <c r="C188" s="573"/>
      <c r="D188" s="574"/>
      <c r="E188" s="575"/>
      <c r="F188" s="576"/>
      <c r="G188" s="577">
        <f t="shared" si="8"/>
        <v>0</v>
      </c>
      <c r="H188" s="602"/>
      <c r="I188" s="602"/>
      <c r="J188" s="607"/>
      <c r="K188" s="578"/>
      <c r="L188" s="607">
        <f t="shared" si="10"/>
        <v>0</v>
      </c>
      <c r="M188" s="578">
        <f t="shared" si="11"/>
        <v>0</v>
      </c>
      <c r="N188" s="611">
        <f t="shared" si="9"/>
        <v>0</v>
      </c>
    </row>
    <row r="189" spans="2:14" ht="14.25" customHeight="1">
      <c r="B189" s="579"/>
      <c r="C189" s="573"/>
      <c r="D189" s="581"/>
      <c r="E189" s="582"/>
      <c r="F189" s="583"/>
      <c r="G189" s="584">
        <f t="shared" si="8"/>
        <v>0</v>
      </c>
      <c r="H189" s="603"/>
      <c r="I189" s="603"/>
      <c r="J189" s="606"/>
      <c r="K189" s="585"/>
      <c r="L189" s="606">
        <f t="shared" si="10"/>
        <v>0</v>
      </c>
      <c r="M189" s="585">
        <f t="shared" si="11"/>
        <v>0</v>
      </c>
      <c r="N189" s="612">
        <f t="shared" si="9"/>
        <v>0</v>
      </c>
    </row>
    <row r="190" spans="2:14" ht="14.25" customHeight="1">
      <c r="B190" s="579"/>
      <c r="C190" s="573"/>
      <c r="D190" s="574"/>
      <c r="E190" s="575"/>
      <c r="F190" s="576"/>
      <c r="G190" s="577">
        <f t="shared" si="8"/>
        <v>0</v>
      </c>
      <c r="H190" s="602"/>
      <c r="I190" s="602"/>
      <c r="J190" s="607"/>
      <c r="K190" s="578"/>
      <c r="L190" s="607">
        <f t="shared" si="10"/>
        <v>0</v>
      </c>
      <c r="M190" s="578">
        <f t="shared" si="11"/>
        <v>0</v>
      </c>
      <c r="N190" s="611">
        <f t="shared" si="9"/>
        <v>0</v>
      </c>
    </row>
    <row r="191" spans="2:14" ht="14.25" customHeight="1">
      <c r="B191" s="579"/>
      <c r="C191" s="573"/>
      <c r="D191" s="581"/>
      <c r="E191" s="582"/>
      <c r="F191" s="583"/>
      <c r="G191" s="584">
        <f t="shared" si="8"/>
        <v>0</v>
      </c>
      <c r="H191" s="603"/>
      <c r="I191" s="603"/>
      <c r="J191" s="606"/>
      <c r="K191" s="585"/>
      <c r="L191" s="606">
        <f t="shared" si="10"/>
        <v>0</v>
      </c>
      <c r="M191" s="585">
        <f t="shared" si="11"/>
        <v>0</v>
      </c>
      <c r="N191" s="612">
        <f t="shared" si="9"/>
        <v>0</v>
      </c>
    </row>
    <row r="192" spans="2:14" ht="14.25" customHeight="1">
      <c r="B192" s="579"/>
      <c r="C192" s="573"/>
      <c r="D192" s="574"/>
      <c r="E192" s="575"/>
      <c r="F192" s="576"/>
      <c r="G192" s="577">
        <f t="shared" si="8"/>
        <v>0</v>
      </c>
      <c r="H192" s="602"/>
      <c r="I192" s="602"/>
      <c r="J192" s="607"/>
      <c r="K192" s="578"/>
      <c r="L192" s="607">
        <f t="shared" si="10"/>
        <v>0</v>
      </c>
      <c r="M192" s="578">
        <f t="shared" si="11"/>
        <v>0</v>
      </c>
      <c r="N192" s="611">
        <f t="shared" si="9"/>
        <v>0</v>
      </c>
    </row>
    <row r="193" spans="2:14" ht="14.25" customHeight="1">
      <c r="B193" s="579"/>
      <c r="C193" s="573"/>
      <c r="D193" s="581"/>
      <c r="E193" s="582"/>
      <c r="F193" s="583"/>
      <c r="G193" s="584">
        <f t="shared" si="8"/>
        <v>0</v>
      </c>
      <c r="H193" s="603"/>
      <c r="I193" s="603"/>
      <c r="J193" s="606"/>
      <c r="K193" s="585"/>
      <c r="L193" s="606">
        <f t="shared" si="10"/>
        <v>0</v>
      </c>
      <c r="M193" s="585">
        <f t="shared" si="11"/>
        <v>0</v>
      </c>
      <c r="N193" s="612">
        <f t="shared" si="9"/>
        <v>0</v>
      </c>
    </row>
    <row r="194" spans="2:14" ht="14.25" customHeight="1">
      <c r="B194" s="579"/>
      <c r="C194" s="573"/>
      <c r="D194" s="574"/>
      <c r="E194" s="575"/>
      <c r="F194" s="576"/>
      <c r="G194" s="577">
        <f t="shared" si="8"/>
        <v>0</v>
      </c>
      <c r="H194" s="602"/>
      <c r="I194" s="602"/>
      <c r="J194" s="607"/>
      <c r="K194" s="578"/>
      <c r="L194" s="607">
        <f t="shared" si="10"/>
        <v>0</v>
      </c>
      <c r="M194" s="578">
        <f t="shared" si="11"/>
        <v>0</v>
      </c>
      <c r="N194" s="611">
        <f t="shared" si="9"/>
        <v>0</v>
      </c>
    </row>
    <row r="195" spans="2:14" ht="14.25" customHeight="1">
      <c r="B195" s="579"/>
      <c r="C195" s="573"/>
      <c r="D195" s="581"/>
      <c r="E195" s="582"/>
      <c r="F195" s="583"/>
      <c r="G195" s="584">
        <f t="shared" si="8"/>
        <v>0</v>
      </c>
      <c r="H195" s="603"/>
      <c r="I195" s="603"/>
      <c r="J195" s="606"/>
      <c r="K195" s="585"/>
      <c r="L195" s="606">
        <f t="shared" si="10"/>
        <v>0</v>
      </c>
      <c r="M195" s="585">
        <f t="shared" si="11"/>
        <v>0</v>
      </c>
      <c r="N195" s="612">
        <f t="shared" si="9"/>
        <v>0</v>
      </c>
    </row>
    <row r="196" spans="2:14" ht="14.25" customHeight="1">
      <c r="B196" s="579"/>
      <c r="C196" s="573"/>
      <c r="D196" s="574"/>
      <c r="E196" s="575"/>
      <c r="F196" s="576"/>
      <c r="G196" s="577">
        <f t="shared" si="8"/>
        <v>0</v>
      </c>
      <c r="H196" s="602"/>
      <c r="I196" s="602"/>
      <c r="J196" s="607"/>
      <c r="K196" s="578"/>
      <c r="L196" s="607">
        <f t="shared" si="10"/>
        <v>0</v>
      </c>
      <c r="M196" s="578">
        <f t="shared" si="11"/>
        <v>0</v>
      </c>
      <c r="N196" s="611">
        <f t="shared" si="9"/>
        <v>0</v>
      </c>
    </row>
    <row r="197" spans="2:14" ht="14.25" customHeight="1">
      <c r="B197" s="579"/>
      <c r="C197" s="573"/>
      <c r="D197" s="581"/>
      <c r="E197" s="582"/>
      <c r="F197" s="583"/>
      <c r="G197" s="584">
        <f t="shared" si="8"/>
        <v>0</v>
      </c>
      <c r="H197" s="603"/>
      <c r="I197" s="603"/>
      <c r="J197" s="606"/>
      <c r="K197" s="585"/>
      <c r="L197" s="606">
        <f t="shared" si="10"/>
        <v>0</v>
      </c>
      <c r="M197" s="585">
        <f t="shared" si="11"/>
        <v>0</v>
      </c>
      <c r="N197" s="612">
        <f t="shared" si="9"/>
        <v>0</v>
      </c>
    </row>
    <row r="198" spans="2:14" ht="14.25" customHeight="1">
      <c r="B198" s="579"/>
      <c r="C198" s="573"/>
      <c r="D198" s="574"/>
      <c r="E198" s="575"/>
      <c r="F198" s="576"/>
      <c r="G198" s="577">
        <f t="shared" si="8"/>
        <v>0</v>
      </c>
      <c r="H198" s="602"/>
      <c r="I198" s="602"/>
      <c r="J198" s="607"/>
      <c r="K198" s="578"/>
      <c r="L198" s="607">
        <f t="shared" si="10"/>
        <v>0</v>
      </c>
      <c r="M198" s="578">
        <f t="shared" si="11"/>
        <v>0</v>
      </c>
      <c r="N198" s="611">
        <f t="shared" si="9"/>
        <v>0</v>
      </c>
    </row>
    <row r="199" spans="2:14" ht="14.25" customHeight="1">
      <c r="B199" s="579"/>
      <c r="C199" s="573"/>
      <c r="D199" s="581"/>
      <c r="E199" s="582"/>
      <c r="F199" s="583"/>
      <c r="G199" s="584">
        <f t="shared" si="8"/>
        <v>0</v>
      </c>
      <c r="H199" s="603"/>
      <c r="I199" s="603"/>
      <c r="J199" s="606"/>
      <c r="K199" s="585"/>
      <c r="L199" s="606">
        <f t="shared" si="10"/>
        <v>0</v>
      </c>
      <c r="M199" s="585">
        <f t="shared" si="11"/>
        <v>0</v>
      </c>
      <c r="N199" s="612">
        <f t="shared" si="9"/>
        <v>0</v>
      </c>
    </row>
    <row r="200" spans="2:14" ht="14.25" customHeight="1">
      <c r="B200" s="579"/>
      <c r="C200" s="573"/>
      <c r="D200" s="574"/>
      <c r="E200" s="575"/>
      <c r="F200" s="576"/>
      <c r="G200" s="577">
        <f t="shared" si="8"/>
        <v>0</v>
      </c>
      <c r="H200" s="602"/>
      <c r="I200" s="602"/>
      <c r="J200" s="607"/>
      <c r="K200" s="578"/>
      <c r="L200" s="607">
        <f t="shared" si="10"/>
        <v>0</v>
      </c>
      <c r="M200" s="578">
        <f t="shared" si="11"/>
        <v>0</v>
      </c>
      <c r="N200" s="611">
        <f t="shared" si="9"/>
        <v>0</v>
      </c>
    </row>
    <row r="201" spans="2:14" ht="14.25" customHeight="1">
      <c r="B201" s="579"/>
      <c r="C201" s="573"/>
      <c r="D201" s="581"/>
      <c r="E201" s="582"/>
      <c r="F201" s="583"/>
      <c r="G201" s="584">
        <f t="shared" ref="G201:G264" si="12">ROUND(E201*F201,0)</f>
        <v>0</v>
      </c>
      <c r="H201" s="603"/>
      <c r="I201" s="603"/>
      <c r="J201" s="606"/>
      <c r="K201" s="585"/>
      <c r="L201" s="606">
        <f t="shared" si="10"/>
        <v>0</v>
      </c>
      <c r="M201" s="585">
        <f t="shared" si="11"/>
        <v>0</v>
      </c>
      <c r="N201" s="612">
        <f t="shared" ref="N201:N264" si="13">L201-M201</f>
        <v>0</v>
      </c>
    </row>
    <row r="202" spans="2:14" ht="14.25" customHeight="1">
      <c r="B202" s="579"/>
      <c r="C202" s="573"/>
      <c r="D202" s="574"/>
      <c r="E202" s="575"/>
      <c r="F202" s="576"/>
      <c r="G202" s="577">
        <f t="shared" si="12"/>
        <v>0</v>
      </c>
      <c r="H202" s="602"/>
      <c r="I202" s="602"/>
      <c r="J202" s="607"/>
      <c r="K202" s="578"/>
      <c r="L202" s="607">
        <f t="shared" ref="L202:L265" si="14">G202*I202*J202/1000</f>
        <v>0</v>
      </c>
      <c r="M202" s="578">
        <f t="shared" ref="M202:M265" si="15">G202*I202*K202/1000</f>
        <v>0</v>
      </c>
      <c r="N202" s="611">
        <f t="shared" si="13"/>
        <v>0</v>
      </c>
    </row>
    <row r="203" spans="2:14" ht="14.25" customHeight="1">
      <c r="B203" s="579"/>
      <c r="C203" s="573"/>
      <c r="D203" s="581"/>
      <c r="E203" s="582"/>
      <c r="F203" s="583"/>
      <c r="G203" s="584">
        <f t="shared" si="12"/>
        <v>0</v>
      </c>
      <c r="H203" s="603"/>
      <c r="I203" s="603"/>
      <c r="J203" s="606"/>
      <c r="K203" s="585"/>
      <c r="L203" s="606">
        <f t="shared" si="14"/>
        <v>0</v>
      </c>
      <c r="M203" s="585">
        <f t="shared" si="15"/>
        <v>0</v>
      </c>
      <c r="N203" s="612">
        <f t="shared" si="13"/>
        <v>0</v>
      </c>
    </row>
    <row r="204" spans="2:14" ht="14.25" customHeight="1">
      <c r="B204" s="579"/>
      <c r="C204" s="573"/>
      <c r="D204" s="574"/>
      <c r="E204" s="575"/>
      <c r="F204" s="576"/>
      <c r="G204" s="577">
        <f t="shared" si="12"/>
        <v>0</v>
      </c>
      <c r="H204" s="602"/>
      <c r="I204" s="602"/>
      <c r="J204" s="607"/>
      <c r="K204" s="578"/>
      <c r="L204" s="607">
        <f t="shared" si="14"/>
        <v>0</v>
      </c>
      <c r="M204" s="578">
        <f t="shared" si="15"/>
        <v>0</v>
      </c>
      <c r="N204" s="611">
        <f t="shared" si="13"/>
        <v>0</v>
      </c>
    </row>
    <row r="205" spans="2:14" ht="14.25" customHeight="1">
      <c r="B205" s="579"/>
      <c r="C205" s="573"/>
      <c r="D205" s="581"/>
      <c r="E205" s="582"/>
      <c r="F205" s="583"/>
      <c r="G205" s="584">
        <f t="shared" si="12"/>
        <v>0</v>
      </c>
      <c r="H205" s="603"/>
      <c r="I205" s="603"/>
      <c r="J205" s="606"/>
      <c r="K205" s="585"/>
      <c r="L205" s="606">
        <f t="shared" si="14"/>
        <v>0</v>
      </c>
      <c r="M205" s="585">
        <f t="shared" si="15"/>
        <v>0</v>
      </c>
      <c r="N205" s="612">
        <f t="shared" si="13"/>
        <v>0</v>
      </c>
    </row>
    <row r="206" spans="2:14" ht="14.25" customHeight="1">
      <c r="B206" s="579"/>
      <c r="C206" s="573"/>
      <c r="D206" s="574"/>
      <c r="E206" s="575"/>
      <c r="F206" s="576"/>
      <c r="G206" s="577">
        <f t="shared" si="12"/>
        <v>0</v>
      </c>
      <c r="H206" s="602"/>
      <c r="I206" s="602"/>
      <c r="J206" s="607"/>
      <c r="K206" s="578"/>
      <c r="L206" s="607">
        <f t="shared" si="14"/>
        <v>0</v>
      </c>
      <c r="M206" s="578">
        <f t="shared" si="15"/>
        <v>0</v>
      </c>
      <c r="N206" s="611">
        <f t="shared" si="13"/>
        <v>0</v>
      </c>
    </row>
    <row r="207" spans="2:14" ht="14.25" customHeight="1">
      <c r="B207" s="579"/>
      <c r="C207" s="573"/>
      <c r="D207" s="581"/>
      <c r="E207" s="582"/>
      <c r="F207" s="583"/>
      <c r="G207" s="584">
        <f t="shared" si="12"/>
        <v>0</v>
      </c>
      <c r="H207" s="603"/>
      <c r="I207" s="603"/>
      <c r="J207" s="606"/>
      <c r="K207" s="585"/>
      <c r="L207" s="606">
        <f t="shared" si="14"/>
        <v>0</v>
      </c>
      <c r="M207" s="585">
        <f t="shared" si="15"/>
        <v>0</v>
      </c>
      <c r="N207" s="612">
        <f t="shared" si="13"/>
        <v>0</v>
      </c>
    </row>
    <row r="208" spans="2:14" ht="14.25" customHeight="1">
      <c r="B208" s="579"/>
      <c r="C208" s="573"/>
      <c r="D208" s="574"/>
      <c r="E208" s="575"/>
      <c r="F208" s="576"/>
      <c r="G208" s="577">
        <f t="shared" si="12"/>
        <v>0</v>
      </c>
      <c r="H208" s="602"/>
      <c r="I208" s="602"/>
      <c r="J208" s="607"/>
      <c r="K208" s="578"/>
      <c r="L208" s="607">
        <f t="shared" si="14"/>
        <v>0</v>
      </c>
      <c r="M208" s="578">
        <f t="shared" si="15"/>
        <v>0</v>
      </c>
      <c r="N208" s="611">
        <f t="shared" si="13"/>
        <v>0</v>
      </c>
    </row>
    <row r="209" spans="2:14" ht="14.25" customHeight="1">
      <c r="B209" s="579"/>
      <c r="C209" s="573"/>
      <c r="D209" s="581"/>
      <c r="E209" s="582"/>
      <c r="F209" s="583"/>
      <c r="G209" s="584">
        <f t="shared" si="12"/>
        <v>0</v>
      </c>
      <c r="H209" s="603"/>
      <c r="I209" s="603"/>
      <c r="J209" s="606"/>
      <c r="K209" s="585"/>
      <c r="L209" s="606">
        <f t="shared" si="14"/>
        <v>0</v>
      </c>
      <c r="M209" s="585">
        <f t="shared" si="15"/>
        <v>0</v>
      </c>
      <c r="N209" s="612">
        <f t="shared" si="13"/>
        <v>0</v>
      </c>
    </row>
    <row r="210" spans="2:14" ht="14.25" customHeight="1">
      <c r="B210" s="579"/>
      <c r="C210" s="573"/>
      <c r="D210" s="574"/>
      <c r="E210" s="575"/>
      <c r="F210" s="576"/>
      <c r="G210" s="577">
        <f t="shared" si="12"/>
        <v>0</v>
      </c>
      <c r="H210" s="602"/>
      <c r="I210" s="602"/>
      <c r="J210" s="607"/>
      <c r="K210" s="578"/>
      <c r="L210" s="607">
        <f t="shared" si="14"/>
        <v>0</v>
      </c>
      <c r="M210" s="578">
        <f t="shared" si="15"/>
        <v>0</v>
      </c>
      <c r="N210" s="611">
        <f t="shared" si="13"/>
        <v>0</v>
      </c>
    </row>
    <row r="211" spans="2:14" ht="14.25" customHeight="1">
      <c r="B211" s="579"/>
      <c r="C211" s="573"/>
      <c r="D211" s="581"/>
      <c r="E211" s="582"/>
      <c r="F211" s="583"/>
      <c r="G211" s="584">
        <f t="shared" si="12"/>
        <v>0</v>
      </c>
      <c r="H211" s="603"/>
      <c r="I211" s="603"/>
      <c r="J211" s="606"/>
      <c r="K211" s="585"/>
      <c r="L211" s="606">
        <f t="shared" si="14"/>
        <v>0</v>
      </c>
      <c r="M211" s="585">
        <f t="shared" si="15"/>
        <v>0</v>
      </c>
      <c r="N211" s="612">
        <f t="shared" si="13"/>
        <v>0</v>
      </c>
    </row>
    <row r="212" spans="2:14" ht="14.25" customHeight="1">
      <c r="B212" s="579"/>
      <c r="C212" s="573"/>
      <c r="D212" s="574"/>
      <c r="E212" s="575"/>
      <c r="F212" s="576"/>
      <c r="G212" s="577">
        <f t="shared" si="12"/>
        <v>0</v>
      </c>
      <c r="H212" s="602"/>
      <c r="I212" s="602"/>
      <c r="J212" s="607"/>
      <c r="K212" s="578"/>
      <c r="L212" s="607">
        <f t="shared" si="14"/>
        <v>0</v>
      </c>
      <c r="M212" s="578">
        <f t="shared" si="15"/>
        <v>0</v>
      </c>
      <c r="N212" s="611">
        <f t="shared" si="13"/>
        <v>0</v>
      </c>
    </row>
    <row r="213" spans="2:14" ht="14.25" customHeight="1">
      <c r="B213" s="579"/>
      <c r="C213" s="573"/>
      <c r="D213" s="581"/>
      <c r="E213" s="582"/>
      <c r="F213" s="583"/>
      <c r="G213" s="584">
        <f t="shared" si="12"/>
        <v>0</v>
      </c>
      <c r="H213" s="603"/>
      <c r="I213" s="603"/>
      <c r="J213" s="606"/>
      <c r="K213" s="585"/>
      <c r="L213" s="606">
        <f t="shared" si="14"/>
        <v>0</v>
      </c>
      <c r="M213" s="585">
        <f t="shared" si="15"/>
        <v>0</v>
      </c>
      <c r="N213" s="612">
        <f t="shared" si="13"/>
        <v>0</v>
      </c>
    </row>
    <row r="214" spans="2:14" ht="14.25" customHeight="1">
      <c r="B214" s="579"/>
      <c r="C214" s="573"/>
      <c r="D214" s="574"/>
      <c r="E214" s="575"/>
      <c r="F214" s="576"/>
      <c r="G214" s="577">
        <f t="shared" si="12"/>
        <v>0</v>
      </c>
      <c r="H214" s="602"/>
      <c r="I214" s="602"/>
      <c r="J214" s="607"/>
      <c r="K214" s="578"/>
      <c r="L214" s="607">
        <f t="shared" si="14"/>
        <v>0</v>
      </c>
      <c r="M214" s="578">
        <f t="shared" si="15"/>
        <v>0</v>
      </c>
      <c r="N214" s="611">
        <f t="shared" si="13"/>
        <v>0</v>
      </c>
    </row>
    <row r="215" spans="2:14" ht="14.25" customHeight="1">
      <c r="B215" s="579"/>
      <c r="C215" s="573"/>
      <c r="D215" s="581"/>
      <c r="E215" s="582"/>
      <c r="F215" s="583"/>
      <c r="G215" s="584">
        <f t="shared" si="12"/>
        <v>0</v>
      </c>
      <c r="H215" s="603"/>
      <c r="I215" s="603"/>
      <c r="J215" s="606"/>
      <c r="K215" s="585"/>
      <c r="L215" s="606">
        <f t="shared" si="14"/>
        <v>0</v>
      </c>
      <c r="M215" s="585">
        <f t="shared" si="15"/>
        <v>0</v>
      </c>
      <c r="N215" s="612">
        <f t="shared" si="13"/>
        <v>0</v>
      </c>
    </row>
    <row r="216" spans="2:14" ht="14.25" customHeight="1">
      <c r="B216" s="579"/>
      <c r="C216" s="573"/>
      <c r="D216" s="574"/>
      <c r="E216" s="575"/>
      <c r="F216" s="576"/>
      <c r="G216" s="577">
        <f t="shared" si="12"/>
        <v>0</v>
      </c>
      <c r="H216" s="602"/>
      <c r="I216" s="602"/>
      <c r="J216" s="607"/>
      <c r="K216" s="578"/>
      <c r="L216" s="607">
        <f t="shared" si="14"/>
        <v>0</v>
      </c>
      <c r="M216" s="578">
        <f t="shared" si="15"/>
        <v>0</v>
      </c>
      <c r="N216" s="611">
        <f t="shared" si="13"/>
        <v>0</v>
      </c>
    </row>
    <row r="217" spans="2:14" ht="14.25" customHeight="1">
      <c r="B217" s="579"/>
      <c r="C217" s="573"/>
      <c r="D217" s="581"/>
      <c r="E217" s="582"/>
      <c r="F217" s="583"/>
      <c r="G217" s="584">
        <f t="shared" si="12"/>
        <v>0</v>
      </c>
      <c r="H217" s="603"/>
      <c r="I217" s="603"/>
      <c r="J217" s="606"/>
      <c r="K217" s="585"/>
      <c r="L217" s="606">
        <f t="shared" si="14"/>
        <v>0</v>
      </c>
      <c r="M217" s="585">
        <f t="shared" si="15"/>
        <v>0</v>
      </c>
      <c r="N217" s="612">
        <f t="shared" si="13"/>
        <v>0</v>
      </c>
    </row>
    <row r="218" spans="2:14" ht="14.25" customHeight="1">
      <c r="B218" s="579"/>
      <c r="C218" s="573"/>
      <c r="D218" s="574"/>
      <c r="E218" s="575"/>
      <c r="F218" s="576"/>
      <c r="G218" s="577">
        <f t="shared" si="12"/>
        <v>0</v>
      </c>
      <c r="H218" s="602"/>
      <c r="I218" s="602"/>
      <c r="J218" s="607"/>
      <c r="K218" s="578"/>
      <c r="L218" s="607">
        <f t="shared" si="14"/>
        <v>0</v>
      </c>
      <c r="M218" s="578">
        <f t="shared" si="15"/>
        <v>0</v>
      </c>
      <c r="N218" s="611">
        <f t="shared" si="13"/>
        <v>0</v>
      </c>
    </row>
    <row r="219" spans="2:14" ht="14.25" customHeight="1">
      <c r="B219" s="579"/>
      <c r="C219" s="573"/>
      <c r="D219" s="581"/>
      <c r="E219" s="582"/>
      <c r="F219" s="583"/>
      <c r="G219" s="584">
        <f t="shared" si="12"/>
        <v>0</v>
      </c>
      <c r="H219" s="603"/>
      <c r="I219" s="603"/>
      <c r="J219" s="606"/>
      <c r="K219" s="585"/>
      <c r="L219" s="606">
        <f t="shared" si="14"/>
        <v>0</v>
      </c>
      <c r="M219" s="585">
        <f t="shared" si="15"/>
        <v>0</v>
      </c>
      <c r="N219" s="612">
        <f t="shared" si="13"/>
        <v>0</v>
      </c>
    </row>
    <row r="220" spans="2:14" ht="14.25" customHeight="1">
      <c r="B220" s="579"/>
      <c r="C220" s="573"/>
      <c r="D220" s="574"/>
      <c r="E220" s="575"/>
      <c r="F220" s="576"/>
      <c r="G220" s="577">
        <f t="shared" si="12"/>
        <v>0</v>
      </c>
      <c r="H220" s="602"/>
      <c r="I220" s="602"/>
      <c r="J220" s="607"/>
      <c r="K220" s="578"/>
      <c r="L220" s="607">
        <f t="shared" si="14"/>
        <v>0</v>
      </c>
      <c r="M220" s="578">
        <f t="shared" si="15"/>
        <v>0</v>
      </c>
      <c r="N220" s="611">
        <f t="shared" si="13"/>
        <v>0</v>
      </c>
    </row>
    <row r="221" spans="2:14" ht="14.25" customHeight="1">
      <c r="B221" s="579"/>
      <c r="C221" s="573"/>
      <c r="D221" s="581"/>
      <c r="E221" s="582"/>
      <c r="F221" s="583"/>
      <c r="G221" s="584">
        <f t="shared" si="12"/>
        <v>0</v>
      </c>
      <c r="H221" s="603"/>
      <c r="I221" s="603"/>
      <c r="J221" s="606"/>
      <c r="K221" s="585"/>
      <c r="L221" s="606">
        <f t="shared" si="14"/>
        <v>0</v>
      </c>
      <c r="M221" s="585">
        <f t="shared" si="15"/>
        <v>0</v>
      </c>
      <c r="N221" s="612">
        <f t="shared" si="13"/>
        <v>0</v>
      </c>
    </row>
    <row r="222" spans="2:14" ht="14.25" customHeight="1">
      <c r="B222" s="579"/>
      <c r="C222" s="573"/>
      <c r="D222" s="574"/>
      <c r="E222" s="575"/>
      <c r="F222" s="576"/>
      <c r="G222" s="577">
        <f t="shared" si="12"/>
        <v>0</v>
      </c>
      <c r="H222" s="602"/>
      <c r="I222" s="602"/>
      <c r="J222" s="607"/>
      <c r="K222" s="578"/>
      <c r="L222" s="607">
        <f t="shared" si="14"/>
        <v>0</v>
      </c>
      <c r="M222" s="578">
        <f t="shared" si="15"/>
        <v>0</v>
      </c>
      <c r="N222" s="611">
        <f t="shared" si="13"/>
        <v>0</v>
      </c>
    </row>
    <row r="223" spans="2:14" ht="14.25" customHeight="1">
      <c r="B223" s="579"/>
      <c r="C223" s="573"/>
      <c r="D223" s="581"/>
      <c r="E223" s="582"/>
      <c r="F223" s="583"/>
      <c r="G223" s="584">
        <f t="shared" si="12"/>
        <v>0</v>
      </c>
      <c r="H223" s="603"/>
      <c r="I223" s="603"/>
      <c r="J223" s="606"/>
      <c r="K223" s="585"/>
      <c r="L223" s="606">
        <f t="shared" si="14"/>
        <v>0</v>
      </c>
      <c r="M223" s="585">
        <f t="shared" si="15"/>
        <v>0</v>
      </c>
      <c r="N223" s="612">
        <f t="shared" si="13"/>
        <v>0</v>
      </c>
    </row>
    <row r="224" spans="2:14" ht="14.25" customHeight="1">
      <c r="B224" s="579"/>
      <c r="C224" s="573"/>
      <c r="D224" s="574"/>
      <c r="E224" s="575"/>
      <c r="F224" s="576"/>
      <c r="G224" s="577">
        <f t="shared" si="12"/>
        <v>0</v>
      </c>
      <c r="H224" s="602"/>
      <c r="I224" s="602"/>
      <c r="J224" s="607"/>
      <c r="K224" s="578"/>
      <c r="L224" s="607">
        <f t="shared" si="14"/>
        <v>0</v>
      </c>
      <c r="M224" s="578">
        <f t="shared" si="15"/>
        <v>0</v>
      </c>
      <c r="N224" s="611">
        <f t="shared" si="13"/>
        <v>0</v>
      </c>
    </row>
    <row r="225" spans="2:14" ht="14.25" customHeight="1">
      <c r="B225" s="579"/>
      <c r="C225" s="573"/>
      <c r="D225" s="581"/>
      <c r="E225" s="582"/>
      <c r="F225" s="583"/>
      <c r="G225" s="584">
        <f t="shared" si="12"/>
        <v>0</v>
      </c>
      <c r="H225" s="603"/>
      <c r="I225" s="603"/>
      <c r="J225" s="606"/>
      <c r="K225" s="585"/>
      <c r="L225" s="606">
        <f t="shared" si="14"/>
        <v>0</v>
      </c>
      <c r="M225" s="585">
        <f t="shared" si="15"/>
        <v>0</v>
      </c>
      <c r="N225" s="612">
        <f t="shared" si="13"/>
        <v>0</v>
      </c>
    </row>
    <row r="226" spans="2:14" ht="14.25" customHeight="1">
      <c r="B226" s="579"/>
      <c r="C226" s="573"/>
      <c r="D226" s="574"/>
      <c r="E226" s="575"/>
      <c r="F226" s="576"/>
      <c r="G226" s="577">
        <f t="shared" si="12"/>
        <v>0</v>
      </c>
      <c r="H226" s="602"/>
      <c r="I226" s="602"/>
      <c r="J226" s="607"/>
      <c r="K226" s="578"/>
      <c r="L226" s="607">
        <f t="shared" si="14"/>
        <v>0</v>
      </c>
      <c r="M226" s="578">
        <f t="shared" si="15"/>
        <v>0</v>
      </c>
      <c r="N226" s="611">
        <f t="shared" si="13"/>
        <v>0</v>
      </c>
    </row>
    <row r="227" spans="2:14" ht="14.25" customHeight="1">
      <c r="B227" s="579"/>
      <c r="C227" s="573"/>
      <c r="D227" s="581"/>
      <c r="E227" s="582"/>
      <c r="F227" s="583"/>
      <c r="G227" s="584">
        <f t="shared" si="12"/>
        <v>0</v>
      </c>
      <c r="H227" s="603"/>
      <c r="I227" s="603"/>
      <c r="J227" s="606"/>
      <c r="K227" s="585"/>
      <c r="L227" s="606">
        <f t="shared" si="14"/>
        <v>0</v>
      </c>
      <c r="M227" s="585">
        <f t="shared" si="15"/>
        <v>0</v>
      </c>
      <c r="N227" s="612">
        <f t="shared" si="13"/>
        <v>0</v>
      </c>
    </row>
    <row r="228" spans="2:14" ht="14.25" customHeight="1">
      <c r="B228" s="579"/>
      <c r="C228" s="573"/>
      <c r="D228" s="574"/>
      <c r="E228" s="575"/>
      <c r="F228" s="576"/>
      <c r="G228" s="577">
        <f t="shared" si="12"/>
        <v>0</v>
      </c>
      <c r="H228" s="602"/>
      <c r="I228" s="602"/>
      <c r="J228" s="607"/>
      <c r="K228" s="578"/>
      <c r="L228" s="607">
        <f t="shared" si="14"/>
        <v>0</v>
      </c>
      <c r="M228" s="578">
        <f t="shared" si="15"/>
        <v>0</v>
      </c>
      <c r="N228" s="611">
        <f t="shared" si="13"/>
        <v>0</v>
      </c>
    </row>
    <row r="229" spans="2:14" ht="14.25" customHeight="1">
      <c r="B229" s="579"/>
      <c r="C229" s="573"/>
      <c r="D229" s="581"/>
      <c r="E229" s="582"/>
      <c r="F229" s="583"/>
      <c r="G229" s="584">
        <f t="shared" si="12"/>
        <v>0</v>
      </c>
      <c r="H229" s="603"/>
      <c r="I229" s="603"/>
      <c r="J229" s="606"/>
      <c r="K229" s="585"/>
      <c r="L229" s="606">
        <f t="shared" si="14"/>
        <v>0</v>
      </c>
      <c r="M229" s="585">
        <f t="shared" si="15"/>
        <v>0</v>
      </c>
      <c r="N229" s="612">
        <f t="shared" si="13"/>
        <v>0</v>
      </c>
    </row>
    <row r="230" spans="2:14" ht="14.25" customHeight="1">
      <c r="B230" s="579"/>
      <c r="C230" s="573"/>
      <c r="D230" s="574"/>
      <c r="E230" s="575"/>
      <c r="F230" s="576"/>
      <c r="G230" s="577">
        <f t="shared" si="12"/>
        <v>0</v>
      </c>
      <c r="H230" s="602"/>
      <c r="I230" s="602"/>
      <c r="J230" s="607"/>
      <c r="K230" s="578"/>
      <c r="L230" s="607">
        <f t="shared" si="14"/>
        <v>0</v>
      </c>
      <c r="M230" s="578">
        <f t="shared" si="15"/>
        <v>0</v>
      </c>
      <c r="N230" s="611">
        <f t="shared" si="13"/>
        <v>0</v>
      </c>
    </row>
    <row r="231" spans="2:14" ht="14.25" customHeight="1">
      <c r="B231" s="579"/>
      <c r="C231" s="573"/>
      <c r="D231" s="581"/>
      <c r="E231" s="582"/>
      <c r="F231" s="583"/>
      <c r="G231" s="584">
        <f t="shared" si="12"/>
        <v>0</v>
      </c>
      <c r="H231" s="603"/>
      <c r="I231" s="603"/>
      <c r="J231" s="606"/>
      <c r="K231" s="585"/>
      <c r="L231" s="606">
        <f t="shared" si="14"/>
        <v>0</v>
      </c>
      <c r="M231" s="585">
        <f t="shared" si="15"/>
        <v>0</v>
      </c>
      <c r="N231" s="612">
        <f t="shared" si="13"/>
        <v>0</v>
      </c>
    </row>
    <row r="232" spans="2:14" ht="14.25" customHeight="1">
      <c r="B232" s="579"/>
      <c r="C232" s="573"/>
      <c r="D232" s="574"/>
      <c r="E232" s="575"/>
      <c r="F232" s="576"/>
      <c r="G232" s="577">
        <f t="shared" si="12"/>
        <v>0</v>
      </c>
      <c r="H232" s="602"/>
      <c r="I232" s="602"/>
      <c r="J232" s="607"/>
      <c r="K232" s="578"/>
      <c r="L232" s="607">
        <f t="shared" si="14"/>
        <v>0</v>
      </c>
      <c r="M232" s="578">
        <f t="shared" si="15"/>
        <v>0</v>
      </c>
      <c r="N232" s="611">
        <f t="shared" si="13"/>
        <v>0</v>
      </c>
    </row>
    <row r="233" spans="2:14" ht="14.25" customHeight="1">
      <c r="B233" s="579"/>
      <c r="C233" s="573"/>
      <c r="D233" s="581"/>
      <c r="E233" s="582"/>
      <c r="F233" s="583"/>
      <c r="G233" s="584">
        <f t="shared" si="12"/>
        <v>0</v>
      </c>
      <c r="H233" s="603"/>
      <c r="I233" s="603"/>
      <c r="J233" s="606"/>
      <c r="K233" s="585"/>
      <c r="L233" s="606">
        <f t="shared" si="14"/>
        <v>0</v>
      </c>
      <c r="M233" s="585">
        <f t="shared" si="15"/>
        <v>0</v>
      </c>
      <c r="N233" s="612">
        <f t="shared" si="13"/>
        <v>0</v>
      </c>
    </row>
    <row r="234" spans="2:14" ht="14.25" customHeight="1">
      <c r="B234" s="579"/>
      <c r="C234" s="573"/>
      <c r="D234" s="574"/>
      <c r="E234" s="575"/>
      <c r="F234" s="576"/>
      <c r="G234" s="577">
        <f t="shared" si="12"/>
        <v>0</v>
      </c>
      <c r="H234" s="602"/>
      <c r="I234" s="602"/>
      <c r="J234" s="607"/>
      <c r="K234" s="578"/>
      <c r="L234" s="607">
        <f t="shared" si="14"/>
        <v>0</v>
      </c>
      <c r="M234" s="578">
        <f t="shared" si="15"/>
        <v>0</v>
      </c>
      <c r="N234" s="611">
        <f t="shared" si="13"/>
        <v>0</v>
      </c>
    </row>
    <row r="235" spans="2:14" ht="14.25" customHeight="1">
      <c r="B235" s="579"/>
      <c r="C235" s="573"/>
      <c r="D235" s="581"/>
      <c r="E235" s="582"/>
      <c r="F235" s="583"/>
      <c r="G235" s="584">
        <f t="shared" si="12"/>
        <v>0</v>
      </c>
      <c r="H235" s="603"/>
      <c r="I235" s="603"/>
      <c r="J235" s="606"/>
      <c r="K235" s="585"/>
      <c r="L235" s="606">
        <f t="shared" si="14"/>
        <v>0</v>
      </c>
      <c r="M235" s="585">
        <f t="shared" si="15"/>
        <v>0</v>
      </c>
      <c r="N235" s="612">
        <f t="shared" si="13"/>
        <v>0</v>
      </c>
    </row>
    <row r="236" spans="2:14" ht="14.25" customHeight="1">
      <c r="B236" s="579"/>
      <c r="C236" s="573"/>
      <c r="D236" s="574"/>
      <c r="E236" s="575"/>
      <c r="F236" s="576"/>
      <c r="G236" s="577">
        <f t="shared" si="12"/>
        <v>0</v>
      </c>
      <c r="H236" s="602"/>
      <c r="I236" s="602"/>
      <c r="J236" s="607"/>
      <c r="K236" s="578"/>
      <c r="L236" s="607">
        <f t="shared" si="14"/>
        <v>0</v>
      </c>
      <c r="M236" s="578">
        <f t="shared" si="15"/>
        <v>0</v>
      </c>
      <c r="N236" s="611">
        <f t="shared" si="13"/>
        <v>0</v>
      </c>
    </row>
    <row r="237" spans="2:14" ht="14.25" customHeight="1">
      <c r="B237" s="579"/>
      <c r="C237" s="573"/>
      <c r="D237" s="581"/>
      <c r="E237" s="582"/>
      <c r="F237" s="583"/>
      <c r="G237" s="584">
        <f t="shared" si="12"/>
        <v>0</v>
      </c>
      <c r="H237" s="603"/>
      <c r="I237" s="603"/>
      <c r="J237" s="606"/>
      <c r="K237" s="585"/>
      <c r="L237" s="606">
        <f t="shared" si="14"/>
        <v>0</v>
      </c>
      <c r="M237" s="585">
        <f t="shared" si="15"/>
        <v>0</v>
      </c>
      <c r="N237" s="612">
        <f t="shared" si="13"/>
        <v>0</v>
      </c>
    </row>
    <row r="238" spans="2:14" ht="14.25" customHeight="1">
      <c r="B238" s="579"/>
      <c r="C238" s="573"/>
      <c r="D238" s="574"/>
      <c r="E238" s="575"/>
      <c r="F238" s="576"/>
      <c r="G238" s="577">
        <f t="shared" si="12"/>
        <v>0</v>
      </c>
      <c r="H238" s="602"/>
      <c r="I238" s="602"/>
      <c r="J238" s="607"/>
      <c r="K238" s="578"/>
      <c r="L238" s="607">
        <f t="shared" si="14"/>
        <v>0</v>
      </c>
      <c r="M238" s="578">
        <f t="shared" si="15"/>
        <v>0</v>
      </c>
      <c r="N238" s="611">
        <f t="shared" si="13"/>
        <v>0</v>
      </c>
    </row>
    <row r="239" spans="2:14" ht="14.25" customHeight="1">
      <c r="B239" s="579"/>
      <c r="C239" s="573"/>
      <c r="D239" s="581"/>
      <c r="E239" s="582"/>
      <c r="F239" s="583"/>
      <c r="G239" s="584">
        <f t="shared" si="12"/>
        <v>0</v>
      </c>
      <c r="H239" s="603"/>
      <c r="I239" s="603"/>
      <c r="J239" s="606"/>
      <c r="K239" s="585"/>
      <c r="L239" s="606">
        <f t="shared" si="14"/>
        <v>0</v>
      </c>
      <c r="M239" s="585">
        <f t="shared" si="15"/>
        <v>0</v>
      </c>
      <c r="N239" s="612">
        <f t="shared" si="13"/>
        <v>0</v>
      </c>
    </row>
    <row r="240" spans="2:14" ht="14.25" customHeight="1">
      <c r="B240" s="579"/>
      <c r="C240" s="573"/>
      <c r="D240" s="574"/>
      <c r="E240" s="575"/>
      <c r="F240" s="576"/>
      <c r="G240" s="577">
        <f t="shared" si="12"/>
        <v>0</v>
      </c>
      <c r="H240" s="602"/>
      <c r="I240" s="602"/>
      <c r="J240" s="607"/>
      <c r="K240" s="578"/>
      <c r="L240" s="607">
        <f t="shared" si="14"/>
        <v>0</v>
      </c>
      <c r="M240" s="578">
        <f t="shared" si="15"/>
        <v>0</v>
      </c>
      <c r="N240" s="611">
        <f t="shared" si="13"/>
        <v>0</v>
      </c>
    </row>
    <row r="241" spans="2:14" ht="14.25" customHeight="1">
      <c r="B241" s="579"/>
      <c r="C241" s="573"/>
      <c r="D241" s="581"/>
      <c r="E241" s="582"/>
      <c r="F241" s="583"/>
      <c r="G241" s="584">
        <f t="shared" si="12"/>
        <v>0</v>
      </c>
      <c r="H241" s="603"/>
      <c r="I241" s="603"/>
      <c r="J241" s="606"/>
      <c r="K241" s="585"/>
      <c r="L241" s="606">
        <f t="shared" si="14"/>
        <v>0</v>
      </c>
      <c r="M241" s="585">
        <f t="shared" si="15"/>
        <v>0</v>
      </c>
      <c r="N241" s="612">
        <f t="shared" si="13"/>
        <v>0</v>
      </c>
    </row>
    <row r="242" spans="2:14" ht="14.25" customHeight="1">
      <c r="B242" s="579"/>
      <c r="C242" s="573"/>
      <c r="D242" s="574"/>
      <c r="E242" s="575"/>
      <c r="F242" s="576"/>
      <c r="G242" s="577">
        <f t="shared" si="12"/>
        <v>0</v>
      </c>
      <c r="H242" s="602"/>
      <c r="I242" s="602"/>
      <c r="J242" s="607"/>
      <c r="K242" s="578"/>
      <c r="L242" s="607">
        <f t="shared" si="14"/>
        <v>0</v>
      </c>
      <c r="M242" s="578">
        <f t="shared" si="15"/>
        <v>0</v>
      </c>
      <c r="N242" s="611">
        <f t="shared" si="13"/>
        <v>0</v>
      </c>
    </row>
    <row r="243" spans="2:14" ht="14.25" customHeight="1">
      <c r="B243" s="579"/>
      <c r="C243" s="573"/>
      <c r="D243" s="581"/>
      <c r="E243" s="582"/>
      <c r="F243" s="583"/>
      <c r="G243" s="584">
        <f t="shared" si="12"/>
        <v>0</v>
      </c>
      <c r="H243" s="603"/>
      <c r="I243" s="603"/>
      <c r="J243" s="606"/>
      <c r="K243" s="585"/>
      <c r="L243" s="606">
        <f t="shared" si="14"/>
        <v>0</v>
      </c>
      <c r="M243" s="585">
        <f t="shared" si="15"/>
        <v>0</v>
      </c>
      <c r="N243" s="612">
        <f t="shared" si="13"/>
        <v>0</v>
      </c>
    </row>
    <row r="244" spans="2:14" ht="14.25" customHeight="1">
      <c r="B244" s="579"/>
      <c r="C244" s="573"/>
      <c r="D244" s="574"/>
      <c r="E244" s="575"/>
      <c r="F244" s="576"/>
      <c r="G244" s="577">
        <f t="shared" si="12"/>
        <v>0</v>
      </c>
      <c r="H244" s="602"/>
      <c r="I244" s="602"/>
      <c r="J244" s="607"/>
      <c r="K244" s="578"/>
      <c r="L244" s="607">
        <f t="shared" si="14"/>
        <v>0</v>
      </c>
      <c r="M244" s="578">
        <f t="shared" si="15"/>
        <v>0</v>
      </c>
      <c r="N244" s="611">
        <f t="shared" si="13"/>
        <v>0</v>
      </c>
    </row>
    <row r="245" spans="2:14" ht="14.25" customHeight="1">
      <c r="B245" s="579"/>
      <c r="C245" s="573"/>
      <c r="D245" s="581"/>
      <c r="E245" s="582"/>
      <c r="F245" s="583"/>
      <c r="G245" s="584">
        <f t="shared" si="12"/>
        <v>0</v>
      </c>
      <c r="H245" s="603"/>
      <c r="I245" s="603"/>
      <c r="J245" s="606"/>
      <c r="K245" s="585"/>
      <c r="L245" s="606">
        <f t="shared" si="14"/>
        <v>0</v>
      </c>
      <c r="M245" s="585">
        <f t="shared" si="15"/>
        <v>0</v>
      </c>
      <c r="N245" s="612">
        <f t="shared" si="13"/>
        <v>0</v>
      </c>
    </row>
    <row r="246" spans="2:14" ht="14.25" customHeight="1">
      <c r="B246" s="579"/>
      <c r="C246" s="573"/>
      <c r="D246" s="574"/>
      <c r="E246" s="575"/>
      <c r="F246" s="576"/>
      <c r="G246" s="577">
        <f t="shared" si="12"/>
        <v>0</v>
      </c>
      <c r="H246" s="602"/>
      <c r="I246" s="602"/>
      <c r="J246" s="607"/>
      <c r="K246" s="578"/>
      <c r="L246" s="607">
        <f t="shared" si="14"/>
        <v>0</v>
      </c>
      <c r="M246" s="578">
        <f t="shared" si="15"/>
        <v>0</v>
      </c>
      <c r="N246" s="611">
        <f t="shared" si="13"/>
        <v>0</v>
      </c>
    </row>
    <row r="247" spans="2:14" ht="14.25" customHeight="1">
      <c r="B247" s="579"/>
      <c r="C247" s="573"/>
      <c r="D247" s="581"/>
      <c r="E247" s="582"/>
      <c r="F247" s="583"/>
      <c r="G247" s="584">
        <f t="shared" si="12"/>
        <v>0</v>
      </c>
      <c r="H247" s="603"/>
      <c r="I247" s="603"/>
      <c r="J247" s="606"/>
      <c r="K247" s="585"/>
      <c r="L247" s="606">
        <f t="shared" si="14"/>
        <v>0</v>
      </c>
      <c r="M247" s="585">
        <f t="shared" si="15"/>
        <v>0</v>
      </c>
      <c r="N247" s="612">
        <f t="shared" si="13"/>
        <v>0</v>
      </c>
    </row>
    <row r="248" spans="2:14" ht="14.25" customHeight="1">
      <c r="B248" s="579"/>
      <c r="C248" s="573"/>
      <c r="D248" s="574"/>
      <c r="E248" s="575"/>
      <c r="F248" s="576"/>
      <c r="G248" s="577">
        <f t="shared" si="12"/>
        <v>0</v>
      </c>
      <c r="H248" s="602"/>
      <c r="I248" s="602"/>
      <c r="J248" s="607"/>
      <c r="K248" s="578"/>
      <c r="L248" s="607">
        <f t="shared" si="14"/>
        <v>0</v>
      </c>
      <c r="M248" s="578">
        <f t="shared" si="15"/>
        <v>0</v>
      </c>
      <c r="N248" s="611">
        <f t="shared" si="13"/>
        <v>0</v>
      </c>
    </row>
    <row r="249" spans="2:14" ht="14.25" customHeight="1">
      <c r="B249" s="579"/>
      <c r="C249" s="573"/>
      <c r="D249" s="581"/>
      <c r="E249" s="582"/>
      <c r="F249" s="583"/>
      <c r="G249" s="584">
        <f t="shared" si="12"/>
        <v>0</v>
      </c>
      <c r="H249" s="603"/>
      <c r="I249" s="603"/>
      <c r="J249" s="606"/>
      <c r="K249" s="585"/>
      <c r="L249" s="606">
        <f t="shared" si="14"/>
        <v>0</v>
      </c>
      <c r="M249" s="585">
        <f t="shared" si="15"/>
        <v>0</v>
      </c>
      <c r="N249" s="612">
        <f t="shared" si="13"/>
        <v>0</v>
      </c>
    </row>
    <row r="250" spans="2:14" ht="14.25" customHeight="1">
      <c r="B250" s="579"/>
      <c r="C250" s="573"/>
      <c r="D250" s="574"/>
      <c r="E250" s="575"/>
      <c r="F250" s="576"/>
      <c r="G250" s="577">
        <f t="shared" si="12"/>
        <v>0</v>
      </c>
      <c r="H250" s="602"/>
      <c r="I250" s="602"/>
      <c r="J250" s="607"/>
      <c r="K250" s="578"/>
      <c r="L250" s="607">
        <f t="shared" si="14"/>
        <v>0</v>
      </c>
      <c r="M250" s="578">
        <f t="shared" si="15"/>
        <v>0</v>
      </c>
      <c r="N250" s="611">
        <f t="shared" si="13"/>
        <v>0</v>
      </c>
    </row>
    <row r="251" spans="2:14" ht="14.25" customHeight="1">
      <c r="B251" s="579"/>
      <c r="C251" s="573"/>
      <c r="D251" s="581"/>
      <c r="E251" s="582"/>
      <c r="F251" s="583"/>
      <c r="G251" s="584">
        <f t="shared" si="12"/>
        <v>0</v>
      </c>
      <c r="H251" s="603"/>
      <c r="I251" s="603"/>
      <c r="J251" s="606"/>
      <c r="K251" s="585"/>
      <c r="L251" s="606">
        <f t="shared" si="14"/>
        <v>0</v>
      </c>
      <c r="M251" s="585">
        <f t="shared" si="15"/>
        <v>0</v>
      </c>
      <c r="N251" s="612">
        <f t="shared" si="13"/>
        <v>0</v>
      </c>
    </row>
    <row r="252" spans="2:14" ht="14.25" customHeight="1">
      <c r="B252" s="579"/>
      <c r="C252" s="573"/>
      <c r="D252" s="574"/>
      <c r="E252" s="575"/>
      <c r="F252" s="576"/>
      <c r="G252" s="577">
        <f t="shared" si="12"/>
        <v>0</v>
      </c>
      <c r="H252" s="602"/>
      <c r="I252" s="602"/>
      <c r="J252" s="607"/>
      <c r="K252" s="578"/>
      <c r="L252" s="607">
        <f t="shared" si="14"/>
        <v>0</v>
      </c>
      <c r="M252" s="578">
        <f t="shared" si="15"/>
        <v>0</v>
      </c>
      <c r="N252" s="611">
        <f t="shared" si="13"/>
        <v>0</v>
      </c>
    </row>
    <row r="253" spans="2:14" ht="14.25" customHeight="1">
      <c r="B253" s="579"/>
      <c r="C253" s="573"/>
      <c r="D253" s="581"/>
      <c r="E253" s="582"/>
      <c r="F253" s="583"/>
      <c r="G253" s="584">
        <f t="shared" si="12"/>
        <v>0</v>
      </c>
      <c r="H253" s="603"/>
      <c r="I253" s="603"/>
      <c r="J253" s="606"/>
      <c r="K253" s="585"/>
      <c r="L253" s="606">
        <f t="shared" si="14"/>
        <v>0</v>
      </c>
      <c r="M253" s="585">
        <f t="shared" si="15"/>
        <v>0</v>
      </c>
      <c r="N253" s="612">
        <f t="shared" si="13"/>
        <v>0</v>
      </c>
    </row>
    <row r="254" spans="2:14" ht="14.25" customHeight="1">
      <c r="B254" s="579"/>
      <c r="C254" s="573"/>
      <c r="D254" s="574"/>
      <c r="E254" s="575"/>
      <c r="F254" s="576"/>
      <c r="G254" s="577">
        <f t="shared" si="12"/>
        <v>0</v>
      </c>
      <c r="H254" s="602"/>
      <c r="I254" s="602"/>
      <c r="J254" s="607"/>
      <c r="K254" s="578"/>
      <c r="L254" s="607">
        <f t="shared" si="14"/>
        <v>0</v>
      </c>
      <c r="M254" s="578">
        <f t="shared" si="15"/>
        <v>0</v>
      </c>
      <c r="N254" s="611">
        <f t="shared" si="13"/>
        <v>0</v>
      </c>
    </row>
    <row r="255" spans="2:14" ht="14.25" customHeight="1">
      <c r="B255" s="579"/>
      <c r="C255" s="573"/>
      <c r="D255" s="581"/>
      <c r="E255" s="582"/>
      <c r="F255" s="583"/>
      <c r="G255" s="584">
        <f t="shared" si="12"/>
        <v>0</v>
      </c>
      <c r="H255" s="603"/>
      <c r="I255" s="603"/>
      <c r="J255" s="606"/>
      <c r="K255" s="585"/>
      <c r="L255" s="606">
        <f t="shared" si="14"/>
        <v>0</v>
      </c>
      <c r="M255" s="585">
        <f t="shared" si="15"/>
        <v>0</v>
      </c>
      <c r="N255" s="612">
        <f t="shared" si="13"/>
        <v>0</v>
      </c>
    </row>
    <row r="256" spans="2:14" ht="14.25" customHeight="1">
      <c r="B256" s="579"/>
      <c r="C256" s="573"/>
      <c r="D256" s="574"/>
      <c r="E256" s="575"/>
      <c r="F256" s="576"/>
      <c r="G256" s="577">
        <f t="shared" si="12"/>
        <v>0</v>
      </c>
      <c r="H256" s="602"/>
      <c r="I256" s="602"/>
      <c r="J256" s="607"/>
      <c r="K256" s="578"/>
      <c r="L256" s="607">
        <f t="shared" si="14"/>
        <v>0</v>
      </c>
      <c r="M256" s="578">
        <f t="shared" si="15"/>
        <v>0</v>
      </c>
      <c r="N256" s="611">
        <f t="shared" si="13"/>
        <v>0</v>
      </c>
    </row>
    <row r="257" spans="2:14" ht="14.25" customHeight="1">
      <c r="B257" s="579"/>
      <c r="C257" s="573"/>
      <c r="D257" s="581"/>
      <c r="E257" s="582"/>
      <c r="F257" s="583"/>
      <c r="G257" s="584">
        <f t="shared" si="12"/>
        <v>0</v>
      </c>
      <c r="H257" s="603"/>
      <c r="I257" s="603"/>
      <c r="J257" s="606"/>
      <c r="K257" s="585"/>
      <c r="L257" s="606">
        <f t="shared" si="14"/>
        <v>0</v>
      </c>
      <c r="M257" s="585">
        <f t="shared" si="15"/>
        <v>0</v>
      </c>
      <c r="N257" s="612">
        <f t="shared" si="13"/>
        <v>0</v>
      </c>
    </row>
    <row r="258" spans="2:14" ht="14.25" customHeight="1">
      <c r="B258" s="579"/>
      <c r="C258" s="573"/>
      <c r="D258" s="574"/>
      <c r="E258" s="575"/>
      <c r="F258" s="576"/>
      <c r="G258" s="577">
        <f t="shared" si="12"/>
        <v>0</v>
      </c>
      <c r="H258" s="602"/>
      <c r="I258" s="602"/>
      <c r="J258" s="607"/>
      <c r="K258" s="578"/>
      <c r="L258" s="607">
        <f t="shared" si="14"/>
        <v>0</v>
      </c>
      <c r="M258" s="578">
        <f t="shared" si="15"/>
        <v>0</v>
      </c>
      <c r="N258" s="611">
        <f t="shared" si="13"/>
        <v>0</v>
      </c>
    </row>
    <row r="259" spans="2:14" ht="14.25" customHeight="1">
      <c r="B259" s="579"/>
      <c r="C259" s="573"/>
      <c r="D259" s="581"/>
      <c r="E259" s="582"/>
      <c r="F259" s="583"/>
      <c r="G259" s="584">
        <f t="shared" si="12"/>
        <v>0</v>
      </c>
      <c r="H259" s="603"/>
      <c r="I259" s="603"/>
      <c r="J259" s="606"/>
      <c r="K259" s="585"/>
      <c r="L259" s="606">
        <f t="shared" si="14"/>
        <v>0</v>
      </c>
      <c r="M259" s="585">
        <f t="shared" si="15"/>
        <v>0</v>
      </c>
      <c r="N259" s="612">
        <f t="shared" si="13"/>
        <v>0</v>
      </c>
    </row>
    <row r="260" spans="2:14" ht="14.25" customHeight="1">
      <c r="B260" s="579"/>
      <c r="C260" s="573"/>
      <c r="D260" s="574"/>
      <c r="E260" s="575"/>
      <c r="F260" s="576"/>
      <c r="G260" s="577">
        <f t="shared" si="12"/>
        <v>0</v>
      </c>
      <c r="H260" s="602"/>
      <c r="I260" s="602"/>
      <c r="J260" s="607"/>
      <c r="K260" s="578"/>
      <c r="L260" s="607">
        <f t="shared" si="14"/>
        <v>0</v>
      </c>
      <c r="M260" s="578">
        <f t="shared" si="15"/>
        <v>0</v>
      </c>
      <c r="N260" s="611">
        <f t="shared" si="13"/>
        <v>0</v>
      </c>
    </row>
    <row r="261" spans="2:14" ht="14.25" customHeight="1">
      <c r="B261" s="579"/>
      <c r="C261" s="573"/>
      <c r="D261" s="581"/>
      <c r="E261" s="582"/>
      <c r="F261" s="583"/>
      <c r="G261" s="584">
        <f t="shared" si="12"/>
        <v>0</v>
      </c>
      <c r="H261" s="603"/>
      <c r="I261" s="603"/>
      <c r="J261" s="606"/>
      <c r="K261" s="585"/>
      <c r="L261" s="606">
        <f t="shared" si="14"/>
        <v>0</v>
      </c>
      <c r="M261" s="585">
        <f t="shared" si="15"/>
        <v>0</v>
      </c>
      <c r="N261" s="612">
        <f t="shared" si="13"/>
        <v>0</v>
      </c>
    </row>
    <row r="262" spans="2:14" ht="14.25" customHeight="1">
      <c r="B262" s="579"/>
      <c r="C262" s="573"/>
      <c r="D262" s="574"/>
      <c r="E262" s="575"/>
      <c r="F262" s="576"/>
      <c r="G262" s="577">
        <f t="shared" si="12"/>
        <v>0</v>
      </c>
      <c r="H262" s="602"/>
      <c r="I262" s="602"/>
      <c r="J262" s="607"/>
      <c r="K262" s="578"/>
      <c r="L262" s="607">
        <f t="shared" si="14"/>
        <v>0</v>
      </c>
      <c r="M262" s="578">
        <f t="shared" si="15"/>
        <v>0</v>
      </c>
      <c r="N262" s="611">
        <f t="shared" si="13"/>
        <v>0</v>
      </c>
    </row>
    <row r="263" spans="2:14" ht="14.25" customHeight="1">
      <c r="B263" s="579"/>
      <c r="C263" s="573"/>
      <c r="D263" s="581"/>
      <c r="E263" s="582"/>
      <c r="F263" s="583"/>
      <c r="G263" s="584">
        <f t="shared" si="12"/>
        <v>0</v>
      </c>
      <c r="H263" s="603"/>
      <c r="I263" s="603"/>
      <c r="J263" s="606"/>
      <c r="K263" s="585"/>
      <c r="L263" s="606">
        <f t="shared" si="14"/>
        <v>0</v>
      </c>
      <c r="M263" s="585">
        <f t="shared" si="15"/>
        <v>0</v>
      </c>
      <c r="N263" s="612">
        <f t="shared" si="13"/>
        <v>0</v>
      </c>
    </row>
    <row r="264" spans="2:14" ht="14.25" customHeight="1">
      <c r="B264" s="579"/>
      <c r="C264" s="573"/>
      <c r="D264" s="574"/>
      <c r="E264" s="575"/>
      <c r="F264" s="576"/>
      <c r="G264" s="577">
        <f t="shared" si="12"/>
        <v>0</v>
      </c>
      <c r="H264" s="602"/>
      <c r="I264" s="602"/>
      <c r="J264" s="607"/>
      <c r="K264" s="578"/>
      <c r="L264" s="607">
        <f t="shared" si="14"/>
        <v>0</v>
      </c>
      <c r="M264" s="578">
        <f t="shared" si="15"/>
        <v>0</v>
      </c>
      <c r="N264" s="611">
        <f t="shared" si="13"/>
        <v>0</v>
      </c>
    </row>
    <row r="265" spans="2:14" ht="14.25" customHeight="1">
      <c r="B265" s="579"/>
      <c r="C265" s="573"/>
      <c r="D265" s="581"/>
      <c r="E265" s="582"/>
      <c r="F265" s="583"/>
      <c r="G265" s="584">
        <f t="shared" ref="G265:G328" si="16">ROUND(E265*F265,0)</f>
        <v>0</v>
      </c>
      <c r="H265" s="603"/>
      <c r="I265" s="603"/>
      <c r="J265" s="606"/>
      <c r="K265" s="585"/>
      <c r="L265" s="606">
        <f t="shared" si="14"/>
        <v>0</v>
      </c>
      <c r="M265" s="585">
        <f t="shared" si="15"/>
        <v>0</v>
      </c>
      <c r="N265" s="612">
        <f t="shared" ref="N265:N328" si="17">L265-M265</f>
        <v>0</v>
      </c>
    </row>
    <row r="266" spans="2:14" ht="14.25" customHeight="1">
      <c r="B266" s="579"/>
      <c r="C266" s="573"/>
      <c r="D266" s="574"/>
      <c r="E266" s="575"/>
      <c r="F266" s="576"/>
      <c r="G266" s="577">
        <f t="shared" si="16"/>
        <v>0</v>
      </c>
      <c r="H266" s="602"/>
      <c r="I266" s="602"/>
      <c r="J266" s="607"/>
      <c r="K266" s="578"/>
      <c r="L266" s="607">
        <f t="shared" ref="L266:L329" si="18">G266*I266*J266/1000</f>
        <v>0</v>
      </c>
      <c r="M266" s="578">
        <f t="shared" ref="M266:M329" si="19">G266*I266*K266/1000</f>
        <v>0</v>
      </c>
      <c r="N266" s="611">
        <f t="shared" si="17"/>
        <v>0</v>
      </c>
    </row>
    <row r="267" spans="2:14" ht="14.25" customHeight="1">
      <c r="B267" s="579"/>
      <c r="C267" s="573"/>
      <c r="D267" s="581"/>
      <c r="E267" s="582"/>
      <c r="F267" s="583"/>
      <c r="G267" s="584">
        <f t="shared" si="16"/>
        <v>0</v>
      </c>
      <c r="H267" s="603"/>
      <c r="I267" s="603"/>
      <c r="J267" s="606"/>
      <c r="K267" s="585"/>
      <c r="L267" s="606">
        <f t="shared" si="18"/>
        <v>0</v>
      </c>
      <c r="M267" s="585">
        <f t="shared" si="19"/>
        <v>0</v>
      </c>
      <c r="N267" s="612">
        <f t="shared" si="17"/>
        <v>0</v>
      </c>
    </row>
    <row r="268" spans="2:14" ht="14.25" customHeight="1">
      <c r="B268" s="579"/>
      <c r="C268" s="573"/>
      <c r="D268" s="574"/>
      <c r="E268" s="575"/>
      <c r="F268" s="576"/>
      <c r="G268" s="577">
        <f t="shared" si="16"/>
        <v>0</v>
      </c>
      <c r="H268" s="602"/>
      <c r="I268" s="602"/>
      <c r="J268" s="607"/>
      <c r="K268" s="578"/>
      <c r="L268" s="607">
        <f t="shared" si="18"/>
        <v>0</v>
      </c>
      <c r="M268" s="578">
        <f t="shared" si="19"/>
        <v>0</v>
      </c>
      <c r="N268" s="611">
        <f t="shared" si="17"/>
        <v>0</v>
      </c>
    </row>
    <row r="269" spans="2:14" ht="14.25" customHeight="1">
      <c r="B269" s="579"/>
      <c r="C269" s="573"/>
      <c r="D269" s="581"/>
      <c r="E269" s="582"/>
      <c r="F269" s="583"/>
      <c r="G269" s="584">
        <f t="shared" si="16"/>
        <v>0</v>
      </c>
      <c r="H269" s="603"/>
      <c r="I269" s="603"/>
      <c r="J269" s="606"/>
      <c r="K269" s="585"/>
      <c r="L269" s="606">
        <f t="shared" si="18"/>
        <v>0</v>
      </c>
      <c r="M269" s="585">
        <f t="shared" si="19"/>
        <v>0</v>
      </c>
      <c r="N269" s="612">
        <f t="shared" si="17"/>
        <v>0</v>
      </c>
    </row>
    <row r="270" spans="2:14" ht="14.25" customHeight="1">
      <c r="B270" s="579"/>
      <c r="C270" s="573"/>
      <c r="D270" s="574"/>
      <c r="E270" s="575"/>
      <c r="F270" s="576"/>
      <c r="G270" s="577">
        <f t="shared" si="16"/>
        <v>0</v>
      </c>
      <c r="H270" s="602"/>
      <c r="I270" s="602"/>
      <c r="J270" s="607"/>
      <c r="K270" s="578"/>
      <c r="L270" s="607">
        <f t="shared" si="18"/>
        <v>0</v>
      </c>
      <c r="M270" s="578">
        <f t="shared" si="19"/>
        <v>0</v>
      </c>
      <c r="N270" s="611">
        <f t="shared" si="17"/>
        <v>0</v>
      </c>
    </row>
    <row r="271" spans="2:14" ht="14.25" customHeight="1">
      <c r="B271" s="579"/>
      <c r="C271" s="573"/>
      <c r="D271" s="581"/>
      <c r="E271" s="582"/>
      <c r="F271" s="583"/>
      <c r="G271" s="584">
        <f t="shared" si="16"/>
        <v>0</v>
      </c>
      <c r="H271" s="603"/>
      <c r="I271" s="603"/>
      <c r="J271" s="606"/>
      <c r="K271" s="585"/>
      <c r="L271" s="606">
        <f t="shared" si="18"/>
        <v>0</v>
      </c>
      <c r="M271" s="585">
        <f t="shared" si="19"/>
        <v>0</v>
      </c>
      <c r="N271" s="612">
        <f t="shared" si="17"/>
        <v>0</v>
      </c>
    </row>
    <row r="272" spans="2:14" ht="14.25" customHeight="1">
      <c r="B272" s="579"/>
      <c r="C272" s="573"/>
      <c r="D272" s="574"/>
      <c r="E272" s="575"/>
      <c r="F272" s="576"/>
      <c r="G272" s="577">
        <f t="shared" si="16"/>
        <v>0</v>
      </c>
      <c r="H272" s="602"/>
      <c r="I272" s="602"/>
      <c r="J272" s="607"/>
      <c r="K272" s="578"/>
      <c r="L272" s="607">
        <f t="shared" si="18"/>
        <v>0</v>
      </c>
      <c r="M272" s="578">
        <f t="shared" si="19"/>
        <v>0</v>
      </c>
      <c r="N272" s="611">
        <f t="shared" si="17"/>
        <v>0</v>
      </c>
    </row>
    <row r="273" spans="2:14" ht="14.25" customHeight="1">
      <c r="B273" s="579"/>
      <c r="C273" s="573"/>
      <c r="D273" s="581"/>
      <c r="E273" s="582"/>
      <c r="F273" s="583"/>
      <c r="G273" s="584">
        <f t="shared" si="16"/>
        <v>0</v>
      </c>
      <c r="H273" s="603"/>
      <c r="I273" s="603"/>
      <c r="J273" s="606"/>
      <c r="K273" s="585"/>
      <c r="L273" s="606">
        <f t="shared" si="18"/>
        <v>0</v>
      </c>
      <c r="M273" s="585">
        <f t="shared" si="19"/>
        <v>0</v>
      </c>
      <c r="N273" s="612">
        <f t="shared" si="17"/>
        <v>0</v>
      </c>
    </row>
    <row r="274" spans="2:14" ht="14.25" customHeight="1">
      <c r="B274" s="579"/>
      <c r="C274" s="573"/>
      <c r="D274" s="574"/>
      <c r="E274" s="575"/>
      <c r="F274" s="576"/>
      <c r="G274" s="577">
        <f t="shared" si="16"/>
        <v>0</v>
      </c>
      <c r="H274" s="602"/>
      <c r="I274" s="602"/>
      <c r="J274" s="607"/>
      <c r="K274" s="578"/>
      <c r="L274" s="607">
        <f t="shared" si="18"/>
        <v>0</v>
      </c>
      <c r="M274" s="578">
        <f t="shared" si="19"/>
        <v>0</v>
      </c>
      <c r="N274" s="611">
        <f t="shared" si="17"/>
        <v>0</v>
      </c>
    </row>
    <row r="275" spans="2:14" ht="14.25" customHeight="1">
      <c r="B275" s="579"/>
      <c r="C275" s="573"/>
      <c r="D275" s="581"/>
      <c r="E275" s="582"/>
      <c r="F275" s="583"/>
      <c r="G275" s="584">
        <f t="shared" si="16"/>
        <v>0</v>
      </c>
      <c r="H275" s="603"/>
      <c r="I275" s="603"/>
      <c r="J275" s="606"/>
      <c r="K275" s="585"/>
      <c r="L275" s="606">
        <f t="shared" si="18"/>
        <v>0</v>
      </c>
      <c r="M275" s="585">
        <f t="shared" si="19"/>
        <v>0</v>
      </c>
      <c r="N275" s="612">
        <f t="shared" si="17"/>
        <v>0</v>
      </c>
    </row>
    <row r="276" spans="2:14" ht="14.25" customHeight="1">
      <c r="B276" s="579"/>
      <c r="C276" s="573"/>
      <c r="D276" s="574"/>
      <c r="E276" s="575"/>
      <c r="F276" s="576"/>
      <c r="G276" s="577">
        <f t="shared" si="16"/>
        <v>0</v>
      </c>
      <c r="H276" s="602"/>
      <c r="I276" s="602"/>
      <c r="J276" s="607"/>
      <c r="K276" s="578"/>
      <c r="L276" s="607">
        <f t="shared" si="18"/>
        <v>0</v>
      </c>
      <c r="M276" s="578">
        <f t="shared" si="19"/>
        <v>0</v>
      </c>
      <c r="N276" s="611">
        <f t="shared" si="17"/>
        <v>0</v>
      </c>
    </row>
    <row r="277" spans="2:14" ht="14.25" customHeight="1">
      <c r="B277" s="579"/>
      <c r="C277" s="573"/>
      <c r="D277" s="581"/>
      <c r="E277" s="582"/>
      <c r="F277" s="583"/>
      <c r="G277" s="584">
        <f t="shared" si="16"/>
        <v>0</v>
      </c>
      <c r="H277" s="603"/>
      <c r="I277" s="603"/>
      <c r="J277" s="606"/>
      <c r="K277" s="585"/>
      <c r="L277" s="606">
        <f t="shared" si="18"/>
        <v>0</v>
      </c>
      <c r="M277" s="585">
        <f t="shared" si="19"/>
        <v>0</v>
      </c>
      <c r="N277" s="612">
        <f t="shared" si="17"/>
        <v>0</v>
      </c>
    </row>
    <row r="278" spans="2:14" ht="14.25" customHeight="1">
      <c r="B278" s="579"/>
      <c r="C278" s="573"/>
      <c r="D278" s="574"/>
      <c r="E278" s="575"/>
      <c r="F278" s="576"/>
      <c r="G278" s="577">
        <f t="shared" si="16"/>
        <v>0</v>
      </c>
      <c r="H278" s="602"/>
      <c r="I278" s="602"/>
      <c r="J278" s="607"/>
      <c r="K278" s="578"/>
      <c r="L278" s="607">
        <f t="shared" si="18"/>
        <v>0</v>
      </c>
      <c r="M278" s="578">
        <f t="shared" si="19"/>
        <v>0</v>
      </c>
      <c r="N278" s="611">
        <f t="shared" si="17"/>
        <v>0</v>
      </c>
    </row>
    <row r="279" spans="2:14" ht="14.25" customHeight="1">
      <c r="B279" s="579"/>
      <c r="C279" s="573"/>
      <c r="D279" s="581"/>
      <c r="E279" s="582"/>
      <c r="F279" s="583"/>
      <c r="G279" s="584">
        <f t="shared" si="16"/>
        <v>0</v>
      </c>
      <c r="H279" s="603"/>
      <c r="I279" s="603"/>
      <c r="J279" s="606"/>
      <c r="K279" s="585"/>
      <c r="L279" s="606">
        <f t="shared" si="18"/>
        <v>0</v>
      </c>
      <c r="M279" s="585">
        <f t="shared" si="19"/>
        <v>0</v>
      </c>
      <c r="N279" s="612">
        <f t="shared" si="17"/>
        <v>0</v>
      </c>
    </row>
    <row r="280" spans="2:14" ht="14.25" customHeight="1">
      <c r="B280" s="579"/>
      <c r="C280" s="573"/>
      <c r="D280" s="574"/>
      <c r="E280" s="575"/>
      <c r="F280" s="576"/>
      <c r="G280" s="577">
        <f t="shared" si="16"/>
        <v>0</v>
      </c>
      <c r="H280" s="602"/>
      <c r="I280" s="602"/>
      <c r="J280" s="607"/>
      <c r="K280" s="578"/>
      <c r="L280" s="607">
        <f t="shared" si="18"/>
        <v>0</v>
      </c>
      <c r="M280" s="578">
        <f t="shared" si="19"/>
        <v>0</v>
      </c>
      <c r="N280" s="611">
        <f t="shared" si="17"/>
        <v>0</v>
      </c>
    </row>
    <row r="281" spans="2:14" ht="14.25" customHeight="1">
      <c r="B281" s="579"/>
      <c r="C281" s="573"/>
      <c r="D281" s="581"/>
      <c r="E281" s="582"/>
      <c r="F281" s="583"/>
      <c r="G281" s="584">
        <f t="shared" si="16"/>
        <v>0</v>
      </c>
      <c r="H281" s="603"/>
      <c r="I281" s="603"/>
      <c r="J281" s="606"/>
      <c r="K281" s="585"/>
      <c r="L281" s="606">
        <f t="shared" si="18"/>
        <v>0</v>
      </c>
      <c r="M281" s="585">
        <f t="shared" si="19"/>
        <v>0</v>
      </c>
      <c r="N281" s="612">
        <f t="shared" si="17"/>
        <v>0</v>
      </c>
    </row>
    <row r="282" spans="2:14" ht="14.25" customHeight="1">
      <c r="B282" s="579"/>
      <c r="C282" s="573"/>
      <c r="D282" s="574"/>
      <c r="E282" s="575"/>
      <c r="F282" s="576"/>
      <c r="G282" s="577">
        <f t="shared" si="16"/>
        <v>0</v>
      </c>
      <c r="H282" s="602"/>
      <c r="I282" s="602"/>
      <c r="J282" s="607"/>
      <c r="K282" s="578"/>
      <c r="L282" s="607">
        <f t="shared" si="18"/>
        <v>0</v>
      </c>
      <c r="M282" s="578">
        <f t="shared" si="19"/>
        <v>0</v>
      </c>
      <c r="N282" s="611">
        <f t="shared" si="17"/>
        <v>0</v>
      </c>
    </row>
    <row r="283" spans="2:14" ht="14.25" customHeight="1">
      <c r="B283" s="579"/>
      <c r="C283" s="573"/>
      <c r="D283" s="581"/>
      <c r="E283" s="582"/>
      <c r="F283" s="583"/>
      <c r="G283" s="584">
        <f t="shared" si="16"/>
        <v>0</v>
      </c>
      <c r="H283" s="603"/>
      <c r="I283" s="603"/>
      <c r="J283" s="606"/>
      <c r="K283" s="585"/>
      <c r="L283" s="606">
        <f t="shared" si="18"/>
        <v>0</v>
      </c>
      <c r="M283" s="585">
        <f t="shared" si="19"/>
        <v>0</v>
      </c>
      <c r="N283" s="612">
        <f t="shared" si="17"/>
        <v>0</v>
      </c>
    </row>
    <row r="284" spans="2:14" ht="14.25" customHeight="1">
      <c r="B284" s="579"/>
      <c r="C284" s="573"/>
      <c r="D284" s="574"/>
      <c r="E284" s="575"/>
      <c r="F284" s="576"/>
      <c r="G284" s="577">
        <f t="shared" si="16"/>
        <v>0</v>
      </c>
      <c r="H284" s="602"/>
      <c r="I284" s="602"/>
      <c r="J284" s="607"/>
      <c r="K284" s="578"/>
      <c r="L284" s="607">
        <f t="shared" si="18"/>
        <v>0</v>
      </c>
      <c r="M284" s="578">
        <f t="shared" si="19"/>
        <v>0</v>
      </c>
      <c r="N284" s="611">
        <f t="shared" si="17"/>
        <v>0</v>
      </c>
    </row>
    <row r="285" spans="2:14" ht="14.25" customHeight="1">
      <c r="B285" s="579"/>
      <c r="C285" s="573"/>
      <c r="D285" s="581"/>
      <c r="E285" s="582"/>
      <c r="F285" s="583"/>
      <c r="G285" s="584">
        <f t="shared" si="16"/>
        <v>0</v>
      </c>
      <c r="H285" s="603"/>
      <c r="I285" s="603"/>
      <c r="J285" s="606"/>
      <c r="K285" s="585"/>
      <c r="L285" s="606">
        <f t="shared" si="18"/>
        <v>0</v>
      </c>
      <c r="M285" s="585">
        <f t="shared" si="19"/>
        <v>0</v>
      </c>
      <c r="N285" s="612">
        <f t="shared" si="17"/>
        <v>0</v>
      </c>
    </row>
    <row r="286" spans="2:14" ht="14.25" customHeight="1">
      <c r="B286" s="579"/>
      <c r="C286" s="573"/>
      <c r="D286" s="574"/>
      <c r="E286" s="575"/>
      <c r="F286" s="576"/>
      <c r="G286" s="577">
        <f t="shared" si="16"/>
        <v>0</v>
      </c>
      <c r="H286" s="602"/>
      <c r="I286" s="602"/>
      <c r="J286" s="607"/>
      <c r="K286" s="578"/>
      <c r="L286" s="607">
        <f t="shared" si="18"/>
        <v>0</v>
      </c>
      <c r="M286" s="578">
        <f t="shared" si="19"/>
        <v>0</v>
      </c>
      <c r="N286" s="611">
        <f t="shared" si="17"/>
        <v>0</v>
      </c>
    </row>
    <row r="287" spans="2:14" ht="14.25" customHeight="1">
      <c r="B287" s="579"/>
      <c r="C287" s="573"/>
      <c r="D287" s="581"/>
      <c r="E287" s="582"/>
      <c r="F287" s="583"/>
      <c r="G287" s="584">
        <f t="shared" si="16"/>
        <v>0</v>
      </c>
      <c r="H287" s="603"/>
      <c r="I287" s="603"/>
      <c r="J287" s="606"/>
      <c r="K287" s="585"/>
      <c r="L287" s="606">
        <f t="shared" si="18"/>
        <v>0</v>
      </c>
      <c r="M287" s="585">
        <f t="shared" si="19"/>
        <v>0</v>
      </c>
      <c r="N287" s="612">
        <f t="shared" si="17"/>
        <v>0</v>
      </c>
    </row>
    <row r="288" spans="2:14" ht="14.25" customHeight="1">
      <c r="B288" s="579"/>
      <c r="C288" s="573"/>
      <c r="D288" s="574"/>
      <c r="E288" s="575"/>
      <c r="F288" s="576"/>
      <c r="G288" s="577">
        <f t="shared" si="16"/>
        <v>0</v>
      </c>
      <c r="H288" s="602"/>
      <c r="I288" s="602"/>
      <c r="J288" s="607"/>
      <c r="K288" s="578"/>
      <c r="L288" s="607">
        <f t="shared" si="18"/>
        <v>0</v>
      </c>
      <c r="M288" s="578">
        <f t="shared" si="19"/>
        <v>0</v>
      </c>
      <c r="N288" s="611">
        <f t="shared" si="17"/>
        <v>0</v>
      </c>
    </row>
    <row r="289" spans="2:14" ht="14.25" customHeight="1">
      <c r="B289" s="579"/>
      <c r="C289" s="573"/>
      <c r="D289" s="581"/>
      <c r="E289" s="582"/>
      <c r="F289" s="583"/>
      <c r="G289" s="584">
        <f t="shared" si="16"/>
        <v>0</v>
      </c>
      <c r="H289" s="603"/>
      <c r="I289" s="603"/>
      <c r="J289" s="606"/>
      <c r="K289" s="585"/>
      <c r="L289" s="606">
        <f t="shared" si="18"/>
        <v>0</v>
      </c>
      <c r="M289" s="585">
        <f t="shared" si="19"/>
        <v>0</v>
      </c>
      <c r="N289" s="612">
        <f t="shared" si="17"/>
        <v>0</v>
      </c>
    </row>
    <row r="290" spans="2:14" ht="14.25" customHeight="1">
      <c r="B290" s="579"/>
      <c r="C290" s="573"/>
      <c r="D290" s="574"/>
      <c r="E290" s="575"/>
      <c r="F290" s="576"/>
      <c r="G290" s="577">
        <f t="shared" si="16"/>
        <v>0</v>
      </c>
      <c r="H290" s="602"/>
      <c r="I290" s="602"/>
      <c r="J290" s="607"/>
      <c r="K290" s="578"/>
      <c r="L290" s="607">
        <f t="shared" si="18"/>
        <v>0</v>
      </c>
      <c r="M290" s="578">
        <f t="shared" si="19"/>
        <v>0</v>
      </c>
      <c r="N290" s="611">
        <f t="shared" si="17"/>
        <v>0</v>
      </c>
    </row>
    <row r="291" spans="2:14" ht="14.25" customHeight="1">
      <c r="B291" s="579"/>
      <c r="C291" s="573"/>
      <c r="D291" s="581"/>
      <c r="E291" s="582"/>
      <c r="F291" s="583"/>
      <c r="G291" s="584">
        <f t="shared" si="16"/>
        <v>0</v>
      </c>
      <c r="H291" s="603"/>
      <c r="I291" s="603"/>
      <c r="J291" s="606"/>
      <c r="K291" s="585"/>
      <c r="L291" s="606">
        <f t="shared" si="18"/>
        <v>0</v>
      </c>
      <c r="M291" s="585">
        <f t="shared" si="19"/>
        <v>0</v>
      </c>
      <c r="N291" s="612">
        <f t="shared" si="17"/>
        <v>0</v>
      </c>
    </row>
    <row r="292" spans="2:14" ht="14.25" customHeight="1">
      <c r="B292" s="579"/>
      <c r="C292" s="573"/>
      <c r="D292" s="574"/>
      <c r="E292" s="575"/>
      <c r="F292" s="576"/>
      <c r="G292" s="577">
        <f t="shared" si="16"/>
        <v>0</v>
      </c>
      <c r="H292" s="602"/>
      <c r="I292" s="602"/>
      <c r="J292" s="607"/>
      <c r="K292" s="578"/>
      <c r="L292" s="607">
        <f t="shared" si="18"/>
        <v>0</v>
      </c>
      <c r="M292" s="578">
        <f t="shared" si="19"/>
        <v>0</v>
      </c>
      <c r="N292" s="611">
        <f t="shared" si="17"/>
        <v>0</v>
      </c>
    </row>
    <row r="293" spans="2:14" ht="14.25" customHeight="1">
      <c r="B293" s="579"/>
      <c r="C293" s="573"/>
      <c r="D293" s="581"/>
      <c r="E293" s="582"/>
      <c r="F293" s="583"/>
      <c r="G293" s="584">
        <f t="shared" si="16"/>
        <v>0</v>
      </c>
      <c r="H293" s="603"/>
      <c r="I293" s="603"/>
      <c r="J293" s="606"/>
      <c r="K293" s="585"/>
      <c r="L293" s="606">
        <f t="shared" si="18"/>
        <v>0</v>
      </c>
      <c r="M293" s="585">
        <f t="shared" si="19"/>
        <v>0</v>
      </c>
      <c r="N293" s="612">
        <f t="shared" si="17"/>
        <v>0</v>
      </c>
    </row>
    <row r="294" spans="2:14" ht="14.25" customHeight="1">
      <c r="B294" s="579"/>
      <c r="C294" s="573"/>
      <c r="D294" s="574"/>
      <c r="E294" s="575"/>
      <c r="F294" s="576"/>
      <c r="G294" s="577">
        <f t="shared" si="16"/>
        <v>0</v>
      </c>
      <c r="H294" s="602"/>
      <c r="I294" s="602"/>
      <c r="J294" s="607"/>
      <c r="K294" s="578"/>
      <c r="L294" s="607">
        <f t="shared" si="18"/>
        <v>0</v>
      </c>
      <c r="M294" s="578">
        <f t="shared" si="19"/>
        <v>0</v>
      </c>
      <c r="N294" s="611">
        <f t="shared" si="17"/>
        <v>0</v>
      </c>
    </row>
    <row r="295" spans="2:14" ht="14.25" customHeight="1">
      <c r="B295" s="579"/>
      <c r="C295" s="573"/>
      <c r="D295" s="581"/>
      <c r="E295" s="582"/>
      <c r="F295" s="583"/>
      <c r="G295" s="584">
        <f t="shared" si="16"/>
        <v>0</v>
      </c>
      <c r="H295" s="603"/>
      <c r="I295" s="603"/>
      <c r="J295" s="606"/>
      <c r="K295" s="585"/>
      <c r="L295" s="606">
        <f t="shared" si="18"/>
        <v>0</v>
      </c>
      <c r="M295" s="585">
        <f t="shared" si="19"/>
        <v>0</v>
      </c>
      <c r="N295" s="612">
        <f t="shared" si="17"/>
        <v>0</v>
      </c>
    </row>
    <row r="296" spans="2:14" ht="14.25" customHeight="1">
      <c r="B296" s="579"/>
      <c r="C296" s="573"/>
      <c r="D296" s="574"/>
      <c r="E296" s="575"/>
      <c r="F296" s="576"/>
      <c r="G296" s="577">
        <f t="shared" si="16"/>
        <v>0</v>
      </c>
      <c r="H296" s="602"/>
      <c r="I296" s="602"/>
      <c r="J296" s="607"/>
      <c r="K296" s="578"/>
      <c r="L296" s="607">
        <f t="shared" si="18"/>
        <v>0</v>
      </c>
      <c r="M296" s="578">
        <f t="shared" si="19"/>
        <v>0</v>
      </c>
      <c r="N296" s="611">
        <f t="shared" si="17"/>
        <v>0</v>
      </c>
    </row>
    <row r="297" spans="2:14" ht="14.25" customHeight="1">
      <c r="B297" s="579"/>
      <c r="C297" s="573"/>
      <c r="D297" s="581"/>
      <c r="E297" s="582"/>
      <c r="F297" s="583"/>
      <c r="G297" s="584">
        <f t="shared" si="16"/>
        <v>0</v>
      </c>
      <c r="H297" s="603"/>
      <c r="I297" s="603"/>
      <c r="J297" s="606"/>
      <c r="K297" s="585"/>
      <c r="L297" s="606">
        <f t="shared" si="18"/>
        <v>0</v>
      </c>
      <c r="M297" s="585">
        <f t="shared" si="19"/>
        <v>0</v>
      </c>
      <c r="N297" s="612">
        <f t="shared" si="17"/>
        <v>0</v>
      </c>
    </row>
    <row r="298" spans="2:14" ht="14.25" customHeight="1">
      <c r="B298" s="579"/>
      <c r="C298" s="573"/>
      <c r="D298" s="574"/>
      <c r="E298" s="575"/>
      <c r="F298" s="576"/>
      <c r="G298" s="577">
        <f t="shared" si="16"/>
        <v>0</v>
      </c>
      <c r="H298" s="602"/>
      <c r="I298" s="602"/>
      <c r="J298" s="607"/>
      <c r="K298" s="578"/>
      <c r="L298" s="607">
        <f t="shared" si="18"/>
        <v>0</v>
      </c>
      <c r="M298" s="578">
        <f t="shared" si="19"/>
        <v>0</v>
      </c>
      <c r="N298" s="611">
        <f t="shared" si="17"/>
        <v>0</v>
      </c>
    </row>
    <row r="299" spans="2:14" ht="14.25" customHeight="1">
      <c r="B299" s="579"/>
      <c r="C299" s="573"/>
      <c r="D299" s="581"/>
      <c r="E299" s="582"/>
      <c r="F299" s="583"/>
      <c r="G299" s="584">
        <f t="shared" si="16"/>
        <v>0</v>
      </c>
      <c r="H299" s="603"/>
      <c r="I299" s="603"/>
      <c r="J299" s="606"/>
      <c r="K299" s="585"/>
      <c r="L299" s="606">
        <f t="shared" si="18"/>
        <v>0</v>
      </c>
      <c r="M299" s="585">
        <f t="shared" si="19"/>
        <v>0</v>
      </c>
      <c r="N299" s="612">
        <f t="shared" si="17"/>
        <v>0</v>
      </c>
    </row>
    <row r="300" spans="2:14" ht="14.25" customHeight="1">
      <c r="B300" s="579"/>
      <c r="C300" s="573"/>
      <c r="D300" s="574"/>
      <c r="E300" s="575"/>
      <c r="F300" s="576"/>
      <c r="G300" s="577">
        <f t="shared" si="16"/>
        <v>0</v>
      </c>
      <c r="H300" s="602"/>
      <c r="I300" s="602"/>
      <c r="J300" s="607"/>
      <c r="K300" s="578"/>
      <c r="L300" s="607">
        <f t="shared" si="18"/>
        <v>0</v>
      </c>
      <c r="M300" s="578">
        <f t="shared" si="19"/>
        <v>0</v>
      </c>
      <c r="N300" s="611">
        <f t="shared" si="17"/>
        <v>0</v>
      </c>
    </row>
    <row r="301" spans="2:14" ht="14.25" customHeight="1">
      <c r="B301" s="579"/>
      <c r="C301" s="573"/>
      <c r="D301" s="581"/>
      <c r="E301" s="582"/>
      <c r="F301" s="583"/>
      <c r="G301" s="584">
        <f t="shared" si="16"/>
        <v>0</v>
      </c>
      <c r="H301" s="603"/>
      <c r="I301" s="603"/>
      <c r="J301" s="606"/>
      <c r="K301" s="585"/>
      <c r="L301" s="606">
        <f t="shared" si="18"/>
        <v>0</v>
      </c>
      <c r="M301" s="585">
        <f t="shared" si="19"/>
        <v>0</v>
      </c>
      <c r="N301" s="612">
        <f t="shared" si="17"/>
        <v>0</v>
      </c>
    </row>
    <row r="302" spans="2:14" ht="14.25" customHeight="1">
      <c r="B302" s="579"/>
      <c r="C302" s="573"/>
      <c r="D302" s="574"/>
      <c r="E302" s="575"/>
      <c r="F302" s="576"/>
      <c r="G302" s="577">
        <f t="shared" si="16"/>
        <v>0</v>
      </c>
      <c r="H302" s="602"/>
      <c r="I302" s="602"/>
      <c r="J302" s="607"/>
      <c r="K302" s="578"/>
      <c r="L302" s="607">
        <f t="shared" si="18"/>
        <v>0</v>
      </c>
      <c r="M302" s="578">
        <f t="shared" si="19"/>
        <v>0</v>
      </c>
      <c r="N302" s="611">
        <f t="shared" si="17"/>
        <v>0</v>
      </c>
    </row>
    <row r="303" spans="2:14" ht="14.25" customHeight="1">
      <c r="B303" s="579"/>
      <c r="C303" s="573"/>
      <c r="D303" s="581"/>
      <c r="E303" s="582"/>
      <c r="F303" s="583"/>
      <c r="G303" s="584">
        <f t="shared" si="16"/>
        <v>0</v>
      </c>
      <c r="H303" s="603"/>
      <c r="I303" s="603"/>
      <c r="J303" s="606"/>
      <c r="K303" s="585"/>
      <c r="L303" s="606">
        <f t="shared" si="18"/>
        <v>0</v>
      </c>
      <c r="M303" s="585">
        <f t="shared" si="19"/>
        <v>0</v>
      </c>
      <c r="N303" s="612">
        <f t="shared" si="17"/>
        <v>0</v>
      </c>
    </row>
    <row r="304" spans="2:14" ht="14.25" customHeight="1">
      <c r="B304" s="579"/>
      <c r="C304" s="573"/>
      <c r="D304" s="574"/>
      <c r="E304" s="575"/>
      <c r="F304" s="576"/>
      <c r="G304" s="577">
        <f t="shared" si="16"/>
        <v>0</v>
      </c>
      <c r="H304" s="602"/>
      <c r="I304" s="602"/>
      <c r="J304" s="607"/>
      <c r="K304" s="578"/>
      <c r="L304" s="607">
        <f t="shared" si="18"/>
        <v>0</v>
      </c>
      <c r="M304" s="578">
        <f t="shared" si="19"/>
        <v>0</v>
      </c>
      <c r="N304" s="611">
        <f t="shared" si="17"/>
        <v>0</v>
      </c>
    </row>
    <row r="305" spans="2:14" ht="14.25" customHeight="1">
      <c r="B305" s="579"/>
      <c r="C305" s="573"/>
      <c r="D305" s="581"/>
      <c r="E305" s="582"/>
      <c r="F305" s="583"/>
      <c r="G305" s="584">
        <f t="shared" si="16"/>
        <v>0</v>
      </c>
      <c r="H305" s="603"/>
      <c r="I305" s="603"/>
      <c r="J305" s="606"/>
      <c r="K305" s="585"/>
      <c r="L305" s="606">
        <f t="shared" si="18"/>
        <v>0</v>
      </c>
      <c r="M305" s="585">
        <f t="shared" si="19"/>
        <v>0</v>
      </c>
      <c r="N305" s="612">
        <f t="shared" si="17"/>
        <v>0</v>
      </c>
    </row>
    <row r="306" spans="2:14" ht="14.25" customHeight="1">
      <c r="B306" s="579"/>
      <c r="C306" s="573"/>
      <c r="D306" s="574"/>
      <c r="E306" s="575"/>
      <c r="F306" s="576"/>
      <c r="G306" s="577">
        <f t="shared" si="16"/>
        <v>0</v>
      </c>
      <c r="H306" s="602"/>
      <c r="I306" s="602"/>
      <c r="J306" s="607"/>
      <c r="K306" s="578"/>
      <c r="L306" s="607">
        <f t="shared" si="18"/>
        <v>0</v>
      </c>
      <c r="M306" s="578">
        <f t="shared" si="19"/>
        <v>0</v>
      </c>
      <c r="N306" s="611">
        <f t="shared" si="17"/>
        <v>0</v>
      </c>
    </row>
    <row r="307" spans="2:14" ht="14.25" customHeight="1">
      <c r="B307" s="579"/>
      <c r="C307" s="573"/>
      <c r="D307" s="581"/>
      <c r="E307" s="582"/>
      <c r="F307" s="583"/>
      <c r="G307" s="584">
        <f t="shared" si="16"/>
        <v>0</v>
      </c>
      <c r="H307" s="603"/>
      <c r="I307" s="603"/>
      <c r="J307" s="606"/>
      <c r="K307" s="585"/>
      <c r="L307" s="606">
        <f t="shared" si="18"/>
        <v>0</v>
      </c>
      <c r="M307" s="585">
        <f t="shared" si="19"/>
        <v>0</v>
      </c>
      <c r="N307" s="612">
        <f t="shared" si="17"/>
        <v>0</v>
      </c>
    </row>
    <row r="308" spans="2:14" ht="14.25" customHeight="1">
      <c r="B308" s="579"/>
      <c r="C308" s="573"/>
      <c r="D308" s="574"/>
      <c r="E308" s="575"/>
      <c r="F308" s="576"/>
      <c r="G308" s="577">
        <f t="shared" si="16"/>
        <v>0</v>
      </c>
      <c r="H308" s="602"/>
      <c r="I308" s="602"/>
      <c r="J308" s="607"/>
      <c r="K308" s="578"/>
      <c r="L308" s="607">
        <f t="shared" si="18"/>
        <v>0</v>
      </c>
      <c r="M308" s="578">
        <f t="shared" si="19"/>
        <v>0</v>
      </c>
      <c r="N308" s="611">
        <f t="shared" si="17"/>
        <v>0</v>
      </c>
    </row>
    <row r="309" spans="2:14" ht="14.25" customHeight="1">
      <c r="B309" s="579"/>
      <c r="C309" s="573"/>
      <c r="D309" s="581"/>
      <c r="E309" s="582"/>
      <c r="F309" s="583"/>
      <c r="G309" s="584">
        <f t="shared" si="16"/>
        <v>0</v>
      </c>
      <c r="H309" s="603"/>
      <c r="I309" s="603"/>
      <c r="J309" s="606"/>
      <c r="K309" s="585"/>
      <c r="L309" s="606">
        <f t="shared" si="18"/>
        <v>0</v>
      </c>
      <c r="M309" s="585">
        <f t="shared" si="19"/>
        <v>0</v>
      </c>
      <c r="N309" s="612">
        <f t="shared" si="17"/>
        <v>0</v>
      </c>
    </row>
    <row r="310" spans="2:14" ht="14.25" customHeight="1">
      <c r="B310" s="579"/>
      <c r="C310" s="573"/>
      <c r="D310" s="574"/>
      <c r="E310" s="575"/>
      <c r="F310" s="576"/>
      <c r="G310" s="577">
        <f t="shared" si="16"/>
        <v>0</v>
      </c>
      <c r="H310" s="602"/>
      <c r="I310" s="602"/>
      <c r="J310" s="607"/>
      <c r="K310" s="578"/>
      <c r="L310" s="607">
        <f t="shared" si="18"/>
        <v>0</v>
      </c>
      <c r="M310" s="578">
        <f t="shared" si="19"/>
        <v>0</v>
      </c>
      <c r="N310" s="611">
        <f t="shared" si="17"/>
        <v>0</v>
      </c>
    </row>
    <row r="311" spans="2:14" ht="14.25" customHeight="1">
      <c r="B311" s="579"/>
      <c r="C311" s="573"/>
      <c r="D311" s="581"/>
      <c r="E311" s="582"/>
      <c r="F311" s="583"/>
      <c r="G311" s="584">
        <f t="shared" si="16"/>
        <v>0</v>
      </c>
      <c r="H311" s="603"/>
      <c r="I311" s="603"/>
      <c r="J311" s="606"/>
      <c r="K311" s="585"/>
      <c r="L311" s="606">
        <f t="shared" si="18"/>
        <v>0</v>
      </c>
      <c r="M311" s="585">
        <f t="shared" si="19"/>
        <v>0</v>
      </c>
      <c r="N311" s="612">
        <f t="shared" si="17"/>
        <v>0</v>
      </c>
    </row>
    <row r="312" spans="2:14" ht="14.25" customHeight="1">
      <c r="B312" s="579"/>
      <c r="C312" s="573"/>
      <c r="D312" s="574"/>
      <c r="E312" s="575"/>
      <c r="F312" s="576"/>
      <c r="G312" s="577">
        <f t="shared" si="16"/>
        <v>0</v>
      </c>
      <c r="H312" s="602"/>
      <c r="I312" s="602"/>
      <c r="J312" s="607"/>
      <c r="K312" s="578"/>
      <c r="L312" s="607">
        <f t="shared" si="18"/>
        <v>0</v>
      </c>
      <c r="M312" s="578">
        <f t="shared" si="19"/>
        <v>0</v>
      </c>
      <c r="N312" s="611">
        <f t="shared" si="17"/>
        <v>0</v>
      </c>
    </row>
    <row r="313" spans="2:14" ht="14.25" customHeight="1">
      <c r="B313" s="579"/>
      <c r="C313" s="573"/>
      <c r="D313" s="581"/>
      <c r="E313" s="582"/>
      <c r="F313" s="583"/>
      <c r="G313" s="584">
        <f t="shared" si="16"/>
        <v>0</v>
      </c>
      <c r="H313" s="603"/>
      <c r="I313" s="603"/>
      <c r="J313" s="606"/>
      <c r="K313" s="585"/>
      <c r="L313" s="606">
        <f t="shared" si="18"/>
        <v>0</v>
      </c>
      <c r="M313" s="585">
        <f t="shared" si="19"/>
        <v>0</v>
      </c>
      <c r="N313" s="612">
        <f t="shared" si="17"/>
        <v>0</v>
      </c>
    </row>
    <row r="314" spans="2:14" ht="14.25" customHeight="1">
      <c r="B314" s="579"/>
      <c r="C314" s="573"/>
      <c r="D314" s="574"/>
      <c r="E314" s="575"/>
      <c r="F314" s="576"/>
      <c r="G314" s="577">
        <f t="shared" si="16"/>
        <v>0</v>
      </c>
      <c r="H314" s="602"/>
      <c r="I314" s="602"/>
      <c r="J314" s="607"/>
      <c r="K314" s="578"/>
      <c r="L314" s="607">
        <f t="shared" si="18"/>
        <v>0</v>
      </c>
      <c r="M314" s="578">
        <f t="shared" si="19"/>
        <v>0</v>
      </c>
      <c r="N314" s="611">
        <f t="shared" si="17"/>
        <v>0</v>
      </c>
    </row>
    <row r="315" spans="2:14" ht="14.25" customHeight="1">
      <c r="B315" s="579"/>
      <c r="C315" s="573"/>
      <c r="D315" s="581"/>
      <c r="E315" s="582"/>
      <c r="F315" s="583"/>
      <c r="G315" s="584">
        <f t="shared" si="16"/>
        <v>0</v>
      </c>
      <c r="H315" s="603"/>
      <c r="I315" s="603"/>
      <c r="J315" s="606"/>
      <c r="K315" s="585"/>
      <c r="L315" s="606">
        <f t="shared" si="18"/>
        <v>0</v>
      </c>
      <c r="M315" s="585">
        <f t="shared" si="19"/>
        <v>0</v>
      </c>
      <c r="N315" s="612">
        <f t="shared" si="17"/>
        <v>0</v>
      </c>
    </row>
    <row r="316" spans="2:14" ht="14.25" customHeight="1">
      <c r="B316" s="579"/>
      <c r="C316" s="573"/>
      <c r="D316" s="574"/>
      <c r="E316" s="575"/>
      <c r="F316" s="576"/>
      <c r="G316" s="577">
        <f t="shared" si="16"/>
        <v>0</v>
      </c>
      <c r="H316" s="602"/>
      <c r="I316" s="602"/>
      <c r="J316" s="607"/>
      <c r="K316" s="578"/>
      <c r="L316" s="607">
        <f t="shared" si="18"/>
        <v>0</v>
      </c>
      <c r="M316" s="578">
        <f t="shared" si="19"/>
        <v>0</v>
      </c>
      <c r="N316" s="611">
        <f t="shared" si="17"/>
        <v>0</v>
      </c>
    </row>
    <row r="317" spans="2:14" ht="14.25" customHeight="1">
      <c r="B317" s="579"/>
      <c r="C317" s="573"/>
      <c r="D317" s="581"/>
      <c r="E317" s="582"/>
      <c r="F317" s="583"/>
      <c r="G317" s="584">
        <f t="shared" si="16"/>
        <v>0</v>
      </c>
      <c r="H317" s="603"/>
      <c r="I317" s="603"/>
      <c r="J317" s="606"/>
      <c r="K317" s="585"/>
      <c r="L317" s="606">
        <f t="shared" si="18"/>
        <v>0</v>
      </c>
      <c r="M317" s="585">
        <f t="shared" si="19"/>
        <v>0</v>
      </c>
      <c r="N317" s="612">
        <f t="shared" si="17"/>
        <v>0</v>
      </c>
    </row>
    <row r="318" spans="2:14" ht="14.25" customHeight="1">
      <c r="B318" s="579"/>
      <c r="C318" s="573"/>
      <c r="D318" s="574"/>
      <c r="E318" s="575"/>
      <c r="F318" s="576"/>
      <c r="G318" s="577">
        <f t="shared" si="16"/>
        <v>0</v>
      </c>
      <c r="H318" s="602"/>
      <c r="I318" s="602"/>
      <c r="J318" s="607"/>
      <c r="K318" s="578"/>
      <c r="L318" s="607">
        <f t="shared" si="18"/>
        <v>0</v>
      </c>
      <c r="M318" s="578">
        <f t="shared" si="19"/>
        <v>0</v>
      </c>
      <c r="N318" s="611">
        <f t="shared" si="17"/>
        <v>0</v>
      </c>
    </row>
    <row r="319" spans="2:14" ht="14.25" customHeight="1">
      <c r="B319" s="579"/>
      <c r="C319" s="573"/>
      <c r="D319" s="581"/>
      <c r="E319" s="582"/>
      <c r="F319" s="583"/>
      <c r="G319" s="584">
        <f t="shared" si="16"/>
        <v>0</v>
      </c>
      <c r="H319" s="603"/>
      <c r="I319" s="603"/>
      <c r="J319" s="606"/>
      <c r="K319" s="585"/>
      <c r="L319" s="606">
        <f t="shared" si="18"/>
        <v>0</v>
      </c>
      <c r="M319" s="585">
        <f t="shared" si="19"/>
        <v>0</v>
      </c>
      <c r="N319" s="612">
        <f t="shared" si="17"/>
        <v>0</v>
      </c>
    </row>
    <row r="320" spans="2:14" ht="14.25" customHeight="1">
      <c r="B320" s="579"/>
      <c r="C320" s="573"/>
      <c r="D320" s="574"/>
      <c r="E320" s="575"/>
      <c r="F320" s="576"/>
      <c r="G320" s="577">
        <f t="shared" si="16"/>
        <v>0</v>
      </c>
      <c r="H320" s="602"/>
      <c r="I320" s="602"/>
      <c r="J320" s="607"/>
      <c r="K320" s="578"/>
      <c r="L320" s="607">
        <f t="shared" si="18"/>
        <v>0</v>
      </c>
      <c r="M320" s="578">
        <f t="shared" si="19"/>
        <v>0</v>
      </c>
      <c r="N320" s="611">
        <f t="shared" si="17"/>
        <v>0</v>
      </c>
    </row>
    <row r="321" spans="2:14" ht="14.25" customHeight="1">
      <c r="B321" s="579"/>
      <c r="C321" s="573"/>
      <c r="D321" s="581"/>
      <c r="E321" s="582"/>
      <c r="F321" s="583"/>
      <c r="G321" s="584">
        <f t="shared" si="16"/>
        <v>0</v>
      </c>
      <c r="H321" s="603"/>
      <c r="I321" s="603"/>
      <c r="J321" s="606"/>
      <c r="K321" s="585"/>
      <c r="L321" s="606">
        <f t="shared" si="18"/>
        <v>0</v>
      </c>
      <c r="M321" s="585">
        <f t="shared" si="19"/>
        <v>0</v>
      </c>
      <c r="N321" s="612">
        <f t="shared" si="17"/>
        <v>0</v>
      </c>
    </row>
    <row r="322" spans="2:14" ht="14.25" customHeight="1">
      <c r="B322" s="579"/>
      <c r="C322" s="573"/>
      <c r="D322" s="574"/>
      <c r="E322" s="575"/>
      <c r="F322" s="576"/>
      <c r="G322" s="577">
        <f t="shared" si="16"/>
        <v>0</v>
      </c>
      <c r="H322" s="602"/>
      <c r="I322" s="602"/>
      <c r="J322" s="607"/>
      <c r="K322" s="578"/>
      <c r="L322" s="607">
        <f t="shared" si="18"/>
        <v>0</v>
      </c>
      <c r="M322" s="578">
        <f t="shared" si="19"/>
        <v>0</v>
      </c>
      <c r="N322" s="611">
        <f t="shared" si="17"/>
        <v>0</v>
      </c>
    </row>
    <row r="323" spans="2:14" ht="14.25" customHeight="1">
      <c r="B323" s="579"/>
      <c r="C323" s="573"/>
      <c r="D323" s="581"/>
      <c r="E323" s="582"/>
      <c r="F323" s="583"/>
      <c r="G323" s="584">
        <f t="shared" si="16"/>
        <v>0</v>
      </c>
      <c r="H323" s="603"/>
      <c r="I323" s="603"/>
      <c r="J323" s="606"/>
      <c r="K323" s="585"/>
      <c r="L323" s="606">
        <f t="shared" si="18"/>
        <v>0</v>
      </c>
      <c r="M323" s="585">
        <f t="shared" si="19"/>
        <v>0</v>
      </c>
      <c r="N323" s="612">
        <f t="shared" si="17"/>
        <v>0</v>
      </c>
    </row>
    <row r="324" spans="2:14" ht="14.25" customHeight="1">
      <c r="B324" s="579"/>
      <c r="C324" s="573"/>
      <c r="D324" s="574"/>
      <c r="E324" s="575"/>
      <c r="F324" s="576"/>
      <c r="G324" s="577">
        <f t="shared" si="16"/>
        <v>0</v>
      </c>
      <c r="H324" s="602"/>
      <c r="I324" s="602"/>
      <c r="J324" s="607"/>
      <c r="K324" s="578"/>
      <c r="L324" s="607">
        <f t="shared" si="18"/>
        <v>0</v>
      </c>
      <c r="M324" s="578">
        <f t="shared" si="19"/>
        <v>0</v>
      </c>
      <c r="N324" s="611">
        <f t="shared" si="17"/>
        <v>0</v>
      </c>
    </row>
    <row r="325" spans="2:14" ht="14.25" customHeight="1">
      <c r="B325" s="579"/>
      <c r="C325" s="573"/>
      <c r="D325" s="581"/>
      <c r="E325" s="582"/>
      <c r="F325" s="583"/>
      <c r="G325" s="584">
        <f t="shared" si="16"/>
        <v>0</v>
      </c>
      <c r="H325" s="603"/>
      <c r="I325" s="603"/>
      <c r="J325" s="606"/>
      <c r="K325" s="585"/>
      <c r="L325" s="606">
        <f t="shared" si="18"/>
        <v>0</v>
      </c>
      <c r="M325" s="585">
        <f t="shared" si="19"/>
        <v>0</v>
      </c>
      <c r="N325" s="612">
        <f t="shared" si="17"/>
        <v>0</v>
      </c>
    </row>
    <row r="326" spans="2:14" ht="14.25" customHeight="1">
      <c r="B326" s="579"/>
      <c r="C326" s="573"/>
      <c r="D326" s="574"/>
      <c r="E326" s="575"/>
      <c r="F326" s="576"/>
      <c r="G326" s="577">
        <f t="shared" si="16"/>
        <v>0</v>
      </c>
      <c r="H326" s="602"/>
      <c r="I326" s="602"/>
      <c r="J326" s="607"/>
      <c r="K326" s="578"/>
      <c r="L326" s="607">
        <f t="shared" si="18"/>
        <v>0</v>
      </c>
      <c r="M326" s="578">
        <f t="shared" si="19"/>
        <v>0</v>
      </c>
      <c r="N326" s="611">
        <f t="shared" si="17"/>
        <v>0</v>
      </c>
    </row>
    <row r="327" spans="2:14" ht="14.25" customHeight="1">
      <c r="B327" s="579"/>
      <c r="C327" s="573"/>
      <c r="D327" s="581"/>
      <c r="E327" s="582"/>
      <c r="F327" s="583"/>
      <c r="G327" s="584">
        <f t="shared" si="16"/>
        <v>0</v>
      </c>
      <c r="H327" s="603"/>
      <c r="I327" s="603"/>
      <c r="J327" s="606"/>
      <c r="K327" s="585"/>
      <c r="L327" s="606">
        <f t="shared" si="18"/>
        <v>0</v>
      </c>
      <c r="M327" s="585">
        <f t="shared" si="19"/>
        <v>0</v>
      </c>
      <c r="N327" s="612">
        <f t="shared" si="17"/>
        <v>0</v>
      </c>
    </row>
    <row r="328" spans="2:14" ht="14.25" customHeight="1">
      <c r="B328" s="579"/>
      <c r="C328" s="573"/>
      <c r="D328" s="574"/>
      <c r="E328" s="575"/>
      <c r="F328" s="576"/>
      <c r="G328" s="577">
        <f t="shared" si="16"/>
        <v>0</v>
      </c>
      <c r="H328" s="602"/>
      <c r="I328" s="602"/>
      <c r="J328" s="607"/>
      <c r="K328" s="578"/>
      <c r="L328" s="607">
        <f t="shared" si="18"/>
        <v>0</v>
      </c>
      <c r="M328" s="578">
        <f t="shared" si="19"/>
        <v>0</v>
      </c>
      <c r="N328" s="611">
        <f t="shared" si="17"/>
        <v>0</v>
      </c>
    </row>
    <row r="329" spans="2:14" ht="14.25" customHeight="1">
      <c r="B329" s="579"/>
      <c r="C329" s="573"/>
      <c r="D329" s="581"/>
      <c r="E329" s="582"/>
      <c r="F329" s="583"/>
      <c r="G329" s="584">
        <f t="shared" ref="G329:G392" si="20">ROUND(E329*F329,0)</f>
        <v>0</v>
      </c>
      <c r="H329" s="603"/>
      <c r="I329" s="603"/>
      <c r="J329" s="606"/>
      <c r="K329" s="585"/>
      <c r="L329" s="606">
        <f t="shared" si="18"/>
        <v>0</v>
      </c>
      <c r="M329" s="585">
        <f t="shared" si="19"/>
        <v>0</v>
      </c>
      <c r="N329" s="612">
        <f t="shared" ref="N329:N392" si="21">L329-M329</f>
        <v>0</v>
      </c>
    </row>
    <row r="330" spans="2:14" ht="14.25" customHeight="1">
      <c r="B330" s="579"/>
      <c r="C330" s="573"/>
      <c r="D330" s="574"/>
      <c r="E330" s="575"/>
      <c r="F330" s="576"/>
      <c r="G330" s="577">
        <f t="shared" si="20"/>
        <v>0</v>
      </c>
      <c r="H330" s="602"/>
      <c r="I330" s="602"/>
      <c r="J330" s="607"/>
      <c r="K330" s="578"/>
      <c r="L330" s="607">
        <f t="shared" ref="L330:L393" si="22">G330*I330*J330/1000</f>
        <v>0</v>
      </c>
      <c r="M330" s="578">
        <f t="shared" ref="M330:M393" si="23">G330*I330*K330/1000</f>
        <v>0</v>
      </c>
      <c r="N330" s="611">
        <f t="shared" si="21"/>
        <v>0</v>
      </c>
    </row>
    <row r="331" spans="2:14" ht="14.25" customHeight="1">
      <c r="B331" s="579"/>
      <c r="C331" s="573"/>
      <c r="D331" s="581"/>
      <c r="E331" s="582"/>
      <c r="F331" s="583"/>
      <c r="G331" s="584">
        <f t="shared" si="20"/>
        <v>0</v>
      </c>
      <c r="H331" s="603"/>
      <c r="I331" s="603"/>
      <c r="J331" s="606"/>
      <c r="K331" s="585"/>
      <c r="L331" s="606">
        <f t="shared" si="22"/>
        <v>0</v>
      </c>
      <c r="M331" s="585">
        <f t="shared" si="23"/>
        <v>0</v>
      </c>
      <c r="N331" s="612">
        <f t="shared" si="21"/>
        <v>0</v>
      </c>
    </row>
    <row r="332" spans="2:14" ht="14.25" customHeight="1">
      <c r="B332" s="579"/>
      <c r="C332" s="573"/>
      <c r="D332" s="574"/>
      <c r="E332" s="575"/>
      <c r="F332" s="576"/>
      <c r="G332" s="577">
        <f t="shared" si="20"/>
        <v>0</v>
      </c>
      <c r="H332" s="602"/>
      <c r="I332" s="602"/>
      <c r="J332" s="607"/>
      <c r="K332" s="578"/>
      <c r="L332" s="607">
        <f t="shared" si="22"/>
        <v>0</v>
      </c>
      <c r="M332" s="578">
        <f t="shared" si="23"/>
        <v>0</v>
      </c>
      <c r="N332" s="611">
        <f t="shared" si="21"/>
        <v>0</v>
      </c>
    </row>
    <row r="333" spans="2:14" ht="14.25" customHeight="1">
      <c r="B333" s="579"/>
      <c r="C333" s="573"/>
      <c r="D333" s="581"/>
      <c r="E333" s="582"/>
      <c r="F333" s="583"/>
      <c r="G333" s="584">
        <f t="shared" si="20"/>
        <v>0</v>
      </c>
      <c r="H333" s="603"/>
      <c r="I333" s="603"/>
      <c r="J333" s="606"/>
      <c r="K333" s="585"/>
      <c r="L333" s="606">
        <f t="shared" si="22"/>
        <v>0</v>
      </c>
      <c r="M333" s="585">
        <f t="shared" si="23"/>
        <v>0</v>
      </c>
      <c r="N333" s="612">
        <f t="shared" si="21"/>
        <v>0</v>
      </c>
    </row>
    <row r="334" spans="2:14" ht="14.25" customHeight="1">
      <c r="B334" s="579"/>
      <c r="C334" s="573"/>
      <c r="D334" s="574"/>
      <c r="E334" s="575"/>
      <c r="F334" s="576"/>
      <c r="G334" s="577">
        <f t="shared" si="20"/>
        <v>0</v>
      </c>
      <c r="H334" s="602"/>
      <c r="I334" s="602"/>
      <c r="J334" s="607"/>
      <c r="K334" s="578"/>
      <c r="L334" s="607">
        <f t="shared" si="22"/>
        <v>0</v>
      </c>
      <c r="M334" s="578">
        <f t="shared" si="23"/>
        <v>0</v>
      </c>
      <c r="N334" s="611">
        <f t="shared" si="21"/>
        <v>0</v>
      </c>
    </row>
    <row r="335" spans="2:14" ht="14.25" customHeight="1">
      <c r="B335" s="579"/>
      <c r="C335" s="573"/>
      <c r="D335" s="581"/>
      <c r="E335" s="582"/>
      <c r="F335" s="583"/>
      <c r="G335" s="584">
        <f t="shared" si="20"/>
        <v>0</v>
      </c>
      <c r="H335" s="603"/>
      <c r="I335" s="603"/>
      <c r="J335" s="606"/>
      <c r="K335" s="585"/>
      <c r="L335" s="606">
        <f t="shared" si="22"/>
        <v>0</v>
      </c>
      <c r="M335" s="585">
        <f t="shared" si="23"/>
        <v>0</v>
      </c>
      <c r="N335" s="612">
        <f t="shared" si="21"/>
        <v>0</v>
      </c>
    </row>
    <row r="336" spans="2:14" ht="14.25" customHeight="1">
      <c r="B336" s="579"/>
      <c r="C336" s="573"/>
      <c r="D336" s="574"/>
      <c r="E336" s="575"/>
      <c r="F336" s="576"/>
      <c r="G336" s="577">
        <f t="shared" si="20"/>
        <v>0</v>
      </c>
      <c r="H336" s="602"/>
      <c r="I336" s="602"/>
      <c r="J336" s="607"/>
      <c r="K336" s="578"/>
      <c r="L336" s="607">
        <f t="shared" si="22"/>
        <v>0</v>
      </c>
      <c r="M336" s="578">
        <f t="shared" si="23"/>
        <v>0</v>
      </c>
      <c r="N336" s="611">
        <f t="shared" si="21"/>
        <v>0</v>
      </c>
    </row>
    <row r="337" spans="2:14" ht="14.25" customHeight="1">
      <c r="B337" s="579"/>
      <c r="C337" s="573"/>
      <c r="D337" s="581"/>
      <c r="E337" s="582"/>
      <c r="F337" s="583"/>
      <c r="G337" s="584">
        <f t="shared" si="20"/>
        <v>0</v>
      </c>
      <c r="H337" s="603"/>
      <c r="I337" s="603"/>
      <c r="J337" s="606"/>
      <c r="K337" s="585"/>
      <c r="L337" s="606">
        <f t="shared" si="22"/>
        <v>0</v>
      </c>
      <c r="M337" s="585">
        <f t="shared" si="23"/>
        <v>0</v>
      </c>
      <c r="N337" s="612">
        <f t="shared" si="21"/>
        <v>0</v>
      </c>
    </row>
    <row r="338" spans="2:14" ht="14.25" customHeight="1">
      <c r="B338" s="579"/>
      <c r="C338" s="573"/>
      <c r="D338" s="574"/>
      <c r="E338" s="575"/>
      <c r="F338" s="576"/>
      <c r="G338" s="577">
        <f t="shared" si="20"/>
        <v>0</v>
      </c>
      <c r="H338" s="602"/>
      <c r="I338" s="602"/>
      <c r="J338" s="607"/>
      <c r="K338" s="578"/>
      <c r="L338" s="607">
        <f t="shared" si="22"/>
        <v>0</v>
      </c>
      <c r="M338" s="578">
        <f t="shared" si="23"/>
        <v>0</v>
      </c>
      <c r="N338" s="611">
        <f t="shared" si="21"/>
        <v>0</v>
      </c>
    </row>
    <row r="339" spans="2:14" ht="14.25" customHeight="1">
      <c r="B339" s="579"/>
      <c r="C339" s="573"/>
      <c r="D339" s="581"/>
      <c r="E339" s="582"/>
      <c r="F339" s="583"/>
      <c r="G339" s="584">
        <f t="shared" si="20"/>
        <v>0</v>
      </c>
      <c r="H339" s="603"/>
      <c r="I339" s="603"/>
      <c r="J339" s="606"/>
      <c r="K339" s="585"/>
      <c r="L339" s="606">
        <f t="shared" si="22"/>
        <v>0</v>
      </c>
      <c r="M339" s="585">
        <f t="shared" si="23"/>
        <v>0</v>
      </c>
      <c r="N339" s="612">
        <f t="shared" si="21"/>
        <v>0</v>
      </c>
    </row>
    <row r="340" spans="2:14" ht="14.25" customHeight="1">
      <c r="B340" s="579"/>
      <c r="C340" s="573"/>
      <c r="D340" s="574"/>
      <c r="E340" s="575"/>
      <c r="F340" s="576"/>
      <c r="G340" s="577">
        <f t="shared" si="20"/>
        <v>0</v>
      </c>
      <c r="H340" s="602"/>
      <c r="I340" s="602"/>
      <c r="J340" s="607"/>
      <c r="K340" s="578"/>
      <c r="L340" s="607">
        <f t="shared" si="22"/>
        <v>0</v>
      </c>
      <c r="M340" s="578">
        <f t="shared" si="23"/>
        <v>0</v>
      </c>
      <c r="N340" s="611">
        <f t="shared" si="21"/>
        <v>0</v>
      </c>
    </row>
    <row r="341" spans="2:14" ht="14.25" customHeight="1">
      <c r="B341" s="579"/>
      <c r="C341" s="573"/>
      <c r="D341" s="581"/>
      <c r="E341" s="582"/>
      <c r="F341" s="583"/>
      <c r="G341" s="584">
        <f t="shared" si="20"/>
        <v>0</v>
      </c>
      <c r="H341" s="603"/>
      <c r="I341" s="603"/>
      <c r="J341" s="606"/>
      <c r="K341" s="585"/>
      <c r="L341" s="606">
        <f t="shared" si="22"/>
        <v>0</v>
      </c>
      <c r="M341" s="585">
        <f t="shared" si="23"/>
        <v>0</v>
      </c>
      <c r="N341" s="612">
        <f t="shared" si="21"/>
        <v>0</v>
      </c>
    </row>
    <row r="342" spans="2:14" ht="14.25" customHeight="1">
      <c r="B342" s="579"/>
      <c r="C342" s="573"/>
      <c r="D342" s="574"/>
      <c r="E342" s="575"/>
      <c r="F342" s="576"/>
      <c r="G342" s="577">
        <f t="shared" si="20"/>
        <v>0</v>
      </c>
      <c r="H342" s="602"/>
      <c r="I342" s="602"/>
      <c r="J342" s="607"/>
      <c r="K342" s="578"/>
      <c r="L342" s="607">
        <f t="shared" si="22"/>
        <v>0</v>
      </c>
      <c r="M342" s="578">
        <f t="shared" si="23"/>
        <v>0</v>
      </c>
      <c r="N342" s="611">
        <f t="shared" si="21"/>
        <v>0</v>
      </c>
    </row>
    <row r="343" spans="2:14" ht="14.25" customHeight="1">
      <c r="B343" s="579"/>
      <c r="C343" s="573"/>
      <c r="D343" s="581"/>
      <c r="E343" s="582"/>
      <c r="F343" s="583"/>
      <c r="G343" s="584">
        <f t="shared" si="20"/>
        <v>0</v>
      </c>
      <c r="H343" s="603"/>
      <c r="I343" s="603"/>
      <c r="J343" s="606"/>
      <c r="K343" s="585"/>
      <c r="L343" s="606">
        <f t="shared" si="22"/>
        <v>0</v>
      </c>
      <c r="M343" s="585">
        <f t="shared" si="23"/>
        <v>0</v>
      </c>
      <c r="N343" s="612">
        <f t="shared" si="21"/>
        <v>0</v>
      </c>
    </row>
    <row r="344" spans="2:14" ht="14.25" customHeight="1">
      <c r="B344" s="579"/>
      <c r="C344" s="573"/>
      <c r="D344" s="574"/>
      <c r="E344" s="575"/>
      <c r="F344" s="576"/>
      <c r="G344" s="577">
        <f t="shared" si="20"/>
        <v>0</v>
      </c>
      <c r="H344" s="602"/>
      <c r="I344" s="602"/>
      <c r="J344" s="607"/>
      <c r="K344" s="578"/>
      <c r="L344" s="607">
        <f t="shared" si="22"/>
        <v>0</v>
      </c>
      <c r="M344" s="578">
        <f t="shared" si="23"/>
        <v>0</v>
      </c>
      <c r="N344" s="611">
        <f t="shared" si="21"/>
        <v>0</v>
      </c>
    </row>
    <row r="345" spans="2:14" ht="14.25" customHeight="1">
      <c r="B345" s="579"/>
      <c r="C345" s="573"/>
      <c r="D345" s="581"/>
      <c r="E345" s="582"/>
      <c r="F345" s="583"/>
      <c r="G345" s="584">
        <f t="shared" si="20"/>
        <v>0</v>
      </c>
      <c r="H345" s="603"/>
      <c r="I345" s="603"/>
      <c r="J345" s="606"/>
      <c r="K345" s="585"/>
      <c r="L345" s="606">
        <f t="shared" si="22"/>
        <v>0</v>
      </c>
      <c r="M345" s="585">
        <f t="shared" si="23"/>
        <v>0</v>
      </c>
      <c r="N345" s="612">
        <f t="shared" si="21"/>
        <v>0</v>
      </c>
    </row>
    <row r="346" spans="2:14" ht="14.25" customHeight="1">
      <c r="B346" s="579"/>
      <c r="C346" s="573"/>
      <c r="D346" s="574"/>
      <c r="E346" s="575"/>
      <c r="F346" s="576"/>
      <c r="G346" s="577">
        <f t="shared" si="20"/>
        <v>0</v>
      </c>
      <c r="H346" s="602"/>
      <c r="I346" s="602"/>
      <c r="J346" s="607"/>
      <c r="K346" s="578"/>
      <c r="L346" s="607">
        <f t="shared" si="22"/>
        <v>0</v>
      </c>
      <c r="M346" s="578">
        <f t="shared" si="23"/>
        <v>0</v>
      </c>
      <c r="N346" s="611">
        <f t="shared" si="21"/>
        <v>0</v>
      </c>
    </row>
    <row r="347" spans="2:14" ht="14.25" customHeight="1">
      <c r="B347" s="579"/>
      <c r="C347" s="573"/>
      <c r="D347" s="581"/>
      <c r="E347" s="582"/>
      <c r="F347" s="583"/>
      <c r="G347" s="584">
        <f t="shared" si="20"/>
        <v>0</v>
      </c>
      <c r="H347" s="603"/>
      <c r="I347" s="603"/>
      <c r="J347" s="606"/>
      <c r="K347" s="585"/>
      <c r="L347" s="606">
        <f t="shared" si="22"/>
        <v>0</v>
      </c>
      <c r="M347" s="585">
        <f t="shared" si="23"/>
        <v>0</v>
      </c>
      <c r="N347" s="612">
        <f t="shared" si="21"/>
        <v>0</v>
      </c>
    </row>
    <row r="348" spans="2:14" ht="14.25" customHeight="1">
      <c r="B348" s="579"/>
      <c r="C348" s="573"/>
      <c r="D348" s="574"/>
      <c r="E348" s="575"/>
      <c r="F348" s="576"/>
      <c r="G348" s="577">
        <f t="shared" si="20"/>
        <v>0</v>
      </c>
      <c r="H348" s="602"/>
      <c r="I348" s="602"/>
      <c r="J348" s="607"/>
      <c r="K348" s="578"/>
      <c r="L348" s="607">
        <f t="shared" si="22"/>
        <v>0</v>
      </c>
      <c r="M348" s="578">
        <f t="shared" si="23"/>
        <v>0</v>
      </c>
      <c r="N348" s="611">
        <f t="shared" si="21"/>
        <v>0</v>
      </c>
    </row>
    <row r="349" spans="2:14" ht="14.25" customHeight="1">
      <c r="B349" s="579"/>
      <c r="C349" s="573"/>
      <c r="D349" s="581"/>
      <c r="E349" s="582"/>
      <c r="F349" s="583"/>
      <c r="G349" s="584">
        <f t="shared" si="20"/>
        <v>0</v>
      </c>
      <c r="H349" s="603"/>
      <c r="I349" s="603"/>
      <c r="J349" s="606"/>
      <c r="K349" s="585"/>
      <c r="L349" s="606">
        <f t="shared" si="22"/>
        <v>0</v>
      </c>
      <c r="M349" s="585">
        <f t="shared" si="23"/>
        <v>0</v>
      </c>
      <c r="N349" s="612">
        <f t="shared" si="21"/>
        <v>0</v>
      </c>
    </row>
    <row r="350" spans="2:14" ht="14.25" customHeight="1">
      <c r="B350" s="579"/>
      <c r="C350" s="573"/>
      <c r="D350" s="574"/>
      <c r="E350" s="575"/>
      <c r="F350" s="576"/>
      <c r="G350" s="577">
        <f t="shared" si="20"/>
        <v>0</v>
      </c>
      <c r="H350" s="602"/>
      <c r="I350" s="602"/>
      <c r="J350" s="607"/>
      <c r="K350" s="578"/>
      <c r="L350" s="607">
        <f t="shared" si="22"/>
        <v>0</v>
      </c>
      <c r="M350" s="578">
        <f t="shared" si="23"/>
        <v>0</v>
      </c>
      <c r="N350" s="611">
        <f t="shared" si="21"/>
        <v>0</v>
      </c>
    </row>
    <row r="351" spans="2:14" ht="14.25" customHeight="1">
      <c r="B351" s="579"/>
      <c r="C351" s="573"/>
      <c r="D351" s="581"/>
      <c r="E351" s="582"/>
      <c r="F351" s="583"/>
      <c r="G351" s="584">
        <f t="shared" si="20"/>
        <v>0</v>
      </c>
      <c r="H351" s="603"/>
      <c r="I351" s="603"/>
      <c r="J351" s="606"/>
      <c r="K351" s="585"/>
      <c r="L351" s="606">
        <f t="shared" si="22"/>
        <v>0</v>
      </c>
      <c r="M351" s="585">
        <f t="shared" si="23"/>
        <v>0</v>
      </c>
      <c r="N351" s="612">
        <f t="shared" si="21"/>
        <v>0</v>
      </c>
    </row>
    <row r="352" spans="2:14" ht="14.25" customHeight="1">
      <c r="B352" s="579"/>
      <c r="C352" s="573"/>
      <c r="D352" s="574"/>
      <c r="E352" s="575"/>
      <c r="F352" s="576"/>
      <c r="G352" s="577">
        <f t="shared" si="20"/>
        <v>0</v>
      </c>
      <c r="H352" s="602"/>
      <c r="I352" s="602"/>
      <c r="J352" s="607"/>
      <c r="K352" s="578"/>
      <c r="L352" s="607">
        <f t="shared" si="22"/>
        <v>0</v>
      </c>
      <c r="M352" s="578">
        <f t="shared" si="23"/>
        <v>0</v>
      </c>
      <c r="N352" s="611">
        <f t="shared" si="21"/>
        <v>0</v>
      </c>
    </row>
    <row r="353" spans="2:14" ht="14.25" customHeight="1">
      <c r="B353" s="579"/>
      <c r="C353" s="573"/>
      <c r="D353" s="581"/>
      <c r="E353" s="582"/>
      <c r="F353" s="583"/>
      <c r="G353" s="584">
        <f t="shared" si="20"/>
        <v>0</v>
      </c>
      <c r="H353" s="603"/>
      <c r="I353" s="603"/>
      <c r="J353" s="606"/>
      <c r="K353" s="585"/>
      <c r="L353" s="606">
        <f t="shared" si="22"/>
        <v>0</v>
      </c>
      <c r="M353" s="585">
        <f t="shared" si="23"/>
        <v>0</v>
      </c>
      <c r="N353" s="612">
        <f t="shared" si="21"/>
        <v>0</v>
      </c>
    </row>
    <row r="354" spans="2:14" ht="14.25" customHeight="1">
      <c r="B354" s="579"/>
      <c r="C354" s="573"/>
      <c r="D354" s="574"/>
      <c r="E354" s="575"/>
      <c r="F354" s="576"/>
      <c r="G354" s="577">
        <f t="shared" si="20"/>
        <v>0</v>
      </c>
      <c r="H354" s="602"/>
      <c r="I354" s="602"/>
      <c r="J354" s="607"/>
      <c r="K354" s="578"/>
      <c r="L354" s="607">
        <f t="shared" si="22"/>
        <v>0</v>
      </c>
      <c r="M354" s="578">
        <f t="shared" si="23"/>
        <v>0</v>
      </c>
      <c r="N354" s="611">
        <f t="shared" si="21"/>
        <v>0</v>
      </c>
    </row>
    <row r="355" spans="2:14" ht="14.25" customHeight="1">
      <c r="B355" s="579"/>
      <c r="C355" s="573"/>
      <c r="D355" s="581"/>
      <c r="E355" s="582"/>
      <c r="F355" s="583"/>
      <c r="G355" s="584">
        <f t="shared" si="20"/>
        <v>0</v>
      </c>
      <c r="H355" s="603"/>
      <c r="I355" s="603"/>
      <c r="J355" s="606"/>
      <c r="K355" s="585"/>
      <c r="L355" s="606">
        <f t="shared" si="22"/>
        <v>0</v>
      </c>
      <c r="M355" s="585">
        <f t="shared" si="23"/>
        <v>0</v>
      </c>
      <c r="N355" s="612">
        <f t="shared" si="21"/>
        <v>0</v>
      </c>
    </row>
    <row r="356" spans="2:14" ht="14.25" customHeight="1">
      <c r="B356" s="579"/>
      <c r="C356" s="573"/>
      <c r="D356" s="574"/>
      <c r="E356" s="575"/>
      <c r="F356" s="576"/>
      <c r="G356" s="577">
        <f t="shared" si="20"/>
        <v>0</v>
      </c>
      <c r="H356" s="602"/>
      <c r="I356" s="602"/>
      <c r="J356" s="607"/>
      <c r="K356" s="578"/>
      <c r="L356" s="607">
        <f t="shared" si="22"/>
        <v>0</v>
      </c>
      <c r="M356" s="578">
        <f t="shared" si="23"/>
        <v>0</v>
      </c>
      <c r="N356" s="611">
        <f t="shared" si="21"/>
        <v>0</v>
      </c>
    </row>
    <row r="357" spans="2:14" ht="14.25" customHeight="1">
      <c r="B357" s="579"/>
      <c r="C357" s="573"/>
      <c r="D357" s="581"/>
      <c r="E357" s="582"/>
      <c r="F357" s="583"/>
      <c r="G357" s="584">
        <f t="shared" si="20"/>
        <v>0</v>
      </c>
      <c r="H357" s="603"/>
      <c r="I357" s="603"/>
      <c r="J357" s="606"/>
      <c r="K357" s="585"/>
      <c r="L357" s="606">
        <f t="shared" si="22"/>
        <v>0</v>
      </c>
      <c r="M357" s="585">
        <f t="shared" si="23"/>
        <v>0</v>
      </c>
      <c r="N357" s="612">
        <f t="shared" si="21"/>
        <v>0</v>
      </c>
    </row>
    <row r="358" spans="2:14" ht="14.25" customHeight="1">
      <c r="B358" s="579"/>
      <c r="C358" s="573"/>
      <c r="D358" s="574"/>
      <c r="E358" s="575"/>
      <c r="F358" s="576"/>
      <c r="G358" s="577">
        <f t="shared" si="20"/>
        <v>0</v>
      </c>
      <c r="H358" s="602"/>
      <c r="I358" s="602"/>
      <c r="J358" s="607"/>
      <c r="K358" s="578"/>
      <c r="L358" s="607">
        <f t="shared" si="22"/>
        <v>0</v>
      </c>
      <c r="M358" s="578">
        <f t="shared" si="23"/>
        <v>0</v>
      </c>
      <c r="N358" s="611">
        <f t="shared" si="21"/>
        <v>0</v>
      </c>
    </row>
    <row r="359" spans="2:14" ht="14.25" customHeight="1">
      <c r="B359" s="579"/>
      <c r="C359" s="573"/>
      <c r="D359" s="581"/>
      <c r="E359" s="582"/>
      <c r="F359" s="583"/>
      <c r="G359" s="584">
        <f t="shared" si="20"/>
        <v>0</v>
      </c>
      <c r="H359" s="603"/>
      <c r="I359" s="603"/>
      <c r="J359" s="606"/>
      <c r="K359" s="585"/>
      <c r="L359" s="606">
        <f t="shared" si="22"/>
        <v>0</v>
      </c>
      <c r="M359" s="585">
        <f t="shared" si="23"/>
        <v>0</v>
      </c>
      <c r="N359" s="612">
        <f t="shared" si="21"/>
        <v>0</v>
      </c>
    </row>
    <row r="360" spans="2:14" ht="14.25" customHeight="1">
      <c r="B360" s="579"/>
      <c r="C360" s="573"/>
      <c r="D360" s="574"/>
      <c r="E360" s="575"/>
      <c r="F360" s="576"/>
      <c r="G360" s="577">
        <f t="shared" si="20"/>
        <v>0</v>
      </c>
      <c r="H360" s="602"/>
      <c r="I360" s="602"/>
      <c r="J360" s="607"/>
      <c r="K360" s="578"/>
      <c r="L360" s="607">
        <f t="shared" si="22"/>
        <v>0</v>
      </c>
      <c r="M360" s="578">
        <f t="shared" si="23"/>
        <v>0</v>
      </c>
      <c r="N360" s="611">
        <f t="shared" si="21"/>
        <v>0</v>
      </c>
    </row>
    <row r="361" spans="2:14" ht="14.25" customHeight="1">
      <c r="B361" s="579"/>
      <c r="C361" s="573"/>
      <c r="D361" s="581"/>
      <c r="E361" s="582"/>
      <c r="F361" s="583"/>
      <c r="G361" s="584">
        <f t="shared" si="20"/>
        <v>0</v>
      </c>
      <c r="H361" s="603"/>
      <c r="I361" s="603"/>
      <c r="J361" s="606"/>
      <c r="K361" s="585"/>
      <c r="L361" s="606">
        <f t="shared" si="22"/>
        <v>0</v>
      </c>
      <c r="M361" s="585">
        <f t="shared" si="23"/>
        <v>0</v>
      </c>
      <c r="N361" s="612">
        <f t="shared" si="21"/>
        <v>0</v>
      </c>
    </row>
    <row r="362" spans="2:14" ht="14.25" customHeight="1">
      <c r="B362" s="579"/>
      <c r="C362" s="573"/>
      <c r="D362" s="574"/>
      <c r="E362" s="575"/>
      <c r="F362" s="576"/>
      <c r="G362" s="577">
        <f t="shared" si="20"/>
        <v>0</v>
      </c>
      <c r="H362" s="602"/>
      <c r="I362" s="602"/>
      <c r="J362" s="607"/>
      <c r="K362" s="578"/>
      <c r="L362" s="607">
        <f t="shared" si="22"/>
        <v>0</v>
      </c>
      <c r="M362" s="578">
        <f t="shared" si="23"/>
        <v>0</v>
      </c>
      <c r="N362" s="611">
        <f t="shared" si="21"/>
        <v>0</v>
      </c>
    </row>
    <row r="363" spans="2:14" ht="14.25" customHeight="1">
      <c r="B363" s="579"/>
      <c r="C363" s="573"/>
      <c r="D363" s="581"/>
      <c r="E363" s="582"/>
      <c r="F363" s="583"/>
      <c r="G363" s="584">
        <f t="shared" si="20"/>
        <v>0</v>
      </c>
      <c r="H363" s="603"/>
      <c r="I363" s="603"/>
      <c r="J363" s="606"/>
      <c r="K363" s="585"/>
      <c r="L363" s="606">
        <f t="shared" si="22"/>
        <v>0</v>
      </c>
      <c r="M363" s="585">
        <f t="shared" si="23"/>
        <v>0</v>
      </c>
      <c r="N363" s="612">
        <f t="shared" si="21"/>
        <v>0</v>
      </c>
    </row>
    <row r="364" spans="2:14" ht="14.25" customHeight="1">
      <c r="B364" s="579"/>
      <c r="C364" s="573"/>
      <c r="D364" s="574"/>
      <c r="E364" s="575"/>
      <c r="F364" s="576"/>
      <c r="G364" s="577">
        <f t="shared" si="20"/>
        <v>0</v>
      </c>
      <c r="H364" s="602"/>
      <c r="I364" s="602"/>
      <c r="J364" s="607"/>
      <c r="K364" s="578"/>
      <c r="L364" s="607">
        <f t="shared" si="22"/>
        <v>0</v>
      </c>
      <c r="M364" s="578">
        <f t="shared" si="23"/>
        <v>0</v>
      </c>
      <c r="N364" s="611">
        <f t="shared" si="21"/>
        <v>0</v>
      </c>
    </row>
    <row r="365" spans="2:14" ht="14.25" customHeight="1">
      <c r="B365" s="579"/>
      <c r="C365" s="573"/>
      <c r="D365" s="581"/>
      <c r="E365" s="582"/>
      <c r="F365" s="583"/>
      <c r="G365" s="584">
        <f t="shared" si="20"/>
        <v>0</v>
      </c>
      <c r="H365" s="603"/>
      <c r="I365" s="603"/>
      <c r="J365" s="606"/>
      <c r="K365" s="585"/>
      <c r="L365" s="606">
        <f t="shared" si="22"/>
        <v>0</v>
      </c>
      <c r="M365" s="585">
        <f t="shared" si="23"/>
        <v>0</v>
      </c>
      <c r="N365" s="612">
        <f t="shared" si="21"/>
        <v>0</v>
      </c>
    </row>
    <row r="366" spans="2:14" ht="14.25" customHeight="1">
      <c r="B366" s="579"/>
      <c r="C366" s="573"/>
      <c r="D366" s="574"/>
      <c r="E366" s="575"/>
      <c r="F366" s="576"/>
      <c r="G366" s="577">
        <f t="shared" si="20"/>
        <v>0</v>
      </c>
      <c r="H366" s="602"/>
      <c r="I366" s="602"/>
      <c r="J366" s="607"/>
      <c r="K366" s="578"/>
      <c r="L366" s="607">
        <f t="shared" si="22"/>
        <v>0</v>
      </c>
      <c r="M366" s="578">
        <f t="shared" si="23"/>
        <v>0</v>
      </c>
      <c r="N366" s="611">
        <f t="shared" si="21"/>
        <v>0</v>
      </c>
    </row>
    <row r="367" spans="2:14" ht="14.25" customHeight="1">
      <c r="B367" s="579"/>
      <c r="C367" s="573"/>
      <c r="D367" s="581"/>
      <c r="E367" s="582"/>
      <c r="F367" s="583"/>
      <c r="G367" s="584">
        <f t="shared" si="20"/>
        <v>0</v>
      </c>
      <c r="H367" s="603"/>
      <c r="I367" s="603"/>
      <c r="J367" s="606"/>
      <c r="K367" s="585"/>
      <c r="L367" s="606">
        <f t="shared" si="22"/>
        <v>0</v>
      </c>
      <c r="M367" s="585">
        <f t="shared" si="23"/>
        <v>0</v>
      </c>
      <c r="N367" s="612">
        <f t="shared" si="21"/>
        <v>0</v>
      </c>
    </row>
    <row r="368" spans="2:14" ht="14.25" customHeight="1">
      <c r="B368" s="579"/>
      <c r="C368" s="573"/>
      <c r="D368" s="574"/>
      <c r="E368" s="575"/>
      <c r="F368" s="576"/>
      <c r="G368" s="577">
        <f t="shared" si="20"/>
        <v>0</v>
      </c>
      <c r="H368" s="602"/>
      <c r="I368" s="602"/>
      <c r="J368" s="607"/>
      <c r="K368" s="578"/>
      <c r="L368" s="607">
        <f t="shared" si="22"/>
        <v>0</v>
      </c>
      <c r="M368" s="578">
        <f t="shared" si="23"/>
        <v>0</v>
      </c>
      <c r="N368" s="611">
        <f t="shared" si="21"/>
        <v>0</v>
      </c>
    </row>
    <row r="369" spans="2:14" ht="14.25" customHeight="1">
      <c r="B369" s="579"/>
      <c r="C369" s="573"/>
      <c r="D369" s="581"/>
      <c r="E369" s="582"/>
      <c r="F369" s="583"/>
      <c r="G369" s="584">
        <f t="shared" si="20"/>
        <v>0</v>
      </c>
      <c r="H369" s="603"/>
      <c r="I369" s="603"/>
      <c r="J369" s="606"/>
      <c r="K369" s="585"/>
      <c r="L369" s="606">
        <f t="shared" si="22"/>
        <v>0</v>
      </c>
      <c r="M369" s="585">
        <f t="shared" si="23"/>
        <v>0</v>
      </c>
      <c r="N369" s="612">
        <f t="shared" si="21"/>
        <v>0</v>
      </c>
    </row>
    <row r="370" spans="2:14" ht="14.25" customHeight="1">
      <c r="B370" s="579"/>
      <c r="C370" s="573"/>
      <c r="D370" s="574"/>
      <c r="E370" s="575"/>
      <c r="F370" s="576"/>
      <c r="G370" s="577">
        <f t="shared" si="20"/>
        <v>0</v>
      </c>
      <c r="H370" s="602"/>
      <c r="I370" s="602"/>
      <c r="J370" s="607"/>
      <c r="K370" s="578"/>
      <c r="L370" s="607">
        <f t="shared" si="22"/>
        <v>0</v>
      </c>
      <c r="M370" s="578">
        <f t="shared" si="23"/>
        <v>0</v>
      </c>
      <c r="N370" s="611">
        <f t="shared" si="21"/>
        <v>0</v>
      </c>
    </row>
    <row r="371" spans="2:14" ht="14.25" customHeight="1">
      <c r="B371" s="579"/>
      <c r="C371" s="573"/>
      <c r="D371" s="581"/>
      <c r="E371" s="582"/>
      <c r="F371" s="583"/>
      <c r="G371" s="584">
        <f t="shared" si="20"/>
        <v>0</v>
      </c>
      <c r="H371" s="603"/>
      <c r="I371" s="603"/>
      <c r="J371" s="606"/>
      <c r="K371" s="585"/>
      <c r="L371" s="606">
        <f t="shared" si="22"/>
        <v>0</v>
      </c>
      <c r="M371" s="585">
        <f t="shared" si="23"/>
        <v>0</v>
      </c>
      <c r="N371" s="612">
        <f t="shared" si="21"/>
        <v>0</v>
      </c>
    </row>
    <row r="372" spans="2:14" ht="14.25" customHeight="1">
      <c r="B372" s="579"/>
      <c r="C372" s="573"/>
      <c r="D372" s="574"/>
      <c r="E372" s="575"/>
      <c r="F372" s="576"/>
      <c r="G372" s="577">
        <f t="shared" si="20"/>
        <v>0</v>
      </c>
      <c r="H372" s="602"/>
      <c r="I372" s="602"/>
      <c r="J372" s="607"/>
      <c r="K372" s="578"/>
      <c r="L372" s="607">
        <f t="shared" si="22"/>
        <v>0</v>
      </c>
      <c r="M372" s="578">
        <f t="shared" si="23"/>
        <v>0</v>
      </c>
      <c r="N372" s="611">
        <f t="shared" si="21"/>
        <v>0</v>
      </c>
    </row>
    <row r="373" spans="2:14" ht="14.25" customHeight="1">
      <c r="B373" s="579"/>
      <c r="C373" s="573"/>
      <c r="D373" s="581"/>
      <c r="E373" s="582"/>
      <c r="F373" s="583"/>
      <c r="G373" s="584">
        <f t="shared" si="20"/>
        <v>0</v>
      </c>
      <c r="H373" s="603"/>
      <c r="I373" s="603"/>
      <c r="J373" s="606"/>
      <c r="K373" s="585"/>
      <c r="L373" s="606">
        <f t="shared" si="22"/>
        <v>0</v>
      </c>
      <c r="M373" s="585">
        <f t="shared" si="23"/>
        <v>0</v>
      </c>
      <c r="N373" s="612">
        <f t="shared" si="21"/>
        <v>0</v>
      </c>
    </row>
    <row r="374" spans="2:14" ht="14.25" customHeight="1">
      <c r="B374" s="579"/>
      <c r="C374" s="573"/>
      <c r="D374" s="574"/>
      <c r="E374" s="575"/>
      <c r="F374" s="576"/>
      <c r="G374" s="577">
        <f t="shared" si="20"/>
        <v>0</v>
      </c>
      <c r="H374" s="602"/>
      <c r="I374" s="602"/>
      <c r="J374" s="607"/>
      <c r="K374" s="578"/>
      <c r="L374" s="607">
        <f t="shared" si="22"/>
        <v>0</v>
      </c>
      <c r="M374" s="578">
        <f t="shared" si="23"/>
        <v>0</v>
      </c>
      <c r="N374" s="611">
        <f t="shared" si="21"/>
        <v>0</v>
      </c>
    </row>
    <row r="375" spans="2:14" ht="14.25" customHeight="1">
      <c r="B375" s="579"/>
      <c r="C375" s="573"/>
      <c r="D375" s="581"/>
      <c r="E375" s="582"/>
      <c r="F375" s="583"/>
      <c r="G375" s="584">
        <f t="shared" si="20"/>
        <v>0</v>
      </c>
      <c r="H375" s="603"/>
      <c r="I375" s="603"/>
      <c r="J375" s="606"/>
      <c r="K375" s="585"/>
      <c r="L375" s="606">
        <f t="shared" si="22"/>
        <v>0</v>
      </c>
      <c r="M375" s="585">
        <f t="shared" si="23"/>
        <v>0</v>
      </c>
      <c r="N375" s="612">
        <f t="shared" si="21"/>
        <v>0</v>
      </c>
    </row>
    <row r="376" spans="2:14" ht="14.25" customHeight="1">
      <c r="B376" s="579"/>
      <c r="C376" s="573"/>
      <c r="D376" s="574"/>
      <c r="E376" s="575"/>
      <c r="F376" s="576"/>
      <c r="G376" s="577">
        <f t="shared" si="20"/>
        <v>0</v>
      </c>
      <c r="H376" s="602"/>
      <c r="I376" s="602"/>
      <c r="J376" s="607"/>
      <c r="K376" s="578"/>
      <c r="L376" s="607">
        <f t="shared" si="22"/>
        <v>0</v>
      </c>
      <c r="M376" s="578">
        <f t="shared" si="23"/>
        <v>0</v>
      </c>
      <c r="N376" s="611">
        <f t="shared" si="21"/>
        <v>0</v>
      </c>
    </row>
    <row r="377" spans="2:14" ht="14.25" customHeight="1">
      <c r="B377" s="579"/>
      <c r="C377" s="573"/>
      <c r="D377" s="581"/>
      <c r="E377" s="582"/>
      <c r="F377" s="583"/>
      <c r="G377" s="584">
        <f t="shared" si="20"/>
        <v>0</v>
      </c>
      <c r="H377" s="603"/>
      <c r="I377" s="603"/>
      <c r="J377" s="606"/>
      <c r="K377" s="585"/>
      <c r="L377" s="606">
        <f t="shared" si="22"/>
        <v>0</v>
      </c>
      <c r="M377" s="585">
        <f t="shared" si="23"/>
        <v>0</v>
      </c>
      <c r="N377" s="612">
        <f t="shared" si="21"/>
        <v>0</v>
      </c>
    </row>
    <row r="378" spans="2:14" ht="14.25" customHeight="1">
      <c r="B378" s="579"/>
      <c r="C378" s="573"/>
      <c r="D378" s="574"/>
      <c r="E378" s="575"/>
      <c r="F378" s="576"/>
      <c r="G378" s="577">
        <f t="shared" si="20"/>
        <v>0</v>
      </c>
      <c r="H378" s="602"/>
      <c r="I378" s="602"/>
      <c r="J378" s="607"/>
      <c r="K378" s="578"/>
      <c r="L378" s="607">
        <f t="shared" si="22"/>
        <v>0</v>
      </c>
      <c r="M378" s="578">
        <f t="shared" si="23"/>
        <v>0</v>
      </c>
      <c r="N378" s="611">
        <f t="shared" si="21"/>
        <v>0</v>
      </c>
    </row>
    <row r="379" spans="2:14" ht="14.25" customHeight="1">
      <c r="B379" s="579"/>
      <c r="C379" s="573"/>
      <c r="D379" s="581"/>
      <c r="E379" s="582"/>
      <c r="F379" s="583"/>
      <c r="G379" s="584">
        <f t="shared" si="20"/>
        <v>0</v>
      </c>
      <c r="H379" s="603"/>
      <c r="I379" s="603"/>
      <c r="J379" s="606"/>
      <c r="K379" s="585"/>
      <c r="L379" s="606">
        <f t="shared" si="22"/>
        <v>0</v>
      </c>
      <c r="M379" s="585">
        <f t="shared" si="23"/>
        <v>0</v>
      </c>
      <c r="N379" s="612">
        <f t="shared" si="21"/>
        <v>0</v>
      </c>
    </row>
    <row r="380" spans="2:14" ht="14.25" customHeight="1">
      <c r="B380" s="579"/>
      <c r="C380" s="573"/>
      <c r="D380" s="574"/>
      <c r="E380" s="575"/>
      <c r="F380" s="576"/>
      <c r="G380" s="577">
        <f t="shared" si="20"/>
        <v>0</v>
      </c>
      <c r="H380" s="602"/>
      <c r="I380" s="602"/>
      <c r="J380" s="607"/>
      <c r="K380" s="578"/>
      <c r="L380" s="607">
        <f t="shared" si="22"/>
        <v>0</v>
      </c>
      <c r="M380" s="578">
        <f t="shared" si="23"/>
        <v>0</v>
      </c>
      <c r="N380" s="611">
        <f t="shared" si="21"/>
        <v>0</v>
      </c>
    </row>
    <row r="381" spans="2:14" ht="14.25" customHeight="1">
      <c r="B381" s="579"/>
      <c r="C381" s="573"/>
      <c r="D381" s="581"/>
      <c r="E381" s="582"/>
      <c r="F381" s="583"/>
      <c r="G381" s="584">
        <f t="shared" si="20"/>
        <v>0</v>
      </c>
      <c r="H381" s="603"/>
      <c r="I381" s="603"/>
      <c r="J381" s="606"/>
      <c r="K381" s="585"/>
      <c r="L381" s="606">
        <f t="shared" si="22"/>
        <v>0</v>
      </c>
      <c r="M381" s="585">
        <f t="shared" si="23"/>
        <v>0</v>
      </c>
      <c r="N381" s="612">
        <f t="shared" si="21"/>
        <v>0</v>
      </c>
    </row>
    <row r="382" spans="2:14" ht="14.25" customHeight="1">
      <c r="B382" s="579"/>
      <c r="C382" s="573"/>
      <c r="D382" s="574"/>
      <c r="E382" s="575"/>
      <c r="F382" s="576"/>
      <c r="G382" s="577">
        <f t="shared" si="20"/>
        <v>0</v>
      </c>
      <c r="H382" s="602"/>
      <c r="I382" s="602"/>
      <c r="J382" s="607"/>
      <c r="K382" s="578"/>
      <c r="L382" s="607">
        <f t="shared" si="22"/>
        <v>0</v>
      </c>
      <c r="M382" s="578">
        <f t="shared" si="23"/>
        <v>0</v>
      </c>
      <c r="N382" s="611">
        <f t="shared" si="21"/>
        <v>0</v>
      </c>
    </row>
    <row r="383" spans="2:14" ht="14.25" customHeight="1">
      <c r="B383" s="579"/>
      <c r="C383" s="573"/>
      <c r="D383" s="581"/>
      <c r="E383" s="582"/>
      <c r="F383" s="583"/>
      <c r="G383" s="584">
        <f t="shared" si="20"/>
        <v>0</v>
      </c>
      <c r="H383" s="603"/>
      <c r="I383" s="603"/>
      <c r="J383" s="606"/>
      <c r="K383" s="585"/>
      <c r="L383" s="606">
        <f t="shared" si="22"/>
        <v>0</v>
      </c>
      <c r="M383" s="585">
        <f t="shared" si="23"/>
        <v>0</v>
      </c>
      <c r="N383" s="612">
        <f t="shared" si="21"/>
        <v>0</v>
      </c>
    </row>
    <row r="384" spans="2:14" ht="14.25" customHeight="1">
      <c r="B384" s="579"/>
      <c r="C384" s="573"/>
      <c r="D384" s="574"/>
      <c r="E384" s="575"/>
      <c r="F384" s="576"/>
      <c r="G384" s="577">
        <f t="shared" si="20"/>
        <v>0</v>
      </c>
      <c r="H384" s="602"/>
      <c r="I384" s="602"/>
      <c r="J384" s="607"/>
      <c r="K384" s="578"/>
      <c r="L384" s="607">
        <f t="shared" si="22"/>
        <v>0</v>
      </c>
      <c r="M384" s="578">
        <f t="shared" si="23"/>
        <v>0</v>
      </c>
      <c r="N384" s="611">
        <f t="shared" si="21"/>
        <v>0</v>
      </c>
    </row>
    <row r="385" spans="2:14" ht="14.25" customHeight="1">
      <c r="B385" s="579"/>
      <c r="C385" s="573"/>
      <c r="D385" s="581"/>
      <c r="E385" s="582"/>
      <c r="F385" s="583"/>
      <c r="G385" s="584">
        <f t="shared" si="20"/>
        <v>0</v>
      </c>
      <c r="H385" s="603"/>
      <c r="I385" s="603"/>
      <c r="J385" s="606"/>
      <c r="K385" s="585"/>
      <c r="L385" s="606">
        <f t="shared" si="22"/>
        <v>0</v>
      </c>
      <c r="M385" s="585">
        <f t="shared" si="23"/>
        <v>0</v>
      </c>
      <c r="N385" s="612">
        <f t="shared" si="21"/>
        <v>0</v>
      </c>
    </row>
    <row r="386" spans="2:14" ht="14.25" customHeight="1">
      <c r="B386" s="579"/>
      <c r="C386" s="573"/>
      <c r="D386" s="574"/>
      <c r="E386" s="575"/>
      <c r="F386" s="576"/>
      <c r="G386" s="577">
        <f t="shared" si="20"/>
        <v>0</v>
      </c>
      <c r="H386" s="602"/>
      <c r="I386" s="602"/>
      <c r="J386" s="607"/>
      <c r="K386" s="578"/>
      <c r="L386" s="607">
        <f t="shared" si="22"/>
        <v>0</v>
      </c>
      <c r="M386" s="578">
        <f t="shared" si="23"/>
        <v>0</v>
      </c>
      <c r="N386" s="611">
        <f t="shared" si="21"/>
        <v>0</v>
      </c>
    </row>
    <row r="387" spans="2:14" ht="14.25" customHeight="1">
      <c r="B387" s="579"/>
      <c r="C387" s="573"/>
      <c r="D387" s="581"/>
      <c r="E387" s="582"/>
      <c r="F387" s="583"/>
      <c r="G387" s="584">
        <f t="shared" si="20"/>
        <v>0</v>
      </c>
      <c r="H387" s="603"/>
      <c r="I387" s="603"/>
      <c r="J387" s="606"/>
      <c r="K387" s="585"/>
      <c r="L387" s="606">
        <f t="shared" si="22"/>
        <v>0</v>
      </c>
      <c r="M387" s="585">
        <f t="shared" si="23"/>
        <v>0</v>
      </c>
      <c r="N387" s="612">
        <f t="shared" si="21"/>
        <v>0</v>
      </c>
    </row>
    <row r="388" spans="2:14" ht="14.25" customHeight="1">
      <c r="B388" s="579"/>
      <c r="C388" s="573"/>
      <c r="D388" s="574"/>
      <c r="E388" s="575"/>
      <c r="F388" s="576"/>
      <c r="G388" s="577">
        <f t="shared" si="20"/>
        <v>0</v>
      </c>
      <c r="H388" s="602"/>
      <c r="I388" s="602"/>
      <c r="J388" s="607"/>
      <c r="K388" s="578"/>
      <c r="L388" s="607">
        <f t="shared" si="22"/>
        <v>0</v>
      </c>
      <c r="M388" s="578">
        <f t="shared" si="23"/>
        <v>0</v>
      </c>
      <c r="N388" s="611">
        <f t="shared" si="21"/>
        <v>0</v>
      </c>
    </row>
    <row r="389" spans="2:14" ht="14.25" customHeight="1">
      <c r="B389" s="579"/>
      <c r="C389" s="573"/>
      <c r="D389" s="581"/>
      <c r="E389" s="582"/>
      <c r="F389" s="583"/>
      <c r="G389" s="584">
        <f t="shared" si="20"/>
        <v>0</v>
      </c>
      <c r="H389" s="603"/>
      <c r="I389" s="603"/>
      <c r="J389" s="606"/>
      <c r="K389" s="585"/>
      <c r="L389" s="606">
        <f t="shared" si="22"/>
        <v>0</v>
      </c>
      <c r="M389" s="585">
        <f t="shared" si="23"/>
        <v>0</v>
      </c>
      <c r="N389" s="612">
        <f t="shared" si="21"/>
        <v>0</v>
      </c>
    </row>
    <row r="390" spans="2:14" ht="14.25" customHeight="1">
      <c r="B390" s="579"/>
      <c r="C390" s="573"/>
      <c r="D390" s="574"/>
      <c r="E390" s="575"/>
      <c r="F390" s="576"/>
      <c r="G390" s="577">
        <f t="shared" si="20"/>
        <v>0</v>
      </c>
      <c r="H390" s="602"/>
      <c r="I390" s="602"/>
      <c r="J390" s="607"/>
      <c r="K390" s="578"/>
      <c r="L390" s="607">
        <f t="shared" si="22"/>
        <v>0</v>
      </c>
      <c r="M390" s="578">
        <f t="shared" si="23"/>
        <v>0</v>
      </c>
      <c r="N390" s="611">
        <f t="shared" si="21"/>
        <v>0</v>
      </c>
    </row>
    <row r="391" spans="2:14" ht="14.25" customHeight="1">
      <c r="B391" s="579"/>
      <c r="C391" s="573"/>
      <c r="D391" s="581"/>
      <c r="E391" s="582"/>
      <c r="F391" s="583"/>
      <c r="G391" s="584">
        <f t="shared" si="20"/>
        <v>0</v>
      </c>
      <c r="H391" s="603"/>
      <c r="I391" s="603"/>
      <c r="J391" s="606"/>
      <c r="K391" s="585"/>
      <c r="L391" s="606">
        <f t="shared" si="22"/>
        <v>0</v>
      </c>
      <c r="M391" s="585">
        <f t="shared" si="23"/>
        <v>0</v>
      </c>
      <c r="N391" s="612">
        <f t="shared" si="21"/>
        <v>0</v>
      </c>
    </row>
    <row r="392" spans="2:14" ht="14.25" customHeight="1">
      <c r="B392" s="579"/>
      <c r="C392" s="573"/>
      <c r="D392" s="574"/>
      <c r="E392" s="575"/>
      <c r="F392" s="576"/>
      <c r="G392" s="577">
        <f t="shared" si="20"/>
        <v>0</v>
      </c>
      <c r="H392" s="602"/>
      <c r="I392" s="602"/>
      <c r="J392" s="607"/>
      <c r="K392" s="578"/>
      <c r="L392" s="607">
        <f t="shared" si="22"/>
        <v>0</v>
      </c>
      <c r="M392" s="578">
        <f t="shared" si="23"/>
        <v>0</v>
      </c>
      <c r="N392" s="611">
        <f t="shared" si="21"/>
        <v>0</v>
      </c>
    </row>
    <row r="393" spans="2:14" ht="14.25" customHeight="1">
      <c r="B393" s="579"/>
      <c r="C393" s="573"/>
      <c r="D393" s="581"/>
      <c r="E393" s="582"/>
      <c r="F393" s="583"/>
      <c r="G393" s="584">
        <f t="shared" ref="G393:G456" si="24">ROUND(E393*F393,0)</f>
        <v>0</v>
      </c>
      <c r="H393" s="603"/>
      <c r="I393" s="603"/>
      <c r="J393" s="606"/>
      <c r="K393" s="585"/>
      <c r="L393" s="606">
        <f t="shared" si="22"/>
        <v>0</v>
      </c>
      <c r="M393" s="585">
        <f t="shared" si="23"/>
        <v>0</v>
      </c>
      <c r="N393" s="612">
        <f t="shared" ref="N393:N456" si="25">L393-M393</f>
        <v>0</v>
      </c>
    </row>
    <row r="394" spans="2:14" ht="14.25" customHeight="1">
      <c r="B394" s="579"/>
      <c r="C394" s="573"/>
      <c r="D394" s="574"/>
      <c r="E394" s="575"/>
      <c r="F394" s="576"/>
      <c r="G394" s="577">
        <f t="shared" si="24"/>
        <v>0</v>
      </c>
      <c r="H394" s="602"/>
      <c r="I394" s="602"/>
      <c r="J394" s="607"/>
      <c r="K394" s="578"/>
      <c r="L394" s="607">
        <f t="shared" ref="L394:L457" si="26">G394*I394*J394/1000</f>
        <v>0</v>
      </c>
      <c r="M394" s="578">
        <f t="shared" ref="M394:M457" si="27">G394*I394*K394/1000</f>
        <v>0</v>
      </c>
      <c r="N394" s="611">
        <f t="shared" si="25"/>
        <v>0</v>
      </c>
    </row>
    <row r="395" spans="2:14" ht="14.25" customHeight="1">
      <c r="B395" s="579"/>
      <c r="C395" s="573"/>
      <c r="D395" s="581"/>
      <c r="E395" s="582"/>
      <c r="F395" s="583"/>
      <c r="G395" s="584">
        <f t="shared" si="24"/>
        <v>0</v>
      </c>
      <c r="H395" s="603"/>
      <c r="I395" s="603"/>
      <c r="J395" s="606"/>
      <c r="K395" s="585"/>
      <c r="L395" s="606">
        <f t="shared" si="26"/>
        <v>0</v>
      </c>
      <c r="M395" s="585">
        <f t="shared" si="27"/>
        <v>0</v>
      </c>
      <c r="N395" s="612">
        <f t="shared" si="25"/>
        <v>0</v>
      </c>
    </row>
    <row r="396" spans="2:14" ht="14.25" customHeight="1">
      <c r="B396" s="579"/>
      <c r="C396" s="573"/>
      <c r="D396" s="574"/>
      <c r="E396" s="575"/>
      <c r="F396" s="576"/>
      <c r="G396" s="577">
        <f t="shared" si="24"/>
        <v>0</v>
      </c>
      <c r="H396" s="602"/>
      <c r="I396" s="602"/>
      <c r="J396" s="607"/>
      <c r="K396" s="578"/>
      <c r="L396" s="607">
        <f t="shared" si="26"/>
        <v>0</v>
      </c>
      <c r="M396" s="578">
        <f t="shared" si="27"/>
        <v>0</v>
      </c>
      <c r="N396" s="611">
        <f t="shared" si="25"/>
        <v>0</v>
      </c>
    </row>
    <row r="397" spans="2:14" ht="14.25" customHeight="1">
      <c r="B397" s="579"/>
      <c r="C397" s="573"/>
      <c r="D397" s="581"/>
      <c r="E397" s="582"/>
      <c r="F397" s="583"/>
      <c r="G397" s="584">
        <f t="shared" si="24"/>
        <v>0</v>
      </c>
      <c r="H397" s="603"/>
      <c r="I397" s="603"/>
      <c r="J397" s="606"/>
      <c r="K397" s="585"/>
      <c r="L397" s="606">
        <f t="shared" si="26"/>
        <v>0</v>
      </c>
      <c r="M397" s="585">
        <f t="shared" si="27"/>
        <v>0</v>
      </c>
      <c r="N397" s="612">
        <f t="shared" si="25"/>
        <v>0</v>
      </c>
    </row>
    <row r="398" spans="2:14" ht="14.25" customHeight="1">
      <c r="B398" s="579"/>
      <c r="C398" s="573"/>
      <c r="D398" s="574"/>
      <c r="E398" s="575"/>
      <c r="F398" s="576"/>
      <c r="G398" s="577">
        <f t="shared" si="24"/>
        <v>0</v>
      </c>
      <c r="H398" s="602"/>
      <c r="I398" s="602"/>
      <c r="J398" s="607"/>
      <c r="K398" s="578"/>
      <c r="L398" s="607">
        <f t="shared" si="26"/>
        <v>0</v>
      </c>
      <c r="M398" s="578">
        <f t="shared" si="27"/>
        <v>0</v>
      </c>
      <c r="N398" s="611">
        <f t="shared" si="25"/>
        <v>0</v>
      </c>
    </row>
    <row r="399" spans="2:14" ht="14.25" customHeight="1">
      <c r="B399" s="579"/>
      <c r="C399" s="573"/>
      <c r="D399" s="581"/>
      <c r="E399" s="582"/>
      <c r="F399" s="583"/>
      <c r="G399" s="584">
        <f t="shared" si="24"/>
        <v>0</v>
      </c>
      <c r="H399" s="603"/>
      <c r="I399" s="603"/>
      <c r="J399" s="606"/>
      <c r="K399" s="585"/>
      <c r="L399" s="606">
        <f t="shared" si="26"/>
        <v>0</v>
      </c>
      <c r="M399" s="585">
        <f t="shared" si="27"/>
        <v>0</v>
      </c>
      <c r="N399" s="612">
        <f t="shared" si="25"/>
        <v>0</v>
      </c>
    </row>
    <row r="400" spans="2:14" ht="14.25" customHeight="1">
      <c r="B400" s="579"/>
      <c r="C400" s="573"/>
      <c r="D400" s="574"/>
      <c r="E400" s="575"/>
      <c r="F400" s="576"/>
      <c r="G400" s="577">
        <f t="shared" si="24"/>
        <v>0</v>
      </c>
      <c r="H400" s="602"/>
      <c r="I400" s="602"/>
      <c r="J400" s="607"/>
      <c r="K400" s="578"/>
      <c r="L400" s="607">
        <f t="shared" si="26"/>
        <v>0</v>
      </c>
      <c r="M400" s="578">
        <f t="shared" si="27"/>
        <v>0</v>
      </c>
      <c r="N400" s="611">
        <f t="shared" si="25"/>
        <v>0</v>
      </c>
    </row>
    <row r="401" spans="2:14" ht="14.25" customHeight="1">
      <c r="B401" s="579"/>
      <c r="C401" s="573"/>
      <c r="D401" s="581"/>
      <c r="E401" s="582"/>
      <c r="F401" s="583"/>
      <c r="G401" s="584">
        <f t="shared" si="24"/>
        <v>0</v>
      </c>
      <c r="H401" s="603"/>
      <c r="I401" s="603"/>
      <c r="J401" s="606"/>
      <c r="K401" s="585"/>
      <c r="L401" s="606">
        <f t="shared" si="26"/>
        <v>0</v>
      </c>
      <c r="M401" s="585">
        <f t="shared" si="27"/>
        <v>0</v>
      </c>
      <c r="N401" s="612">
        <f t="shared" si="25"/>
        <v>0</v>
      </c>
    </row>
    <row r="402" spans="2:14" ht="14.25" customHeight="1">
      <c r="B402" s="579"/>
      <c r="C402" s="573"/>
      <c r="D402" s="574"/>
      <c r="E402" s="575"/>
      <c r="F402" s="576"/>
      <c r="G402" s="577">
        <f t="shared" si="24"/>
        <v>0</v>
      </c>
      <c r="H402" s="602"/>
      <c r="I402" s="602"/>
      <c r="J402" s="607"/>
      <c r="K402" s="578"/>
      <c r="L402" s="607">
        <f t="shared" si="26"/>
        <v>0</v>
      </c>
      <c r="M402" s="578">
        <f t="shared" si="27"/>
        <v>0</v>
      </c>
      <c r="N402" s="611">
        <f t="shared" si="25"/>
        <v>0</v>
      </c>
    </row>
    <row r="403" spans="2:14" ht="14.25" customHeight="1">
      <c r="B403" s="579"/>
      <c r="C403" s="573"/>
      <c r="D403" s="581"/>
      <c r="E403" s="582"/>
      <c r="F403" s="583"/>
      <c r="G403" s="584">
        <f t="shared" si="24"/>
        <v>0</v>
      </c>
      <c r="H403" s="603"/>
      <c r="I403" s="603"/>
      <c r="J403" s="606"/>
      <c r="K403" s="585"/>
      <c r="L403" s="606">
        <f t="shared" si="26"/>
        <v>0</v>
      </c>
      <c r="M403" s="585">
        <f t="shared" si="27"/>
        <v>0</v>
      </c>
      <c r="N403" s="612">
        <f t="shared" si="25"/>
        <v>0</v>
      </c>
    </row>
    <row r="404" spans="2:14" ht="14.25" customHeight="1">
      <c r="B404" s="579"/>
      <c r="C404" s="573"/>
      <c r="D404" s="574"/>
      <c r="E404" s="575"/>
      <c r="F404" s="576"/>
      <c r="G404" s="577">
        <f t="shared" si="24"/>
        <v>0</v>
      </c>
      <c r="H404" s="602"/>
      <c r="I404" s="602"/>
      <c r="J404" s="607"/>
      <c r="K404" s="578"/>
      <c r="L404" s="607">
        <f t="shared" si="26"/>
        <v>0</v>
      </c>
      <c r="M404" s="578">
        <f t="shared" si="27"/>
        <v>0</v>
      </c>
      <c r="N404" s="611">
        <f t="shared" si="25"/>
        <v>0</v>
      </c>
    </row>
    <row r="405" spans="2:14" ht="14.25" customHeight="1">
      <c r="B405" s="579"/>
      <c r="C405" s="573"/>
      <c r="D405" s="581"/>
      <c r="E405" s="582"/>
      <c r="F405" s="583"/>
      <c r="G405" s="584">
        <f t="shared" si="24"/>
        <v>0</v>
      </c>
      <c r="H405" s="603"/>
      <c r="I405" s="603"/>
      <c r="J405" s="606"/>
      <c r="K405" s="585"/>
      <c r="L405" s="606">
        <f t="shared" si="26"/>
        <v>0</v>
      </c>
      <c r="M405" s="585">
        <f t="shared" si="27"/>
        <v>0</v>
      </c>
      <c r="N405" s="612">
        <f t="shared" si="25"/>
        <v>0</v>
      </c>
    </row>
    <row r="406" spans="2:14" ht="14.25" customHeight="1">
      <c r="B406" s="579"/>
      <c r="C406" s="573"/>
      <c r="D406" s="574"/>
      <c r="E406" s="575"/>
      <c r="F406" s="576"/>
      <c r="G406" s="577">
        <f t="shared" si="24"/>
        <v>0</v>
      </c>
      <c r="H406" s="602"/>
      <c r="I406" s="602"/>
      <c r="J406" s="607"/>
      <c r="K406" s="578"/>
      <c r="L406" s="607">
        <f t="shared" si="26"/>
        <v>0</v>
      </c>
      <c r="M406" s="578">
        <f t="shared" si="27"/>
        <v>0</v>
      </c>
      <c r="N406" s="611">
        <f t="shared" si="25"/>
        <v>0</v>
      </c>
    </row>
    <row r="407" spans="2:14" ht="14.25" customHeight="1">
      <c r="B407" s="579"/>
      <c r="C407" s="573"/>
      <c r="D407" s="581"/>
      <c r="E407" s="582"/>
      <c r="F407" s="583"/>
      <c r="G407" s="584">
        <f t="shared" si="24"/>
        <v>0</v>
      </c>
      <c r="H407" s="603"/>
      <c r="I407" s="603"/>
      <c r="J407" s="606"/>
      <c r="K407" s="585"/>
      <c r="L407" s="606">
        <f t="shared" si="26"/>
        <v>0</v>
      </c>
      <c r="M407" s="585">
        <f t="shared" si="27"/>
        <v>0</v>
      </c>
      <c r="N407" s="612">
        <f t="shared" si="25"/>
        <v>0</v>
      </c>
    </row>
    <row r="408" spans="2:14" ht="14.25" customHeight="1">
      <c r="B408" s="579"/>
      <c r="C408" s="573"/>
      <c r="D408" s="574"/>
      <c r="E408" s="575"/>
      <c r="F408" s="576"/>
      <c r="G408" s="577">
        <f t="shared" si="24"/>
        <v>0</v>
      </c>
      <c r="H408" s="602"/>
      <c r="I408" s="602"/>
      <c r="J408" s="607"/>
      <c r="K408" s="578"/>
      <c r="L408" s="607">
        <f t="shared" si="26"/>
        <v>0</v>
      </c>
      <c r="M408" s="578">
        <f t="shared" si="27"/>
        <v>0</v>
      </c>
      <c r="N408" s="611">
        <f t="shared" si="25"/>
        <v>0</v>
      </c>
    </row>
    <row r="409" spans="2:14" ht="14.25" customHeight="1">
      <c r="B409" s="579"/>
      <c r="C409" s="573"/>
      <c r="D409" s="581"/>
      <c r="E409" s="582"/>
      <c r="F409" s="583"/>
      <c r="G409" s="584">
        <f t="shared" si="24"/>
        <v>0</v>
      </c>
      <c r="H409" s="603"/>
      <c r="I409" s="603"/>
      <c r="J409" s="606"/>
      <c r="K409" s="585"/>
      <c r="L409" s="606">
        <f t="shared" si="26"/>
        <v>0</v>
      </c>
      <c r="M409" s="585">
        <f t="shared" si="27"/>
        <v>0</v>
      </c>
      <c r="N409" s="612">
        <f t="shared" si="25"/>
        <v>0</v>
      </c>
    </row>
    <row r="410" spans="2:14" ht="14.25" customHeight="1">
      <c r="B410" s="579"/>
      <c r="C410" s="573"/>
      <c r="D410" s="574"/>
      <c r="E410" s="575"/>
      <c r="F410" s="576"/>
      <c r="G410" s="577">
        <f t="shared" si="24"/>
        <v>0</v>
      </c>
      <c r="H410" s="602"/>
      <c r="I410" s="602"/>
      <c r="J410" s="607"/>
      <c r="K410" s="578"/>
      <c r="L410" s="607">
        <f t="shared" si="26"/>
        <v>0</v>
      </c>
      <c r="M410" s="578">
        <f t="shared" si="27"/>
        <v>0</v>
      </c>
      <c r="N410" s="611">
        <f t="shared" si="25"/>
        <v>0</v>
      </c>
    </row>
    <row r="411" spans="2:14" ht="14.25" customHeight="1">
      <c r="B411" s="579"/>
      <c r="C411" s="573"/>
      <c r="D411" s="581"/>
      <c r="E411" s="582"/>
      <c r="F411" s="583"/>
      <c r="G411" s="584">
        <f t="shared" si="24"/>
        <v>0</v>
      </c>
      <c r="H411" s="603"/>
      <c r="I411" s="603"/>
      <c r="J411" s="606"/>
      <c r="K411" s="585"/>
      <c r="L411" s="606">
        <f t="shared" si="26"/>
        <v>0</v>
      </c>
      <c r="M411" s="585">
        <f t="shared" si="27"/>
        <v>0</v>
      </c>
      <c r="N411" s="612">
        <f t="shared" si="25"/>
        <v>0</v>
      </c>
    </row>
    <row r="412" spans="2:14" ht="14.25" customHeight="1">
      <c r="B412" s="579"/>
      <c r="C412" s="573"/>
      <c r="D412" s="574"/>
      <c r="E412" s="575"/>
      <c r="F412" s="576"/>
      <c r="G412" s="577">
        <f t="shared" si="24"/>
        <v>0</v>
      </c>
      <c r="H412" s="602"/>
      <c r="I412" s="602"/>
      <c r="J412" s="607"/>
      <c r="K412" s="578"/>
      <c r="L412" s="607">
        <f t="shared" si="26"/>
        <v>0</v>
      </c>
      <c r="M412" s="578">
        <f t="shared" si="27"/>
        <v>0</v>
      </c>
      <c r="N412" s="611">
        <f t="shared" si="25"/>
        <v>0</v>
      </c>
    </row>
    <row r="413" spans="2:14" ht="14.25" customHeight="1">
      <c r="B413" s="579"/>
      <c r="C413" s="573"/>
      <c r="D413" s="581"/>
      <c r="E413" s="582"/>
      <c r="F413" s="583"/>
      <c r="G413" s="584">
        <f t="shared" si="24"/>
        <v>0</v>
      </c>
      <c r="H413" s="603"/>
      <c r="I413" s="603"/>
      <c r="J413" s="606"/>
      <c r="K413" s="585"/>
      <c r="L413" s="606">
        <f t="shared" si="26"/>
        <v>0</v>
      </c>
      <c r="M413" s="585">
        <f t="shared" si="27"/>
        <v>0</v>
      </c>
      <c r="N413" s="612">
        <f t="shared" si="25"/>
        <v>0</v>
      </c>
    </row>
    <row r="414" spans="2:14" ht="14.25" customHeight="1">
      <c r="B414" s="579"/>
      <c r="C414" s="573"/>
      <c r="D414" s="574"/>
      <c r="E414" s="575"/>
      <c r="F414" s="576"/>
      <c r="G414" s="577">
        <f t="shared" si="24"/>
        <v>0</v>
      </c>
      <c r="H414" s="602"/>
      <c r="I414" s="602"/>
      <c r="J414" s="607"/>
      <c r="K414" s="578"/>
      <c r="L414" s="607">
        <f t="shared" si="26"/>
        <v>0</v>
      </c>
      <c r="M414" s="578">
        <f t="shared" si="27"/>
        <v>0</v>
      </c>
      <c r="N414" s="611">
        <f t="shared" si="25"/>
        <v>0</v>
      </c>
    </row>
    <row r="415" spans="2:14" ht="14.25" customHeight="1">
      <c r="B415" s="579"/>
      <c r="C415" s="573"/>
      <c r="D415" s="581"/>
      <c r="E415" s="582"/>
      <c r="F415" s="583"/>
      <c r="G415" s="584">
        <f t="shared" si="24"/>
        <v>0</v>
      </c>
      <c r="H415" s="603"/>
      <c r="I415" s="603"/>
      <c r="J415" s="606"/>
      <c r="K415" s="585"/>
      <c r="L415" s="606">
        <f t="shared" si="26"/>
        <v>0</v>
      </c>
      <c r="M415" s="585">
        <f t="shared" si="27"/>
        <v>0</v>
      </c>
      <c r="N415" s="612">
        <f t="shared" si="25"/>
        <v>0</v>
      </c>
    </row>
    <row r="416" spans="2:14" ht="14.25" customHeight="1">
      <c r="B416" s="579"/>
      <c r="C416" s="573"/>
      <c r="D416" s="574"/>
      <c r="E416" s="575"/>
      <c r="F416" s="576"/>
      <c r="G416" s="577">
        <f t="shared" si="24"/>
        <v>0</v>
      </c>
      <c r="H416" s="602"/>
      <c r="I416" s="602"/>
      <c r="J416" s="607"/>
      <c r="K416" s="578"/>
      <c r="L416" s="607">
        <f t="shared" si="26"/>
        <v>0</v>
      </c>
      <c r="M416" s="578">
        <f t="shared" si="27"/>
        <v>0</v>
      </c>
      <c r="N416" s="611">
        <f t="shared" si="25"/>
        <v>0</v>
      </c>
    </row>
    <row r="417" spans="2:14" ht="14.25" customHeight="1">
      <c r="B417" s="579"/>
      <c r="C417" s="573"/>
      <c r="D417" s="581"/>
      <c r="E417" s="582"/>
      <c r="F417" s="583"/>
      <c r="G417" s="584">
        <f t="shared" si="24"/>
        <v>0</v>
      </c>
      <c r="H417" s="603"/>
      <c r="I417" s="603"/>
      <c r="J417" s="606"/>
      <c r="K417" s="585"/>
      <c r="L417" s="606">
        <f t="shared" si="26"/>
        <v>0</v>
      </c>
      <c r="M417" s="585">
        <f t="shared" si="27"/>
        <v>0</v>
      </c>
      <c r="N417" s="612">
        <f t="shared" si="25"/>
        <v>0</v>
      </c>
    </row>
    <row r="418" spans="2:14" ht="14.25" customHeight="1">
      <c r="B418" s="579"/>
      <c r="C418" s="573"/>
      <c r="D418" s="574"/>
      <c r="E418" s="575"/>
      <c r="F418" s="576"/>
      <c r="G418" s="577">
        <f t="shared" si="24"/>
        <v>0</v>
      </c>
      <c r="H418" s="602"/>
      <c r="I418" s="602"/>
      <c r="J418" s="607"/>
      <c r="K418" s="578"/>
      <c r="L418" s="607">
        <f t="shared" si="26"/>
        <v>0</v>
      </c>
      <c r="M418" s="578">
        <f t="shared" si="27"/>
        <v>0</v>
      </c>
      <c r="N418" s="611">
        <f t="shared" si="25"/>
        <v>0</v>
      </c>
    </row>
    <row r="419" spans="2:14" ht="14.25" customHeight="1">
      <c r="B419" s="579"/>
      <c r="C419" s="573"/>
      <c r="D419" s="581"/>
      <c r="E419" s="582"/>
      <c r="F419" s="583"/>
      <c r="G419" s="584">
        <f t="shared" si="24"/>
        <v>0</v>
      </c>
      <c r="H419" s="603"/>
      <c r="I419" s="603"/>
      <c r="J419" s="606"/>
      <c r="K419" s="585"/>
      <c r="L419" s="606">
        <f t="shared" si="26"/>
        <v>0</v>
      </c>
      <c r="M419" s="585">
        <f t="shared" si="27"/>
        <v>0</v>
      </c>
      <c r="N419" s="612">
        <f t="shared" si="25"/>
        <v>0</v>
      </c>
    </row>
    <row r="420" spans="2:14" ht="14.25" customHeight="1">
      <c r="B420" s="579"/>
      <c r="C420" s="573"/>
      <c r="D420" s="574"/>
      <c r="E420" s="575"/>
      <c r="F420" s="576"/>
      <c r="G420" s="577">
        <f t="shared" si="24"/>
        <v>0</v>
      </c>
      <c r="H420" s="602"/>
      <c r="I420" s="602"/>
      <c r="J420" s="607"/>
      <c r="K420" s="578"/>
      <c r="L420" s="607">
        <f t="shared" si="26"/>
        <v>0</v>
      </c>
      <c r="M420" s="578">
        <f t="shared" si="27"/>
        <v>0</v>
      </c>
      <c r="N420" s="611">
        <f t="shared" si="25"/>
        <v>0</v>
      </c>
    </row>
    <row r="421" spans="2:14" ht="14.25" customHeight="1">
      <c r="B421" s="579"/>
      <c r="C421" s="573"/>
      <c r="D421" s="581"/>
      <c r="E421" s="582"/>
      <c r="F421" s="583"/>
      <c r="G421" s="584">
        <f t="shared" si="24"/>
        <v>0</v>
      </c>
      <c r="H421" s="603"/>
      <c r="I421" s="603"/>
      <c r="J421" s="606"/>
      <c r="K421" s="585"/>
      <c r="L421" s="606">
        <f t="shared" si="26"/>
        <v>0</v>
      </c>
      <c r="M421" s="585">
        <f t="shared" si="27"/>
        <v>0</v>
      </c>
      <c r="N421" s="612">
        <f t="shared" si="25"/>
        <v>0</v>
      </c>
    </row>
    <row r="422" spans="2:14" ht="14.25" customHeight="1">
      <c r="B422" s="579"/>
      <c r="C422" s="573"/>
      <c r="D422" s="574"/>
      <c r="E422" s="575"/>
      <c r="F422" s="576"/>
      <c r="G422" s="577">
        <f t="shared" si="24"/>
        <v>0</v>
      </c>
      <c r="H422" s="602"/>
      <c r="I422" s="602"/>
      <c r="J422" s="607"/>
      <c r="K422" s="578"/>
      <c r="L422" s="607">
        <f t="shared" si="26"/>
        <v>0</v>
      </c>
      <c r="M422" s="578">
        <f t="shared" si="27"/>
        <v>0</v>
      </c>
      <c r="N422" s="611">
        <f t="shared" si="25"/>
        <v>0</v>
      </c>
    </row>
    <row r="423" spans="2:14" ht="14.25" customHeight="1">
      <c r="B423" s="579"/>
      <c r="C423" s="573"/>
      <c r="D423" s="581"/>
      <c r="E423" s="582"/>
      <c r="F423" s="583"/>
      <c r="G423" s="584">
        <f t="shared" si="24"/>
        <v>0</v>
      </c>
      <c r="H423" s="603"/>
      <c r="I423" s="603"/>
      <c r="J423" s="606"/>
      <c r="K423" s="585"/>
      <c r="L423" s="606">
        <f t="shared" si="26"/>
        <v>0</v>
      </c>
      <c r="M423" s="585">
        <f t="shared" si="27"/>
        <v>0</v>
      </c>
      <c r="N423" s="612">
        <f t="shared" si="25"/>
        <v>0</v>
      </c>
    </row>
    <row r="424" spans="2:14" ht="14.25" customHeight="1">
      <c r="B424" s="579"/>
      <c r="C424" s="573"/>
      <c r="D424" s="574"/>
      <c r="E424" s="575"/>
      <c r="F424" s="576"/>
      <c r="G424" s="577">
        <f t="shared" si="24"/>
        <v>0</v>
      </c>
      <c r="H424" s="602"/>
      <c r="I424" s="602"/>
      <c r="J424" s="607"/>
      <c r="K424" s="578"/>
      <c r="L424" s="607">
        <f t="shared" si="26"/>
        <v>0</v>
      </c>
      <c r="M424" s="578">
        <f t="shared" si="27"/>
        <v>0</v>
      </c>
      <c r="N424" s="611">
        <f t="shared" si="25"/>
        <v>0</v>
      </c>
    </row>
    <row r="425" spans="2:14" ht="14.25" customHeight="1">
      <c r="B425" s="579"/>
      <c r="C425" s="573"/>
      <c r="D425" s="581"/>
      <c r="E425" s="582"/>
      <c r="F425" s="583"/>
      <c r="G425" s="584">
        <f t="shared" si="24"/>
        <v>0</v>
      </c>
      <c r="H425" s="603"/>
      <c r="I425" s="603"/>
      <c r="J425" s="606"/>
      <c r="K425" s="585"/>
      <c r="L425" s="606">
        <f t="shared" si="26"/>
        <v>0</v>
      </c>
      <c r="M425" s="585">
        <f t="shared" si="27"/>
        <v>0</v>
      </c>
      <c r="N425" s="612">
        <f t="shared" si="25"/>
        <v>0</v>
      </c>
    </row>
    <row r="426" spans="2:14" ht="14.25" customHeight="1">
      <c r="B426" s="579"/>
      <c r="C426" s="573"/>
      <c r="D426" s="574"/>
      <c r="E426" s="575"/>
      <c r="F426" s="576"/>
      <c r="G426" s="577">
        <f t="shared" si="24"/>
        <v>0</v>
      </c>
      <c r="H426" s="602"/>
      <c r="I426" s="602"/>
      <c r="J426" s="607"/>
      <c r="K426" s="578"/>
      <c r="L426" s="607">
        <f t="shared" si="26"/>
        <v>0</v>
      </c>
      <c r="M426" s="578">
        <f t="shared" si="27"/>
        <v>0</v>
      </c>
      <c r="N426" s="611">
        <f t="shared" si="25"/>
        <v>0</v>
      </c>
    </row>
    <row r="427" spans="2:14" ht="14.25" customHeight="1">
      <c r="B427" s="579"/>
      <c r="C427" s="573"/>
      <c r="D427" s="581"/>
      <c r="E427" s="582"/>
      <c r="F427" s="583"/>
      <c r="G427" s="584">
        <f t="shared" si="24"/>
        <v>0</v>
      </c>
      <c r="H427" s="603"/>
      <c r="I427" s="603"/>
      <c r="J427" s="606"/>
      <c r="K427" s="585"/>
      <c r="L427" s="606">
        <f t="shared" si="26"/>
        <v>0</v>
      </c>
      <c r="M427" s="585">
        <f t="shared" si="27"/>
        <v>0</v>
      </c>
      <c r="N427" s="612">
        <f t="shared" si="25"/>
        <v>0</v>
      </c>
    </row>
    <row r="428" spans="2:14" ht="14.25" customHeight="1">
      <c r="B428" s="579"/>
      <c r="C428" s="573"/>
      <c r="D428" s="574"/>
      <c r="E428" s="575"/>
      <c r="F428" s="576"/>
      <c r="G428" s="577">
        <f t="shared" si="24"/>
        <v>0</v>
      </c>
      <c r="H428" s="602"/>
      <c r="I428" s="602"/>
      <c r="J428" s="607"/>
      <c r="K428" s="578"/>
      <c r="L428" s="607">
        <f t="shared" si="26"/>
        <v>0</v>
      </c>
      <c r="M428" s="578">
        <f t="shared" si="27"/>
        <v>0</v>
      </c>
      <c r="N428" s="611">
        <f t="shared" si="25"/>
        <v>0</v>
      </c>
    </row>
    <row r="429" spans="2:14" ht="14.25" customHeight="1">
      <c r="B429" s="579"/>
      <c r="C429" s="573"/>
      <c r="D429" s="581"/>
      <c r="E429" s="582"/>
      <c r="F429" s="583"/>
      <c r="G429" s="584">
        <f t="shared" si="24"/>
        <v>0</v>
      </c>
      <c r="H429" s="603"/>
      <c r="I429" s="603"/>
      <c r="J429" s="606"/>
      <c r="K429" s="585"/>
      <c r="L429" s="606">
        <f t="shared" si="26"/>
        <v>0</v>
      </c>
      <c r="M429" s="585">
        <f t="shared" si="27"/>
        <v>0</v>
      </c>
      <c r="N429" s="612">
        <f t="shared" si="25"/>
        <v>0</v>
      </c>
    </row>
    <row r="430" spans="2:14" ht="14.25" customHeight="1">
      <c r="B430" s="579"/>
      <c r="C430" s="573"/>
      <c r="D430" s="574"/>
      <c r="E430" s="575"/>
      <c r="F430" s="576"/>
      <c r="G430" s="577">
        <f t="shared" si="24"/>
        <v>0</v>
      </c>
      <c r="H430" s="602"/>
      <c r="I430" s="602"/>
      <c r="J430" s="607"/>
      <c r="K430" s="578"/>
      <c r="L430" s="607">
        <f t="shared" si="26"/>
        <v>0</v>
      </c>
      <c r="M430" s="578">
        <f t="shared" si="27"/>
        <v>0</v>
      </c>
      <c r="N430" s="611">
        <f t="shared" si="25"/>
        <v>0</v>
      </c>
    </row>
    <row r="431" spans="2:14" ht="14.25" customHeight="1">
      <c r="B431" s="579"/>
      <c r="C431" s="573"/>
      <c r="D431" s="581"/>
      <c r="E431" s="582"/>
      <c r="F431" s="583"/>
      <c r="G431" s="584">
        <f t="shared" si="24"/>
        <v>0</v>
      </c>
      <c r="H431" s="603"/>
      <c r="I431" s="603"/>
      <c r="J431" s="606"/>
      <c r="K431" s="585"/>
      <c r="L431" s="606">
        <f t="shared" si="26"/>
        <v>0</v>
      </c>
      <c r="M431" s="585">
        <f t="shared" si="27"/>
        <v>0</v>
      </c>
      <c r="N431" s="612">
        <f t="shared" si="25"/>
        <v>0</v>
      </c>
    </row>
    <row r="432" spans="2:14" ht="14.25" customHeight="1">
      <c r="B432" s="579"/>
      <c r="C432" s="573"/>
      <c r="D432" s="574"/>
      <c r="E432" s="575"/>
      <c r="F432" s="576"/>
      <c r="G432" s="577">
        <f t="shared" si="24"/>
        <v>0</v>
      </c>
      <c r="H432" s="602"/>
      <c r="I432" s="602"/>
      <c r="J432" s="607"/>
      <c r="K432" s="578"/>
      <c r="L432" s="607">
        <f t="shared" si="26"/>
        <v>0</v>
      </c>
      <c r="M432" s="578">
        <f t="shared" si="27"/>
        <v>0</v>
      </c>
      <c r="N432" s="611">
        <f t="shared" si="25"/>
        <v>0</v>
      </c>
    </row>
    <row r="433" spans="2:14" ht="14.25" customHeight="1">
      <c r="B433" s="579"/>
      <c r="C433" s="573"/>
      <c r="D433" s="581"/>
      <c r="E433" s="582"/>
      <c r="F433" s="583"/>
      <c r="G433" s="584">
        <f t="shared" si="24"/>
        <v>0</v>
      </c>
      <c r="H433" s="603"/>
      <c r="I433" s="603"/>
      <c r="J433" s="606"/>
      <c r="K433" s="585"/>
      <c r="L433" s="606">
        <f t="shared" si="26"/>
        <v>0</v>
      </c>
      <c r="M433" s="585">
        <f t="shared" si="27"/>
        <v>0</v>
      </c>
      <c r="N433" s="612">
        <f t="shared" si="25"/>
        <v>0</v>
      </c>
    </row>
    <row r="434" spans="2:14" ht="14.25" customHeight="1">
      <c r="B434" s="579"/>
      <c r="C434" s="573"/>
      <c r="D434" s="574"/>
      <c r="E434" s="575"/>
      <c r="F434" s="576"/>
      <c r="G434" s="577">
        <f t="shared" si="24"/>
        <v>0</v>
      </c>
      <c r="H434" s="602"/>
      <c r="I434" s="602"/>
      <c r="J434" s="607"/>
      <c r="K434" s="578"/>
      <c r="L434" s="607">
        <f t="shared" si="26"/>
        <v>0</v>
      </c>
      <c r="M434" s="578">
        <f t="shared" si="27"/>
        <v>0</v>
      </c>
      <c r="N434" s="611">
        <f t="shared" si="25"/>
        <v>0</v>
      </c>
    </row>
    <row r="435" spans="2:14" ht="14.25" customHeight="1">
      <c r="B435" s="579"/>
      <c r="C435" s="573"/>
      <c r="D435" s="581"/>
      <c r="E435" s="582"/>
      <c r="F435" s="583"/>
      <c r="G435" s="584">
        <f t="shared" si="24"/>
        <v>0</v>
      </c>
      <c r="H435" s="603"/>
      <c r="I435" s="603"/>
      <c r="J435" s="606"/>
      <c r="K435" s="585"/>
      <c r="L435" s="606">
        <f t="shared" si="26"/>
        <v>0</v>
      </c>
      <c r="M435" s="585">
        <f t="shared" si="27"/>
        <v>0</v>
      </c>
      <c r="N435" s="612">
        <f t="shared" si="25"/>
        <v>0</v>
      </c>
    </row>
    <row r="436" spans="2:14" ht="14.25" customHeight="1">
      <c r="B436" s="579"/>
      <c r="C436" s="573"/>
      <c r="D436" s="574"/>
      <c r="E436" s="575"/>
      <c r="F436" s="576"/>
      <c r="G436" s="577">
        <f t="shared" si="24"/>
        <v>0</v>
      </c>
      <c r="H436" s="602"/>
      <c r="I436" s="602"/>
      <c r="J436" s="607"/>
      <c r="K436" s="578"/>
      <c r="L436" s="607">
        <f t="shared" si="26"/>
        <v>0</v>
      </c>
      <c r="M436" s="578">
        <f t="shared" si="27"/>
        <v>0</v>
      </c>
      <c r="N436" s="611">
        <f t="shared" si="25"/>
        <v>0</v>
      </c>
    </row>
    <row r="437" spans="2:14" ht="14.25" customHeight="1">
      <c r="B437" s="579"/>
      <c r="C437" s="573"/>
      <c r="D437" s="581"/>
      <c r="E437" s="582"/>
      <c r="F437" s="583"/>
      <c r="G437" s="584">
        <f t="shared" si="24"/>
        <v>0</v>
      </c>
      <c r="H437" s="603"/>
      <c r="I437" s="603"/>
      <c r="J437" s="606"/>
      <c r="K437" s="585"/>
      <c r="L437" s="606">
        <f t="shared" si="26"/>
        <v>0</v>
      </c>
      <c r="M437" s="585">
        <f t="shared" si="27"/>
        <v>0</v>
      </c>
      <c r="N437" s="612">
        <f t="shared" si="25"/>
        <v>0</v>
      </c>
    </row>
    <row r="438" spans="2:14" ht="14.25" customHeight="1">
      <c r="B438" s="579"/>
      <c r="C438" s="573"/>
      <c r="D438" s="574"/>
      <c r="E438" s="575"/>
      <c r="F438" s="576"/>
      <c r="G438" s="577">
        <f t="shared" si="24"/>
        <v>0</v>
      </c>
      <c r="H438" s="602"/>
      <c r="I438" s="602"/>
      <c r="J438" s="607"/>
      <c r="K438" s="578"/>
      <c r="L438" s="607">
        <f t="shared" si="26"/>
        <v>0</v>
      </c>
      <c r="M438" s="578">
        <f t="shared" si="27"/>
        <v>0</v>
      </c>
      <c r="N438" s="611">
        <f t="shared" si="25"/>
        <v>0</v>
      </c>
    </row>
    <row r="439" spans="2:14" ht="14.25" customHeight="1">
      <c r="B439" s="579"/>
      <c r="C439" s="573"/>
      <c r="D439" s="581"/>
      <c r="E439" s="582"/>
      <c r="F439" s="583"/>
      <c r="G439" s="584">
        <f t="shared" si="24"/>
        <v>0</v>
      </c>
      <c r="H439" s="603"/>
      <c r="I439" s="603"/>
      <c r="J439" s="606"/>
      <c r="K439" s="585"/>
      <c r="L439" s="606">
        <f t="shared" si="26"/>
        <v>0</v>
      </c>
      <c r="M439" s="585">
        <f t="shared" si="27"/>
        <v>0</v>
      </c>
      <c r="N439" s="612">
        <f t="shared" si="25"/>
        <v>0</v>
      </c>
    </row>
    <row r="440" spans="2:14" ht="14.25" customHeight="1">
      <c r="B440" s="579"/>
      <c r="C440" s="573"/>
      <c r="D440" s="574"/>
      <c r="E440" s="575"/>
      <c r="F440" s="576"/>
      <c r="G440" s="577">
        <f t="shared" si="24"/>
        <v>0</v>
      </c>
      <c r="H440" s="602"/>
      <c r="I440" s="602"/>
      <c r="J440" s="607"/>
      <c r="K440" s="578"/>
      <c r="L440" s="607">
        <f t="shared" si="26"/>
        <v>0</v>
      </c>
      <c r="M440" s="578">
        <f t="shared" si="27"/>
        <v>0</v>
      </c>
      <c r="N440" s="611">
        <f t="shared" si="25"/>
        <v>0</v>
      </c>
    </row>
    <row r="441" spans="2:14" ht="14.25" customHeight="1">
      <c r="B441" s="579"/>
      <c r="C441" s="573"/>
      <c r="D441" s="581"/>
      <c r="E441" s="582"/>
      <c r="F441" s="583"/>
      <c r="G441" s="584">
        <f t="shared" si="24"/>
        <v>0</v>
      </c>
      <c r="H441" s="603"/>
      <c r="I441" s="603"/>
      <c r="J441" s="606"/>
      <c r="K441" s="585"/>
      <c r="L441" s="606">
        <f t="shared" si="26"/>
        <v>0</v>
      </c>
      <c r="M441" s="585">
        <f t="shared" si="27"/>
        <v>0</v>
      </c>
      <c r="N441" s="612">
        <f t="shared" si="25"/>
        <v>0</v>
      </c>
    </row>
    <row r="442" spans="2:14" ht="14.25" customHeight="1">
      <c r="B442" s="579"/>
      <c r="C442" s="573"/>
      <c r="D442" s="574"/>
      <c r="E442" s="575"/>
      <c r="F442" s="576"/>
      <c r="G442" s="577">
        <f t="shared" si="24"/>
        <v>0</v>
      </c>
      <c r="H442" s="602"/>
      <c r="I442" s="602"/>
      <c r="J442" s="607"/>
      <c r="K442" s="578"/>
      <c r="L442" s="607">
        <f t="shared" si="26"/>
        <v>0</v>
      </c>
      <c r="M442" s="578">
        <f t="shared" si="27"/>
        <v>0</v>
      </c>
      <c r="N442" s="611">
        <f t="shared" si="25"/>
        <v>0</v>
      </c>
    </row>
    <row r="443" spans="2:14" ht="14.25" customHeight="1">
      <c r="B443" s="579"/>
      <c r="C443" s="573"/>
      <c r="D443" s="581"/>
      <c r="E443" s="582"/>
      <c r="F443" s="583"/>
      <c r="G443" s="584">
        <f t="shared" si="24"/>
        <v>0</v>
      </c>
      <c r="H443" s="603"/>
      <c r="I443" s="603"/>
      <c r="J443" s="606"/>
      <c r="K443" s="585"/>
      <c r="L443" s="606">
        <f t="shared" si="26"/>
        <v>0</v>
      </c>
      <c r="M443" s="585">
        <f t="shared" si="27"/>
        <v>0</v>
      </c>
      <c r="N443" s="612">
        <f t="shared" si="25"/>
        <v>0</v>
      </c>
    </row>
    <row r="444" spans="2:14" ht="14.25" customHeight="1">
      <c r="B444" s="579"/>
      <c r="C444" s="573"/>
      <c r="D444" s="574"/>
      <c r="E444" s="575"/>
      <c r="F444" s="576"/>
      <c r="G444" s="577">
        <f t="shared" si="24"/>
        <v>0</v>
      </c>
      <c r="H444" s="602"/>
      <c r="I444" s="602"/>
      <c r="J444" s="607"/>
      <c r="K444" s="578"/>
      <c r="L444" s="607">
        <f t="shared" si="26"/>
        <v>0</v>
      </c>
      <c r="M444" s="578">
        <f t="shared" si="27"/>
        <v>0</v>
      </c>
      <c r="N444" s="611">
        <f t="shared" si="25"/>
        <v>0</v>
      </c>
    </row>
    <row r="445" spans="2:14" ht="14.25" customHeight="1">
      <c r="B445" s="579"/>
      <c r="C445" s="573"/>
      <c r="D445" s="581"/>
      <c r="E445" s="582"/>
      <c r="F445" s="583"/>
      <c r="G445" s="584">
        <f t="shared" si="24"/>
        <v>0</v>
      </c>
      <c r="H445" s="603"/>
      <c r="I445" s="603"/>
      <c r="J445" s="606"/>
      <c r="K445" s="585"/>
      <c r="L445" s="606">
        <f t="shared" si="26"/>
        <v>0</v>
      </c>
      <c r="M445" s="585">
        <f t="shared" si="27"/>
        <v>0</v>
      </c>
      <c r="N445" s="612">
        <f t="shared" si="25"/>
        <v>0</v>
      </c>
    </row>
    <row r="446" spans="2:14" ht="14.25" customHeight="1">
      <c r="B446" s="579"/>
      <c r="C446" s="573"/>
      <c r="D446" s="574"/>
      <c r="E446" s="575"/>
      <c r="F446" s="576"/>
      <c r="G446" s="577">
        <f t="shared" si="24"/>
        <v>0</v>
      </c>
      <c r="H446" s="602"/>
      <c r="I446" s="602"/>
      <c r="J446" s="607"/>
      <c r="K446" s="578"/>
      <c r="L446" s="607">
        <f t="shared" si="26"/>
        <v>0</v>
      </c>
      <c r="M446" s="578">
        <f t="shared" si="27"/>
        <v>0</v>
      </c>
      <c r="N446" s="611">
        <f t="shared" si="25"/>
        <v>0</v>
      </c>
    </row>
    <row r="447" spans="2:14" ht="14.25" customHeight="1">
      <c r="B447" s="579"/>
      <c r="C447" s="573"/>
      <c r="D447" s="581"/>
      <c r="E447" s="582"/>
      <c r="F447" s="583"/>
      <c r="G447" s="584">
        <f t="shared" si="24"/>
        <v>0</v>
      </c>
      <c r="H447" s="603"/>
      <c r="I447" s="603"/>
      <c r="J447" s="606"/>
      <c r="K447" s="585"/>
      <c r="L447" s="606">
        <f t="shared" si="26"/>
        <v>0</v>
      </c>
      <c r="M447" s="585">
        <f t="shared" si="27"/>
        <v>0</v>
      </c>
      <c r="N447" s="612">
        <f t="shared" si="25"/>
        <v>0</v>
      </c>
    </row>
    <row r="448" spans="2:14" ht="14.25" customHeight="1">
      <c r="B448" s="579"/>
      <c r="C448" s="573"/>
      <c r="D448" s="574"/>
      <c r="E448" s="575"/>
      <c r="F448" s="576"/>
      <c r="G448" s="577">
        <f t="shared" si="24"/>
        <v>0</v>
      </c>
      <c r="H448" s="602"/>
      <c r="I448" s="602"/>
      <c r="J448" s="607"/>
      <c r="K448" s="578"/>
      <c r="L448" s="607">
        <f t="shared" si="26"/>
        <v>0</v>
      </c>
      <c r="M448" s="578">
        <f t="shared" si="27"/>
        <v>0</v>
      </c>
      <c r="N448" s="611">
        <f t="shared" si="25"/>
        <v>0</v>
      </c>
    </row>
    <row r="449" spans="2:14" ht="14.25" customHeight="1">
      <c r="B449" s="579"/>
      <c r="C449" s="573"/>
      <c r="D449" s="581"/>
      <c r="E449" s="582"/>
      <c r="F449" s="583"/>
      <c r="G449" s="584">
        <f t="shared" si="24"/>
        <v>0</v>
      </c>
      <c r="H449" s="603"/>
      <c r="I449" s="603"/>
      <c r="J449" s="606"/>
      <c r="K449" s="585"/>
      <c r="L449" s="606">
        <f t="shared" si="26"/>
        <v>0</v>
      </c>
      <c r="M449" s="585">
        <f t="shared" si="27"/>
        <v>0</v>
      </c>
      <c r="N449" s="612">
        <f t="shared" si="25"/>
        <v>0</v>
      </c>
    </row>
    <row r="450" spans="2:14" ht="14.25" customHeight="1">
      <c r="B450" s="579"/>
      <c r="C450" s="573"/>
      <c r="D450" s="574"/>
      <c r="E450" s="575"/>
      <c r="F450" s="576"/>
      <c r="G450" s="577">
        <f t="shared" si="24"/>
        <v>0</v>
      </c>
      <c r="H450" s="602"/>
      <c r="I450" s="602"/>
      <c r="J450" s="607"/>
      <c r="K450" s="578"/>
      <c r="L450" s="607">
        <f t="shared" si="26"/>
        <v>0</v>
      </c>
      <c r="M450" s="578">
        <f t="shared" si="27"/>
        <v>0</v>
      </c>
      <c r="N450" s="611">
        <f t="shared" si="25"/>
        <v>0</v>
      </c>
    </row>
    <row r="451" spans="2:14" ht="14.25" customHeight="1">
      <c r="B451" s="579"/>
      <c r="C451" s="573"/>
      <c r="D451" s="581"/>
      <c r="E451" s="582"/>
      <c r="F451" s="583"/>
      <c r="G451" s="584">
        <f t="shared" si="24"/>
        <v>0</v>
      </c>
      <c r="H451" s="603"/>
      <c r="I451" s="603"/>
      <c r="J451" s="606"/>
      <c r="K451" s="585"/>
      <c r="L451" s="606">
        <f t="shared" si="26"/>
        <v>0</v>
      </c>
      <c r="M451" s="585">
        <f t="shared" si="27"/>
        <v>0</v>
      </c>
      <c r="N451" s="612">
        <f t="shared" si="25"/>
        <v>0</v>
      </c>
    </row>
    <row r="452" spans="2:14" ht="14.25" customHeight="1">
      <c r="B452" s="579"/>
      <c r="C452" s="573"/>
      <c r="D452" s="574"/>
      <c r="E452" s="575"/>
      <c r="F452" s="576"/>
      <c r="G452" s="577">
        <f t="shared" si="24"/>
        <v>0</v>
      </c>
      <c r="H452" s="602"/>
      <c r="I452" s="602"/>
      <c r="J452" s="607"/>
      <c r="K452" s="578"/>
      <c r="L452" s="607">
        <f t="shared" si="26"/>
        <v>0</v>
      </c>
      <c r="M452" s="578">
        <f t="shared" si="27"/>
        <v>0</v>
      </c>
      <c r="N452" s="611">
        <f t="shared" si="25"/>
        <v>0</v>
      </c>
    </row>
    <row r="453" spans="2:14" ht="14.25" customHeight="1">
      <c r="B453" s="579"/>
      <c r="C453" s="573"/>
      <c r="D453" s="581"/>
      <c r="E453" s="582"/>
      <c r="F453" s="583"/>
      <c r="G453" s="584">
        <f t="shared" si="24"/>
        <v>0</v>
      </c>
      <c r="H453" s="603"/>
      <c r="I453" s="603"/>
      <c r="J453" s="606"/>
      <c r="K453" s="585"/>
      <c r="L453" s="606">
        <f t="shared" si="26"/>
        <v>0</v>
      </c>
      <c r="M453" s="585">
        <f t="shared" si="27"/>
        <v>0</v>
      </c>
      <c r="N453" s="612">
        <f t="shared" si="25"/>
        <v>0</v>
      </c>
    </row>
    <row r="454" spans="2:14" ht="14.25" customHeight="1">
      <c r="B454" s="579"/>
      <c r="C454" s="573"/>
      <c r="D454" s="574"/>
      <c r="E454" s="575"/>
      <c r="F454" s="576"/>
      <c r="G454" s="577">
        <f t="shared" si="24"/>
        <v>0</v>
      </c>
      <c r="H454" s="602"/>
      <c r="I454" s="602"/>
      <c r="J454" s="607"/>
      <c r="K454" s="578"/>
      <c r="L454" s="607">
        <f t="shared" si="26"/>
        <v>0</v>
      </c>
      <c r="M454" s="578">
        <f t="shared" si="27"/>
        <v>0</v>
      </c>
      <c r="N454" s="611">
        <f t="shared" si="25"/>
        <v>0</v>
      </c>
    </row>
    <row r="455" spans="2:14" ht="14.25" customHeight="1">
      <c r="B455" s="579"/>
      <c r="C455" s="573"/>
      <c r="D455" s="581"/>
      <c r="E455" s="582"/>
      <c r="F455" s="583"/>
      <c r="G455" s="584">
        <f t="shared" si="24"/>
        <v>0</v>
      </c>
      <c r="H455" s="603"/>
      <c r="I455" s="603"/>
      <c r="J455" s="606"/>
      <c r="K455" s="585"/>
      <c r="L455" s="606">
        <f t="shared" si="26"/>
        <v>0</v>
      </c>
      <c r="M455" s="585">
        <f t="shared" si="27"/>
        <v>0</v>
      </c>
      <c r="N455" s="612">
        <f t="shared" si="25"/>
        <v>0</v>
      </c>
    </row>
    <row r="456" spans="2:14" ht="14.25" customHeight="1">
      <c r="B456" s="579"/>
      <c r="C456" s="573"/>
      <c r="D456" s="574"/>
      <c r="E456" s="575"/>
      <c r="F456" s="576"/>
      <c r="G456" s="577">
        <f t="shared" si="24"/>
        <v>0</v>
      </c>
      <c r="H456" s="602"/>
      <c r="I456" s="602"/>
      <c r="J456" s="607"/>
      <c r="K456" s="578"/>
      <c r="L456" s="607">
        <f t="shared" si="26"/>
        <v>0</v>
      </c>
      <c r="M456" s="578">
        <f t="shared" si="27"/>
        <v>0</v>
      </c>
      <c r="N456" s="611">
        <f t="shared" si="25"/>
        <v>0</v>
      </c>
    </row>
    <row r="457" spans="2:14" ht="14.25" customHeight="1">
      <c r="B457" s="579"/>
      <c r="C457" s="573"/>
      <c r="D457" s="581"/>
      <c r="E457" s="582"/>
      <c r="F457" s="583"/>
      <c r="G457" s="584">
        <f t="shared" ref="G457:G507" si="28">ROUND(E457*F457,0)</f>
        <v>0</v>
      </c>
      <c r="H457" s="603"/>
      <c r="I457" s="603"/>
      <c r="J457" s="606"/>
      <c r="K457" s="585"/>
      <c r="L457" s="606">
        <f t="shared" si="26"/>
        <v>0</v>
      </c>
      <c r="M457" s="585">
        <f t="shared" si="27"/>
        <v>0</v>
      </c>
      <c r="N457" s="612">
        <f t="shared" ref="N457:N507" si="29">L457-M457</f>
        <v>0</v>
      </c>
    </row>
    <row r="458" spans="2:14" ht="14.25" customHeight="1">
      <c r="B458" s="579"/>
      <c r="C458" s="573"/>
      <c r="D458" s="574"/>
      <c r="E458" s="575"/>
      <c r="F458" s="576"/>
      <c r="G458" s="577">
        <f t="shared" si="28"/>
        <v>0</v>
      </c>
      <c r="H458" s="602"/>
      <c r="I458" s="602"/>
      <c r="J458" s="607"/>
      <c r="K458" s="578"/>
      <c r="L458" s="607">
        <f t="shared" ref="L458:L507" si="30">G458*I458*J458/1000</f>
        <v>0</v>
      </c>
      <c r="M458" s="578">
        <f t="shared" ref="M458:M507" si="31">G458*I458*K458/1000</f>
        <v>0</v>
      </c>
      <c r="N458" s="611">
        <f t="shared" si="29"/>
        <v>0</v>
      </c>
    </row>
    <row r="459" spans="2:14" ht="14.25" customHeight="1">
      <c r="B459" s="579"/>
      <c r="C459" s="573"/>
      <c r="D459" s="581"/>
      <c r="E459" s="582"/>
      <c r="F459" s="583"/>
      <c r="G459" s="584">
        <f t="shared" si="28"/>
        <v>0</v>
      </c>
      <c r="H459" s="603"/>
      <c r="I459" s="603"/>
      <c r="J459" s="606"/>
      <c r="K459" s="585"/>
      <c r="L459" s="606">
        <f t="shared" si="30"/>
        <v>0</v>
      </c>
      <c r="M459" s="585">
        <f t="shared" si="31"/>
        <v>0</v>
      </c>
      <c r="N459" s="612">
        <f t="shared" si="29"/>
        <v>0</v>
      </c>
    </row>
    <row r="460" spans="2:14" ht="14.25" customHeight="1">
      <c r="B460" s="579"/>
      <c r="C460" s="573"/>
      <c r="D460" s="574"/>
      <c r="E460" s="575"/>
      <c r="F460" s="576"/>
      <c r="G460" s="577">
        <f t="shared" si="28"/>
        <v>0</v>
      </c>
      <c r="H460" s="602"/>
      <c r="I460" s="602"/>
      <c r="J460" s="607"/>
      <c r="K460" s="578"/>
      <c r="L460" s="607">
        <f t="shared" si="30"/>
        <v>0</v>
      </c>
      <c r="M460" s="578">
        <f t="shared" si="31"/>
        <v>0</v>
      </c>
      <c r="N460" s="611">
        <f t="shared" si="29"/>
        <v>0</v>
      </c>
    </row>
    <row r="461" spans="2:14" ht="14.25" customHeight="1">
      <c r="B461" s="579"/>
      <c r="C461" s="573"/>
      <c r="D461" s="581"/>
      <c r="E461" s="582"/>
      <c r="F461" s="583"/>
      <c r="G461" s="584">
        <f t="shared" si="28"/>
        <v>0</v>
      </c>
      <c r="H461" s="603"/>
      <c r="I461" s="603"/>
      <c r="J461" s="606"/>
      <c r="K461" s="585"/>
      <c r="L461" s="606">
        <f t="shared" si="30"/>
        <v>0</v>
      </c>
      <c r="M461" s="585">
        <f t="shared" si="31"/>
        <v>0</v>
      </c>
      <c r="N461" s="612">
        <f t="shared" si="29"/>
        <v>0</v>
      </c>
    </row>
    <row r="462" spans="2:14" ht="14.25" customHeight="1">
      <c r="B462" s="579"/>
      <c r="C462" s="573"/>
      <c r="D462" s="574"/>
      <c r="E462" s="575"/>
      <c r="F462" s="576"/>
      <c r="G462" s="577">
        <f t="shared" si="28"/>
        <v>0</v>
      </c>
      <c r="H462" s="602"/>
      <c r="I462" s="602"/>
      <c r="J462" s="607"/>
      <c r="K462" s="578"/>
      <c r="L462" s="607">
        <f t="shared" si="30"/>
        <v>0</v>
      </c>
      <c r="M462" s="578">
        <f t="shared" si="31"/>
        <v>0</v>
      </c>
      <c r="N462" s="611">
        <f t="shared" si="29"/>
        <v>0</v>
      </c>
    </row>
    <row r="463" spans="2:14" ht="14.25" customHeight="1">
      <c r="B463" s="579"/>
      <c r="C463" s="573"/>
      <c r="D463" s="581"/>
      <c r="E463" s="582"/>
      <c r="F463" s="583"/>
      <c r="G463" s="584">
        <f t="shared" si="28"/>
        <v>0</v>
      </c>
      <c r="H463" s="603"/>
      <c r="I463" s="603"/>
      <c r="J463" s="606"/>
      <c r="K463" s="585"/>
      <c r="L463" s="606">
        <f t="shared" si="30"/>
        <v>0</v>
      </c>
      <c r="M463" s="585">
        <f t="shared" si="31"/>
        <v>0</v>
      </c>
      <c r="N463" s="612">
        <f t="shared" si="29"/>
        <v>0</v>
      </c>
    </row>
    <row r="464" spans="2:14" ht="14.25" customHeight="1">
      <c r="B464" s="579"/>
      <c r="C464" s="573"/>
      <c r="D464" s="574"/>
      <c r="E464" s="575"/>
      <c r="F464" s="576"/>
      <c r="G464" s="577">
        <f t="shared" si="28"/>
        <v>0</v>
      </c>
      <c r="H464" s="602"/>
      <c r="I464" s="602"/>
      <c r="J464" s="607"/>
      <c r="K464" s="578"/>
      <c r="L464" s="607">
        <f t="shared" si="30"/>
        <v>0</v>
      </c>
      <c r="M464" s="578">
        <f t="shared" si="31"/>
        <v>0</v>
      </c>
      <c r="N464" s="611">
        <f t="shared" si="29"/>
        <v>0</v>
      </c>
    </row>
    <row r="465" spans="2:14" ht="14.25" customHeight="1">
      <c r="B465" s="579"/>
      <c r="C465" s="573"/>
      <c r="D465" s="581"/>
      <c r="E465" s="582"/>
      <c r="F465" s="583"/>
      <c r="G465" s="584">
        <f t="shared" si="28"/>
        <v>0</v>
      </c>
      <c r="H465" s="603"/>
      <c r="I465" s="603"/>
      <c r="J465" s="606"/>
      <c r="K465" s="585"/>
      <c r="L465" s="606">
        <f t="shared" si="30"/>
        <v>0</v>
      </c>
      <c r="M465" s="585">
        <f t="shared" si="31"/>
        <v>0</v>
      </c>
      <c r="N465" s="612">
        <f t="shared" si="29"/>
        <v>0</v>
      </c>
    </row>
    <row r="466" spans="2:14" ht="14.25" customHeight="1">
      <c r="B466" s="579"/>
      <c r="C466" s="573"/>
      <c r="D466" s="574"/>
      <c r="E466" s="575"/>
      <c r="F466" s="576"/>
      <c r="G466" s="577">
        <f t="shared" si="28"/>
        <v>0</v>
      </c>
      <c r="H466" s="602"/>
      <c r="I466" s="602"/>
      <c r="J466" s="607"/>
      <c r="K466" s="578"/>
      <c r="L466" s="607">
        <f t="shared" si="30"/>
        <v>0</v>
      </c>
      <c r="M466" s="578">
        <f t="shared" si="31"/>
        <v>0</v>
      </c>
      <c r="N466" s="611">
        <f t="shared" si="29"/>
        <v>0</v>
      </c>
    </row>
    <row r="467" spans="2:14" ht="14.25" customHeight="1">
      <c r="B467" s="579"/>
      <c r="C467" s="573"/>
      <c r="D467" s="581"/>
      <c r="E467" s="582"/>
      <c r="F467" s="583"/>
      <c r="G467" s="584">
        <f t="shared" si="28"/>
        <v>0</v>
      </c>
      <c r="H467" s="603"/>
      <c r="I467" s="603"/>
      <c r="J467" s="606"/>
      <c r="K467" s="585"/>
      <c r="L467" s="606">
        <f t="shared" si="30"/>
        <v>0</v>
      </c>
      <c r="M467" s="585">
        <f t="shared" si="31"/>
        <v>0</v>
      </c>
      <c r="N467" s="612">
        <f t="shared" si="29"/>
        <v>0</v>
      </c>
    </row>
    <row r="468" spans="2:14" ht="14.25" customHeight="1">
      <c r="B468" s="579"/>
      <c r="C468" s="573"/>
      <c r="D468" s="574"/>
      <c r="E468" s="575"/>
      <c r="F468" s="576"/>
      <c r="G468" s="577">
        <f t="shared" si="28"/>
        <v>0</v>
      </c>
      <c r="H468" s="602"/>
      <c r="I468" s="602"/>
      <c r="J468" s="607"/>
      <c r="K468" s="578"/>
      <c r="L468" s="607">
        <f t="shared" si="30"/>
        <v>0</v>
      </c>
      <c r="M468" s="578">
        <f t="shared" si="31"/>
        <v>0</v>
      </c>
      <c r="N468" s="611">
        <f t="shared" si="29"/>
        <v>0</v>
      </c>
    </row>
    <row r="469" spans="2:14" ht="14.25" customHeight="1">
      <c r="B469" s="579"/>
      <c r="C469" s="573"/>
      <c r="D469" s="581"/>
      <c r="E469" s="582"/>
      <c r="F469" s="583"/>
      <c r="G469" s="584">
        <f t="shared" si="28"/>
        <v>0</v>
      </c>
      <c r="H469" s="603"/>
      <c r="I469" s="603"/>
      <c r="J469" s="606"/>
      <c r="K469" s="585"/>
      <c r="L469" s="606">
        <f t="shared" si="30"/>
        <v>0</v>
      </c>
      <c r="M469" s="585">
        <f t="shared" si="31"/>
        <v>0</v>
      </c>
      <c r="N469" s="612">
        <f t="shared" si="29"/>
        <v>0</v>
      </c>
    </row>
    <row r="470" spans="2:14" ht="14.25" customHeight="1">
      <c r="B470" s="579"/>
      <c r="C470" s="573"/>
      <c r="D470" s="574"/>
      <c r="E470" s="575"/>
      <c r="F470" s="576"/>
      <c r="G470" s="577">
        <f t="shared" si="28"/>
        <v>0</v>
      </c>
      <c r="H470" s="602"/>
      <c r="I470" s="602"/>
      <c r="J470" s="607"/>
      <c r="K470" s="578"/>
      <c r="L470" s="607">
        <f t="shared" si="30"/>
        <v>0</v>
      </c>
      <c r="M470" s="578">
        <f t="shared" si="31"/>
        <v>0</v>
      </c>
      <c r="N470" s="611">
        <f t="shared" si="29"/>
        <v>0</v>
      </c>
    </row>
    <row r="471" spans="2:14" ht="14.25" customHeight="1">
      <c r="B471" s="579"/>
      <c r="C471" s="573"/>
      <c r="D471" s="581"/>
      <c r="E471" s="582"/>
      <c r="F471" s="583"/>
      <c r="G471" s="584">
        <f t="shared" si="28"/>
        <v>0</v>
      </c>
      <c r="H471" s="603"/>
      <c r="I471" s="603"/>
      <c r="J471" s="606"/>
      <c r="K471" s="585"/>
      <c r="L471" s="606">
        <f t="shared" si="30"/>
        <v>0</v>
      </c>
      <c r="M471" s="585">
        <f t="shared" si="31"/>
        <v>0</v>
      </c>
      <c r="N471" s="612">
        <f t="shared" si="29"/>
        <v>0</v>
      </c>
    </row>
    <row r="472" spans="2:14" ht="14.25" customHeight="1">
      <c r="B472" s="579"/>
      <c r="C472" s="573"/>
      <c r="D472" s="574"/>
      <c r="E472" s="575"/>
      <c r="F472" s="576"/>
      <c r="G472" s="577">
        <f t="shared" si="28"/>
        <v>0</v>
      </c>
      <c r="H472" s="602"/>
      <c r="I472" s="602"/>
      <c r="J472" s="607"/>
      <c r="K472" s="578"/>
      <c r="L472" s="607">
        <f t="shared" si="30"/>
        <v>0</v>
      </c>
      <c r="M472" s="578">
        <f t="shared" si="31"/>
        <v>0</v>
      </c>
      <c r="N472" s="611">
        <f t="shared" si="29"/>
        <v>0</v>
      </c>
    </row>
    <row r="473" spans="2:14" ht="14.25" customHeight="1">
      <c r="B473" s="579"/>
      <c r="C473" s="573"/>
      <c r="D473" s="581"/>
      <c r="E473" s="582"/>
      <c r="F473" s="583"/>
      <c r="G473" s="584">
        <f t="shared" si="28"/>
        <v>0</v>
      </c>
      <c r="H473" s="603"/>
      <c r="I473" s="603"/>
      <c r="J473" s="606"/>
      <c r="K473" s="585"/>
      <c r="L473" s="606">
        <f t="shared" si="30"/>
        <v>0</v>
      </c>
      <c r="M473" s="585">
        <f t="shared" si="31"/>
        <v>0</v>
      </c>
      <c r="N473" s="612">
        <f t="shared" si="29"/>
        <v>0</v>
      </c>
    </row>
    <row r="474" spans="2:14" ht="14.25" customHeight="1">
      <c r="B474" s="579"/>
      <c r="C474" s="573"/>
      <c r="D474" s="574"/>
      <c r="E474" s="575"/>
      <c r="F474" s="576"/>
      <c r="G474" s="577">
        <f t="shared" si="28"/>
        <v>0</v>
      </c>
      <c r="H474" s="602"/>
      <c r="I474" s="602"/>
      <c r="J474" s="607"/>
      <c r="K474" s="578"/>
      <c r="L474" s="607">
        <f t="shared" si="30"/>
        <v>0</v>
      </c>
      <c r="M474" s="578">
        <f t="shared" si="31"/>
        <v>0</v>
      </c>
      <c r="N474" s="611">
        <f t="shared" si="29"/>
        <v>0</v>
      </c>
    </row>
    <row r="475" spans="2:14" ht="14.25" customHeight="1">
      <c r="B475" s="579"/>
      <c r="C475" s="573"/>
      <c r="D475" s="581"/>
      <c r="E475" s="582"/>
      <c r="F475" s="583"/>
      <c r="G475" s="584">
        <f t="shared" si="28"/>
        <v>0</v>
      </c>
      <c r="H475" s="603"/>
      <c r="I475" s="603"/>
      <c r="J475" s="606"/>
      <c r="K475" s="585"/>
      <c r="L475" s="606">
        <f t="shared" si="30"/>
        <v>0</v>
      </c>
      <c r="M475" s="585">
        <f t="shared" si="31"/>
        <v>0</v>
      </c>
      <c r="N475" s="612">
        <f t="shared" si="29"/>
        <v>0</v>
      </c>
    </row>
    <row r="476" spans="2:14" ht="14.25" customHeight="1">
      <c r="B476" s="579"/>
      <c r="C476" s="573"/>
      <c r="D476" s="574"/>
      <c r="E476" s="575"/>
      <c r="F476" s="576"/>
      <c r="G476" s="577">
        <f t="shared" si="28"/>
        <v>0</v>
      </c>
      <c r="H476" s="602"/>
      <c r="I476" s="602"/>
      <c r="J476" s="607"/>
      <c r="K476" s="578"/>
      <c r="L476" s="607">
        <f t="shared" si="30"/>
        <v>0</v>
      </c>
      <c r="M476" s="578">
        <f t="shared" si="31"/>
        <v>0</v>
      </c>
      <c r="N476" s="611">
        <f t="shared" si="29"/>
        <v>0</v>
      </c>
    </row>
    <row r="477" spans="2:14" ht="14.25" customHeight="1">
      <c r="B477" s="579"/>
      <c r="C477" s="573"/>
      <c r="D477" s="581"/>
      <c r="E477" s="582"/>
      <c r="F477" s="583"/>
      <c r="G477" s="584">
        <f t="shared" si="28"/>
        <v>0</v>
      </c>
      <c r="H477" s="603"/>
      <c r="I477" s="603"/>
      <c r="J477" s="606"/>
      <c r="K477" s="585"/>
      <c r="L477" s="606">
        <f t="shared" si="30"/>
        <v>0</v>
      </c>
      <c r="M477" s="585">
        <f t="shared" si="31"/>
        <v>0</v>
      </c>
      <c r="N477" s="612">
        <f t="shared" si="29"/>
        <v>0</v>
      </c>
    </row>
    <row r="478" spans="2:14" ht="14.25" customHeight="1">
      <c r="B478" s="579"/>
      <c r="C478" s="573"/>
      <c r="D478" s="574"/>
      <c r="E478" s="575"/>
      <c r="F478" s="576"/>
      <c r="G478" s="577">
        <f t="shared" si="28"/>
        <v>0</v>
      </c>
      <c r="H478" s="602"/>
      <c r="I478" s="602"/>
      <c r="J478" s="607"/>
      <c r="K478" s="578"/>
      <c r="L478" s="607">
        <f t="shared" si="30"/>
        <v>0</v>
      </c>
      <c r="M478" s="578">
        <f t="shared" si="31"/>
        <v>0</v>
      </c>
      <c r="N478" s="611">
        <f t="shared" si="29"/>
        <v>0</v>
      </c>
    </row>
    <row r="479" spans="2:14" ht="14.25" customHeight="1">
      <c r="B479" s="579"/>
      <c r="C479" s="573"/>
      <c r="D479" s="581"/>
      <c r="E479" s="582"/>
      <c r="F479" s="583"/>
      <c r="G479" s="584">
        <f t="shared" si="28"/>
        <v>0</v>
      </c>
      <c r="H479" s="603"/>
      <c r="I479" s="603"/>
      <c r="J479" s="606"/>
      <c r="K479" s="585"/>
      <c r="L479" s="606">
        <f t="shared" si="30"/>
        <v>0</v>
      </c>
      <c r="M479" s="585">
        <f t="shared" si="31"/>
        <v>0</v>
      </c>
      <c r="N479" s="612">
        <f t="shared" si="29"/>
        <v>0</v>
      </c>
    </row>
    <row r="480" spans="2:14" ht="14.25" customHeight="1">
      <c r="B480" s="579"/>
      <c r="C480" s="573"/>
      <c r="D480" s="574"/>
      <c r="E480" s="575"/>
      <c r="F480" s="576"/>
      <c r="G480" s="577">
        <f t="shared" si="28"/>
        <v>0</v>
      </c>
      <c r="H480" s="602"/>
      <c r="I480" s="602"/>
      <c r="J480" s="607"/>
      <c r="K480" s="578"/>
      <c r="L480" s="607">
        <f t="shared" si="30"/>
        <v>0</v>
      </c>
      <c r="M480" s="578">
        <f t="shared" si="31"/>
        <v>0</v>
      </c>
      <c r="N480" s="611">
        <f t="shared" si="29"/>
        <v>0</v>
      </c>
    </row>
    <row r="481" spans="2:14" ht="14.25" customHeight="1">
      <c r="B481" s="579"/>
      <c r="C481" s="573"/>
      <c r="D481" s="581"/>
      <c r="E481" s="582"/>
      <c r="F481" s="583"/>
      <c r="G481" s="584">
        <f t="shared" si="28"/>
        <v>0</v>
      </c>
      <c r="H481" s="603"/>
      <c r="I481" s="603"/>
      <c r="J481" s="606"/>
      <c r="K481" s="585"/>
      <c r="L481" s="606">
        <f t="shared" si="30"/>
        <v>0</v>
      </c>
      <c r="M481" s="585">
        <f t="shared" si="31"/>
        <v>0</v>
      </c>
      <c r="N481" s="612">
        <f t="shared" si="29"/>
        <v>0</v>
      </c>
    </row>
    <row r="482" spans="2:14" ht="14.25" customHeight="1">
      <c r="B482" s="579"/>
      <c r="C482" s="573"/>
      <c r="D482" s="574"/>
      <c r="E482" s="575"/>
      <c r="F482" s="576"/>
      <c r="G482" s="577">
        <f t="shared" si="28"/>
        <v>0</v>
      </c>
      <c r="H482" s="602"/>
      <c r="I482" s="602"/>
      <c r="J482" s="607"/>
      <c r="K482" s="578"/>
      <c r="L482" s="607">
        <f t="shared" si="30"/>
        <v>0</v>
      </c>
      <c r="M482" s="578">
        <f t="shared" si="31"/>
        <v>0</v>
      </c>
      <c r="N482" s="611">
        <f t="shared" si="29"/>
        <v>0</v>
      </c>
    </row>
    <row r="483" spans="2:14" ht="14.25" customHeight="1">
      <c r="B483" s="579"/>
      <c r="C483" s="573"/>
      <c r="D483" s="581"/>
      <c r="E483" s="582"/>
      <c r="F483" s="583"/>
      <c r="G483" s="584">
        <f t="shared" si="28"/>
        <v>0</v>
      </c>
      <c r="H483" s="603"/>
      <c r="I483" s="603"/>
      <c r="J483" s="606"/>
      <c r="K483" s="585"/>
      <c r="L483" s="606">
        <f t="shared" si="30"/>
        <v>0</v>
      </c>
      <c r="M483" s="585">
        <f t="shared" si="31"/>
        <v>0</v>
      </c>
      <c r="N483" s="612">
        <f t="shared" si="29"/>
        <v>0</v>
      </c>
    </row>
    <row r="484" spans="2:14" ht="14.25" customHeight="1">
      <c r="B484" s="579"/>
      <c r="C484" s="573"/>
      <c r="D484" s="574"/>
      <c r="E484" s="575"/>
      <c r="F484" s="576"/>
      <c r="G484" s="577">
        <f t="shared" si="28"/>
        <v>0</v>
      </c>
      <c r="H484" s="602"/>
      <c r="I484" s="602"/>
      <c r="J484" s="607"/>
      <c r="K484" s="578"/>
      <c r="L484" s="607">
        <f t="shared" si="30"/>
        <v>0</v>
      </c>
      <c r="M484" s="578">
        <f t="shared" si="31"/>
        <v>0</v>
      </c>
      <c r="N484" s="611">
        <f t="shared" si="29"/>
        <v>0</v>
      </c>
    </row>
    <row r="485" spans="2:14" ht="14.25" customHeight="1">
      <c r="B485" s="579"/>
      <c r="C485" s="573"/>
      <c r="D485" s="581"/>
      <c r="E485" s="582"/>
      <c r="F485" s="583"/>
      <c r="G485" s="584">
        <f t="shared" si="28"/>
        <v>0</v>
      </c>
      <c r="H485" s="603"/>
      <c r="I485" s="603"/>
      <c r="J485" s="606"/>
      <c r="K485" s="585"/>
      <c r="L485" s="606">
        <f t="shared" si="30"/>
        <v>0</v>
      </c>
      <c r="M485" s="585">
        <f t="shared" si="31"/>
        <v>0</v>
      </c>
      <c r="N485" s="612">
        <f t="shared" si="29"/>
        <v>0</v>
      </c>
    </row>
    <row r="486" spans="2:14" ht="14.25" customHeight="1">
      <c r="B486" s="579"/>
      <c r="C486" s="573"/>
      <c r="D486" s="574"/>
      <c r="E486" s="575"/>
      <c r="F486" s="576"/>
      <c r="G486" s="577">
        <f t="shared" si="28"/>
        <v>0</v>
      </c>
      <c r="H486" s="602"/>
      <c r="I486" s="602"/>
      <c r="J486" s="607"/>
      <c r="K486" s="578"/>
      <c r="L486" s="607">
        <f t="shared" si="30"/>
        <v>0</v>
      </c>
      <c r="M486" s="578">
        <f t="shared" si="31"/>
        <v>0</v>
      </c>
      <c r="N486" s="611">
        <f t="shared" si="29"/>
        <v>0</v>
      </c>
    </row>
    <row r="487" spans="2:14" ht="14.25" customHeight="1">
      <c r="B487" s="579"/>
      <c r="C487" s="573"/>
      <c r="D487" s="581"/>
      <c r="E487" s="582"/>
      <c r="F487" s="583"/>
      <c r="G487" s="584">
        <f t="shared" si="28"/>
        <v>0</v>
      </c>
      <c r="H487" s="603"/>
      <c r="I487" s="603"/>
      <c r="J487" s="606"/>
      <c r="K487" s="585"/>
      <c r="L487" s="606">
        <f t="shared" si="30"/>
        <v>0</v>
      </c>
      <c r="M487" s="585">
        <f t="shared" si="31"/>
        <v>0</v>
      </c>
      <c r="N487" s="612">
        <f t="shared" si="29"/>
        <v>0</v>
      </c>
    </row>
    <row r="488" spans="2:14" ht="14.25" customHeight="1">
      <c r="B488" s="579"/>
      <c r="C488" s="573"/>
      <c r="D488" s="574"/>
      <c r="E488" s="575"/>
      <c r="F488" s="576"/>
      <c r="G488" s="577">
        <f t="shared" si="28"/>
        <v>0</v>
      </c>
      <c r="H488" s="602"/>
      <c r="I488" s="602"/>
      <c r="J488" s="607"/>
      <c r="K488" s="578"/>
      <c r="L488" s="607">
        <f t="shared" si="30"/>
        <v>0</v>
      </c>
      <c r="M488" s="578">
        <f t="shared" si="31"/>
        <v>0</v>
      </c>
      <c r="N488" s="611">
        <f t="shared" si="29"/>
        <v>0</v>
      </c>
    </row>
    <row r="489" spans="2:14" ht="14.25" customHeight="1">
      <c r="B489" s="579"/>
      <c r="C489" s="573"/>
      <c r="D489" s="581"/>
      <c r="E489" s="582"/>
      <c r="F489" s="583"/>
      <c r="G489" s="584">
        <f t="shared" si="28"/>
        <v>0</v>
      </c>
      <c r="H489" s="603"/>
      <c r="I489" s="603"/>
      <c r="J489" s="606"/>
      <c r="K489" s="585"/>
      <c r="L489" s="606">
        <f t="shared" si="30"/>
        <v>0</v>
      </c>
      <c r="M489" s="585">
        <f t="shared" si="31"/>
        <v>0</v>
      </c>
      <c r="N489" s="612">
        <f t="shared" si="29"/>
        <v>0</v>
      </c>
    </row>
    <row r="490" spans="2:14" ht="14.25" customHeight="1">
      <c r="B490" s="579"/>
      <c r="C490" s="573"/>
      <c r="D490" s="574"/>
      <c r="E490" s="575"/>
      <c r="F490" s="576"/>
      <c r="G490" s="577">
        <f t="shared" si="28"/>
        <v>0</v>
      </c>
      <c r="H490" s="602"/>
      <c r="I490" s="602"/>
      <c r="J490" s="607"/>
      <c r="K490" s="578"/>
      <c r="L490" s="607">
        <f t="shared" si="30"/>
        <v>0</v>
      </c>
      <c r="M490" s="578">
        <f t="shared" si="31"/>
        <v>0</v>
      </c>
      <c r="N490" s="611">
        <f t="shared" si="29"/>
        <v>0</v>
      </c>
    </row>
    <row r="491" spans="2:14" ht="14.25" customHeight="1">
      <c r="B491" s="579"/>
      <c r="C491" s="573"/>
      <c r="D491" s="581"/>
      <c r="E491" s="582"/>
      <c r="F491" s="583"/>
      <c r="G491" s="584">
        <f t="shared" si="28"/>
        <v>0</v>
      </c>
      <c r="H491" s="603"/>
      <c r="I491" s="603"/>
      <c r="J491" s="606"/>
      <c r="K491" s="585"/>
      <c r="L491" s="606">
        <f t="shared" si="30"/>
        <v>0</v>
      </c>
      <c r="M491" s="585">
        <f t="shared" si="31"/>
        <v>0</v>
      </c>
      <c r="N491" s="612">
        <f t="shared" si="29"/>
        <v>0</v>
      </c>
    </row>
    <row r="492" spans="2:14" ht="14.25" customHeight="1">
      <c r="B492" s="579"/>
      <c r="C492" s="573"/>
      <c r="D492" s="574"/>
      <c r="E492" s="575"/>
      <c r="F492" s="576"/>
      <c r="G492" s="577">
        <f t="shared" si="28"/>
        <v>0</v>
      </c>
      <c r="H492" s="602"/>
      <c r="I492" s="602"/>
      <c r="J492" s="607"/>
      <c r="K492" s="578"/>
      <c r="L492" s="607">
        <f t="shared" si="30"/>
        <v>0</v>
      </c>
      <c r="M492" s="578">
        <f t="shared" si="31"/>
        <v>0</v>
      </c>
      <c r="N492" s="611">
        <f t="shared" si="29"/>
        <v>0</v>
      </c>
    </row>
    <row r="493" spans="2:14" ht="14.25" customHeight="1">
      <c r="B493" s="579"/>
      <c r="C493" s="573"/>
      <c r="D493" s="581"/>
      <c r="E493" s="582"/>
      <c r="F493" s="583"/>
      <c r="G493" s="584">
        <f t="shared" si="28"/>
        <v>0</v>
      </c>
      <c r="H493" s="603"/>
      <c r="I493" s="603"/>
      <c r="J493" s="606"/>
      <c r="K493" s="585"/>
      <c r="L493" s="606">
        <f t="shared" si="30"/>
        <v>0</v>
      </c>
      <c r="M493" s="585">
        <f t="shared" si="31"/>
        <v>0</v>
      </c>
      <c r="N493" s="612">
        <f t="shared" si="29"/>
        <v>0</v>
      </c>
    </row>
    <row r="494" spans="2:14" ht="14.25" customHeight="1">
      <c r="B494" s="579"/>
      <c r="C494" s="573"/>
      <c r="D494" s="574"/>
      <c r="E494" s="575"/>
      <c r="F494" s="576"/>
      <c r="G494" s="577">
        <f t="shared" si="28"/>
        <v>0</v>
      </c>
      <c r="H494" s="602"/>
      <c r="I494" s="602"/>
      <c r="J494" s="607"/>
      <c r="K494" s="578"/>
      <c r="L494" s="607">
        <f t="shared" si="30"/>
        <v>0</v>
      </c>
      <c r="M494" s="578">
        <f t="shared" si="31"/>
        <v>0</v>
      </c>
      <c r="N494" s="611">
        <f t="shared" si="29"/>
        <v>0</v>
      </c>
    </row>
    <row r="495" spans="2:14" ht="14.25" customHeight="1">
      <c r="B495" s="579"/>
      <c r="C495" s="573"/>
      <c r="D495" s="581"/>
      <c r="E495" s="582"/>
      <c r="F495" s="583"/>
      <c r="G495" s="584">
        <f t="shared" si="28"/>
        <v>0</v>
      </c>
      <c r="H495" s="603"/>
      <c r="I495" s="603"/>
      <c r="J495" s="606"/>
      <c r="K495" s="585"/>
      <c r="L495" s="606">
        <f t="shared" si="30"/>
        <v>0</v>
      </c>
      <c r="M495" s="585">
        <f t="shared" si="31"/>
        <v>0</v>
      </c>
      <c r="N495" s="612">
        <f t="shared" si="29"/>
        <v>0</v>
      </c>
    </row>
    <row r="496" spans="2:14" ht="14.25" customHeight="1">
      <c r="B496" s="579"/>
      <c r="C496" s="573"/>
      <c r="D496" s="574"/>
      <c r="E496" s="575"/>
      <c r="F496" s="576"/>
      <c r="G496" s="577">
        <f t="shared" si="28"/>
        <v>0</v>
      </c>
      <c r="H496" s="602"/>
      <c r="I496" s="602"/>
      <c r="J496" s="607"/>
      <c r="K496" s="578"/>
      <c r="L496" s="607">
        <f t="shared" si="30"/>
        <v>0</v>
      </c>
      <c r="M496" s="578">
        <f t="shared" si="31"/>
        <v>0</v>
      </c>
      <c r="N496" s="611">
        <f t="shared" si="29"/>
        <v>0</v>
      </c>
    </row>
    <row r="497" spans="2:14" ht="14.25" customHeight="1">
      <c r="B497" s="579"/>
      <c r="C497" s="573"/>
      <c r="D497" s="581"/>
      <c r="E497" s="582"/>
      <c r="F497" s="583"/>
      <c r="G497" s="584">
        <f t="shared" si="28"/>
        <v>0</v>
      </c>
      <c r="H497" s="603"/>
      <c r="I497" s="603"/>
      <c r="J497" s="606"/>
      <c r="K497" s="585"/>
      <c r="L497" s="606">
        <f t="shared" si="30"/>
        <v>0</v>
      </c>
      <c r="M497" s="585">
        <f t="shared" si="31"/>
        <v>0</v>
      </c>
      <c r="N497" s="612">
        <f t="shared" si="29"/>
        <v>0</v>
      </c>
    </row>
    <row r="498" spans="2:14" ht="14.25" customHeight="1">
      <c r="B498" s="579"/>
      <c r="C498" s="573"/>
      <c r="D498" s="574"/>
      <c r="E498" s="575"/>
      <c r="F498" s="576"/>
      <c r="G498" s="577">
        <f t="shared" si="28"/>
        <v>0</v>
      </c>
      <c r="H498" s="602"/>
      <c r="I498" s="602"/>
      <c r="J498" s="607"/>
      <c r="K498" s="578"/>
      <c r="L498" s="607">
        <f t="shared" si="30"/>
        <v>0</v>
      </c>
      <c r="M498" s="578">
        <f t="shared" si="31"/>
        <v>0</v>
      </c>
      <c r="N498" s="611">
        <f t="shared" si="29"/>
        <v>0</v>
      </c>
    </row>
    <row r="499" spans="2:14" ht="14.25" customHeight="1">
      <c r="B499" s="579"/>
      <c r="C499" s="573"/>
      <c r="D499" s="581"/>
      <c r="E499" s="582"/>
      <c r="F499" s="583"/>
      <c r="G499" s="584">
        <f t="shared" si="28"/>
        <v>0</v>
      </c>
      <c r="H499" s="603"/>
      <c r="I499" s="603"/>
      <c r="J499" s="606"/>
      <c r="K499" s="585"/>
      <c r="L499" s="606">
        <f t="shared" si="30"/>
        <v>0</v>
      </c>
      <c r="M499" s="585">
        <f t="shared" si="31"/>
        <v>0</v>
      </c>
      <c r="N499" s="612">
        <f t="shared" si="29"/>
        <v>0</v>
      </c>
    </row>
    <row r="500" spans="2:14" ht="14.25" customHeight="1">
      <c r="B500" s="579"/>
      <c r="C500" s="573"/>
      <c r="D500" s="574"/>
      <c r="E500" s="575"/>
      <c r="F500" s="576"/>
      <c r="G500" s="577">
        <f t="shared" si="28"/>
        <v>0</v>
      </c>
      <c r="H500" s="602"/>
      <c r="I500" s="602"/>
      <c r="J500" s="607"/>
      <c r="K500" s="578"/>
      <c r="L500" s="607">
        <f t="shared" si="30"/>
        <v>0</v>
      </c>
      <c r="M500" s="578">
        <f t="shared" si="31"/>
        <v>0</v>
      </c>
      <c r="N500" s="611">
        <f t="shared" si="29"/>
        <v>0</v>
      </c>
    </row>
    <row r="501" spans="2:14" ht="14.25" customHeight="1">
      <c r="B501" s="579"/>
      <c r="C501" s="573"/>
      <c r="D501" s="581"/>
      <c r="E501" s="582"/>
      <c r="F501" s="583"/>
      <c r="G501" s="584">
        <f t="shared" si="28"/>
        <v>0</v>
      </c>
      <c r="H501" s="603"/>
      <c r="I501" s="603"/>
      <c r="J501" s="606"/>
      <c r="K501" s="585"/>
      <c r="L501" s="606">
        <f t="shared" si="30"/>
        <v>0</v>
      </c>
      <c r="M501" s="585">
        <f t="shared" si="31"/>
        <v>0</v>
      </c>
      <c r="N501" s="612">
        <f t="shared" si="29"/>
        <v>0</v>
      </c>
    </row>
    <row r="502" spans="2:14" ht="14.25" customHeight="1">
      <c r="B502" s="579"/>
      <c r="C502" s="573"/>
      <c r="D502" s="574"/>
      <c r="E502" s="575"/>
      <c r="F502" s="576"/>
      <c r="G502" s="577">
        <f t="shared" si="28"/>
        <v>0</v>
      </c>
      <c r="H502" s="602"/>
      <c r="I502" s="602"/>
      <c r="J502" s="607"/>
      <c r="K502" s="578"/>
      <c r="L502" s="607">
        <f t="shared" si="30"/>
        <v>0</v>
      </c>
      <c r="M502" s="578">
        <f t="shared" si="31"/>
        <v>0</v>
      </c>
      <c r="N502" s="611">
        <f t="shared" si="29"/>
        <v>0</v>
      </c>
    </row>
    <row r="503" spans="2:14" ht="14.25" customHeight="1">
      <c r="B503" s="579"/>
      <c r="C503" s="573"/>
      <c r="D503" s="581"/>
      <c r="E503" s="582"/>
      <c r="F503" s="583"/>
      <c r="G503" s="584">
        <f t="shared" si="28"/>
        <v>0</v>
      </c>
      <c r="H503" s="603"/>
      <c r="I503" s="603"/>
      <c r="J503" s="606"/>
      <c r="K503" s="585"/>
      <c r="L503" s="606">
        <f t="shared" si="30"/>
        <v>0</v>
      </c>
      <c r="M503" s="585">
        <f t="shared" si="31"/>
        <v>0</v>
      </c>
      <c r="N503" s="612">
        <f t="shared" si="29"/>
        <v>0</v>
      </c>
    </row>
    <row r="504" spans="2:14" ht="14.25" customHeight="1">
      <c r="B504" s="579"/>
      <c r="C504" s="573"/>
      <c r="D504" s="574"/>
      <c r="E504" s="575"/>
      <c r="F504" s="576"/>
      <c r="G504" s="577">
        <f t="shared" si="28"/>
        <v>0</v>
      </c>
      <c r="H504" s="602"/>
      <c r="I504" s="602"/>
      <c r="J504" s="607"/>
      <c r="K504" s="578"/>
      <c r="L504" s="607">
        <f t="shared" si="30"/>
        <v>0</v>
      </c>
      <c r="M504" s="578">
        <f t="shared" si="31"/>
        <v>0</v>
      </c>
      <c r="N504" s="611">
        <f t="shared" si="29"/>
        <v>0</v>
      </c>
    </row>
    <row r="505" spans="2:14" ht="14.25" customHeight="1">
      <c r="B505" s="579"/>
      <c r="C505" s="573"/>
      <c r="D505" s="581"/>
      <c r="E505" s="582"/>
      <c r="F505" s="583"/>
      <c r="G505" s="584">
        <f t="shared" si="28"/>
        <v>0</v>
      </c>
      <c r="H505" s="603"/>
      <c r="I505" s="603"/>
      <c r="J505" s="606"/>
      <c r="K505" s="585"/>
      <c r="L505" s="606">
        <f t="shared" si="30"/>
        <v>0</v>
      </c>
      <c r="M505" s="585">
        <f t="shared" si="31"/>
        <v>0</v>
      </c>
      <c r="N505" s="612">
        <f t="shared" si="29"/>
        <v>0</v>
      </c>
    </row>
    <row r="506" spans="2:14" ht="14.25" customHeight="1">
      <c r="B506" s="579"/>
      <c r="C506" s="573"/>
      <c r="D506" s="574"/>
      <c r="E506" s="575"/>
      <c r="F506" s="576"/>
      <c r="G506" s="577">
        <f t="shared" si="28"/>
        <v>0</v>
      </c>
      <c r="H506" s="602"/>
      <c r="I506" s="602"/>
      <c r="J506" s="607"/>
      <c r="K506" s="578"/>
      <c r="L506" s="607">
        <f t="shared" si="30"/>
        <v>0</v>
      </c>
      <c r="M506" s="578">
        <f t="shared" si="31"/>
        <v>0</v>
      </c>
      <c r="N506" s="611">
        <f t="shared" si="29"/>
        <v>0</v>
      </c>
    </row>
    <row r="507" spans="2:14" ht="14.25" customHeight="1" thickBot="1">
      <c r="B507" s="579"/>
      <c r="C507" s="573"/>
      <c r="D507" s="581"/>
      <c r="E507" s="582"/>
      <c r="F507" s="583"/>
      <c r="G507" s="584">
        <f t="shared" si="28"/>
        <v>0</v>
      </c>
      <c r="H507" s="604"/>
      <c r="I507" s="604"/>
      <c r="J507" s="606"/>
      <c r="K507" s="610"/>
      <c r="L507" s="606">
        <f t="shared" si="30"/>
        <v>0</v>
      </c>
      <c r="M507" s="585">
        <f t="shared" si="31"/>
        <v>0</v>
      </c>
      <c r="N507" s="612">
        <f t="shared" si="29"/>
        <v>0</v>
      </c>
    </row>
    <row r="508" spans="2:14" ht="14.25" customHeight="1" thickTop="1">
      <c r="B508" s="586" t="s">
        <v>467</v>
      </c>
      <c r="C508" s="587"/>
      <c r="D508" s="588"/>
      <c r="E508" s="589"/>
      <c r="F508" s="590"/>
      <c r="G508" s="591"/>
      <c r="H508" s="605"/>
      <c r="I508" s="608"/>
      <c r="J508" s="609"/>
      <c r="K508" s="590"/>
      <c r="L508" s="592"/>
      <c r="M508" s="593"/>
      <c r="N508" s="594">
        <f>SUM(N8:N507)</f>
        <v>0</v>
      </c>
    </row>
    <row r="509" spans="2:14" ht="14.25" customHeight="1">
      <c r="B509" s="595"/>
      <c r="C509" s="595"/>
      <c r="D509" s="595"/>
      <c r="E509" s="595"/>
      <c r="F509" s="595"/>
      <c r="G509" s="595"/>
      <c r="H509" s="595"/>
      <c r="I509" s="595"/>
      <c r="J509" s="595"/>
      <c r="K509" s="595"/>
      <c r="L509" s="595"/>
      <c r="M509" s="595"/>
      <c r="N509" s="595"/>
    </row>
    <row r="510" spans="2:14" ht="14.25" customHeight="1">
      <c r="B510" s="595"/>
      <c r="C510" s="596"/>
      <c r="D510" s="595"/>
      <c r="E510" s="595"/>
      <c r="F510" s="595"/>
      <c r="G510" s="595"/>
      <c r="H510" s="595"/>
      <c r="I510" s="595"/>
      <c r="J510" s="595"/>
      <c r="K510" s="595"/>
      <c r="L510" s="595"/>
      <c r="M510" s="595"/>
      <c r="N510" s="595"/>
    </row>
    <row r="511" spans="2:14" ht="14.25" customHeight="1">
      <c r="B511" s="595"/>
      <c r="C511" s="596"/>
      <c r="D511" s="595"/>
      <c r="E511" s="595"/>
      <c r="F511" s="595"/>
      <c r="G511" s="595"/>
      <c r="H511" s="595"/>
      <c r="I511" s="595"/>
      <c r="J511" s="595"/>
      <c r="K511" s="595"/>
      <c r="L511" s="595"/>
      <c r="M511" s="595"/>
      <c r="N511" s="595"/>
    </row>
    <row r="512" spans="2:14" s="600" customFormat="1" ht="14.25" customHeight="1">
      <c r="B512" s="597"/>
      <c r="C512" s="596"/>
      <c r="D512" s="598"/>
      <c r="E512" s="599"/>
      <c r="F512" s="599"/>
      <c r="G512" s="599"/>
      <c r="H512" s="599"/>
      <c r="I512" s="599"/>
      <c r="J512" s="599"/>
      <c r="K512" s="599"/>
      <c r="L512" s="599"/>
      <c r="M512" s="599"/>
      <c r="N512" s="599"/>
    </row>
    <row r="513" spans="2:14" s="600" customFormat="1" ht="14.25" customHeight="1">
      <c r="B513" s="601"/>
      <c r="C513" s="596"/>
      <c r="D513" s="598"/>
      <c r="E513" s="599"/>
      <c r="F513" s="599"/>
      <c r="G513" s="599"/>
      <c r="H513" s="599"/>
      <c r="I513" s="599"/>
      <c r="J513" s="599"/>
      <c r="K513" s="599"/>
      <c r="L513" s="599"/>
      <c r="M513" s="599"/>
      <c r="N513" s="599"/>
    </row>
    <row r="514" spans="2:14" s="600" customFormat="1" ht="14.25" customHeight="1">
      <c r="B514" s="601"/>
      <c r="C514" s="596"/>
      <c r="D514" s="598"/>
      <c r="E514" s="599"/>
      <c r="F514" s="599"/>
      <c r="G514" s="599"/>
      <c r="H514" s="599"/>
      <c r="I514" s="599"/>
      <c r="J514" s="599"/>
      <c r="K514" s="599"/>
      <c r="L514" s="599"/>
      <c r="M514" s="599"/>
      <c r="N514" s="599"/>
    </row>
  </sheetData>
  <mergeCells count="16">
    <mergeCell ref="B5:B7"/>
    <mergeCell ref="C5:C7"/>
    <mergeCell ref="D5:D7"/>
    <mergeCell ref="E5:G5"/>
    <mergeCell ref="H5:H7"/>
    <mergeCell ref="N6:N7"/>
    <mergeCell ref="J5:K5"/>
    <mergeCell ref="L5:M5"/>
    <mergeCell ref="E6:E7"/>
    <mergeCell ref="F6:F7"/>
    <mergeCell ref="G6:G7"/>
    <mergeCell ref="J6:J7"/>
    <mergeCell ref="K6:K7"/>
    <mergeCell ref="L6:L7"/>
    <mergeCell ref="M6:M7"/>
    <mergeCell ref="I5:I7"/>
  </mergeCells>
  <phoneticPr fontId="4"/>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52"/>
  <sheetViews>
    <sheetView view="pageBreakPreview" topLeftCell="A13" zoomScaleNormal="100" zoomScaleSheetLayoutView="100" workbookViewId="0">
      <selection activeCell="U16" sqref="U16"/>
    </sheetView>
  </sheetViews>
  <sheetFormatPr defaultRowHeight="13.2"/>
  <cols>
    <col min="1" max="1" width="5.109375" customWidth="1"/>
    <col min="2" max="2" width="5.44140625" customWidth="1"/>
    <col min="3" max="3" width="5.21875" customWidth="1"/>
    <col min="4" max="4" width="5.77734375" customWidth="1"/>
    <col min="5" max="8" width="5.44140625" customWidth="1"/>
    <col min="9" max="9" width="5.33203125" customWidth="1"/>
    <col min="10" max="11" width="5.6640625" customWidth="1"/>
    <col min="12" max="12" width="5.33203125" customWidth="1"/>
    <col min="13" max="13" width="5.6640625" customWidth="1"/>
    <col min="14" max="14" width="5.33203125" customWidth="1"/>
    <col min="15" max="15" width="5.6640625" customWidth="1"/>
    <col min="16" max="16" width="5.33203125" customWidth="1"/>
    <col min="17" max="17" width="5.6640625" customWidth="1"/>
    <col min="18" max="18" width="5.33203125" customWidth="1"/>
  </cols>
  <sheetData>
    <row r="1" spans="1:16" ht="21" customHeight="1">
      <c r="A1" s="54"/>
      <c r="B1" s="54"/>
      <c r="C1" s="54"/>
      <c r="D1" s="54"/>
      <c r="E1" s="54"/>
      <c r="F1" s="54"/>
      <c r="G1" s="54"/>
      <c r="H1" s="54"/>
      <c r="I1" s="54"/>
      <c r="J1" s="54"/>
      <c r="K1" s="54"/>
      <c r="L1" s="54"/>
      <c r="M1" s="54"/>
      <c r="N1" s="54"/>
      <c r="O1" s="766" t="s">
        <v>317</v>
      </c>
      <c r="P1" s="767"/>
    </row>
    <row r="2" spans="1:16" ht="21.75" customHeight="1">
      <c r="A2" s="54"/>
      <c r="B2" s="54"/>
      <c r="C2" s="54"/>
      <c r="D2" s="54"/>
      <c r="E2" s="54"/>
      <c r="F2" s="54"/>
      <c r="G2" s="54"/>
      <c r="H2" s="336"/>
      <c r="I2" s="336"/>
      <c r="J2" s="54"/>
      <c r="K2" s="54"/>
      <c r="L2" s="54"/>
      <c r="M2" s="54"/>
      <c r="N2" s="54"/>
      <c r="O2" s="54"/>
      <c r="P2" s="54"/>
    </row>
    <row r="3" spans="1:16" ht="21" customHeight="1">
      <c r="A3" s="54"/>
      <c r="B3" s="54"/>
      <c r="C3" s="54"/>
      <c r="D3" s="54"/>
      <c r="E3" s="54"/>
      <c r="F3" s="54"/>
      <c r="G3" s="54"/>
      <c r="H3" s="54"/>
      <c r="I3" s="54"/>
      <c r="J3" s="54"/>
      <c r="K3" s="54"/>
      <c r="L3" s="54"/>
      <c r="M3" s="54"/>
      <c r="N3" s="54"/>
      <c r="O3" s="54"/>
      <c r="P3" s="54"/>
    </row>
    <row r="4" spans="1:16" ht="21.75" customHeight="1">
      <c r="A4" s="54"/>
      <c r="B4" s="54"/>
      <c r="C4" s="54"/>
      <c r="D4" s="54"/>
      <c r="E4" s="54"/>
      <c r="F4" s="54"/>
      <c r="G4" s="54"/>
      <c r="H4" s="336"/>
      <c r="I4" s="336"/>
      <c r="J4" s="54"/>
      <c r="K4" s="54"/>
      <c r="L4" s="54"/>
      <c r="M4" s="54"/>
      <c r="N4" s="54"/>
      <c r="O4" s="54"/>
      <c r="P4" s="54"/>
    </row>
    <row r="5" spans="1:16" ht="21" customHeight="1">
      <c r="A5" s="54"/>
      <c r="B5" s="54"/>
      <c r="C5" s="54"/>
      <c r="D5" s="54"/>
      <c r="E5" s="54"/>
      <c r="F5" s="54"/>
      <c r="G5" s="54"/>
      <c r="H5" s="54"/>
      <c r="I5" s="54"/>
      <c r="J5" s="54"/>
      <c r="K5" s="54"/>
      <c r="L5" s="54"/>
      <c r="M5" s="54"/>
      <c r="N5" s="54"/>
      <c r="O5" s="54"/>
      <c r="P5" s="54"/>
    </row>
    <row r="6" spans="1:16" ht="21.75" customHeight="1">
      <c r="A6" s="773"/>
      <c r="B6" s="773"/>
      <c r="C6" s="773"/>
      <c r="D6" s="773"/>
      <c r="E6" s="773"/>
      <c r="F6" s="773"/>
      <c r="G6" s="773"/>
      <c r="H6" s="773"/>
      <c r="I6" s="773"/>
      <c r="J6" s="773"/>
      <c r="K6" s="773"/>
      <c r="L6" s="54"/>
      <c r="M6" s="54"/>
      <c r="N6" s="54"/>
      <c r="O6" s="54"/>
      <c r="P6" s="54"/>
    </row>
    <row r="7" spans="1:16" ht="21" customHeight="1">
      <c r="A7" s="773"/>
      <c r="B7" s="773"/>
      <c r="C7" s="773"/>
      <c r="D7" s="773"/>
      <c r="E7" s="773"/>
      <c r="F7" s="773"/>
      <c r="G7" s="773"/>
      <c r="H7" s="773"/>
      <c r="I7" s="773"/>
      <c r="J7" s="773"/>
      <c r="K7" s="773"/>
      <c r="L7" s="54"/>
      <c r="M7" s="54"/>
      <c r="N7" s="54"/>
      <c r="O7" s="54"/>
      <c r="P7" s="54"/>
    </row>
    <row r="8" spans="1:16" ht="21.75" customHeight="1">
      <c r="A8" s="54"/>
      <c r="B8" s="54"/>
      <c r="C8" s="54"/>
      <c r="D8" s="54"/>
      <c r="E8" s="54"/>
      <c r="F8" s="54"/>
      <c r="G8" s="54"/>
      <c r="H8" s="336"/>
      <c r="I8" s="336"/>
      <c r="J8" s="54"/>
      <c r="K8" s="54"/>
      <c r="L8" s="54"/>
      <c r="M8" s="54"/>
      <c r="N8" s="54"/>
      <c r="O8" s="54"/>
      <c r="P8" s="54"/>
    </row>
    <row r="9" spans="1:16" ht="21.75" customHeight="1">
      <c r="A9" s="773" t="s">
        <v>531</v>
      </c>
      <c r="B9" s="773"/>
      <c r="C9" s="773"/>
      <c r="D9" s="773"/>
      <c r="E9" s="773"/>
      <c r="F9" s="773"/>
      <c r="G9" s="773"/>
      <c r="H9" s="773"/>
      <c r="I9" s="773"/>
      <c r="J9" s="773"/>
      <c r="K9" s="773"/>
      <c r="L9" s="773"/>
      <c r="M9" s="773"/>
      <c r="N9" s="773"/>
      <c r="O9" s="773"/>
      <c r="P9" s="773"/>
    </row>
    <row r="10" spans="1:16" ht="21" customHeight="1">
      <c r="A10" s="773"/>
      <c r="B10" s="773"/>
      <c r="C10" s="773"/>
      <c r="D10" s="773"/>
      <c r="E10" s="773"/>
      <c r="F10" s="773"/>
      <c r="G10" s="773"/>
      <c r="H10" s="773"/>
      <c r="I10" s="773"/>
      <c r="J10" s="773"/>
      <c r="K10" s="773"/>
      <c r="L10" s="773"/>
      <c r="M10" s="773"/>
      <c r="N10" s="773"/>
      <c r="O10" s="773"/>
      <c r="P10" s="773"/>
    </row>
    <row r="11" spans="1:16" ht="21.75" customHeight="1">
      <c r="A11" s="762" t="s">
        <v>509</v>
      </c>
      <c r="B11" s="775"/>
      <c r="C11" s="775"/>
      <c r="D11" s="775"/>
      <c r="E11" s="775"/>
      <c r="F11" s="775"/>
      <c r="G11" s="775"/>
      <c r="H11" s="775"/>
      <c r="I11" s="775"/>
      <c r="J11" s="775"/>
      <c r="K11" s="775"/>
      <c r="L11" s="775"/>
      <c r="M11" s="775"/>
      <c r="N11" s="775"/>
      <c r="O11" s="775"/>
      <c r="P11" s="775"/>
    </row>
    <row r="12" spans="1:16" ht="21" customHeight="1">
      <c r="A12" s="54"/>
      <c r="B12" s="54"/>
      <c r="C12" s="54"/>
      <c r="D12" s="54"/>
      <c r="E12" s="54"/>
      <c r="F12" s="54"/>
      <c r="G12" s="54"/>
      <c r="H12" s="54"/>
      <c r="I12" s="54"/>
      <c r="J12" s="54"/>
      <c r="K12" s="54"/>
      <c r="L12" s="54"/>
      <c r="M12" s="54"/>
      <c r="N12" s="54"/>
      <c r="O12" s="54"/>
      <c r="P12" s="54"/>
    </row>
    <row r="13" spans="1:16" s="83" customFormat="1" ht="21.75" customHeight="1">
      <c r="A13" s="471"/>
      <c r="B13" s="471"/>
      <c r="C13" s="471"/>
      <c r="D13" s="471"/>
      <c r="E13" s="471"/>
      <c r="F13" s="472" t="s">
        <v>202</v>
      </c>
      <c r="G13" s="473" t="str">
        <f>様式7!$F$4</f>
        <v>○○○○○○○○○○○ＥＳＣＯ事業</v>
      </c>
      <c r="H13" s="54"/>
      <c r="I13" s="244"/>
      <c r="J13" s="471"/>
      <c r="K13" s="471"/>
      <c r="L13" s="471"/>
      <c r="M13" s="471"/>
      <c r="N13" s="471"/>
      <c r="O13" s="471"/>
      <c r="P13" s="471"/>
    </row>
    <row r="14" spans="1:16" s="83" customFormat="1" ht="21.75" customHeight="1">
      <c r="A14" s="471"/>
      <c r="B14" s="471"/>
      <c r="C14" s="471"/>
      <c r="D14" s="471"/>
      <c r="E14" s="471"/>
      <c r="F14" s="471"/>
      <c r="G14" s="471" t="s">
        <v>478</v>
      </c>
      <c r="H14" s="244"/>
      <c r="I14" s="244"/>
      <c r="J14" s="471"/>
      <c r="K14" s="471"/>
      <c r="L14" s="471"/>
      <c r="M14" s="471"/>
      <c r="N14" s="471"/>
      <c r="O14" s="471"/>
      <c r="P14" s="471"/>
    </row>
    <row r="15" spans="1:16" s="83" customFormat="1" ht="21" customHeight="1">
      <c r="A15" s="471"/>
      <c r="B15" s="471"/>
      <c r="C15" s="471"/>
      <c r="D15" s="471"/>
      <c r="E15" s="471"/>
      <c r="F15" s="471"/>
      <c r="G15" s="471"/>
      <c r="H15" s="244"/>
      <c r="I15" s="471"/>
      <c r="J15" s="471"/>
      <c r="K15" s="471"/>
      <c r="L15" s="471"/>
      <c r="M15" s="471"/>
      <c r="N15" s="471"/>
      <c r="O15" s="471"/>
      <c r="P15" s="471"/>
    </row>
    <row r="16" spans="1:16" s="83" customFormat="1" ht="21.75" customHeight="1">
      <c r="A16" s="471"/>
      <c r="B16" s="471"/>
      <c r="C16" s="471"/>
      <c r="D16" s="471"/>
      <c r="E16" s="471"/>
      <c r="F16" s="472" t="s">
        <v>205</v>
      </c>
      <c r="G16" s="471" t="s">
        <v>206</v>
      </c>
      <c r="H16" s="471"/>
      <c r="I16" s="244"/>
      <c r="J16" s="471"/>
      <c r="K16" s="471"/>
      <c r="L16" s="471"/>
      <c r="M16" s="471"/>
      <c r="N16" s="471"/>
      <c r="O16" s="471"/>
      <c r="P16" s="471"/>
    </row>
    <row r="17" spans="1:16" s="83" customFormat="1" ht="21.75" customHeight="1">
      <c r="A17" s="471"/>
      <c r="B17" s="471"/>
      <c r="C17" s="471"/>
      <c r="D17" s="471"/>
      <c r="E17" s="471"/>
      <c r="F17" s="471"/>
      <c r="G17" s="471"/>
      <c r="H17" s="244"/>
      <c r="I17" s="244"/>
      <c r="J17" s="471"/>
      <c r="K17" s="471"/>
      <c r="L17" s="471"/>
      <c r="M17" s="471"/>
      <c r="N17" s="471"/>
      <c r="O17" s="471"/>
      <c r="P17" s="471"/>
    </row>
    <row r="18" spans="1:16" s="83" customFormat="1" ht="21" customHeight="1">
      <c r="A18" s="471"/>
      <c r="B18" s="471"/>
      <c r="C18" s="471"/>
      <c r="D18" s="471"/>
      <c r="E18" s="471"/>
      <c r="F18" s="471"/>
      <c r="G18" s="471"/>
      <c r="H18" s="471"/>
      <c r="I18" s="471"/>
      <c r="J18" s="471"/>
      <c r="K18" s="471"/>
      <c r="L18" s="471"/>
      <c r="M18" s="471"/>
      <c r="N18" s="471"/>
      <c r="O18" s="471"/>
      <c r="P18" s="471"/>
    </row>
    <row r="19" spans="1:16" s="83" customFormat="1" ht="21.75" customHeight="1">
      <c r="A19" s="471"/>
      <c r="B19" s="471"/>
      <c r="C19" s="471"/>
      <c r="D19" s="471"/>
      <c r="E19" s="471"/>
      <c r="F19" s="471"/>
      <c r="G19" s="471"/>
      <c r="H19" s="244"/>
      <c r="I19" s="244"/>
      <c r="J19" s="471"/>
      <c r="K19" s="471"/>
      <c r="L19" s="471"/>
      <c r="M19" s="471"/>
      <c r="N19" s="471"/>
      <c r="O19" s="471"/>
      <c r="P19" s="471"/>
    </row>
    <row r="20" spans="1:16" s="83" customFormat="1" ht="21.75" customHeight="1">
      <c r="A20" s="471"/>
      <c r="B20" s="471"/>
      <c r="C20" s="471"/>
      <c r="D20" s="471"/>
      <c r="E20" s="471"/>
      <c r="F20" s="471"/>
      <c r="G20" s="471"/>
      <c r="H20" s="244"/>
      <c r="I20" s="244"/>
      <c r="J20" s="471"/>
      <c r="K20" s="471"/>
      <c r="L20" s="471"/>
      <c r="M20" s="471"/>
      <c r="N20" s="471"/>
      <c r="O20" s="471"/>
      <c r="P20" s="471"/>
    </row>
    <row r="21" spans="1:16" s="83" customFormat="1" ht="21" customHeight="1">
      <c r="A21" s="471"/>
      <c r="B21" s="471"/>
      <c r="C21" s="471"/>
      <c r="D21" s="471"/>
      <c r="E21" s="471"/>
      <c r="F21" s="471"/>
      <c r="G21" s="471"/>
      <c r="H21" s="471"/>
      <c r="I21" s="471"/>
      <c r="J21" s="471"/>
      <c r="K21" s="471"/>
      <c r="L21" s="471"/>
      <c r="M21" s="471"/>
      <c r="N21" s="471"/>
      <c r="O21" s="471"/>
      <c r="P21" s="471"/>
    </row>
    <row r="22" spans="1:16" s="83" customFormat="1" ht="21.75" customHeight="1">
      <c r="A22" s="471"/>
      <c r="B22" s="471"/>
      <c r="C22" s="471"/>
      <c r="D22" s="471"/>
      <c r="E22" s="471"/>
      <c r="F22" s="471"/>
      <c r="G22" s="471"/>
      <c r="H22" s="244"/>
      <c r="I22" s="244"/>
      <c r="J22" s="471"/>
      <c r="K22" s="471"/>
      <c r="L22" s="471"/>
      <c r="M22" s="471"/>
      <c r="N22" s="471"/>
      <c r="O22" s="471"/>
      <c r="P22" s="471"/>
    </row>
    <row r="23" spans="1:16" s="83" customFormat="1" ht="21.75" customHeight="1">
      <c r="A23" s="471"/>
      <c r="B23" s="471"/>
      <c r="C23" s="471"/>
      <c r="D23" s="471"/>
      <c r="E23" s="471"/>
      <c r="F23" s="471"/>
      <c r="G23" s="471"/>
      <c r="H23" s="244"/>
      <c r="I23" s="244"/>
      <c r="J23" s="471"/>
      <c r="K23" s="471"/>
      <c r="L23" s="471"/>
      <c r="M23" s="471"/>
      <c r="N23" s="471"/>
      <c r="O23" s="471"/>
      <c r="P23" s="471"/>
    </row>
    <row r="24" spans="1:16" s="83" customFormat="1" ht="21" customHeight="1">
      <c r="A24" s="471"/>
      <c r="B24" s="471"/>
      <c r="C24" s="471"/>
      <c r="D24" s="471"/>
      <c r="E24" s="471"/>
      <c r="F24" s="471"/>
      <c r="G24" s="471"/>
      <c r="H24" s="471"/>
      <c r="I24" s="471"/>
      <c r="J24" s="471"/>
      <c r="K24" s="471"/>
      <c r="L24" s="471"/>
      <c r="M24" s="471"/>
      <c r="N24" s="471"/>
      <c r="O24" s="471"/>
      <c r="P24" s="471"/>
    </row>
    <row r="25" spans="1:16" s="83" customFormat="1" ht="21.75" customHeight="1">
      <c r="A25" s="471"/>
      <c r="B25" s="471"/>
      <c r="C25" s="471"/>
      <c r="D25" s="471"/>
      <c r="E25" s="471"/>
      <c r="F25" s="471"/>
      <c r="G25" s="471"/>
      <c r="H25" s="244"/>
      <c r="I25" s="244"/>
      <c r="J25" s="471"/>
      <c r="K25" s="471"/>
      <c r="L25" s="471"/>
      <c r="M25" s="471"/>
      <c r="N25" s="471"/>
      <c r="O25" s="471"/>
      <c r="P25" s="471"/>
    </row>
    <row r="26" spans="1:16" s="83" customFormat="1" ht="21.75" customHeight="1">
      <c r="A26" s="471"/>
      <c r="B26" s="471"/>
      <c r="C26" s="471"/>
      <c r="D26" s="471"/>
      <c r="E26" s="471"/>
      <c r="F26" s="471"/>
      <c r="G26" s="471"/>
      <c r="H26" s="244"/>
      <c r="I26" s="244"/>
      <c r="J26" s="471"/>
      <c r="K26" s="471"/>
      <c r="L26" s="471"/>
      <c r="M26" s="471"/>
      <c r="N26" s="471"/>
      <c r="O26" s="471"/>
      <c r="P26" s="471"/>
    </row>
    <row r="27" spans="1:16" s="83" customFormat="1" ht="21" customHeight="1">
      <c r="A27" s="471"/>
      <c r="B27" s="471"/>
      <c r="C27" s="471"/>
      <c r="D27" s="471"/>
      <c r="E27" s="471"/>
      <c r="F27" s="471"/>
      <c r="G27" s="471"/>
      <c r="H27" s="471"/>
      <c r="I27" s="471"/>
      <c r="J27" s="471"/>
      <c r="K27" s="471"/>
      <c r="L27" s="471"/>
      <c r="M27" s="471"/>
      <c r="N27" s="471"/>
      <c r="O27" s="471"/>
      <c r="P27" s="471"/>
    </row>
    <row r="28" spans="1:16" s="83" customFormat="1" ht="21.75" customHeight="1">
      <c r="A28" s="471"/>
      <c r="B28" s="471"/>
      <c r="C28" s="471"/>
      <c r="D28" s="471"/>
      <c r="E28" s="471"/>
      <c r="F28" s="471"/>
      <c r="G28" s="471"/>
      <c r="H28" s="244"/>
      <c r="I28" s="244"/>
      <c r="J28" s="471"/>
      <c r="K28" s="471"/>
      <c r="L28" s="471"/>
      <c r="M28" s="471"/>
      <c r="N28" s="471"/>
      <c r="O28" s="471"/>
      <c r="P28" s="471"/>
    </row>
    <row r="29" spans="1:16" s="83" customFormat="1" ht="21.75" customHeight="1">
      <c r="A29" s="471"/>
      <c r="B29" s="471"/>
      <c r="C29" s="471"/>
      <c r="D29" s="471"/>
      <c r="E29" s="471"/>
      <c r="F29" s="471"/>
      <c r="G29" s="471"/>
      <c r="H29" s="244"/>
      <c r="I29" s="244"/>
      <c r="J29" s="471"/>
      <c r="K29" s="471"/>
      <c r="L29" s="471"/>
      <c r="M29" s="471"/>
      <c r="N29" s="471"/>
      <c r="O29" s="471"/>
      <c r="P29" s="471"/>
    </row>
    <row r="30" spans="1:16" s="83" customFormat="1" ht="21" customHeight="1">
      <c r="A30" s="471"/>
      <c r="B30" s="471"/>
      <c r="C30" s="471"/>
      <c r="D30" s="471"/>
      <c r="E30" s="471"/>
      <c r="F30" s="471"/>
      <c r="G30" s="471"/>
      <c r="H30" s="471"/>
      <c r="I30" s="471"/>
      <c r="J30" s="471"/>
      <c r="K30" s="471"/>
      <c r="L30" s="471"/>
      <c r="M30" s="471"/>
      <c r="N30" s="471"/>
      <c r="O30" s="471"/>
      <c r="P30" s="471"/>
    </row>
    <row r="31" spans="1:16" s="83" customFormat="1" ht="21.75" customHeight="1">
      <c r="A31" s="471"/>
      <c r="B31" s="471"/>
      <c r="C31" s="471"/>
      <c r="D31" s="471"/>
      <c r="E31" s="471"/>
      <c r="F31" s="471"/>
      <c r="G31" s="471"/>
      <c r="H31" s="244"/>
      <c r="I31" s="244"/>
      <c r="J31" s="471"/>
      <c r="K31" s="471"/>
      <c r="L31" s="471"/>
      <c r="M31" s="471"/>
      <c r="N31" s="471"/>
      <c r="O31" s="471"/>
      <c r="P31" s="471"/>
    </row>
    <row r="32" spans="1:16" s="83" customFormat="1" hidden="1">
      <c r="A32" s="471"/>
      <c r="B32" s="474"/>
      <c r="C32" s="244"/>
      <c r="D32" s="244"/>
      <c r="E32" s="244"/>
      <c r="F32" s="244"/>
      <c r="G32" s="244"/>
      <c r="H32" s="244"/>
      <c r="I32" s="244"/>
      <c r="J32" s="475"/>
      <c r="K32" s="471"/>
      <c r="L32" s="471"/>
      <c r="M32" s="471"/>
      <c r="N32" s="471"/>
      <c r="O32" s="471"/>
      <c r="P32" s="471"/>
    </row>
    <row r="33" spans="1:16" s="83" customFormat="1" hidden="1">
      <c r="A33" s="471"/>
      <c r="B33" s="474"/>
      <c r="C33" s="244"/>
      <c r="D33" s="244"/>
      <c r="E33" s="244"/>
      <c r="F33" s="244"/>
      <c r="G33" s="244"/>
      <c r="H33" s="244"/>
      <c r="I33" s="244"/>
      <c r="J33" s="475"/>
      <c r="K33" s="471"/>
      <c r="L33" s="471"/>
      <c r="M33" s="471"/>
      <c r="N33" s="471"/>
      <c r="O33" s="471"/>
      <c r="P33" s="471"/>
    </row>
    <row r="34" spans="1:16" s="83" customFormat="1" hidden="1">
      <c r="A34" s="471"/>
      <c r="B34" s="474"/>
      <c r="C34" s="244"/>
      <c r="D34" s="244"/>
      <c r="E34" s="244"/>
      <c r="F34" s="244"/>
      <c r="G34" s="244"/>
      <c r="H34" s="244"/>
      <c r="I34" s="244"/>
      <c r="J34" s="475"/>
      <c r="K34" s="471"/>
      <c r="L34" s="471"/>
      <c r="M34" s="471"/>
      <c r="N34" s="471"/>
      <c r="O34" s="471"/>
      <c r="P34" s="471"/>
    </row>
    <row r="35" spans="1:16" s="83" customFormat="1" hidden="1">
      <c r="A35" s="471"/>
      <c r="B35" s="474"/>
      <c r="C35" s="244"/>
      <c r="D35" s="244"/>
      <c r="E35" s="244"/>
      <c r="F35" s="244"/>
      <c r="G35" s="244"/>
      <c r="H35" s="244"/>
      <c r="I35" s="244"/>
      <c r="J35" s="475"/>
      <c r="K35" s="471"/>
      <c r="L35" s="471"/>
      <c r="M35" s="471"/>
      <c r="N35" s="471"/>
      <c r="O35" s="471"/>
      <c r="P35" s="471"/>
    </row>
    <row r="36" spans="1:16" s="83" customFormat="1" hidden="1">
      <c r="A36" s="471"/>
      <c r="B36" s="474"/>
      <c r="C36" s="244"/>
      <c r="D36" s="244"/>
      <c r="E36" s="244"/>
      <c r="F36" s="244"/>
      <c r="G36" s="244"/>
      <c r="H36" s="244"/>
      <c r="I36" s="244"/>
      <c r="J36" s="475"/>
      <c r="K36" s="471"/>
      <c r="L36" s="471"/>
      <c r="M36" s="471"/>
      <c r="N36" s="471"/>
      <c r="O36" s="471"/>
      <c r="P36" s="471"/>
    </row>
    <row r="37" spans="1:16" s="83" customFormat="1" hidden="1">
      <c r="A37" s="471"/>
      <c r="B37" s="474"/>
      <c r="C37" s="244"/>
      <c r="D37" s="244"/>
      <c r="E37" s="244"/>
      <c r="F37" s="244"/>
      <c r="G37" s="244"/>
      <c r="H37" s="244"/>
      <c r="I37" s="244"/>
      <c r="J37" s="475"/>
      <c r="K37" s="471"/>
      <c r="L37" s="471"/>
      <c r="M37" s="471"/>
      <c r="N37" s="471"/>
      <c r="O37" s="471"/>
      <c r="P37" s="471"/>
    </row>
    <row r="38" spans="1:16" s="83" customFormat="1" hidden="1">
      <c r="A38" s="471"/>
      <c r="B38" s="474"/>
      <c r="C38" s="244"/>
      <c r="D38" s="244"/>
      <c r="E38" s="244"/>
      <c r="F38" s="244"/>
      <c r="G38" s="244"/>
      <c r="H38" s="244"/>
      <c r="I38" s="244"/>
      <c r="J38" s="475"/>
      <c r="K38" s="471"/>
      <c r="L38" s="471"/>
      <c r="M38" s="471"/>
      <c r="N38" s="471"/>
      <c r="O38" s="471"/>
      <c r="P38" s="471"/>
    </row>
    <row r="39" spans="1:16" s="83" customFormat="1" hidden="1">
      <c r="A39" s="471"/>
      <c r="B39" s="474"/>
      <c r="C39" s="244"/>
      <c r="D39" s="244"/>
      <c r="E39" s="244"/>
      <c r="F39" s="244"/>
      <c r="G39" s="244"/>
      <c r="H39" s="244"/>
      <c r="I39" s="244"/>
      <c r="J39" s="475"/>
      <c r="K39" s="471"/>
      <c r="L39" s="471"/>
      <c r="M39" s="471"/>
      <c r="N39" s="471"/>
      <c r="O39" s="471"/>
      <c r="P39" s="471"/>
    </row>
    <row r="40" spans="1:16" s="83" customFormat="1" ht="21.75" customHeight="1">
      <c r="A40" s="471"/>
      <c r="B40" s="471"/>
      <c r="C40" s="471"/>
      <c r="D40" s="471"/>
      <c r="E40" s="471"/>
      <c r="F40" s="471"/>
      <c r="G40" s="471"/>
      <c r="H40" s="244"/>
      <c r="I40" s="244"/>
      <c r="J40" s="471"/>
      <c r="K40" s="471"/>
      <c r="L40" s="471"/>
      <c r="M40" s="471"/>
      <c r="N40" s="471"/>
      <c r="O40" s="471"/>
      <c r="P40" s="471"/>
    </row>
    <row r="41" spans="1:16" s="83" customFormat="1" ht="21" customHeight="1">
      <c r="A41" s="471"/>
      <c r="B41" s="471"/>
      <c r="C41" s="471"/>
      <c r="D41" s="471"/>
      <c r="E41" s="471"/>
      <c r="F41" s="471"/>
      <c r="G41" s="471"/>
      <c r="H41" s="471"/>
      <c r="I41" s="471"/>
      <c r="J41" s="471"/>
      <c r="K41" s="471"/>
      <c r="L41" s="471"/>
      <c r="M41" s="471"/>
      <c r="N41" s="471"/>
      <c r="O41" s="471"/>
      <c r="P41" s="471"/>
    </row>
    <row r="42" spans="1:16" s="83" customFormat="1" ht="21.75" customHeight="1">
      <c r="A42" s="471"/>
      <c r="B42" s="471"/>
      <c r="C42" s="471"/>
      <c r="D42" s="471"/>
      <c r="E42" s="471"/>
      <c r="F42" s="471"/>
      <c r="G42" s="471"/>
      <c r="H42" s="244"/>
      <c r="I42" s="244"/>
      <c r="J42" s="471"/>
      <c r="K42" s="471"/>
      <c r="L42" s="471"/>
      <c r="M42" s="471"/>
      <c r="N42" s="471"/>
      <c r="O42" s="471"/>
      <c r="P42" s="471"/>
    </row>
    <row r="43" spans="1:16" s="83" customFormat="1" ht="21.75" customHeight="1">
      <c r="A43" s="471"/>
      <c r="B43" s="471"/>
      <c r="C43" s="471"/>
      <c r="D43" s="471"/>
      <c r="E43" s="471"/>
      <c r="F43" s="471"/>
      <c r="G43" s="471"/>
      <c r="H43" s="244"/>
      <c r="I43" s="244"/>
      <c r="J43" s="471"/>
      <c r="K43" s="471"/>
      <c r="L43" s="471"/>
      <c r="M43" s="471"/>
      <c r="N43" s="471"/>
      <c r="O43" s="471"/>
      <c r="P43" s="471"/>
    </row>
    <row r="44" spans="1:16" s="83" customFormat="1" ht="21" customHeight="1">
      <c r="A44" s="774" t="s">
        <v>387</v>
      </c>
      <c r="B44" s="774"/>
      <c r="C44" s="774"/>
      <c r="D44" s="774"/>
      <c r="E44" s="774"/>
      <c r="F44" s="774"/>
      <c r="G44" s="774"/>
      <c r="H44" s="774"/>
      <c r="I44" s="774"/>
      <c r="J44" s="774"/>
      <c r="K44" s="774"/>
      <c r="L44" s="774"/>
      <c r="M44" s="774"/>
      <c r="N44" s="774"/>
      <c r="O44" s="774"/>
      <c r="P44" s="774"/>
    </row>
    <row r="45" spans="1:16" s="83" customFormat="1" ht="21.75" customHeight="1">
      <c r="A45" s="471"/>
      <c r="B45" s="471"/>
      <c r="C45" s="471"/>
      <c r="D45" s="471"/>
      <c r="E45" s="471"/>
      <c r="F45" s="471"/>
      <c r="G45" s="471"/>
      <c r="H45" s="244"/>
      <c r="I45" s="244"/>
      <c r="J45" s="471"/>
      <c r="K45" s="471"/>
      <c r="L45" s="471"/>
      <c r="M45" s="471"/>
      <c r="N45" s="471"/>
      <c r="O45" s="471"/>
      <c r="P45" s="330" t="str">
        <f>様式7!F4</f>
        <v>○○○○○○○○○○○ＥＳＣＯ事業</v>
      </c>
    </row>
    <row r="46" spans="1:16" ht="21.75" customHeight="1">
      <c r="H46" s="1"/>
      <c r="I46" s="1"/>
    </row>
    <row r="47" spans="1:16" ht="21" customHeight="1"/>
    <row r="48" spans="1:16" ht="21.75" customHeight="1">
      <c r="H48" s="1"/>
      <c r="I48" s="1"/>
    </row>
    <row r="49" spans="8:10" ht="21.75" customHeight="1">
      <c r="H49" s="1"/>
      <c r="I49" s="1"/>
    </row>
    <row r="50" spans="8:10" ht="21" customHeight="1"/>
    <row r="51" spans="8:10" ht="21.75" customHeight="1">
      <c r="H51" s="1"/>
      <c r="I51" s="1"/>
    </row>
    <row r="52" spans="8:10" s="11" customFormat="1" ht="19.2">
      <c r="H52" s="12"/>
      <c r="I52" s="12"/>
      <c r="J52" s="13"/>
    </row>
  </sheetData>
  <mergeCells count="5">
    <mergeCell ref="A6:K7"/>
    <mergeCell ref="A9:P10"/>
    <mergeCell ref="A44:P44"/>
    <mergeCell ref="A11:P11"/>
    <mergeCell ref="O1:P1"/>
  </mergeCells>
  <phoneticPr fontId="4"/>
  <pageMargins left="0.7" right="0.7" top="0.75" bottom="0.75" header="0.3" footer="0.3"/>
  <pageSetup paperSize="9" scale="9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9"/>
  <sheetViews>
    <sheetView view="pageBreakPreview" zoomScaleNormal="100" zoomScaleSheetLayoutView="100" workbookViewId="0">
      <selection activeCell="T6" sqref="T6"/>
    </sheetView>
  </sheetViews>
  <sheetFormatPr defaultRowHeight="13.2"/>
  <cols>
    <col min="1" max="1" width="5.6640625" customWidth="1"/>
    <col min="2" max="2" width="21.33203125" customWidth="1"/>
    <col min="3" max="3" width="16.21875" customWidth="1"/>
    <col min="4" max="4" width="8.88671875" customWidth="1"/>
    <col min="5" max="5" width="16.33203125" customWidth="1"/>
    <col min="6" max="6" width="16.21875" customWidth="1"/>
    <col min="7" max="7" width="5.6640625" customWidth="1"/>
    <col min="8" max="8" width="9.33203125" customWidth="1"/>
    <col min="257" max="257" width="5.6640625" customWidth="1"/>
    <col min="258" max="258" width="21.33203125" customWidth="1"/>
    <col min="259" max="259" width="16.21875" customWidth="1"/>
    <col min="260" max="260" width="8.88671875" customWidth="1"/>
    <col min="261" max="261" width="16.33203125" customWidth="1"/>
    <col min="262" max="262" width="16.21875" customWidth="1"/>
    <col min="263" max="263" width="5.6640625" customWidth="1"/>
    <col min="264" max="264" width="9.33203125" customWidth="1"/>
    <col min="513" max="513" width="5.6640625" customWidth="1"/>
    <col min="514" max="514" width="21.33203125" customWidth="1"/>
    <col min="515" max="515" width="16.21875" customWidth="1"/>
    <col min="516" max="516" width="8.88671875" customWidth="1"/>
    <col min="517" max="517" width="16.33203125" customWidth="1"/>
    <col min="518" max="518" width="16.21875" customWidth="1"/>
    <col min="519" max="519" width="5.6640625" customWidth="1"/>
    <col min="520" max="520" width="9.33203125" customWidth="1"/>
    <col min="769" max="769" width="5.6640625" customWidth="1"/>
    <col min="770" max="770" width="21.33203125" customWidth="1"/>
    <col min="771" max="771" width="16.21875" customWidth="1"/>
    <col min="772" max="772" width="8.88671875" customWidth="1"/>
    <col min="773" max="773" width="16.33203125" customWidth="1"/>
    <col min="774" max="774" width="16.21875" customWidth="1"/>
    <col min="775" max="775" width="5.6640625" customWidth="1"/>
    <col min="776" max="776" width="9.33203125" customWidth="1"/>
    <col min="1025" max="1025" width="5.6640625" customWidth="1"/>
    <col min="1026" max="1026" width="21.33203125" customWidth="1"/>
    <col min="1027" max="1027" width="16.21875" customWidth="1"/>
    <col min="1028" max="1028" width="8.88671875" customWidth="1"/>
    <col min="1029" max="1029" width="16.33203125" customWidth="1"/>
    <col min="1030" max="1030" width="16.21875" customWidth="1"/>
    <col min="1031" max="1031" width="5.6640625" customWidth="1"/>
    <col min="1032" max="1032" width="9.33203125" customWidth="1"/>
    <col min="1281" max="1281" width="5.6640625" customWidth="1"/>
    <col min="1282" max="1282" width="21.33203125" customWidth="1"/>
    <col min="1283" max="1283" width="16.21875" customWidth="1"/>
    <col min="1284" max="1284" width="8.88671875" customWidth="1"/>
    <col min="1285" max="1285" width="16.33203125" customWidth="1"/>
    <col min="1286" max="1286" width="16.21875" customWidth="1"/>
    <col min="1287" max="1287" width="5.6640625" customWidth="1"/>
    <col min="1288" max="1288" width="9.33203125" customWidth="1"/>
    <col min="1537" max="1537" width="5.6640625" customWidth="1"/>
    <col min="1538" max="1538" width="21.33203125" customWidth="1"/>
    <col min="1539" max="1539" width="16.21875" customWidth="1"/>
    <col min="1540" max="1540" width="8.88671875" customWidth="1"/>
    <col min="1541" max="1541" width="16.33203125" customWidth="1"/>
    <col min="1542" max="1542" width="16.21875" customWidth="1"/>
    <col min="1543" max="1543" width="5.6640625" customWidth="1"/>
    <col min="1544" max="1544" width="9.33203125" customWidth="1"/>
    <col min="1793" max="1793" width="5.6640625" customWidth="1"/>
    <col min="1794" max="1794" width="21.33203125" customWidth="1"/>
    <col min="1795" max="1795" width="16.21875" customWidth="1"/>
    <col min="1796" max="1796" width="8.88671875" customWidth="1"/>
    <col min="1797" max="1797" width="16.33203125" customWidth="1"/>
    <col min="1798" max="1798" width="16.21875" customWidth="1"/>
    <col min="1799" max="1799" width="5.6640625" customWidth="1"/>
    <col min="1800" max="1800" width="9.33203125" customWidth="1"/>
    <col min="2049" max="2049" width="5.6640625" customWidth="1"/>
    <col min="2050" max="2050" width="21.33203125" customWidth="1"/>
    <col min="2051" max="2051" width="16.21875" customWidth="1"/>
    <col min="2052" max="2052" width="8.88671875" customWidth="1"/>
    <col min="2053" max="2053" width="16.33203125" customWidth="1"/>
    <col min="2054" max="2054" width="16.21875" customWidth="1"/>
    <col min="2055" max="2055" width="5.6640625" customWidth="1"/>
    <col min="2056" max="2056" width="9.33203125" customWidth="1"/>
    <col min="2305" max="2305" width="5.6640625" customWidth="1"/>
    <col min="2306" max="2306" width="21.33203125" customWidth="1"/>
    <col min="2307" max="2307" width="16.21875" customWidth="1"/>
    <col min="2308" max="2308" width="8.88671875" customWidth="1"/>
    <col min="2309" max="2309" width="16.33203125" customWidth="1"/>
    <col min="2310" max="2310" width="16.21875" customWidth="1"/>
    <col min="2311" max="2311" width="5.6640625" customWidth="1"/>
    <col min="2312" max="2312" width="9.33203125" customWidth="1"/>
    <col min="2561" max="2561" width="5.6640625" customWidth="1"/>
    <col min="2562" max="2562" width="21.33203125" customWidth="1"/>
    <col min="2563" max="2563" width="16.21875" customWidth="1"/>
    <col min="2564" max="2564" width="8.88671875" customWidth="1"/>
    <col min="2565" max="2565" width="16.33203125" customWidth="1"/>
    <col min="2566" max="2566" width="16.21875" customWidth="1"/>
    <col min="2567" max="2567" width="5.6640625" customWidth="1"/>
    <col min="2568" max="2568" width="9.33203125" customWidth="1"/>
    <col min="2817" max="2817" width="5.6640625" customWidth="1"/>
    <col min="2818" max="2818" width="21.33203125" customWidth="1"/>
    <col min="2819" max="2819" width="16.21875" customWidth="1"/>
    <col min="2820" max="2820" width="8.88671875" customWidth="1"/>
    <col min="2821" max="2821" width="16.33203125" customWidth="1"/>
    <col min="2822" max="2822" width="16.21875" customWidth="1"/>
    <col min="2823" max="2823" width="5.6640625" customWidth="1"/>
    <col min="2824" max="2824" width="9.33203125" customWidth="1"/>
    <col min="3073" max="3073" width="5.6640625" customWidth="1"/>
    <col min="3074" max="3074" width="21.33203125" customWidth="1"/>
    <col min="3075" max="3075" width="16.21875" customWidth="1"/>
    <col min="3076" max="3076" width="8.88671875" customWidth="1"/>
    <col min="3077" max="3077" width="16.33203125" customWidth="1"/>
    <col min="3078" max="3078" width="16.21875" customWidth="1"/>
    <col min="3079" max="3079" width="5.6640625" customWidth="1"/>
    <col min="3080" max="3080" width="9.33203125" customWidth="1"/>
    <col min="3329" max="3329" width="5.6640625" customWidth="1"/>
    <col min="3330" max="3330" width="21.33203125" customWidth="1"/>
    <col min="3331" max="3331" width="16.21875" customWidth="1"/>
    <col min="3332" max="3332" width="8.88671875" customWidth="1"/>
    <col min="3333" max="3333" width="16.33203125" customWidth="1"/>
    <col min="3334" max="3334" width="16.21875" customWidth="1"/>
    <col min="3335" max="3335" width="5.6640625" customWidth="1"/>
    <col min="3336" max="3336" width="9.33203125" customWidth="1"/>
    <col min="3585" max="3585" width="5.6640625" customWidth="1"/>
    <col min="3586" max="3586" width="21.33203125" customWidth="1"/>
    <col min="3587" max="3587" width="16.21875" customWidth="1"/>
    <col min="3588" max="3588" width="8.88671875" customWidth="1"/>
    <col min="3589" max="3589" width="16.33203125" customWidth="1"/>
    <col min="3590" max="3590" width="16.21875" customWidth="1"/>
    <col min="3591" max="3591" width="5.6640625" customWidth="1"/>
    <col min="3592" max="3592" width="9.33203125" customWidth="1"/>
    <col min="3841" max="3841" width="5.6640625" customWidth="1"/>
    <col min="3842" max="3842" width="21.33203125" customWidth="1"/>
    <col min="3843" max="3843" width="16.21875" customWidth="1"/>
    <col min="3844" max="3844" width="8.88671875" customWidth="1"/>
    <col min="3845" max="3845" width="16.33203125" customWidth="1"/>
    <col min="3846" max="3846" width="16.21875" customWidth="1"/>
    <col min="3847" max="3847" width="5.6640625" customWidth="1"/>
    <col min="3848" max="3848" width="9.33203125" customWidth="1"/>
    <col min="4097" max="4097" width="5.6640625" customWidth="1"/>
    <col min="4098" max="4098" width="21.33203125" customWidth="1"/>
    <col min="4099" max="4099" width="16.21875" customWidth="1"/>
    <col min="4100" max="4100" width="8.88671875" customWidth="1"/>
    <col min="4101" max="4101" width="16.33203125" customWidth="1"/>
    <col min="4102" max="4102" width="16.21875" customWidth="1"/>
    <col min="4103" max="4103" width="5.6640625" customWidth="1"/>
    <col min="4104" max="4104" width="9.33203125" customWidth="1"/>
    <col min="4353" max="4353" width="5.6640625" customWidth="1"/>
    <col min="4354" max="4354" width="21.33203125" customWidth="1"/>
    <col min="4355" max="4355" width="16.21875" customWidth="1"/>
    <col min="4356" max="4356" width="8.88671875" customWidth="1"/>
    <col min="4357" max="4357" width="16.33203125" customWidth="1"/>
    <col min="4358" max="4358" width="16.21875" customWidth="1"/>
    <col min="4359" max="4359" width="5.6640625" customWidth="1"/>
    <col min="4360" max="4360" width="9.33203125" customWidth="1"/>
    <col min="4609" max="4609" width="5.6640625" customWidth="1"/>
    <col min="4610" max="4610" width="21.33203125" customWidth="1"/>
    <col min="4611" max="4611" width="16.21875" customWidth="1"/>
    <col min="4612" max="4612" width="8.88671875" customWidth="1"/>
    <col min="4613" max="4613" width="16.33203125" customWidth="1"/>
    <col min="4614" max="4614" width="16.21875" customWidth="1"/>
    <col min="4615" max="4615" width="5.6640625" customWidth="1"/>
    <col min="4616" max="4616" width="9.33203125" customWidth="1"/>
    <col min="4865" max="4865" width="5.6640625" customWidth="1"/>
    <col min="4866" max="4866" width="21.33203125" customWidth="1"/>
    <col min="4867" max="4867" width="16.21875" customWidth="1"/>
    <col min="4868" max="4868" width="8.88671875" customWidth="1"/>
    <col min="4869" max="4869" width="16.33203125" customWidth="1"/>
    <col min="4870" max="4870" width="16.21875" customWidth="1"/>
    <col min="4871" max="4871" width="5.6640625" customWidth="1"/>
    <col min="4872" max="4872" width="9.33203125" customWidth="1"/>
    <col min="5121" max="5121" width="5.6640625" customWidth="1"/>
    <col min="5122" max="5122" width="21.33203125" customWidth="1"/>
    <col min="5123" max="5123" width="16.21875" customWidth="1"/>
    <col min="5124" max="5124" width="8.88671875" customWidth="1"/>
    <col min="5125" max="5125" width="16.33203125" customWidth="1"/>
    <col min="5126" max="5126" width="16.21875" customWidth="1"/>
    <col min="5127" max="5127" width="5.6640625" customWidth="1"/>
    <col min="5128" max="5128" width="9.33203125" customWidth="1"/>
    <col min="5377" max="5377" width="5.6640625" customWidth="1"/>
    <col min="5378" max="5378" width="21.33203125" customWidth="1"/>
    <col min="5379" max="5379" width="16.21875" customWidth="1"/>
    <col min="5380" max="5380" width="8.88671875" customWidth="1"/>
    <col min="5381" max="5381" width="16.33203125" customWidth="1"/>
    <col min="5382" max="5382" width="16.21875" customWidth="1"/>
    <col min="5383" max="5383" width="5.6640625" customWidth="1"/>
    <col min="5384" max="5384" width="9.33203125" customWidth="1"/>
    <col min="5633" max="5633" width="5.6640625" customWidth="1"/>
    <col min="5634" max="5634" width="21.33203125" customWidth="1"/>
    <col min="5635" max="5635" width="16.21875" customWidth="1"/>
    <col min="5636" max="5636" width="8.88671875" customWidth="1"/>
    <col min="5637" max="5637" width="16.33203125" customWidth="1"/>
    <col min="5638" max="5638" width="16.21875" customWidth="1"/>
    <col min="5639" max="5639" width="5.6640625" customWidth="1"/>
    <col min="5640" max="5640" width="9.33203125" customWidth="1"/>
    <col min="5889" max="5889" width="5.6640625" customWidth="1"/>
    <col min="5890" max="5890" width="21.33203125" customWidth="1"/>
    <col min="5891" max="5891" width="16.21875" customWidth="1"/>
    <col min="5892" max="5892" width="8.88671875" customWidth="1"/>
    <col min="5893" max="5893" width="16.33203125" customWidth="1"/>
    <col min="5894" max="5894" width="16.21875" customWidth="1"/>
    <col min="5895" max="5895" width="5.6640625" customWidth="1"/>
    <col min="5896" max="5896" width="9.33203125" customWidth="1"/>
    <col min="6145" max="6145" width="5.6640625" customWidth="1"/>
    <col min="6146" max="6146" width="21.33203125" customWidth="1"/>
    <col min="6147" max="6147" width="16.21875" customWidth="1"/>
    <col min="6148" max="6148" width="8.88671875" customWidth="1"/>
    <col min="6149" max="6149" width="16.33203125" customWidth="1"/>
    <col min="6150" max="6150" width="16.21875" customWidth="1"/>
    <col min="6151" max="6151" width="5.6640625" customWidth="1"/>
    <col min="6152" max="6152" width="9.33203125" customWidth="1"/>
    <col min="6401" max="6401" width="5.6640625" customWidth="1"/>
    <col min="6402" max="6402" width="21.33203125" customWidth="1"/>
    <col min="6403" max="6403" width="16.21875" customWidth="1"/>
    <col min="6404" max="6404" width="8.88671875" customWidth="1"/>
    <col min="6405" max="6405" width="16.33203125" customWidth="1"/>
    <col min="6406" max="6406" width="16.21875" customWidth="1"/>
    <col min="6407" max="6407" width="5.6640625" customWidth="1"/>
    <col min="6408" max="6408" width="9.33203125" customWidth="1"/>
    <col min="6657" max="6657" width="5.6640625" customWidth="1"/>
    <col min="6658" max="6658" width="21.33203125" customWidth="1"/>
    <col min="6659" max="6659" width="16.21875" customWidth="1"/>
    <col min="6660" max="6660" width="8.88671875" customWidth="1"/>
    <col min="6661" max="6661" width="16.33203125" customWidth="1"/>
    <col min="6662" max="6662" width="16.21875" customWidth="1"/>
    <col min="6663" max="6663" width="5.6640625" customWidth="1"/>
    <col min="6664" max="6664" width="9.33203125" customWidth="1"/>
    <col min="6913" max="6913" width="5.6640625" customWidth="1"/>
    <col min="6914" max="6914" width="21.33203125" customWidth="1"/>
    <col min="6915" max="6915" width="16.21875" customWidth="1"/>
    <col min="6916" max="6916" width="8.88671875" customWidth="1"/>
    <col min="6917" max="6917" width="16.33203125" customWidth="1"/>
    <col min="6918" max="6918" width="16.21875" customWidth="1"/>
    <col min="6919" max="6919" width="5.6640625" customWidth="1"/>
    <col min="6920" max="6920" width="9.33203125" customWidth="1"/>
    <col min="7169" max="7169" width="5.6640625" customWidth="1"/>
    <col min="7170" max="7170" width="21.33203125" customWidth="1"/>
    <col min="7171" max="7171" width="16.21875" customWidth="1"/>
    <col min="7172" max="7172" width="8.88671875" customWidth="1"/>
    <col min="7173" max="7173" width="16.33203125" customWidth="1"/>
    <col min="7174" max="7174" width="16.21875" customWidth="1"/>
    <col min="7175" max="7175" width="5.6640625" customWidth="1"/>
    <col min="7176" max="7176" width="9.33203125" customWidth="1"/>
    <col min="7425" max="7425" width="5.6640625" customWidth="1"/>
    <col min="7426" max="7426" width="21.33203125" customWidth="1"/>
    <col min="7427" max="7427" width="16.21875" customWidth="1"/>
    <col min="7428" max="7428" width="8.88671875" customWidth="1"/>
    <col min="7429" max="7429" width="16.33203125" customWidth="1"/>
    <col min="7430" max="7430" width="16.21875" customWidth="1"/>
    <col min="7431" max="7431" width="5.6640625" customWidth="1"/>
    <col min="7432" max="7432" width="9.33203125" customWidth="1"/>
    <col min="7681" max="7681" width="5.6640625" customWidth="1"/>
    <col min="7682" max="7682" width="21.33203125" customWidth="1"/>
    <col min="7683" max="7683" width="16.21875" customWidth="1"/>
    <col min="7684" max="7684" width="8.88671875" customWidth="1"/>
    <col min="7685" max="7685" width="16.33203125" customWidth="1"/>
    <col min="7686" max="7686" width="16.21875" customWidth="1"/>
    <col min="7687" max="7687" width="5.6640625" customWidth="1"/>
    <col min="7688" max="7688" width="9.33203125" customWidth="1"/>
    <col min="7937" max="7937" width="5.6640625" customWidth="1"/>
    <col min="7938" max="7938" width="21.33203125" customWidth="1"/>
    <col min="7939" max="7939" width="16.21875" customWidth="1"/>
    <col min="7940" max="7940" width="8.88671875" customWidth="1"/>
    <col min="7941" max="7941" width="16.33203125" customWidth="1"/>
    <col min="7942" max="7942" width="16.21875" customWidth="1"/>
    <col min="7943" max="7943" width="5.6640625" customWidth="1"/>
    <col min="7944" max="7944" width="9.33203125" customWidth="1"/>
    <col min="8193" max="8193" width="5.6640625" customWidth="1"/>
    <col min="8194" max="8194" width="21.33203125" customWidth="1"/>
    <col min="8195" max="8195" width="16.21875" customWidth="1"/>
    <col min="8196" max="8196" width="8.88671875" customWidth="1"/>
    <col min="8197" max="8197" width="16.33203125" customWidth="1"/>
    <col min="8198" max="8198" width="16.21875" customWidth="1"/>
    <col min="8199" max="8199" width="5.6640625" customWidth="1"/>
    <col min="8200" max="8200" width="9.33203125" customWidth="1"/>
    <col min="8449" max="8449" width="5.6640625" customWidth="1"/>
    <col min="8450" max="8450" width="21.33203125" customWidth="1"/>
    <col min="8451" max="8451" width="16.21875" customWidth="1"/>
    <col min="8452" max="8452" width="8.88671875" customWidth="1"/>
    <col min="8453" max="8453" width="16.33203125" customWidth="1"/>
    <col min="8454" max="8454" width="16.21875" customWidth="1"/>
    <col min="8455" max="8455" width="5.6640625" customWidth="1"/>
    <col min="8456" max="8456" width="9.33203125" customWidth="1"/>
    <col min="8705" max="8705" width="5.6640625" customWidth="1"/>
    <col min="8706" max="8706" width="21.33203125" customWidth="1"/>
    <col min="8707" max="8707" width="16.21875" customWidth="1"/>
    <col min="8708" max="8708" width="8.88671875" customWidth="1"/>
    <col min="8709" max="8709" width="16.33203125" customWidth="1"/>
    <col min="8710" max="8710" width="16.21875" customWidth="1"/>
    <col min="8711" max="8711" width="5.6640625" customWidth="1"/>
    <col min="8712" max="8712" width="9.33203125" customWidth="1"/>
    <col min="8961" max="8961" width="5.6640625" customWidth="1"/>
    <col min="8962" max="8962" width="21.33203125" customWidth="1"/>
    <col min="8963" max="8963" width="16.21875" customWidth="1"/>
    <col min="8964" max="8964" width="8.88671875" customWidth="1"/>
    <col min="8965" max="8965" width="16.33203125" customWidth="1"/>
    <col min="8966" max="8966" width="16.21875" customWidth="1"/>
    <col min="8967" max="8967" width="5.6640625" customWidth="1"/>
    <col min="8968" max="8968" width="9.33203125" customWidth="1"/>
    <col min="9217" max="9217" width="5.6640625" customWidth="1"/>
    <col min="9218" max="9218" width="21.33203125" customWidth="1"/>
    <col min="9219" max="9219" width="16.21875" customWidth="1"/>
    <col min="9220" max="9220" width="8.88671875" customWidth="1"/>
    <col min="9221" max="9221" width="16.33203125" customWidth="1"/>
    <col min="9222" max="9222" width="16.21875" customWidth="1"/>
    <col min="9223" max="9223" width="5.6640625" customWidth="1"/>
    <col min="9224" max="9224" width="9.33203125" customWidth="1"/>
    <col min="9473" max="9473" width="5.6640625" customWidth="1"/>
    <col min="9474" max="9474" width="21.33203125" customWidth="1"/>
    <col min="9475" max="9475" width="16.21875" customWidth="1"/>
    <col min="9476" max="9476" width="8.88671875" customWidth="1"/>
    <col min="9477" max="9477" width="16.33203125" customWidth="1"/>
    <col min="9478" max="9478" width="16.21875" customWidth="1"/>
    <col min="9479" max="9479" width="5.6640625" customWidth="1"/>
    <col min="9480" max="9480" width="9.33203125" customWidth="1"/>
    <col min="9729" max="9729" width="5.6640625" customWidth="1"/>
    <col min="9730" max="9730" width="21.33203125" customWidth="1"/>
    <col min="9731" max="9731" width="16.21875" customWidth="1"/>
    <col min="9732" max="9732" width="8.88671875" customWidth="1"/>
    <col min="9733" max="9733" width="16.33203125" customWidth="1"/>
    <col min="9734" max="9734" width="16.21875" customWidth="1"/>
    <col min="9735" max="9735" width="5.6640625" customWidth="1"/>
    <col min="9736" max="9736" width="9.33203125" customWidth="1"/>
    <col min="9985" max="9985" width="5.6640625" customWidth="1"/>
    <col min="9986" max="9986" width="21.33203125" customWidth="1"/>
    <col min="9987" max="9987" width="16.21875" customWidth="1"/>
    <col min="9988" max="9988" width="8.88671875" customWidth="1"/>
    <col min="9989" max="9989" width="16.33203125" customWidth="1"/>
    <col min="9990" max="9990" width="16.21875" customWidth="1"/>
    <col min="9991" max="9991" width="5.6640625" customWidth="1"/>
    <col min="9992" max="9992" width="9.33203125" customWidth="1"/>
    <col min="10241" max="10241" width="5.6640625" customWidth="1"/>
    <col min="10242" max="10242" width="21.33203125" customWidth="1"/>
    <col min="10243" max="10243" width="16.21875" customWidth="1"/>
    <col min="10244" max="10244" width="8.88671875" customWidth="1"/>
    <col min="10245" max="10245" width="16.33203125" customWidth="1"/>
    <col min="10246" max="10246" width="16.21875" customWidth="1"/>
    <col min="10247" max="10247" width="5.6640625" customWidth="1"/>
    <col min="10248" max="10248" width="9.33203125" customWidth="1"/>
    <col min="10497" max="10497" width="5.6640625" customWidth="1"/>
    <col min="10498" max="10498" width="21.33203125" customWidth="1"/>
    <col min="10499" max="10499" width="16.21875" customWidth="1"/>
    <col min="10500" max="10500" width="8.88671875" customWidth="1"/>
    <col min="10501" max="10501" width="16.33203125" customWidth="1"/>
    <col min="10502" max="10502" width="16.21875" customWidth="1"/>
    <col min="10503" max="10503" width="5.6640625" customWidth="1"/>
    <col min="10504" max="10504" width="9.33203125" customWidth="1"/>
    <col min="10753" max="10753" width="5.6640625" customWidth="1"/>
    <col min="10754" max="10754" width="21.33203125" customWidth="1"/>
    <col min="10755" max="10755" width="16.21875" customWidth="1"/>
    <col min="10756" max="10756" width="8.88671875" customWidth="1"/>
    <col min="10757" max="10757" width="16.33203125" customWidth="1"/>
    <col min="10758" max="10758" width="16.21875" customWidth="1"/>
    <col min="10759" max="10759" width="5.6640625" customWidth="1"/>
    <col min="10760" max="10760" width="9.33203125" customWidth="1"/>
    <col min="11009" max="11009" width="5.6640625" customWidth="1"/>
    <col min="11010" max="11010" width="21.33203125" customWidth="1"/>
    <col min="11011" max="11011" width="16.21875" customWidth="1"/>
    <col min="11012" max="11012" width="8.88671875" customWidth="1"/>
    <col min="11013" max="11013" width="16.33203125" customWidth="1"/>
    <col min="11014" max="11014" width="16.21875" customWidth="1"/>
    <col min="11015" max="11015" width="5.6640625" customWidth="1"/>
    <col min="11016" max="11016" width="9.33203125" customWidth="1"/>
    <col min="11265" max="11265" width="5.6640625" customWidth="1"/>
    <col min="11266" max="11266" width="21.33203125" customWidth="1"/>
    <col min="11267" max="11267" width="16.21875" customWidth="1"/>
    <col min="11268" max="11268" width="8.88671875" customWidth="1"/>
    <col min="11269" max="11269" width="16.33203125" customWidth="1"/>
    <col min="11270" max="11270" width="16.21875" customWidth="1"/>
    <col min="11271" max="11271" width="5.6640625" customWidth="1"/>
    <col min="11272" max="11272" width="9.33203125" customWidth="1"/>
    <col min="11521" max="11521" width="5.6640625" customWidth="1"/>
    <col min="11522" max="11522" width="21.33203125" customWidth="1"/>
    <col min="11523" max="11523" width="16.21875" customWidth="1"/>
    <col min="11524" max="11524" width="8.88671875" customWidth="1"/>
    <col min="11525" max="11525" width="16.33203125" customWidth="1"/>
    <col min="11526" max="11526" width="16.21875" customWidth="1"/>
    <col min="11527" max="11527" width="5.6640625" customWidth="1"/>
    <col min="11528" max="11528" width="9.33203125" customWidth="1"/>
    <col min="11777" max="11777" width="5.6640625" customWidth="1"/>
    <col min="11778" max="11778" width="21.33203125" customWidth="1"/>
    <col min="11779" max="11779" width="16.21875" customWidth="1"/>
    <col min="11780" max="11780" width="8.88671875" customWidth="1"/>
    <col min="11781" max="11781" width="16.33203125" customWidth="1"/>
    <col min="11782" max="11782" width="16.21875" customWidth="1"/>
    <col min="11783" max="11783" width="5.6640625" customWidth="1"/>
    <col min="11784" max="11784" width="9.33203125" customWidth="1"/>
    <col min="12033" max="12033" width="5.6640625" customWidth="1"/>
    <col min="12034" max="12034" width="21.33203125" customWidth="1"/>
    <col min="12035" max="12035" width="16.21875" customWidth="1"/>
    <col min="12036" max="12036" width="8.88671875" customWidth="1"/>
    <col min="12037" max="12037" width="16.33203125" customWidth="1"/>
    <col min="12038" max="12038" width="16.21875" customWidth="1"/>
    <col min="12039" max="12039" width="5.6640625" customWidth="1"/>
    <col min="12040" max="12040" width="9.33203125" customWidth="1"/>
    <col min="12289" max="12289" width="5.6640625" customWidth="1"/>
    <col min="12290" max="12290" width="21.33203125" customWidth="1"/>
    <col min="12291" max="12291" width="16.21875" customWidth="1"/>
    <col min="12292" max="12292" width="8.88671875" customWidth="1"/>
    <col min="12293" max="12293" width="16.33203125" customWidth="1"/>
    <col min="12294" max="12294" width="16.21875" customWidth="1"/>
    <col min="12295" max="12295" width="5.6640625" customWidth="1"/>
    <col min="12296" max="12296" width="9.33203125" customWidth="1"/>
    <col min="12545" max="12545" width="5.6640625" customWidth="1"/>
    <col min="12546" max="12546" width="21.33203125" customWidth="1"/>
    <col min="12547" max="12547" width="16.21875" customWidth="1"/>
    <col min="12548" max="12548" width="8.88671875" customWidth="1"/>
    <col min="12549" max="12549" width="16.33203125" customWidth="1"/>
    <col min="12550" max="12550" width="16.21875" customWidth="1"/>
    <col min="12551" max="12551" width="5.6640625" customWidth="1"/>
    <col min="12552" max="12552" width="9.33203125" customWidth="1"/>
    <col min="12801" max="12801" width="5.6640625" customWidth="1"/>
    <col min="12802" max="12802" width="21.33203125" customWidth="1"/>
    <col min="12803" max="12803" width="16.21875" customWidth="1"/>
    <col min="12804" max="12804" width="8.88671875" customWidth="1"/>
    <col min="12805" max="12805" width="16.33203125" customWidth="1"/>
    <col min="12806" max="12806" width="16.21875" customWidth="1"/>
    <col min="12807" max="12807" width="5.6640625" customWidth="1"/>
    <col min="12808" max="12808" width="9.33203125" customWidth="1"/>
    <col min="13057" max="13057" width="5.6640625" customWidth="1"/>
    <col min="13058" max="13058" width="21.33203125" customWidth="1"/>
    <col min="13059" max="13059" width="16.21875" customWidth="1"/>
    <col min="13060" max="13060" width="8.88671875" customWidth="1"/>
    <col min="13061" max="13061" width="16.33203125" customWidth="1"/>
    <col min="13062" max="13062" width="16.21875" customWidth="1"/>
    <col min="13063" max="13063" width="5.6640625" customWidth="1"/>
    <col min="13064" max="13064" width="9.33203125" customWidth="1"/>
    <col min="13313" max="13313" width="5.6640625" customWidth="1"/>
    <col min="13314" max="13314" width="21.33203125" customWidth="1"/>
    <col min="13315" max="13315" width="16.21875" customWidth="1"/>
    <col min="13316" max="13316" width="8.88671875" customWidth="1"/>
    <col min="13317" max="13317" width="16.33203125" customWidth="1"/>
    <col min="13318" max="13318" width="16.21875" customWidth="1"/>
    <col min="13319" max="13319" width="5.6640625" customWidth="1"/>
    <col min="13320" max="13320" width="9.33203125" customWidth="1"/>
    <col min="13569" max="13569" width="5.6640625" customWidth="1"/>
    <col min="13570" max="13570" width="21.33203125" customWidth="1"/>
    <col min="13571" max="13571" width="16.21875" customWidth="1"/>
    <col min="13572" max="13572" width="8.88671875" customWidth="1"/>
    <col min="13573" max="13573" width="16.33203125" customWidth="1"/>
    <col min="13574" max="13574" width="16.21875" customWidth="1"/>
    <col min="13575" max="13575" width="5.6640625" customWidth="1"/>
    <col min="13576" max="13576" width="9.33203125" customWidth="1"/>
    <col min="13825" max="13825" width="5.6640625" customWidth="1"/>
    <col min="13826" max="13826" width="21.33203125" customWidth="1"/>
    <col min="13827" max="13827" width="16.21875" customWidth="1"/>
    <col min="13828" max="13828" width="8.88671875" customWidth="1"/>
    <col min="13829" max="13829" width="16.33203125" customWidth="1"/>
    <col min="13830" max="13830" width="16.21875" customWidth="1"/>
    <col min="13831" max="13831" width="5.6640625" customWidth="1"/>
    <col min="13832" max="13832" width="9.33203125" customWidth="1"/>
    <col min="14081" max="14081" width="5.6640625" customWidth="1"/>
    <col min="14082" max="14082" width="21.33203125" customWidth="1"/>
    <col min="14083" max="14083" width="16.21875" customWidth="1"/>
    <col min="14084" max="14084" width="8.88671875" customWidth="1"/>
    <col min="14085" max="14085" width="16.33203125" customWidth="1"/>
    <col min="14086" max="14086" width="16.21875" customWidth="1"/>
    <col min="14087" max="14087" width="5.6640625" customWidth="1"/>
    <col min="14088" max="14088" width="9.33203125" customWidth="1"/>
    <col min="14337" max="14337" width="5.6640625" customWidth="1"/>
    <col min="14338" max="14338" width="21.33203125" customWidth="1"/>
    <col min="14339" max="14339" width="16.21875" customWidth="1"/>
    <col min="14340" max="14340" width="8.88671875" customWidth="1"/>
    <col min="14341" max="14341" width="16.33203125" customWidth="1"/>
    <col min="14342" max="14342" width="16.21875" customWidth="1"/>
    <col min="14343" max="14343" width="5.6640625" customWidth="1"/>
    <col min="14344" max="14344" width="9.33203125" customWidth="1"/>
    <col min="14593" max="14593" width="5.6640625" customWidth="1"/>
    <col min="14594" max="14594" width="21.33203125" customWidth="1"/>
    <col min="14595" max="14595" width="16.21875" customWidth="1"/>
    <col min="14596" max="14596" width="8.88671875" customWidth="1"/>
    <col min="14597" max="14597" width="16.33203125" customWidth="1"/>
    <col min="14598" max="14598" width="16.21875" customWidth="1"/>
    <col min="14599" max="14599" width="5.6640625" customWidth="1"/>
    <col min="14600" max="14600" width="9.33203125" customWidth="1"/>
    <col min="14849" max="14849" width="5.6640625" customWidth="1"/>
    <col min="14850" max="14850" width="21.33203125" customWidth="1"/>
    <col min="14851" max="14851" width="16.21875" customWidth="1"/>
    <col min="14852" max="14852" width="8.88671875" customWidth="1"/>
    <col min="14853" max="14853" width="16.33203125" customWidth="1"/>
    <col min="14854" max="14854" width="16.21875" customWidth="1"/>
    <col min="14855" max="14855" width="5.6640625" customWidth="1"/>
    <col min="14856" max="14856" width="9.33203125" customWidth="1"/>
    <col min="15105" max="15105" width="5.6640625" customWidth="1"/>
    <col min="15106" max="15106" width="21.33203125" customWidth="1"/>
    <col min="15107" max="15107" width="16.21875" customWidth="1"/>
    <col min="15108" max="15108" width="8.88671875" customWidth="1"/>
    <col min="15109" max="15109" width="16.33203125" customWidth="1"/>
    <col min="15110" max="15110" width="16.21875" customWidth="1"/>
    <col min="15111" max="15111" width="5.6640625" customWidth="1"/>
    <col min="15112" max="15112" width="9.33203125" customWidth="1"/>
    <col min="15361" max="15361" width="5.6640625" customWidth="1"/>
    <col min="15362" max="15362" width="21.33203125" customWidth="1"/>
    <col min="15363" max="15363" width="16.21875" customWidth="1"/>
    <col min="15364" max="15364" width="8.88671875" customWidth="1"/>
    <col min="15365" max="15365" width="16.33203125" customWidth="1"/>
    <col min="15366" max="15366" width="16.21875" customWidth="1"/>
    <col min="15367" max="15367" width="5.6640625" customWidth="1"/>
    <col min="15368" max="15368" width="9.33203125" customWidth="1"/>
    <col min="15617" max="15617" width="5.6640625" customWidth="1"/>
    <col min="15618" max="15618" width="21.33203125" customWidth="1"/>
    <col min="15619" max="15619" width="16.21875" customWidth="1"/>
    <col min="15620" max="15620" width="8.88671875" customWidth="1"/>
    <col min="15621" max="15621" width="16.33203125" customWidth="1"/>
    <col min="15622" max="15622" width="16.21875" customWidth="1"/>
    <col min="15623" max="15623" width="5.6640625" customWidth="1"/>
    <col min="15624" max="15624" width="9.33203125" customWidth="1"/>
    <col min="15873" max="15873" width="5.6640625" customWidth="1"/>
    <col min="15874" max="15874" width="21.33203125" customWidth="1"/>
    <col min="15875" max="15875" width="16.21875" customWidth="1"/>
    <col min="15876" max="15876" width="8.88671875" customWidth="1"/>
    <col min="15877" max="15877" width="16.33203125" customWidth="1"/>
    <col min="15878" max="15878" width="16.21875" customWidth="1"/>
    <col min="15879" max="15879" width="5.6640625" customWidth="1"/>
    <col min="15880" max="15880" width="9.33203125" customWidth="1"/>
    <col min="16129" max="16129" width="5.6640625" customWidth="1"/>
    <col min="16130" max="16130" width="21.33203125" customWidth="1"/>
    <col min="16131" max="16131" width="16.21875" customWidth="1"/>
    <col min="16132" max="16132" width="8.88671875" customWidth="1"/>
    <col min="16133" max="16133" width="16.33203125" customWidth="1"/>
    <col min="16134" max="16134" width="16.21875" customWidth="1"/>
    <col min="16135" max="16135" width="5.6640625" customWidth="1"/>
    <col min="16136" max="16136" width="9.33203125" customWidth="1"/>
  </cols>
  <sheetData>
    <row r="1" spans="2:6" s="1" customFormat="1">
      <c r="F1" s="494"/>
    </row>
    <row r="2" spans="2:6" s="1" customFormat="1">
      <c r="D2" s="14"/>
      <c r="E2" s="3"/>
      <c r="F2" s="494"/>
    </row>
    <row r="3" spans="2:6" s="239" customFormat="1" ht="13.8" thickBot="1">
      <c r="B3" s="239" t="s">
        <v>378</v>
      </c>
      <c r="D3" s="345"/>
      <c r="E3" s="346"/>
      <c r="F3" s="347"/>
    </row>
    <row r="4" spans="2:6">
      <c r="B4" s="15" t="s">
        <v>211</v>
      </c>
      <c r="C4" s="16"/>
      <c r="D4" s="16"/>
      <c r="E4" s="16"/>
      <c r="F4" s="17"/>
    </row>
    <row r="5" spans="2:6">
      <c r="B5" s="18" t="s">
        <v>327</v>
      </c>
      <c r="C5" s="19" t="s">
        <v>0</v>
      </c>
      <c r="D5" s="19" t="s">
        <v>1</v>
      </c>
      <c r="E5" s="19" t="s">
        <v>7</v>
      </c>
      <c r="F5" s="20" t="s">
        <v>2</v>
      </c>
    </row>
    <row r="6" spans="2:6" ht="33" customHeight="1">
      <c r="B6" s="27"/>
      <c r="C6" s="23"/>
      <c r="D6" s="19"/>
      <c r="E6" s="231"/>
      <c r="F6" s="21"/>
    </row>
    <row r="7" spans="2:6" ht="33" customHeight="1">
      <c r="B7" s="27"/>
      <c r="C7" s="23"/>
      <c r="D7" s="19"/>
      <c r="E7" s="231"/>
      <c r="F7" s="21"/>
    </row>
    <row r="8" spans="2:6" ht="33" customHeight="1">
      <c r="B8" s="18"/>
      <c r="C8" s="23"/>
      <c r="D8" s="19"/>
      <c r="E8" s="231"/>
      <c r="F8" s="21"/>
    </row>
    <row r="9" spans="2:6" ht="33" customHeight="1">
      <c r="B9" s="27"/>
      <c r="C9" s="23"/>
      <c r="D9" s="19"/>
      <c r="E9" s="231"/>
      <c r="F9" s="21"/>
    </row>
    <row r="10" spans="2:6" ht="33" customHeight="1">
      <c r="B10" s="18"/>
      <c r="C10" s="23"/>
      <c r="D10" s="251"/>
      <c r="E10" s="231"/>
      <c r="F10" s="21"/>
    </row>
    <row r="11" spans="2:6" ht="33" customHeight="1">
      <c r="B11" s="22"/>
      <c r="C11" s="23"/>
      <c r="D11" s="23"/>
      <c r="E11" s="231"/>
      <c r="F11" s="21"/>
    </row>
    <row r="12" spans="2:6" ht="33" customHeight="1">
      <c r="B12" s="22"/>
      <c r="C12" s="23"/>
      <c r="D12" s="23"/>
      <c r="E12" s="231"/>
      <c r="F12" s="21"/>
    </row>
    <row r="13" spans="2:6" ht="33" customHeight="1">
      <c r="B13" s="22"/>
      <c r="C13" s="23"/>
      <c r="D13" s="23"/>
      <c r="E13" s="231"/>
      <c r="F13" s="21"/>
    </row>
    <row r="14" spans="2:6" ht="33" customHeight="1">
      <c r="B14" s="22"/>
      <c r="C14" s="23"/>
      <c r="D14" s="23"/>
      <c r="E14" s="231"/>
      <c r="F14" s="21"/>
    </row>
    <row r="15" spans="2:6" ht="33" customHeight="1">
      <c r="B15" s="22"/>
      <c r="C15" s="23"/>
      <c r="D15" s="23"/>
      <c r="E15" s="231"/>
      <c r="F15" s="21"/>
    </row>
    <row r="16" spans="2:6" ht="33" customHeight="1">
      <c r="B16" s="18"/>
      <c r="C16" s="23"/>
      <c r="D16" s="23"/>
      <c r="E16" s="231"/>
      <c r="F16" s="21"/>
    </row>
    <row r="17" spans="1:7" ht="33" customHeight="1">
      <c r="B17" s="341"/>
      <c r="C17" s="342"/>
      <c r="D17" s="342"/>
      <c r="E17" s="343"/>
      <c r="F17" s="344"/>
    </row>
    <row r="18" spans="1:7" ht="33" customHeight="1">
      <c r="B18" s="22"/>
      <c r="C18" s="23"/>
      <c r="D18" s="23"/>
      <c r="E18" s="231"/>
      <c r="F18" s="21"/>
    </row>
    <row r="19" spans="1:7" ht="33" customHeight="1" thickBot="1">
      <c r="B19" s="22"/>
      <c r="C19" s="23"/>
      <c r="D19" s="23"/>
      <c r="E19" s="231"/>
      <c r="F19" s="21"/>
    </row>
    <row r="20" spans="1:7" ht="33" customHeight="1" thickTop="1" thickBot="1">
      <c r="B20" s="285" t="s">
        <v>497</v>
      </c>
      <c r="C20" s="283"/>
      <c r="D20" s="283"/>
      <c r="E20" s="286"/>
      <c r="F20" s="284"/>
    </row>
    <row r="21" spans="1:7" ht="33" customHeight="1" thickBot="1">
      <c r="B21" s="340" t="s">
        <v>328</v>
      </c>
      <c r="C21" s="1"/>
      <c r="D21" s="1"/>
      <c r="E21" s="337"/>
      <c r="F21" s="337" t="s">
        <v>331</v>
      </c>
    </row>
    <row r="22" spans="1:7" ht="33" customHeight="1">
      <c r="B22" s="338" t="s">
        <v>340</v>
      </c>
      <c r="C22" s="776" t="s">
        <v>468</v>
      </c>
      <c r="D22" s="777"/>
      <c r="E22" s="778"/>
      <c r="F22" s="779"/>
    </row>
    <row r="23" spans="1:7" ht="33" customHeight="1">
      <c r="B23" s="339"/>
      <c r="C23" s="780" t="s">
        <v>469</v>
      </c>
      <c r="D23" s="781"/>
      <c r="E23" s="782"/>
      <c r="F23" s="783"/>
    </row>
    <row r="24" spans="1:7" ht="33" customHeight="1">
      <c r="B24" s="784" t="s">
        <v>470</v>
      </c>
      <c r="C24" s="785"/>
      <c r="D24" s="785"/>
      <c r="E24" s="786"/>
      <c r="F24" s="787"/>
    </row>
    <row r="25" spans="1:7" ht="33" customHeight="1" thickBot="1">
      <c r="B25" s="788" t="s">
        <v>350</v>
      </c>
      <c r="C25" s="789"/>
      <c r="D25" s="789"/>
      <c r="E25" s="790"/>
      <c r="F25" s="791"/>
    </row>
    <row r="26" spans="1:7">
      <c r="F26" s="8"/>
    </row>
    <row r="27" spans="1:7">
      <c r="A27" s="770" t="s">
        <v>336</v>
      </c>
      <c r="B27" s="770"/>
      <c r="C27" s="770"/>
      <c r="D27" s="770"/>
      <c r="E27" s="770"/>
      <c r="F27" s="770"/>
    </row>
    <row r="28" spans="1:7" s="11" customFormat="1" ht="19.2">
      <c r="G28" s="32"/>
    </row>
    <row r="29" spans="1:7">
      <c r="F29" s="331" t="str">
        <f>様式7!$F$4</f>
        <v>○○○○○○○○○○○ＥＳＣＯ事業</v>
      </c>
    </row>
  </sheetData>
  <mergeCells count="9">
    <mergeCell ref="A27:F27"/>
    <mergeCell ref="C22:D22"/>
    <mergeCell ref="E22:F22"/>
    <mergeCell ref="C23:D23"/>
    <mergeCell ref="E23:F23"/>
    <mergeCell ref="B24:D24"/>
    <mergeCell ref="E24:F24"/>
    <mergeCell ref="B25:D25"/>
    <mergeCell ref="E25:F25"/>
  </mergeCells>
  <phoneticPr fontId="4"/>
  <pageMargins left="0.9055118110236221" right="0.51181102362204722" top="0.74803149606299213" bottom="0.74803149606299213" header="0.31496062992125984" footer="0.31496062992125984"/>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0"/>
  <sheetViews>
    <sheetView view="pageBreakPreview" zoomScaleNormal="100" zoomScaleSheetLayoutView="100" workbookViewId="0">
      <selection activeCell="B10" sqref="B10"/>
    </sheetView>
  </sheetViews>
  <sheetFormatPr defaultRowHeight="13.2"/>
  <cols>
    <col min="1" max="1" width="5.6640625" customWidth="1"/>
    <col min="2" max="2" width="21.33203125" customWidth="1"/>
    <col min="3" max="3" width="16.21875" customWidth="1"/>
    <col min="4" max="4" width="8.88671875" customWidth="1"/>
    <col min="5" max="5" width="16.33203125" customWidth="1"/>
    <col min="6" max="6" width="16.21875" customWidth="1"/>
    <col min="7" max="7" width="5.6640625" customWidth="1"/>
    <col min="8" max="8" width="9.33203125" customWidth="1"/>
    <col min="257" max="257" width="5.6640625" customWidth="1"/>
    <col min="258" max="258" width="21.33203125" customWidth="1"/>
    <col min="259" max="259" width="16.21875" customWidth="1"/>
    <col min="260" max="260" width="8.88671875" customWidth="1"/>
    <col min="261" max="261" width="16.33203125" customWidth="1"/>
    <col min="262" max="262" width="16.21875" customWidth="1"/>
    <col min="263" max="263" width="5.6640625" customWidth="1"/>
    <col min="264" max="264" width="9.33203125" customWidth="1"/>
    <col min="513" max="513" width="5.6640625" customWidth="1"/>
    <col min="514" max="514" width="21.33203125" customWidth="1"/>
    <col min="515" max="515" width="16.21875" customWidth="1"/>
    <col min="516" max="516" width="8.88671875" customWidth="1"/>
    <col min="517" max="517" width="16.33203125" customWidth="1"/>
    <col min="518" max="518" width="16.21875" customWidth="1"/>
    <col min="519" max="519" width="5.6640625" customWidth="1"/>
    <col min="520" max="520" width="9.33203125" customWidth="1"/>
    <col min="769" max="769" width="5.6640625" customWidth="1"/>
    <col min="770" max="770" width="21.33203125" customWidth="1"/>
    <col min="771" max="771" width="16.21875" customWidth="1"/>
    <col min="772" max="772" width="8.88671875" customWidth="1"/>
    <col min="773" max="773" width="16.33203125" customWidth="1"/>
    <col min="774" max="774" width="16.21875" customWidth="1"/>
    <col min="775" max="775" width="5.6640625" customWidth="1"/>
    <col min="776" max="776" width="9.33203125" customWidth="1"/>
    <col min="1025" max="1025" width="5.6640625" customWidth="1"/>
    <col min="1026" max="1026" width="21.33203125" customWidth="1"/>
    <col min="1027" max="1027" width="16.21875" customWidth="1"/>
    <col min="1028" max="1028" width="8.88671875" customWidth="1"/>
    <col min="1029" max="1029" width="16.33203125" customWidth="1"/>
    <col min="1030" max="1030" width="16.21875" customWidth="1"/>
    <col min="1031" max="1031" width="5.6640625" customWidth="1"/>
    <col min="1032" max="1032" width="9.33203125" customWidth="1"/>
    <col min="1281" max="1281" width="5.6640625" customWidth="1"/>
    <col min="1282" max="1282" width="21.33203125" customWidth="1"/>
    <col min="1283" max="1283" width="16.21875" customWidth="1"/>
    <col min="1284" max="1284" width="8.88671875" customWidth="1"/>
    <col min="1285" max="1285" width="16.33203125" customWidth="1"/>
    <col min="1286" max="1286" width="16.21875" customWidth="1"/>
    <col min="1287" max="1287" width="5.6640625" customWidth="1"/>
    <col min="1288" max="1288" width="9.33203125" customWidth="1"/>
    <col min="1537" max="1537" width="5.6640625" customWidth="1"/>
    <col min="1538" max="1538" width="21.33203125" customWidth="1"/>
    <col min="1539" max="1539" width="16.21875" customWidth="1"/>
    <col min="1540" max="1540" width="8.88671875" customWidth="1"/>
    <col min="1541" max="1541" width="16.33203125" customWidth="1"/>
    <col min="1542" max="1542" width="16.21875" customWidth="1"/>
    <col min="1543" max="1543" width="5.6640625" customWidth="1"/>
    <col min="1544" max="1544" width="9.33203125" customWidth="1"/>
    <col min="1793" max="1793" width="5.6640625" customWidth="1"/>
    <col min="1794" max="1794" width="21.33203125" customWidth="1"/>
    <col min="1795" max="1795" width="16.21875" customWidth="1"/>
    <col min="1796" max="1796" width="8.88671875" customWidth="1"/>
    <col min="1797" max="1797" width="16.33203125" customWidth="1"/>
    <col min="1798" max="1798" width="16.21875" customWidth="1"/>
    <col min="1799" max="1799" width="5.6640625" customWidth="1"/>
    <col min="1800" max="1800" width="9.33203125" customWidth="1"/>
    <col min="2049" max="2049" width="5.6640625" customWidth="1"/>
    <col min="2050" max="2050" width="21.33203125" customWidth="1"/>
    <col min="2051" max="2051" width="16.21875" customWidth="1"/>
    <col min="2052" max="2052" width="8.88671875" customWidth="1"/>
    <col min="2053" max="2053" width="16.33203125" customWidth="1"/>
    <col min="2054" max="2054" width="16.21875" customWidth="1"/>
    <col min="2055" max="2055" width="5.6640625" customWidth="1"/>
    <col min="2056" max="2056" width="9.33203125" customWidth="1"/>
    <col min="2305" max="2305" width="5.6640625" customWidth="1"/>
    <col min="2306" max="2306" width="21.33203125" customWidth="1"/>
    <col min="2307" max="2307" width="16.21875" customWidth="1"/>
    <col min="2308" max="2308" width="8.88671875" customWidth="1"/>
    <col min="2309" max="2309" width="16.33203125" customWidth="1"/>
    <col min="2310" max="2310" width="16.21875" customWidth="1"/>
    <col min="2311" max="2311" width="5.6640625" customWidth="1"/>
    <col min="2312" max="2312" width="9.33203125" customWidth="1"/>
    <col min="2561" max="2561" width="5.6640625" customWidth="1"/>
    <col min="2562" max="2562" width="21.33203125" customWidth="1"/>
    <col min="2563" max="2563" width="16.21875" customWidth="1"/>
    <col min="2564" max="2564" width="8.88671875" customWidth="1"/>
    <col min="2565" max="2565" width="16.33203125" customWidth="1"/>
    <col min="2566" max="2566" width="16.21875" customWidth="1"/>
    <col min="2567" max="2567" width="5.6640625" customWidth="1"/>
    <col min="2568" max="2568" width="9.33203125" customWidth="1"/>
    <col min="2817" max="2817" width="5.6640625" customWidth="1"/>
    <col min="2818" max="2818" width="21.33203125" customWidth="1"/>
    <col min="2819" max="2819" width="16.21875" customWidth="1"/>
    <col min="2820" max="2820" width="8.88671875" customWidth="1"/>
    <col min="2821" max="2821" width="16.33203125" customWidth="1"/>
    <col min="2822" max="2822" width="16.21875" customWidth="1"/>
    <col min="2823" max="2823" width="5.6640625" customWidth="1"/>
    <col min="2824" max="2824" width="9.33203125" customWidth="1"/>
    <col min="3073" max="3073" width="5.6640625" customWidth="1"/>
    <col min="3074" max="3074" width="21.33203125" customWidth="1"/>
    <col min="3075" max="3075" width="16.21875" customWidth="1"/>
    <col min="3076" max="3076" width="8.88671875" customWidth="1"/>
    <col min="3077" max="3077" width="16.33203125" customWidth="1"/>
    <col min="3078" max="3078" width="16.21875" customWidth="1"/>
    <col min="3079" max="3079" width="5.6640625" customWidth="1"/>
    <col min="3080" max="3080" width="9.33203125" customWidth="1"/>
    <col min="3329" max="3329" width="5.6640625" customWidth="1"/>
    <col min="3330" max="3330" width="21.33203125" customWidth="1"/>
    <col min="3331" max="3331" width="16.21875" customWidth="1"/>
    <col min="3332" max="3332" width="8.88671875" customWidth="1"/>
    <col min="3333" max="3333" width="16.33203125" customWidth="1"/>
    <col min="3334" max="3334" width="16.21875" customWidth="1"/>
    <col min="3335" max="3335" width="5.6640625" customWidth="1"/>
    <col min="3336" max="3336" width="9.33203125" customWidth="1"/>
    <col min="3585" max="3585" width="5.6640625" customWidth="1"/>
    <col min="3586" max="3586" width="21.33203125" customWidth="1"/>
    <col min="3587" max="3587" width="16.21875" customWidth="1"/>
    <col min="3588" max="3588" width="8.88671875" customWidth="1"/>
    <col min="3589" max="3589" width="16.33203125" customWidth="1"/>
    <col min="3590" max="3590" width="16.21875" customWidth="1"/>
    <col min="3591" max="3591" width="5.6640625" customWidth="1"/>
    <col min="3592" max="3592" width="9.33203125" customWidth="1"/>
    <col min="3841" max="3841" width="5.6640625" customWidth="1"/>
    <col min="3842" max="3842" width="21.33203125" customWidth="1"/>
    <col min="3843" max="3843" width="16.21875" customWidth="1"/>
    <col min="3844" max="3844" width="8.88671875" customWidth="1"/>
    <col min="3845" max="3845" width="16.33203125" customWidth="1"/>
    <col min="3846" max="3846" width="16.21875" customWidth="1"/>
    <col min="3847" max="3847" width="5.6640625" customWidth="1"/>
    <col min="3848" max="3848" width="9.33203125" customWidth="1"/>
    <col min="4097" max="4097" width="5.6640625" customWidth="1"/>
    <col min="4098" max="4098" width="21.33203125" customWidth="1"/>
    <col min="4099" max="4099" width="16.21875" customWidth="1"/>
    <col min="4100" max="4100" width="8.88671875" customWidth="1"/>
    <col min="4101" max="4101" width="16.33203125" customWidth="1"/>
    <col min="4102" max="4102" width="16.21875" customWidth="1"/>
    <col min="4103" max="4103" width="5.6640625" customWidth="1"/>
    <col min="4104" max="4104" width="9.33203125" customWidth="1"/>
    <col min="4353" max="4353" width="5.6640625" customWidth="1"/>
    <col min="4354" max="4354" width="21.33203125" customWidth="1"/>
    <col min="4355" max="4355" width="16.21875" customWidth="1"/>
    <col min="4356" max="4356" width="8.88671875" customWidth="1"/>
    <col min="4357" max="4357" width="16.33203125" customWidth="1"/>
    <col min="4358" max="4358" width="16.21875" customWidth="1"/>
    <col min="4359" max="4359" width="5.6640625" customWidth="1"/>
    <col min="4360" max="4360" width="9.33203125" customWidth="1"/>
    <col min="4609" max="4609" width="5.6640625" customWidth="1"/>
    <col min="4610" max="4610" width="21.33203125" customWidth="1"/>
    <col min="4611" max="4611" width="16.21875" customWidth="1"/>
    <col min="4612" max="4612" width="8.88671875" customWidth="1"/>
    <col min="4613" max="4613" width="16.33203125" customWidth="1"/>
    <col min="4614" max="4614" width="16.21875" customWidth="1"/>
    <col min="4615" max="4615" width="5.6640625" customWidth="1"/>
    <col min="4616" max="4616" width="9.33203125" customWidth="1"/>
    <col min="4865" max="4865" width="5.6640625" customWidth="1"/>
    <col min="4866" max="4866" width="21.33203125" customWidth="1"/>
    <col min="4867" max="4867" width="16.21875" customWidth="1"/>
    <col min="4868" max="4868" width="8.88671875" customWidth="1"/>
    <col min="4869" max="4869" width="16.33203125" customWidth="1"/>
    <col min="4870" max="4870" width="16.21875" customWidth="1"/>
    <col min="4871" max="4871" width="5.6640625" customWidth="1"/>
    <col min="4872" max="4872" width="9.33203125" customWidth="1"/>
    <col min="5121" max="5121" width="5.6640625" customWidth="1"/>
    <col min="5122" max="5122" width="21.33203125" customWidth="1"/>
    <col min="5123" max="5123" width="16.21875" customWidth="1"/>
    <col min="5124" max="5124" width="8.88671875" customWidth="1"/>
    <col min="5125" max="5125" width="16.33203125" customWidth="1"/>
    <col min="5126" max="5126" width="16.21875" customWidth="1"/>
    <col min="5127" max="5127" width="5.6640625" customWidth="1"/>
    <col min="5128" max="5128" width="9.33203125" customWidth="1"/>
    <col min="5377" max="5377" width="5.6640625" customWidth="1"/>
    <col min="5378" max="5378" width="21.33203125" customWidth="1"/>
    <col min="5379" max="5379" width="16.21875" customWidth="1"/>
    <col min="5380" max="5380" width="8.88671875" customWidth="1"/>
    <col min="5381" max="5381" width="16.33203125" customWidth="1"/>
    <col min="5382" max="5382" width="16.21875" customWidth="1"/>
    <col min="5383" max="5383" width="5.6640625" customWidth="1"/>
    <col min="5384" max="5384" width="9.33203125" customWidth="1"/>
    <col min="5633" max="5633" width="5.6640625" customWidth="1"/>
    <col min="5634" max="5634" width="21.33203125" customWidth="1"/>
    <col min="5635" max="5635" width="16.21875" customWidth="1"/>
    <col min="5636" max="5636" width="8.88671875" customWidth="1"/>
    <col min="5637" max="5637" width="16.33203125" customWidth="1"/>
    <col min="5638" max="5638" width="16.21875" customWidth="1"/>
    <col min="5639" max="5639" width="5.6640625" customWidth="1"/>
    <col min="5640" max="5640" width="9.33203125" customWidth="1"/>
    <col min="5889" max="5889" width="5.6640625" customWidth="1"/>
    <col min="5890" max="5890" width="21.33203125" customWidth="1"/>
    <col min="5891" max="5891" width="16.21875" customWidth="1"/>
    <col min="5892" max="5892" width="8.88671875" customWidth="1"/>
    <col min="5893" max="5893" width="16.33203125" customWidth="1"/>
    <col min="5894" max="5894" width="16.21875" customWidth="1"/>
    <col min="5895" max="5895" width="5.6640625" customWidth="1"/>
    <col min="5896" max="5896" width="9.33203125" customWidth="1"/>
    <col min="6145" max="6145" width="5.6640625" customWidth="1"/>
    <col min="6146" max="6146" width="21.33203125" customWidth="1"/>
    <col min="6147" max="6147" width="16.21875" customWidth="1"/>
    <col min="6148" max="6148" width="8.88671875" customWidth="1"/>
    <col min="6149" max="6149" width="16.33203125" customWidth="1"/>
    <col min="6150" max="6150" width="16.21875" customWidth="1"/>
    <col min="6151" max="6151" width="5.6640625" customWidth="1"/>
    <col min="6152" max="6152" width="9.33203125" customWidth="1"/>
    <col min="6401" max="6401" width="5.6640625" customWidth="1"/>
    <col min="6402" max="6402" width="21.33203125" customWidth="1"/>
    <col min="6403" max="6403" width="16.21875" customWidth="1"/>
    <col min="6404" max="6404" width="8.88671875" customWidth="1"/>
    <col min="6405" max="6405" width="16.33203125" customWidth="1"/>
    <col min="6406" max="6406" width="16.21875" customWidth="1"/>
    <col min="6407" max="6407" width="5.6640625" customWidth="1"/>
    <col min="6408" max="6408" width="9.33203125" customWidth="1"/>
    <col min="6657" max="6657" width="5.6640625" customWidth="1"/>
    <col min="6658" max="6658" width="21.33203125" customWidth="1"/>
    <col min="6659" max="6659" width="16.21875" customWidth="1"/>
    <col min="6660" max="6660" width="8.88671875" customWidth="1"/>
    <col min="6661" max="6661" width="16.33203125" customWidth="1"/>
    <col min="6662" max="6662" width="16.21875" customWidth="1"/>
    <col min="6663" max="6663" width="5.6640625" customWidth="1"/>
    <col min="6664" max="6664" width="9.33203125" customWidth="1"/>
    <col min="6913" max="6913" width="5.6640625" customWidth="1"/>
    <col min="6914" max="6914" width="21.33203125" customWidth="1"/>
    <col min="6915" max="6915" width="16.21875" customWidth="1"/>
    <col min="6916" max="6916" width="8.88671875" customWidth="1"/>
    <col min="6917" max="6917" width="16.33203125" customWidth="1"/>
    <col min="6918" max="6918" width="16.21875" customWidth="1"/>
    <col min="6919" max="6919" width="5.6640625" customWidth="1"/>
    <col min="6920" max="6920" width="9.33203125" customWidth="1"/>
    <col min="7169" max="7169" width="5.6640625" customWidth="1"/>
    <col min="7170" max="7170" width="21.33203125" customWidth="1"/>
    <col min="7171" max="7171" width="16.21875" customWidth="1"/>
    <col min="7172" max="7172" width="8.88671875" customWidth="1"/>
    <col min="7173" max="7173" width="16.33203125" customWidth="1"/>
    <col min="7174" max="7174" width="16.21875" customWidth="1"/>
    <col min="7175" max="7175" width="5.6640625" customWidth="1"/>
    <col min="7176" max="7176" width="9.33203125" customWidth="1"/>
    <col min="7425" max="7425" width="5.6640625" customWidth="1"/>
    <col min="7426" max="7426" width="21.33203125" customWidth="1"/>
    <col min="7427" max="7427" width="16.21875" customWidth="1"/>
    <col min="7428" max="7428" width="8.88671875" customWidth="1"/>
    <col min="7429" max="7429" width="16.33203125" customWidth="1"/>
    <col min="7430" max="7430" width="16.21875" customWidth="1"/>
    <col min="7431" max="7431" width="5.6640625" customWidth="1"/>
    <col min="7432" max="7432" width="9.33203125" customWidth="1"/>
    <col min="7681" max="7681" width="5.6640625" customWidth="1"/>
    <col min="7682" max="7682" width="21.33203125" customWidth="1"/>
    <col min="7683" max="7683" width="16.21875" customWidth="1"/>
    <col min="7684" max="7684" width="8.88671875" customWidth="1"/>
    <col min="7685" max="7685" width="16.33203125" customWidth="1"/>
    <col min="7686" max="7686" width="16.21875" customWidth="1"/>
    <col min="7687" max="7687" width="5.6640625" customWidth="1"/>
    <col min="7688" max="7688" width="9.33203125" customWidth="1"/>
    <col min="7937" max="7937" width="5.6640625" customWidth="1"/>
    <col min="7938" max="7938" width="21.33203125" customWidth="1"/>
    <col min="7939" max="7939" width="16.21875" customWidth="1"/>
    <col min="7940" max="7940" width="8.88671875" customWidth="1"/>
    <col min="7941" max="7941" width="16.33203125" customWidth="1"/>
    <col min="7942" max="7942" width="16.21875" customWidth="1"/>
    <col min="7943" max="7943" width="5.6640625" customWidth="1"/>
    <col min="7944" max="7944" width="9.33203125" customWidth="1"/>
    <col min="8193" max="8193" width="5.6640625" customWidth="1"/>
    <col min="8194" max="8194" width="21.33203125" customWidth="1"/>
    <col min="8195" max="8195" width="16.21875" customWidth="1"/>
    <col min="8196" max="8196" width="8.88671875" customWidth="1"/>
    <col min="8197" max="8197" width="16.33203125" customWidth="1"/>
    <col min="8198" max="8198" width="16.21875" customWidth="1"/>
    <col min="8199" max="8199" width="5.6640625" customWidth="1"/>
    <col min="8200" max="8200" width="9.33203125" customWidth="1"/>
    <col min="8449" max="8449" width="5.6640625" customWidth="1"/>
    <col min="8450" max="8450" width="21.33203125" customWidth="1"/>
    <col min="8451" max="8451" width="16.21875" customWidth="1"/>
    <col min="8452" max="8452" width="8.88671875" customWidth="1"/>
    <col min="8453" max="8453" width="16.33203125" customWidth="1"/>
    <col min="8454" max="8454" width="16.21875" customWidth="1"/>
    <col min="8455" max="8455" width="5.6640625" customWidth="1"/>
    <col min="8456" max="8456" width="9.33203125" customWidth="1"/>
    <col min="8705" max="8705" width="5.6640625" customWidth="1"/>
    <col min="8706" max="8706" width="21.33203125" customWidth="1"/>
    <col min="8707" max="8707" width="16.21875" customWidth="1"/>
    <col min="8708" max="8708" width="8.88671875" customWidth="1"/>
    <col min="8709" max="8709" width="16.33203125" customWidth="1"/>
    <col min="8710" max="8710" width="16.21875" customWidth="1"/>
    <col min="8711" max="8711" width="5.6640625" customWidth="1"/>
    <col min="8712" max="8712" width="9.33203125" customWidth="1"/>
    <col min="8961" max="8961" width="5.6640625" customWidth="1"/>
    <col min="8962" max="8962" width="21.33203125" customWidth="1"/>
    <col min="8963" max="8963" width="16.21875" customWidth="1"/>
    <col min="8964" max="8964" width="8.88671875" customWidth="1"/>
    <col min="8965" max="8965" width="16.33203125" customWidth="1"/>
    <col min="8966" max="8966" width="16.21875" customWidth="1"/>
    <col min="8967" max="8967" width="5.6640625" customWidth="1"/>
    <col min="8968" max="8968" width="9.33203125" customWidth="1"/>
    <col min="9217" max="9217" width="5.6640625" customWidth="1"/>
    <col min="9218" max="9218" width="21.33203125" customWidth="1"/>
    <col min="9219" max="9219" width="16.21875" customWidth="1"/>
    <col min="9220" max="9220" width="8.88671875" customWidth="1"/>
    <col min="9221" max="9221" width="16.33203125" customWidth="1"/>
    <col min="9222" max="9222" width="16.21875" customWidth="1"/>
    <col min="9223" max="9223" width="5.6640625" customWidth="1"/>
    <col min="9224" max="9224" width="9.33203125" customWidth="1"/>
    <col min="9473" max="9473" width="5.6640625" customWidth="1"/>
    <col min="9474" max="9474" width="21.33203125" customWidth="1"/>
    <col min="9475" max="9475" width="16.21875" customWidth="1"/>
    <col min="9476" max="9476" width="8.88671875" customWidth="1"/>
    <col min="9477" max="9477" width="16.33203125" customWidth="1"/>
    <col min="9478" max="9478" width="16.21875" customWidth="1"/>
    <col min="9479" max="9479" width="5.6640625" customWidth="1"/>
    <col min="9480" max="9480" width="9.33203125" customWidth="1"/>
    <col min="9729" max="9729" width="5.6640625" customWidth="1"/>
    <col min="9730" max="9730" width="21.33203125" customWidth="1"/>
    <col min="9731" max="9731" width="16.21875" customWidth="1"/>
    <col min="9732" max="9732" width="8.88671875" customWidth="1"/>
    <col min="9733" max="9733" width="16.33203125" customWidth="1"/>
    <col min="9734" max="9734" width="16.21875" customWidth="1"/>
    <col min="9735" max="9735" width="5.6640625" customWidth="1"/>
    <col min="9736" max="9736" width="9.33203125" customWidth="1"/>
    <col min="9985" max="9985" width="5.6640625" customWidth="1"/>
    <col min="9986" max="9986" width="21.33203125" customWidth="1"/>
    <col min="9987" max="9987" width="16.21875" customWidth="1"/>
    <col min="9988" max="9988" width="8.88671875" customWidth="1"/>
    <col min="9989" max="9989" width="16.33203125" customWidth="1"/>
    <col min="9990" max="9990" width="16.21875" customWidth="1"/>
    <col min="9991" max="9991" width="5.6640625" customWidth="1"/>
    <col min="9992" max="9992" width="9.33203125" customWidth="1"/>
    <col min="10241" max="10241" width="5.6640625" customWidth="1"/>
    <col min="10242" max="10242" width="21.33203125" customWidth="1"/>
    <col min="10243" max="10243" width="16.21875" customWidth="1"/>
    <col min="10244" max="10244" width="8.88671875" customWidth="1"/>
    <col min="10245" max="10245" width="16.33203125" customWidth="1"/>
    <col min="10246" max="10246" width="16.21875" customWidth="1"/>
    <col min="10247" max="10247" width="5.6640625" customWidth="1"/>
    <col min="10248" max="10248" width="9.33203125" customWidth="1"/>
    <col min="10497" max="10497" width="5.6640625" customWidth="1"/>
    <col min="10498" max="10498" width="21.33203125" customWidth="1"/>
    <col min="10499" max="10499" width="16.21875" customWidth="1"/>
    <col min="10500" max="10500" width="8.88671875" customWidth="1"/>
    <col min="10501" max="10501" width="16.33203125" customWidth="1"/>
    <col min="10502" max="10502" width="16.21875" customWidth="1"/>
    <col min="10503" max="10503" width="5.6640625" customWidth="1"/>
    <col min="10504" max="10504" width="9.33203125" customWidth="1"/>
    <col min="10753" max="10753" width="5.6640625" customWidth="1"/>
    <col min="10754" max="10754" width="21.33203125" customWidth="1"/>
    <col min="10755" max="10755" width="16.21875" customWidth="1"/>
    <col min="10756" max="10756" width="8.88671875" customWidth="1"/>
    <col min="10757" max="10757" width="16.33203125" customWidth="1"/>
    <col min="10758" max="10758" width="16.21875" customWidth="1"/>
    <col min="10759" max="10759" width="5.6640625" customWidth="1"/>
    <col min="10760" max="10760" width="9.33203125" customWidth="1"/>
    <col min="11009" max="11009" width="5.6640625" customWidth="1"/>
    <col min="11010" max="11010" width="21.33203125" customWidth="1"/>
    <col min="11011" max="11011" width="16.21875" customWidth="1"/>
    <col min="11012" max="11012" width="8.88671875" customWidth="1"/>
    <col min="11013" max="11013" width="16.33203125" customWidth="1"/>
    <col min="11014" max="11014" width="16.21875" customWidth="1"/>
    <col min="11015" max="11015" width="5.6640625" customWidth="1"/>
    <col min="11016" max="11016" width="9.33203125" customWidth="1"/>
    <col min="11265" max="11265" width="5.6640625" customWidth="1"/>
    <col min="11266" max="11266" width="21.33203125" customWidth="1"/>
    <col min="11267" max="11267" width="16.21875" customWidth="1"/>
    <col min="11268" max="11268" width="8.88671875" customWidth="1"/>
    <col min="11269" max="11269" width="16.33203125" customWidth="1"/>
    <col min="11270" max="11270" width="16.21875" customWidth="1"/>
    <col min="11271" max="11271" width="5.6640625" customWidth="1"/>
    <col min="11272" max="11272" width="9.33203125" customWidth="1"/>
    <col min="11521" max="11521" width="5.6640625" customWidth="1"/>
    <col min="11522" max="11522" width="21.33203125" customWidth="1"/>
    <col min="11523" max="11523" width="16.21875" customWidth="1"/>
    <col min="11524" max="11524" width="8.88671875" customWidth="1"/>
    <col min="11525" max="11525" width="16.33203125" customWidth="1"/>
    <col min="11526" max="11526" width="16.21875" customWidth="1"/>
    <col min="11527" max="11527" width="5.6640625" customWidth="1"/>
    <col min="11528" max="11528" width="9.33203125" customWidth="1"/>
    <col min="11777" max="11777" width="5.6640625" customWidth="1"/>
    <col min="11778" max="11778" width="21.33203125" customWidth="1"/>
    <col min="11779" max="11779" width="16.21875" customWidth="1"/>
    <col min="11780" max="11780" width="8.88671875" customWidth="1"/>
    <col min="11781" max="11781" width="16.33203125" customWidth="1"/>
    <col min="11782" max="11782" width="16.21875" customWidth="1"/>
    <col min="11783" max="11783" width="5.6640625" customWidth="1"/>
    <col min="11784" max="11784" width="9.33203125" customWidth="1"/>
    <col min="12033" max="12033" width="5.6640625" customWidth="1"/>
    <col min="12034" max="12034" width="21.33203125" customWidth="1"/>
    <col min="12035" max="12035" width="16.21875" customWidth="1"/>
    <col min="12036" max="12036" width="8.88671875" customWidth="1"/>
    <col min="12037" max="12037" width="16.33203125" customWidth="1"/>
    <col min="12038" max="12038" width="16.21875" customWidth="1"/>
    <col min="12039" max="12039" width="5.6640625" customWidth="1"/>
    <col min="12040" max="12040" width="9.33203125" customWidth="1"/>
    <col min="12289" max="12289" width="5.6640625" customWidth="1"/>
    <col min="12290" max="12290" width="21.33203125" customWidth="1"/>
    <col min="12291" max="12291" width="16.21875" customWidth="1"/>
    <col min="12292" max="12292" width="8.88671875" customWidth="1"/>
    <col min="12293" max="12293" width="16.33203125" customWidth="1"/>
    <col min="12294" max="12294" width="16.21875" customWidth="1"/>
    <col min="12295" max="12295" width="5.6640625" customWidth="1"/>
    <col min="12296" max="12296" width="9.33203125" customWidth="1"/>
    <col min="12545" max="12545" width="5.6640625" customWidth="1"/>
    <col min="12546" max="12546" width="21.33203125" customWidth="1"/>
    <col min="12547" max="12547" width="16.21875" customWidth="1"/>
    <col min="12548" max="12548" width="8.88671875" customWidth="1"/>
    <col min="12549" max="12549" width="16.33203125" customWidth="1"/>
    <col min="12550" max="12550" width="16.21875" customWidth="1"/>
    <col min="12551" max="12551" width="5.6640625" customWidth="1"/>
    <col min="12552" max="12552" width="9.33203125" customWidth="1"/>
    <col min="12801" max="12801" width="5.6640625" customWidth="1"/>
    <col min="12802" max="12802" width="21.33203125" customWidth="1"/>
    <col min="12803" max="12803" width="16.21875" customWidth="1"/>
    <col min="12804" max="12804" width="8.88671875" customWidth="1"/>
    <col min="12805" max="12805" width="16.33203125" customWidth="1"/>
    <col min="12806" max="12806" width="16.21875" customWidth="1"/>
    <col min="12807" max="12807" width="5.6640625" customWidth="1"/>
    <col min="12808" max="12808" width="9.33203125" customWidth="1"/>
    <col min="13057" max="13057" width="5.6640625" customWidth="1"/>
    <col min="13058" max="13058" width="21.33203125" customWidth="1"/>
    <col min="13059" max="13059" width="16.21875" customWidth="1"/>
    <col min="13060" max="13060" width="8.88671875" customWidth="1"/>
    <col min="13061" max="13061" width="16.33203125" customWidth="1"/>
    <col min="13062" max="13062" width="16.21875" customWidth="1"/>
    <col min="13063" max="13063" width="5.6640625" customWidth="1"/>
    <col min="13064" max="13064" width="9.33203125" customWidth="1"/>
    <col min="13313" max="13313" width="5.6640625" customWidth="1"/>
    <col min="13314" max="13314" width="21.33203125" customWidth="1"/>
    <col min="13315" max="13315" width="16.21875" customWidth="1"/>
    <col min="13316" max="13316" width="8.88671875" customWidth="1"/>
    <col min="13317" max="13317" width="16.33203125" customWidth="1"/>
    <col min="13318" max="13318" width="16.21875" customWidth="1"/>
    <col min="13319" max="13319" width="5.6640625" customWidth="1"/>
    <col min="13320" max="13320" width="9.33203125" customWidth="1"/>
    <col min="13569" max="13569" width="5.6640625" customWidth="1"/>
    <col min="13570" max="13570" width="21.33203125" customWidth="1"/>
    <col min="13571" max="13571" width="16.21875" customWidth="1"/>
    <col min="13572" max="13572" width="8.88671875" customWidth="1"/>
    <col min="13573" max="13573" width="16.33203125" customWidth="1"/>
    <col min="13574" max="13574" width="16.21875" customWidth="1"/>
    <col min="13575" max="13575" width="5.6640625" customWidth="1"/>
    <col min="13576" max="13576" width="9.33203125" customWidth="1"/>
    <col min="13825" max="13825" width="5.6640625" customWidth="1"/>
    <col min="13826" max="13826" width="21.33203125" customWidth="1"/>
    <col min="13827" max="13827" width="16.21875" customWidth="1"/>
    <col min="13828" max="13828" width="8.88671875" customWidth="1"/>
    <col min="13829" max="13829" width="16.33203125" customWidth="1"/>
    <col min="13830" max="13830" width="16.21875" customWidth="1"/>
    <col min="13831" max="13831" width="5.6640625" customWidth="1"/>
    <col min="13832" max="13832" width="9.33203125" customWidth="1"/>
    <col min="14081" max="14081" width="5.6640625" customWidth="1"/>
    <col min="14082" max="14082" width="21.33203125" customWidth="1"/>
    <col min="14083" max="14083" width="16.21875" customWidth="1"/>
    <col min="14084" max="14084" width="8.88671875" customWidth="1"/>
    <col min="14085" max="14085" width="16.33203125" customWidth="1"/>
    <col min="14086" max="14086" width="16.21875" customWidth="1"/>
    <col min="14087" max="14087" width="5.6640625" customWidth="1"/>
    <col min="14088" max="14088" width="9.33203125" customWidth="1"/>
    <col min="14337" max="14337" width="5.6640625" customWidth="1"/>
    <col min="14338" max="14338" width="21.33203125" customWidth="1"/>
    <col min="14339" max="14339" width="16.21875" customWidth="1"/>
    <col min="14340" max="14340" width="8.88671875" customWidth="1"/>
    <col min="14341" max="14341" width="16.33203125" customWidth="1"/>
    <col min="14342" max="14342" width="16.21875" customWidth="1"/>
    <col min="14343" max="14343" width="5.6640625" customWidth="1"/>
    <col min="14344" max="14344" width="9.33203125" customWidth="1"/>
    <col min="14593" max="14593" width="5.6640625" customWidth="1"/>
    <col min="14594" max="14594" width="21.33203125" customWidth="1"/>
    <col min="14595" max="14595" width="16.21875" customWidth="1"/>
    <col min="14596" max="14596" width="8.88671875" customWidth="1"/>
    <col min="14597" max="14597" width="16.33203125" customWidth="1"/>
    <col min="14598" max="14598" width="16.21875" customWidth="1"/>
    <col min="14599" max="14599" width="5.6640625" customWidth="1"/>
    <col min="14600" max="14600" width="9.33203125" customWidth="1"/>
    <col min="14849" max="14849" width="5.6640625" customWidth="1"/>
    <col min="14850" max="14850" width="21.33203125" customWidth="1"/>
    <col min="14851" max="14851" width="16.21875" customWidth="1"/>
    <col min="14852" max="14852" width="8.88671875" customWidth="1"/>
    <col min="14853" max="14853" width="16.33203125" customWidth="1"/>
    <col min="14854" max="14854" width="16.21875" customWidth="1"/>
    <col min="14855" max="14855" width="5.6640625" customWidth="1"/>
    <col min="14856" max="14856" width="9.33203125" customWidth="1"/>
    <col min="15105" max="15105" width="5.6640625" customWidth="1"/>
    <col min="15106" max="15106" width="21.33203125" customWidth="1"/>
    <col min="15107" max="15107" width="16.21875" customWidth="1"/>
    <col min="15108" max="15108" width="8.88671875" customWidth="1"/>
    <col min="15109" max="15109" width="16.33203125" customWidth="1"/>
    <col min="15110" max="15110" width="16.21875" customWidth="1"/>
    <col min="15111" max="15111" width="5.6640625" customWidth="1"/>
    <col min="15112" max="15112" width="9.33203125" customWidth="1"/>
    <col min="15361" max="15361" width="5.6640625" customWidth="1"/>
    <col min="15362" max="15362" width="21.33203125" customWidth="1"/>
    <col min="15363" max="15363" width="16.21875" customWidth="1"/>
    <col min="15364" max="15364" width="8.88671875" customWidth="1"/>
    <col min="15365" max="15365" width="16.33203125" customWidth="1"/>
    <col min="15366" max="15366" width="16.21875" customWidth="1"/>
    <col min="15367" max="15367" width="5.6640625" customWidth="1"/>
    <col min="15368" max="15368" width="9.33203125" customWidth="1"/>
    <col min="15617" max="15617" width="5.6640625" customWidth="1"/>
    <col min="15618" max="15618" width="21.33203125" customWidth="1"/>
    <col min="15619" max="15619" width="16.21875" customWidth="1"/>
    <col min="15620" max="15620" width="8.88671875" customWidth="1"/>
    <col min="15621" max="15621" width="16.33203125" customWidth="1"/>
    <col min="15622" max="15622" width="16.21875" customWidth="1"/>
    <col min="15623" max="15623" width="5.6640625" customWidth="1"/>
    <col min="15624" max="15624" width="9.33203125" customWidth="1"/>
    <col min="15873" max="15873" width="5.6640625" customWidth="1"/>
    <col min="15874" max="15874" width="21.33203125" customWidth="1"/>
    <col min="15875" max="15875" width="16.21875" customWidth="1"/>
    <col min="15876" max="15876" width="8.88671875" customWidth="1"/>
    <col min="15877" max="15877" width="16.33203125" customWidth="1"/>
    <col min="15878" max="15878" width="16.21875" customWidth="1"/>
    <col min="15879" max="15879" width="5.6640625" customWidth="1"/>
    <col min="15880" max="15880" width="9.33203125" customWidth="1"/>
    <col min="16129" max="16129" width="5.6640625" customWidth="1"/>
    <col min="16130" max="16130" width="21.33203125" customWidth="1"/>
    <col min="16131" max="16131" width="16.21875" customWidth="1"/>
    <col min="16132" max="16132" width="8.88671875" customWidth="1"/>
    <col min="16133" max="16133" width="16.33203125" customWidth="1"/>
    <col min="16134" max="16134" width="16.21875" customWidth="1"/>
    <col min="16135" max="16135" width="5.6640625" customWidth="1"/>
    <col min="16136" max="16136" width="9.33203125" customWidth="1"/>
  </cols>
  <sheetData>
    <row r="1" spans="2:6" s="1" customFormat="1"/>
    <row r="2" spans="2:6" s="1" customFormat="1">
      <c r="D2" s="14"/>
      <c r="E2" s="3"/>
      <c r="F2" s="3"/>
    </row>
    <row r="3" spans="2:6" ht="13.8" thickBot="1">
      <c r="B3" s="83" t="s">
        <v>450</v>
      </c>
      <c r="D3" s="10"/>
      <c r="E3" s="2"/>
      <c r="F3" s="252"/>
    </row>
    <row r="4" spans="2:6">
      <c r="B4" s="26" t="s">
        <v>207</v>
      </c>
      <c r="C4" s="16"/>
      <c r="D4" s="16"/>
      <c r="E4" s="16"/>
      <c r="F4" s="17"/>
    </row>
    <row r="5" spans="2:6">
      <c r="B5" s="18" t="s">
        <v>3</v>
      </c>
      <c r="C5" s="19" t="s">
        <v>0</v>
      </c>
      <c r="D5" s="19" t="s">
        <v>1</v>
      </c>
      <c r="E5" s="19" t="s">
        <v>7</v>
      </c>
      <c r="F5" s="20" t="s">
        <v>2</v>
      </c>
    </row>
    <row r="6" spans="2:6" ht="33" customHeight="1">
      <c r="B6" s="663" t="s">
        <v>536</v>
      </c>
      <c r="C6" s="23">
        <v>1</v>
      </c>
      <c r="D6" s="19" t="s">
        <v>535</v>
      </c>
      <c r="E6" s="231"/>
      <c r="F6" s="21"/>
    </row>
    <row r="7" spans="2:6" ht="33" customHeight="1">
      <c r="B7" s="27" t="s">
        <v>532</v>
      </c>
      <c r="C7" s="23">
        <v>1</v>
      </c>
      <c r="D7" s="19" t="s">
        <v>535</v>
      </c>
      <c r="E7" s="231"/>
      <c r="F7" s="647"/>
    </row>
    <row r="8" spans="2:6" ht="33" customHeight="1">
      <c r="B8" s="646" t="s">
        <v>533</v>
      </c>
      <c r="C8" s="23">
        <v>1</v>
      </c>
      <c r="D8" s="19" t="s">
        <v>535</v>
      </c>
      <c r="E8" s="662"/>
      <c r="F8" s="647"/>
    </row>
    <row r="9" spans="2:6" ht="33" customHeight="1">
      <c r="B9" s="646" t="s">
        <v>675</v>
      </c>
      <c r="C9" s="23">
        <v>1</v>
      </c>
      <c r="D9" s="19" t="s">
        <v>535</v>
      </c>
      <c r="E9" s="662"/>
      <c r="F9" s="21"/>
    </row>
    <row r="10" spans="2:6" ht="33" customHeight="1">
      <c r="B10" s="646" t="s">
        <v>556</v>
      </c>
      <c r="C10" s="23">
        <v>1</v>
      </c>
      <c r="D10" s="19" t="s">
        <v>535</v>
      </c>
      <c r="E10" s="662"/>
      <c r="F10" s="21"/>
    </row>
    <row r="11" spans="2:6" ht="33" customHeight="1">
      <c r="B11" s="646"/>
      <c r="C11" s="23"/>
      <c r="D11" s="19"/>
      <c r="E11" s="662"/>
      <c r="F11" s="21"/>
    </row>
    <row r="12" spans="2:6" ht="33" customHeight="1">
      <c r="B12" s="18"/>
      <c r="C12" s="23"/>
      <c r="D12" s="23"/>
      <c r="E12" s="662"/>
      <c r="F12" s="21"/>
    </row>
    <row r="13" spans="2:6" ht="33" customHeight="1">
      <c r="B13" s="18"/>
      <c r="C13" s="23"/>
      <c r="D13" s="23"/>
      <c r="E13" s="662"/>
      <c r="F13" s="21"/>
    </row>
    <row r="14" spans="2:6" ht="33" customHeight="1">
      <c r="B14" s="645"/>
      <c r="C14" s="23"/>
      <c r="D14" s="19"/>
      <c r="E14" s="662"/>
      <c r="F14" s="21"/>
    </row>
    <row r="15" spans="2:6" ht="33" customHeight="1">
      <c r="B15" s="664"/>
      <c r="C15" s="23"/>
      <c r="D15" s="19"/>
      <c r="E15" s="662"/>
      <c r="F15" s="21"/>
    </row>
    <row r="16" spans="2:6" ht="33" customHeight="1">
      <c r="B16" s="663"/>
      <c r="C16" s="23"/>
      <c r="D16" s="19"/>
      <c r="E16" s="662"/>
      <c r="F16" s="647"/>
    </row>
    <row r="17" spans="1:7" ht="33" customHeight="1">
      <c r="B17" s="27"/>
      <c r="C17" s="23"/>
      <c r="D17" s="19"/>
      <c r="E17" s="662"/>
      <c r="F17" s="21"/>
    </row>
    <row r="18" spans="1:7" ht="33" customHeight="1">
      <c r="B18" s="646"/>
      <c r="C18" s="23"/>
      <c r="D18" s="19"/>
      <c r="E18" s="662"/>
      <c r="F18" s="647"/>
    </row>
    <row r="19" spans="1:7" ht="33" customHeight="1">
      <c r="B19" s="646"/>
      <c r="C19" s="23"/>
      <c r="D19" s="19"/>
      <c r="E19" s="662"/>
      <c r="F19" s="21"/>
    </row>
    <row r="20" spans="1:7" ht="33" customHeight="1">
      <c r="B20" s="646"/>
      <c r="C20" s="23"/>
      <c r="D20" s="19"/>
      <c r="E20" s="662"/>
      <c r="F20" s="21"/>
    </row>
    <row r="21" spans="1:7" ht="33" customHeight="1" thickBot="1">
      <c r="B21" s="648" t="s">
        <v>534</v>
      </c>
      <c r="C21" s="649"/>
      <c r="D21" s="649"/>
      <c r="E21" s="642"/>
      <c r="F21" s="650"/>
    </row>
    <row r="22" spans="1:7" ht="33" customHeight="1" thickBot="1">
      <c r="B22" s="340" t="s">
        <v>329</v>
      </c>
      <c r="C22" s="1"/>
      <c r="D22" s="1"/>
      <c r="E22" s="337"/>
      <c r="F22" s="337" t="s">
        <v>330</v>
      </c>
    </row>
    <row r="23" spans="1:7" ht="33" customHeight="1">
      <c r="B23" s="338" t="s">
        <v>340</v>
      </c>
      <c r="C23" s="776" t="s">
        <v>468</v>
      </c>
      <c r="D23" s="777"/>
      <c r="E23" s="778"/>
      <c r="F23" s="779"/>
    </row>
    <row r="24" spans="1:7" ht="33" customHeight="1">
      <c r="B24" s="339"/>
      <c r="C24" s="780" t="s">
        <v>469</v>
      </c>
      <c r="D24" s="781"/>
      <c r="E24" s="782"/>
      <c r="F24" s="783"/>
    </row>
    <row r="25" spans="1:7" ht="33" customHeight="1">
      <c r="B25" s="784" t="s">
        <v>470</v>
      </c>
      <c r="C25" s="785"/>
      <c r="D25" s="785"/>
      <c r="E25" s="786"/>
      <c r="F25" s="787"/>
    </row>
    <row r="26" spans="1:7" ht="33" customHeight="1" thickBot="1">
      <c r="B26" s="788" t="s">
        <v>350</v>
      </c>
      <c r="C26" s="789"/>
      <c r="D26" s="789"/>
      <c r="E26" s="792"/>
      <c r="F26" s="791"/>
    </row>
    <row r="27" spans="1:7">
      <c r="F27" s="8"/>
    </row>
    <row r="29" spans="1:7" s="11" customFormat="1" ht="19.2">
      <c r="A29" s="770" t="s">
        <v>208</v>
      </c>
      <c r="B29" s="770"/>
      <c r="C29" s="770"/>
      <c r="D29" s="770"/>
      <c r="E29" s="770"/>
      <c r="F29" s="770"/>
      <c r="G29" s="770"/>
    </row>
    <row r="30" spans="1:7">
      <c r="F30" s="331" t="str">
        <f>様式7!$F$4</f>
        <v>○○○○○○○○○○○ＥＳＣＯ事業</v>
      </c>
    </row>
  </sheetData>
  <mergeCells count="9">
    <mergeCell ref="A29:G29"/>
    <mergeCell ref="C23:D23"/>
    <mergeCell ref="C24:D24"/>
    <mergeCell ref="B25:D25"/>
    <mergeCell ref="B26:D26"/>
    <mergeCell ref="E23:F23"/>
    <mergeCell ref="E24:F24"/>
    <mergeCell ref="E25:F25"/>
    <mergeCell ref="E26:F26"/>
  </mergeCells>
  <phoneticPr fontId="4"/>
  <pageMargins left="0.90551181102362199" right="0.51181102362204722" top="0.74803149606299213" bottom="0.74803149606299213" header="0.31496062992125984" footer="0.31496062992125984"/>
  <pageSetup paperSize="9" scale="96"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29"/>
  <sheetViews>
    <sheetView view="pageBreakPreview" zoomScaleNormal="100" zoomScaleSheetLayoutView="100" workbookViewId="0">
      <selection activeCell="T6" sqref="T6"/>
    </sheetView>
  </sheetViews>
  <sheetFormatPr defaultRowHeight="13.2"/>
  <cols>
    <col min="1" max="1" width="5.6640625" customWidth="1"/>
    <col min="2" max="2" width="21.33203125" customWidth="1"/>
    <col min="3" max="3" width="14.109375" customWidth="1"/>
    <col min="4" max="4" width="8.88671875" customWidth="1"/>
    <col min="5" max="5" width="5.6640625" customWidth="1"/>
    <col min="6" max="6" width="14.77734375" customWidth="1"/>
    <col min="7" max="7" width="13.21875" customWidth="1"/>
    <col min="8" max="8" width="5.6640625" customWidth="1"/>
    <col min="9" max="9" width="9.33203125" customWidth="1"/>
    <col min="257" max="257" width="5.6640625" customWidth="1"/>
    <col min="258" max="258" width="21.33203125" customWidth="1"/>
    <col min="259" max="259" width="14.109375" customWidth="1"/>
    <col min="260" max="260" width="8.88671875" customWidth="1"/>
    <col min="261" max="261" width="5.6640625" customWidth="1"/>
    <col min="262" max="262" width="14.77734375" customWidth="1"/>
    <col min="263" max="263" width="13.21875" customWidth="1"/>
    <col min="264" max="264" width="5.6640625" customWidth="1"/>
    <col min="265" max="265" width="9.33203125" customWidth="1"/>
    <col min="513" max="513" width="5.6640625" customWidth="1"/>
    <col min="514" max="514" width="21.33203125" customWidth="1"/>
    <col min="515" max="515" width="14.109375" customWidth="1"/>
    <col min="516" max="516" width="8.88671875" customWidth="1"/>
    <col min="517" max="517" width="5.6640625" customWidth="1"/>
    <col min="518" max="518" width="14.77734375" customWidth="1"/>
    <col min="519" max="519" width="13.21875" customWidth="1"/>
    <col min="520" max="520" width="5.6640625" customWidth="1"/>
    <col min="521" max="521" width="9.33203125" customWidth="1"/>
    <col min="769" max="769" width="5.6640625" customWidth="1"/>
    <col min="770" max="770" width="21.33203125" customWidth="1"/>
    <col min="771" max="771" width="14.109375" customWidth="1"/>
    <col min="772" max="772" width="8.88671875" customWidth="1"/>
    <col min="773" max="773" width="5.6640625" customWidth="1"/>
    <col min="774" max="774" width="14.77734375" customWidth="1"/>
    <col min="775" max="775" width="13.21875" customWidth="1"/>
    <col min="776" max="776" width="5.6640625" customWidth="1"/>
    <col min="777" max="777" width="9.33203125" customWidth="1"/>
    <col min="1025" max="1025" width="5.6640625" customWidth="1"/>
    <col min="1026" max="1026" width="21.33203125" customWidth="1"/>
    <col min="1027" max="1027" width="14.109375" customWidth="1"/>
    <col min="1028" max="1028" width="8.88671875" customWidth="1"/>
    <col min="1029" max="1029" width="5.6640625" customWidth="1"/>
    <col min="1030" max="1030" width="14.77734375" customWidth="1"/>
    <col min="1031" max="1031" width="13.21875" customWidth="1"/>
    <col min="1032" max="1032" width="5.6640625" customWidth="1"/>
    <col min="1033" max="1033" width="9.33203125" customWidth="1"/>
    <col min="1281" max="1281" width="5.6640625" customWidth="1"/>
    <col min="1282" max="1282" width="21.33203125" customWidth="1"/>
    <col min="1283" max="1283" width="14.109375" customWidth="1"/>
    <col min="1284" max="1284" width="8.88671875" customWidth="1"/>
    <col min="1285" max="1285" width="5.6640625" customWidth="1"/>
    <col min="1286" max="1286" width="14.77734375" customWidth="1"/>
    <col min="1287" max="1287" width="13.21875" customWidth="1"/>
    <col min="1288" max="1288" width="5.6640625" customWidth="1"/>
    <col min="1289" max="1289" width="9.33203125" customWidth="1"/>
    <col min="1537" max="1537" width="5.6640625" customWidth="1"/>
    <col min="1538" max="1538" width="21.33203125" customWidth="1"/>
    <col min="1539" max="1539" width="14.109375" customWidth="1"/>
    <col min="1540" max="1540" width="8.88671875" customWidth="1"/>
    <col min="1541" max="1541" width="5.6640625" customWidth="1"/>
    <col min="1542" max="1542" width="14.77734375" customWidth="1"/>
    <col min="1543" max="1543" width="13.21875" customWidth="1"/>
    <col min="1544" max="1544" width="5.6640625" customWidth="1"/>
    <col min="1545" max="1545" width="9.33203125" customWidth="1"/>
    <col min="1793" max="1793" width="5.6640625" customWidth="1"/>
    <col min="1794" max="1794" width="21.33203125" customWidth="1"/>
    <col min="1795" max="1795" width="14.109375" customWidth="1"/>
    <col min="1796" max="1796" width="8.88671875" customWidth="1"/>
    <col min="1797" max="1797" width="5.6640625" customWidth="1"/>
    <col min="1798" max="1798" width="14.77734375" customWidth="1"/>
    <col min="1799" max="1799" width="13.21875" customWidth="1"/>
    <col min="1800" max="1800" width="5.6640625" customWidth="1"/>
    <col min="1801" max="1801" width="9.33203125" customWidth="1"/>
    <col min="2049" max="2049" width="5.6640625" customWidth="1"/>
    <col min="2050" max="2050" width="21.33203125" customWidth="1"/>
    <col min="2051" max="2051" width="14.109375" customWidth="1"/>
    <col min="2052" max="2052" width="8.88671875" customWidth="1"/>
    <col min="2053" max="2053" width="5.6640625" customWidth="1"/>
    <col min="2054" max="2054" width="14.77734375" customWidth="1"/>
    <col min="2055" max="2055" width="13.21875" customWidth="1"/>
    <col min="2056" max="2056" width="5.6640625" customWidth="1"/>
    <col min="2057" max="2057" width="9.33203125" customWidth="1"/>
    <col min="2305" max="2305" width="5.6640625" customWidth="1"/>
    <col min="2306" max="2306" width="21.33203125" customWidth="1"/>
    <col min="2307" max="2307" width="14.109375" customWidth="1"/>
    <col min="2308" max="2308" width="8.88671875" customWidth="1"/>
    <col min="2309" max="2309" width="5.6640625" customWidth="1"/>
    <col min="2310" max="2310" width="14.77734375" customWidth="1"/>
    <col min="2311" max="2311" width="13.21875" customWidth="1"/>
    <col min="2312" max="2312" width="5.6640625" customWidth="1"/>
    <col min="2313" max="2313" width="9.33203125" customWidth="1"/>
    <col min="2561" max="2561" width="5.6640625" customWidth="1"/>
    <col min="2562" max="2562" width="21.33203125" customWidth="1"/>
    <col min="2563" max="2563" width="14.109375" customWidth="1"/>
    <col min="2564" max="2564" width="8.88671875" customWidth="1"/>
    <col min="2565" max="2565" width="5.6640625" customWidth="1"/>
    <col min="2566" max="2566" width="14.77734375" customWidth="1"/>
    <col min="2567" max="2567" width="13.21875" customWidth="1"/>
    <col min="2568" max="2568" width="5.6640625" customWidth="1"/>
    <col min="2569" max="2569" width="9.33203125" customWidth="1"/>
    <col min="2817" max="2817" width="5.6640625" customWidth="1"/>
    <col min="2818" max="2818" width="21.33203125" customWidth="1"/>
    <col min="2819" max="2819" width="14.109375" customWidth="1"/>
    <col min="2820" max="2820" width="8.88671875" customWidth="1"/>
    <col min="2821" max="2821" width="5.6640625" customWidth="1"/>
    <col min="2822" max="2822" width="14.77734375" customWidth="1"/>
    <col min="2823" max="2823" width="13.21875" customWidth="1"/>
    <col min="2824" max="2824" width="5.6640625" customWidth="1"/>
    <col min="2825" max="2825" width="9.33203125" customWidth="1"/>
    <col min="3073" max="3073" width="5.6640625" customWidth="1"/>
    <col min="3074" max="3074" width="21.33203125" customWidth="1"/>
    <col min="3075" max="3075" width="14.109375" customWidth="1"/>
    <col min="3076" max="3076" width="8.88671875" customWidth="1"/>
    <col min="3077" max="3077" width="5.6640625" customWidth="1"/>
    <col min="3078" max="3078" width="14.77734375" customWidth="1"/>
    <col min="3079" max="3079" width="13.21875" customWidth="1"/>
    <col min="3080" max="3080" width="5.6640625" customWidth="1"/>
    <col min="3081" max="3081" width="9.33203125" customWidth="1"/>
    <col min="3329" max="3329" width="5.6640625" customWidth="1"/>
    <col min="3330" max="3330" width="21.33203125" customWidth="1"/>
    <col min="3331" max="3331" width="14.109375" customWidth="1"/>
    <col min="3332" max="3332" width="8.88671875" customWidth="1"/>
    <col min="3333" max="3333" width="5.6640625" customWidth="1"/>
    <col min="3334" max="3334" width="14.77734375" customWidth="1"/>
    <col min="3335" max="3335" width="13.21875" customWidth="1"/>
    <col min="3336" max="3336" width="5.6640625" customWidth="1"/>
    <col min="3337" max="3337" width="9.33203125" customWidth="1"/>
    <col min="3585" max="3585" width="5.6640625" customWidth="1"/>
    <col min="3586" max="3586" width="21.33203125" customWidth="1"/>
    <col min="3587" max="3587" width="14.109375" customWidth="1"/>
    <col min="3588" max="3588" width="8.88671875" customWidth="1"/>
    <col min="3589" max="3589" width="5.6640625" customWidth="1"/>
    <col min="3590" max="3590" width="14.77734375" customWidth="1"/>
    <col min="3591" max="3591" width="13.21875" customWidth="1"/>
    <col min="3592" max="3592" width="5.6640625" customWidth="1"/>
    <col min="3593" max="3593" width="9.33203125" customWidth="1"/>
    <col min="3841" max="3841" width="5.6640625" customWidth="1"/>
    <col min="3842" max="3842" width="21.33203125" customWidth="1"/>
    <col min="3843" max="3843" width="14.109375" customWidth="1"/>
    <col min="3844" max="3844" width="8.88671875" customWidth="1"/>
    <col min="3845" max="3845" width="5.6640625" customWidth="1"/>
    <col min="3846" max="3846" width="14.77734375" customWidth="1"/>
    <col min="3847" max="3847" width="13.21875" customWidth="1"/>
    <col min="3848" max="3848" width="5.6640625" customWidth="1"/>
    <col min="3849" max="3849" width="9.33203125" customWidth="1"/>
    <col min="4097" max="4097" width="5.6640625" customWidth="1"/>
    <col min="4098" max="4098" width="21.33203125" customWidth="1"/>
    <col min="4099" max="4099" width="14.109375" customWidth="1"/>
    <col min="4100" max="4100" width="8.88671875" customWidth="1"/>
    <col min="4101" max="4101" width="5.6640625" customWidth="1"/>
    <col min="4102" max="4102" width="14.77734375" customWidth="1"/>
    <col min="4103" max="4103" width="13.21875" customWidth="1"/>
    <col min="4104" max="4104" width="5.6640625" customWidth="1"/>
    <col min="4105" max="4105" width="9.33203125" customWidth="1"/>
    <col min="4353" max="4353" width="5.6640625" customWidth="1"/>
    <col min="4354" max="4354" width="21.33203125" customWidth="1"/>
    <col min="4355" max="4355" width="14.109375" customWidth="1"/>
    <col min="4356" max="4356" width="8.88671875" customWidth="1"/>
    <col min="4357" max="4357" width="5.6640625" customWidth="1"/>
    <col min="4358" max="4358" width="14.77734375" customWidth="1"/>
    <col min="4359" max="4359" width="13.21875" customWidth="1"/>
    <col min="4360" max="4360" width="5.6640625" customWidth="1"/>
    <col min="4361" max="4361" width="9.33203125" customWidth="1"/>
    <col min="4609" max="4609" width="5.6640625" customWidth="1"/>
    <col min="4610" max="4610" width="21.33203125" customWidth="1"/>
    <col min="4611" max="4611" width="14.109375" customWidth="1"/>
    <col min="4612" max="4612" width="8.88671875" customWidth="1"/>
    <col min="4613" max="4613" width="5.6640625" customWidth="1"/>
    <col min="4614" max="4614" width="14.77734375" customWidth="1"/>
    <col min="4615" max="4615" width="13.21875" customWidth="1"/>
    <col min="4616" max="4616" width="5.6640625" customWidth="1"/>
    <col min="4617" max="4617" width="9.33203125" customWidth="1"/>
    <col min="4865" max="4865" width="5.6640625" customWidth="1"/>
    <col min="4866" max="4866" width="21.33203125" customWidth="1"/>
    <col min="4867" max="4867" width="14.109375" customWidth="1"/>
    <col min="4868" max="4868" width="8.88671875" customWidth="1"/>
    <col min="4869" max="4869" width="5.6640625" customWidth="1"/>
    <col min="4870" max="4870" width="14.77734375" customWidth="1"/>
    <col min="4871" max="4871" width="13.21875" customWidth="1"/>
    <col min="4872" max="4872" width="5.6640625" customWidth="1"/>
    <col min="4873" max="4873" width="9.33203125" customWidth="1"/>
    <col min="5121" max="5121" width="5.6640625" customWidth="1"/>
    <col min="5122" max="5122" width="21.33203125" customWidth="1"/>
    <col min="5123" max="5123" width="14.109375" customWidth="1"/>
    <col min="5124" max="5124" width="8.88671875" customWidth="1"/>
    <col min="5125" max="5125" width="5.6640625" customWidth="1"/>
    <col min="5126" max="5126" width="14.77734375" customWidth="1"/>
    <col min="5127" max="5127" width="13.21875" customWidth="1"/>
    <col min="5128" max="5128" width="5.6640625" customWidth="1"/>
    <col min="5129" max="5129" width="9.33203125" customWidth="1"/>
    <col min="5377" max="5377" width="5.6640625" customWidth="1"/>
    <col min="5378" max="5378" width="21.33203125" customWidth="1"/>
    <col min="5379" max="5379" width="14.109375" customWidth="1"/>
    <col min="5380" max="5380" width="8.88671875" customWidth="1"/>
    <col min="5381" max="5381" width="5.6640625" customWidth="1"/>
    <col min="5382" max="5382" width="14.77734375" customWidth="1"/>
    <col min="5383" max="5383" width="13.21875" customWidth="1"/>
    <col min="5384" max="5384" width="5.6640625" customWidth="1"/>
    <col min="5385" max="5385" width="9.33203125" customWidth="1"/>
    <col min="5633" max="5633" width="5.6640625" customWidth="1"/>
    <col min="5634" max="5634" width="21.33203125" customWidth="1"/>
    <col min="5635" max="5635" width="14.109375" customWidth="1"/>
    <col min="5636" max="5636" width="8.88671875" customWidth="1"/>
    <col min="5637" max="5637" width="5.6640625" customWidth="1"/>
    <col min="5638" max="5638" width="14.77734375" customWidth="1"/>
    <col min="5639" max="5639" width="13.21875" customWidth="1"/>
    <col min="5640" max="5640" width="5.6640625" customWidth="1"/>
    <col min="5641" max="5641" width="9.33203125" customWidth="1"/>
    <col min="5889" max="5889" width="5.6640625" customWidth="1"/>
    <col min="5890" max="5890" width="21.33203125" customWidth="1"/>
    <col min="5891" max="5891" width="14.109375" customWidth="1"/>
    <col min="5892" max="5892" width="8.88671875" customWidth="1"/>
    <col min="5893" max="5893" width="5.6640625" customWidth="1"/>
    <col min="5894" max="5894" width="14.77734375" customWidth="1"/>
    <col min="5895" max="5895" width="13.21875" customWidth="1"/>
    <col min="5896" max="5896" width="5.6640625" customWidth="1"/>
    <col min="5897" max="5897" width="9.33203125" customWidth="1"/>
    <col min="6145" max="6145" width="5.6640625" customWidth="1"/>
    <col min="6146" max="6146" width="21.33203125" customWidth="1"/>
    <col min="6147" max="6147" width="14.109375" customWidth="1"/>
    <col min="6148" max="6148" width="8.88671875" customWidth="1"/>
    <col min="6149" max="6149" width="5.6640625" customWidth="1"/>
    <col min="6150" max="6150" width="14.77734375" customWidth="1"/>
    <col min="6151" max="6151" width="13.21875" customWidth="1"/>
    <col min="6152" max="6152" width="5.6640625" customWidth="1"/>
    <col min="6153" max="6153" width="9.33203125" customWidth="1"/>
    <col min="6401" max="6401" width="5.6640625" customWidth="1"/>
    <col min="6402" max="6402" width="21.33203125" customWidth="1"/>
    <col min="6403" max="6403" width="14.109375" customWidth="1"/>
    <col min="6404" max="6404" width="8.88671875" customWidth="1"/>
    <col min="6405" max="6405" width="5.6640625" customWidth="1"/>
    <col min="6406" max="6406" width="14.77734375" customWidth="1"/>
    <col min="6407" max="6407" width="13.21875" customWidth="1"/>
    <col min="6408" max="6408" width="5.6640625" customWidth="1"/>
    <col min="6409" max="6409" width="9.33203125" customWidth="1"/>
    <col min="6657" max="6657" width="5.6640625" customWidth="1"/>
    <col min="6658" max="6658" width="21.33203125" customWidth="1"/>
    <col min="6659" max="6659" width="14.109375" customWidth="1"/>
    <col min="6660" max="6660" width="8.88671875" customWidth="1"/>
    <col min="6661" max="6661" width="5.6640625" customWidth="1"/>
    <col min="6662" max="6662" width="14.77734375" customWidth="1"/>
    <col min="6663" max="6663" width="13.21875" customWidth="1"/>
    <col min="6664" max="6664" width="5.6640625" customWidth="1"/>
    <col min="6665" max="6665" width="9.33203125" customWidth="1"/>
    <col min="6913" max="6913" width="5.6640625" customWidth="1"/>
    <col min="6914" max="6914" width="21.33203125" customWidth="1"/>
    <col min="6915" max="6915" width="14.109375" customWidth="1"/>
    <col min="6916" max="6916" width="8.88671875" customWidth="1"/>
    <col min="6917" max="6917" width="5.6640625" customWidth="1"/>
    <col min="6918" max="6918" width="14.77734375" customWidth="1"/>
    <col min="6919" max="6919" width="13.21875" customWidth="1"/>
    <col min="6920" max="6920" width="5.6640625" customWidth="1"/>
    <col min="6921" max="6921" width="9.33203125" customWidth="1"/>
    <col min="7169" max="7169" width="5.6640625" customWidth="1"/>
    <col min="7170" max="7170" width="21.33203125" customWidth="1"/>
    <col min="7171" max="7171" width="14.109375" customWidth="1"/>
    <col min="7172" max="7172" width="8.88671875" customWidth="1"/>
    <col min="7173" max="7173" width="5.6640625" customWidth="1"/>
    <col min="7174" max="7174" width="14.77734375" customWidth="1"/>
    <col min="7175" max="7175" width="13.21875" customWidth="1"/>
    <col min="7176" max="7176" width="5.6640625" customWidth="1"/>
    <col min="7177" max="7177" width="9.33203125" customWidth="1"/>
    <col min="7425" max="7425" width="5.6640625" customWidth="1"/>
    <col min="7426" max="7426" width="21.33203125" customWidth="1"/>
    <col min="7427" max="7427" width="14.109375" customWidth="1"/>
    <col min="7428" max="7428" width="8.88671875" customWidth="1"/>
    <col min="7429" max="7429" width="5.6640625" customWidth="1"/>
    <col min="7430" max="7430" width="14.77734375" customWidth="1"/>
    <col min="7431" max="7431" width="13.21875" customWidth="1"/>
    <col min="7432" max="7432" width="5.6640625" customWidth="1"/>
    <col min="7433" max="7433" width="9.33203125" customWidth="1"/>
    <col min="7681" max="7681" width="5.6640625" customWidth="1"/>
    <col min="7682" max="7682" width="21.33203125" customWidth="1"/>
    <col min="7683" max="7683" width="14.109375" customWidth="1"/>
    <col min="7684" max="7684" width="8.88671875" customWidth="1"/>
    <col min="7685" max="7685" width="5.6640625" customWidth="1"/>
    <col min="7686" max="7686" width="14.77734375" customWidth="1"/>
    <col min="7687" max="7687" width="13.21875" customWidth="1"/>
    <col min="7688" max="7688" width="5.6640625" customWidth="1"/>
    <col min="7689" max="7689" width="9.33203125" customWidth="1"/>
    <col min="7937" max="7937" width="5.6640625" customWidth="1"/>
    <col min="7938" max="7938" width="21.33203125" customWidth="1"/>
    <col min="7939" max="7939" width="14.109375" customWidth="1"/>
    <col min="7940" max="7940" width="8.88671875" customWidth="1"/>
    <col min="7941" max="7941" width="5.6640625" customWidth="1"/>
    <col min="7942" max="7942" width="14.77734375" customWidth="1"/>
    <col min="7943" max="7943" width="13.21875" customWidth="1"/>
    <col min="7944" max="7944" width="5.6640625" customWidth="1"/>
    <col min="7945" max="7945" width="9.33203125" customWidth="1"/>
    <col min="8193" max="8193" width="5.6640625" customWidth="1"/>
    <col min="8194" max="8194" width="21.33203125" customWidth="1"/>
    <col min="8195" max="8195" width="14.109375" customWidth="1"/>
    <col min="8196" max="8196" width="8.88671875" customWidth="1"/>
    <col min="8197" max="8197" width="5.6640625" customWidth="1"/>
    <col min="8198" max="8198" width="14.77734375" customWidth="1"/>
    <col min="8199" max="8199" width="13.21875" customWidth="1"/>
    <col min="8200" max="8200" width="5.6640625" customWidth="1"/>
    <col min="8201" max="8201" width="9.33203125" customWidth="1"/>
    <col min="8449" max="8449" width="5.6640625" customWidth="1"/>
    <col min="8450" max="8450" width="21.33203125" customWidth="1"/>
    <col min="8451" max="8451" width="14.109375" customWidth="1"/>
    <col min="8452" max="8452" width="8.88671875" customWidth="1"/>
    <col min="8453" max="8453" width="5.6640625" customWidth="1"/>
    <col min="8454" max="8454" width="14.77734375" customWidth="1"/>
    <col min="8455" max="8455" width="13.21875" customWidth="1"/>
    <col min="8456" max="8456" width="5.6640625" customWidth="1"/>
    <col min="8457" max="8457" width="9.33203125" customWidth="1"/>
    <col min="8705" max="8705" width="5.6640625" customWidth="1"/>
    <col min="8706" max="8706" width="21.33203125" customWidth="1"/>
    <col min="8707" max="8707" width="14.109375" customWidth="1"/>
    <col min="8708" max="8708" width="8.88671875" customWidth="1"/>
    <col min="8709" max="8709" width="5.6640625" customWidth="1"/>
    <col min="8710" max="8710" width="14.77734375" customWidth="1"/>
    <col min="8711" max="8711" width="13.21875" customWidth="1"/>
    <col min="8712" max="8712" width="5.6640625" customWidth="1"/>
    <col min="8713" max="8713" width="9.33203125" customWidth="1"/>
    <col min="8961" max="8961" width="5.6640625" customWidth="1"/>
    <col min="8962" max="8962" width="21.33203125" customWidth="1"/>
    <col min="8963" max="8963" width="14.109375" customWidth="1"/>
    <col min="8964" max="8964" width="8.88671875" customWidth="1"/>
    <col min="8965" max="8965" width="5.6640625" customWidth="1"/>
    <col min="8966" max="8966" width="14.77734375" customWidth="1"/>
    <col min="8967" max="8967" width="13.21875" customWidth="1"/>
    <col min="8968" max="8968" width="5.6640625" customWidth="1"/>
    <col min="8969" max="8969" width="9.33203125" customWidth="1"/>
    <col min="9217" max="9217" width="5.6640625" customWidth="1"/>
    <col min="9218" max="9218" width="21.33203125" customWidth="1"/>
    <col min="9219" max="9219" width="14.109375" customWidth="1"/>
    <col min="9220" max="9220" width="8.88671875" customWidth="1"/>
    <col min="9221" max="9221" width="5.6640625" customWidth="1"/>
    <col min="9222" max="9222" width="14.77734375" customWidth="1"/>
    <col min="9223" max="9223" width="13.21875" customWidth="1"/>
    <col min="9224" max="9224" width="5.6640625" customWidth="1"/>
    <col min="9225" max="9225" width="9.33203125" customWidth="1"/>
    <col min="9473" max="9473" width="5.6640625" customWidth="1"/>
    <col min="9474" max="9474" width="21.33203125" customWidth="1"/>
    <col min="9475" max="9475" width="14.109375" customWidth="1"/>
    <col min="9476" max="9476" width="8.88671875" customWidth="1"/>
    <col min="9477" max="9477" width="5.6640625" customWidth="1"/>
    <col min="9478" max="9478" width="14.77734375" customWidth="1"/>
    <col min="9479" max="9479" width="13.21875" customWidth="1"/>
    <col min="9480" max="9480" width="5.6640625" customWidth="1"/>
    <col min="9481" max="9481" width="9.33203125" customWidth="1"/>
    <col min="9729" max="9729" width="5.6640625" customWidth="1"/>
    <col min="9730" max="9730" width="21.33203125" customWidth="1"/>
    <col min="9731" max="9731" width="14.109375" customWidth="1"/>
    <col min="9732" max="9732" width="8.88671875" customWidth="1"/>
    <col min="9733" max="9733" width="5.6640625" customWidth="1"/>
    <col min="9734" max="9734" width="14.77734375" customWidth="1"/>
    <col min="9735" max="9735" width="13.21875" customWidth="1"/>
    <col min="9736" max="9736" width="5.6640625" customWidth="1"/>
    <col min="9737" max="9737" width="9.33203125" customWidth="1"/>
    <col min="9985" max="9985" width="5.6640625" customWidth="1"/>
    <col min="9986" max="9986" width="21.33203125" customWidth="1"/>
    <col min="9987" max="9987" width="14.109375" customWidth="1"/>
    <col min="9988" max="9988" width="8.88671875" customWidth="1"/>
    <col min="9989" max="9989" width="5.6640625" customWidth="1"/>
    <col min="9990" max="9990" width="14.77734375" customWidth="1"/>
    <col min="9991" max="9991" width="13.21875" customWidth="1"/>
    <col min="9992" max="9992" width="5.6640625" customWidth="1"/>
    <col min="9993" max="9993" width="9.33203125" customWidth="1"/>
    <col min="10241" max="10241" width="5.6640625" customWidth="1"/>
    <col min="10242" max="10242" width="21.33203125" customWidth="1"/>
    <col min="10243" max="10243" width="14.109375" customWidth="1"/>
    <col min="10244" max="10244" width="8.88671875" customWidth="1"/>
    <col min="10245" max="10245" width="5.6640625" customWidth="1"/>
    <col min="10246" max="10246" width="14.77734375" customWidth="1"/>
    <col min="10247" max="10247" width="13.21875" customWidth="1"/>
    <col min="10248" max="10248" width="5.6640625" customWidth="1"/>
    <col min="10249" max="10249" width="9.33203125" customWidth="1"/>
    <col min="10497" max="10497" width="5.6640625" customWidth="1"/>
    <col min="10498" max="10498" width="21.33203125" customWidth="1"/>
    <col min="10499" max="10499" width="14.109375" customWidth="1"/>
    <col min="10500" max="10500" width="8.88671875" customWidth="1"/>
    <col min="10501" max="10501" width="5.6640625" customWidth="1"/>
    <col min="10502" max="10502" width="14.77734375" customWidth="1"/>
    <col min="10503" max="10503" width="13.21875" customWidth="1"/>
    <col min="10504" max="10504" width="5.6640625" customWidth="1"/>
    <col min="10505" max="10505" width="9.33203125" customWidth="1"/>
    <col min="10753" max="10753" width="5.6640625" customWidth="1"/>
    <col min="10754" max="10754" width="21.33203125" customWidth="1"/>
    <col min="10755" max="10755" width="14.109375" customWidth="1"/>
    <col min="10756" max="10756" width="8.88671875" customWidth="1"/>
    <col min="10757" max="10757" width="5.6640625" customWidth="1"/>
    <col min="10758" max="10758" width="14.77734375" customWidth="1"/>
    <col min="10759" max="10759" width="13.21875" customWidth="1"/>
    <col min="10760" max="10760" width="5.6640625" customWidth="1"/>
    <col min="10761" max="10761" width="9.33203125" customWidth="1"/>
    <col min="11009" max="11009" width="5.6640625" customWidth="1"/>
    <col min="11010" max="11010" width="21.33203125" customWidth="1"/>
    <col min="11011" max="11011" width="14.109375" customWidth="1"/>
    <col min="11012" max="11012" width="8.88671875" customWidth="1"/>
    <col min="11013" max="11013" width="5.6640625" customWidth="1"/>
    <col min="11014" max="11014" width="14.77734375" customWidth="1"/>
    <col min="11015" max="11015" width="13.21875" customWidth="1"/>
    <col min="11016" max="11016" width="5.6640625" customWidth="1"/>
    <col min="11017" max="11017" width="9.33203125" customWidth="1"/>
    <col min="11265" max="11265" width="5.6640625" customWidth="1"/>
    <col min="11266" max="11266" width="21.33203125" customWidth="1"/>
    <col min="11267" max="11267" width="14.109375" customWidth="1"/>
    <col min="11268" max="11268" width="8.88671875" customWidth="1"/>
    <col min="11269" max="11269" width="5.6640625" customWidth="1"/>
    <col min="11270" max="11270" width="14.77734375" customWidth="1"/>
    <col min="11271" max="11271" width="13.21875" customWidth="1"/>
    <col min="11272" max="11272" width="5.6640625" customWidth="1"/>
    <col min="11273" max="11273" width="9.33203125" customWidth="1"/>
    <col min="11521" max="11521" width="5.6640625" customWidth="1"/>
    <col min="11522" max="11522" width="21.33203125" customWidth="1"/>
    <col min="11523" max="11523" width="14.109375" customWidth="1"/>
    <col min="11524" max="11524" width="8.88671875" customWidth="1"/>
    <col min="11525" max="11525" width="5.6640625" customWidth="1"/>
    <col min="11526" max="11526" width="14.77734375" customWidth="1"/>
    <col min="11527" max="11527" width="13.21875" customWidth="1"/>
    <col min="11528" max="11528" width="5.6640625" customWidth="1"/>
    <col min="11529" max="11529" width="9.33203125" customWidth="1"/>
    <col min="11777" max="11777" width="5.6640625" customWidth="1"/>
    <col min="11778" max="11778" width="21.33203125" customWidth="1"/>
    <col min="11779" max="11779" width="14.109375" customWidth="1"/>
    <col min="11780" max="11780" width="8.88671875" customWidth="1"/>
    <col min="11781" max="11781" width="5.6640625" customWidth="1"/>
    <col min="11782" max="11782" width="14.77734375" customWidth="1"/>
    <col min="11783" max="11783" width="13.21875" customWidth="1"/>
    <col min="11784" max="11784" width="5.6640625" customWidth="1"/>
    <col min="11785" max="11785" width="9.33203125" customWidth="1"/>
    <col min="12033" max="12033" width="5.6640625" customWidth="1"/>
    <col min="12034" max="12034" width="21.33203125" customWidth="1"/>
    <col min="12035" max="12035" width="14.109375" customWidth="1"/>
    <col min="12036" max="12036" width="8.88671875" customWidth="1"/>
    <col min="12037" max="12037" width="5.6640625" customWidth="1"/>
    <col min="12038" max="12038" width="14.77734375" customWidth="1"/>
    <col min="12039" max="12039" width="13.21875" customWidth="1"/>
    <col min="12040" max="12040" width="5.6640625" customWidth="1"/>
    <col min="12041" max="12041" width="9.33203125" customWidth="1"/>
    <col min="12289" max="12289" width="5.6640625" customWidth="1"/>
    <col min="12290" max="12290" width="21.33203125" customWidth="1"/>
    <col min="12291" max="12291" width="14.109375" customWidth="1"/>
    <col min="12292" max="12292" width="8.88671875" customWidth="1"/>
    <col min="12293" max="12293" width="5.6640625" customWidth="1"/>
    <col min="12294" max="12294" width="14.77734375" customWidth="1"/>
    <col min="12295" max="12295" width="13.21875" customWidth="1"/>
    <col min="12296" max="12296" width="5.6640625" customWidth="1"/>
    <col min="12297" max="12297" width="9.33203125" customWidth="1"/>
    <col min="12545" max="12545" width="5.6640625" customWidth="1"/>
    <col min="12546" max="12546" width="21.33203125" customWidth="1"/>
    <col min="12547" max="12547" width="14.109375" customWidth="1"/>
    <col min="12548" max="12548" width="8.88671875" customWidth="1"/>
    <col min="12549" max="12549" width="5.6640625" customWidth="1"/>
    <col min="12550" max="12550" width="14.77734375" customWidth="1"/>
    <col min="12551" max="12551" width="13.21875" customWidth="1"/>
    <col min="12552" max="12552" width="5.6640625" customWidth="1"/>
    <col min="12553" max="12553" width="9.33203125" customWidth="1"/>
    <col min="12801" max="12801" width="5.6640625" customWidth="1"/>
    <col min="12802" max="12802" width="21.33203125" customWidth="1"/>
    <col min="12803" max="12803" width="14.109375" customWidth="1"/>
    <col min="12804" max="12804" width="8.88671875" customWidth="1"/>
    <col min="12805" max="12805" width="5.6640625" customWidth="1"/>
    <col min="12806" max="12806" width="14.77734375" customWidth="1"/>
    <col min="12807" max="12807" width="13.21875" customWidth="1"/>
    <col min="12808" max="12808" width="5.6640625" customWidth="1"/>
    <col min="12809" max="12809" width="9.33203125" customWidth="1"/>
    <col min="13057" max="13057" width="5.6640625" customWidth="1"/>
    <col min="13058" max="13058" width="21.33203125" customWidth="1"/>
    <col min="13059" max="13059" width="14.109375" customWidth="1"/>
    <col min="13060" max="13060" width="8.88671875" customWidth="1"/>
    <col min="13061" max="13061" width="5.6640625" customWidth="1"/>
    <col min="13062" max="13062" width="14.77734375" customWidth="1"/>
    <col min="13063" max="13063" width="13.21875" customWidth="1"/>
    <col min="13064" max="13064" width="5.6640625" customWidth="1"/>
    <col min="13065" max="13065" width="9.33203125" customWidth="1"/>
    <col min="13313" max="13313" width="5.6640625" customWidth="1"/>
    <col min="13314" max="13314" width="21.33203125" customWidth="1"/>
    <col min="13315" max="13315" width="14.109375" customWidth="1"/>
    <col min="13316" max="13316" width="8.88671875" customWidth="1"/>
    <col min="13317" max="13317" width="5.6640625" customWidth="1"/>
    <col min="13318" max="13318" width="14.77734375" customWidth="1"/>
    <col min="13319" max="13319" width="13.21875" customWidth="1"/>
    <col min="13320" max="13320" width="5.6640625" customWidth="1"/>
    <col min="13321" max="13321" width="9.33203125" customWidth="1"/>
    <col min="13569" max="13569" width="5.6640625" customWidth="1"/>
    <col min="13570" max="13570" width="21.33203125" customWidth="1"/>
    <col min="13571" max="13571" width="14.109375" customWidth="1"/>
    <col min="13572" max="13572" width="8.88671875" customWidth="1"/>
    <col min="13573" max="13573" width="5.6640625" customWidth="1"/>
    <col min="13574" max="13574" width="14.77734375" customWidth="1"/>
    <col min="13575" max="13575" width="13.21875" customWidth="1"/>
    <col min="13576" max="13576" width="5.6640625" customWidth="1"/>
    <col min="13577" max="13577" width="9.33203125" customWidth="1"/>
    <col min="13825" max="13825" width="5.6640625" customWidth="1"/>
    <col min="13826" max="13826" width="21.33203125" customWidth="1"/>
    <col min="13827" max="13827" width="14.109375" customWidth="1"/>
    <col min="13828" max="13828" width="8.88671875" customWidth="1"/>
    <col min="13829" max="13829" width="5.6640625" customWidth="1"/>
    <col min="13830" max="13830" width="14.77734375" customWidth="1"/>
    <col min="13831" max="13831" width="13.21875" customWidth="1"/>
    <col min="13832" max="13832" width="5.6640625" customWidth="1"/>
    <col min="13833" max="13833" width="9.33203125" customWidth="1"/>
    <col min="14081" max="14081" width="5.6640625" customWidth="1"/>
    <col min="14082" max="14082" width="21.33203125" customWidth="1"/>
    <col min="14083" max="14083" width="14.109375" customWidth="1"/>
    <col min="14084" max="14084" width="8.88671875" customWidth="1"/>
    <col min="14085" max="14085" width="5.6640625" customWidth="1"/>
    <col min="14086" max="14086" width="14.77734375" customWidth="1"/>
    <col min="14087" max="14087" width="13.21875" customWidth="1"/>
    <col min="14088" max="14088" width="5.6640625" customWidth="1"/>
    <col min="14089" max="14089" width="9.33203125" customWidth="1"/>
    <col min="14337" max="14337" width="5.6640625" customWidth="1"/>
    <col min="14338" max="14338" width="21.33203125" customWidth="1"/>
    <col min="14339" max="14339" width="14.109375" customWidth="1"/>
    <col min="14340" max="14340" width="8.88671875" customWidth="1"/>
    <col min="14341" max="14341" width="5.6640625" customWidth="1"/>
    <col min="14342" max="14342" width="14.77734375" customWidth="1"/>
    <col min="14343" max="14343" width="13.21875" customWidth="1"/>
    <col min="14344" max="14344" width="5.6640625" customWidth="1"/>
    <col min="14345" max="14345" width="9.33203125" customWidth="1"/>
    <col min="14593" max="14593" width="5.6640625" customWidth="1"/>
    <col min="14594" max="14594" width="21.33203125" customWidth="1"/>
    <col min="14595" max="14595" width="14.109375" customWidth="1"/>
    <col min="14596" max="14596" width="8.88671875" customWidth="1"/>
    <col min="14597" max="14597" width="5.6640625" customWidth="1"/>
    <col min="14598" max="14598" width="14.77734375" customWidth="1"/>
    <col min="14599" max="14599" width="13.21875" customWidth="1"/>
    <col min="14600" max="14600" width="5.6640625" customWidth="1"/>
    <col min="14601" max="14601" width="9.33203125" customWidth="1"/>
    <col min="14849" max="14849" width="5.6640625" customWidth="1"/>
    <col min="14850" max="14850" width="21.33203125" customWidth="1"/>
    <col min="14851" max="14851" width="14.109375" customWidth="1"/>
    <col min="14852" max="14852" width="8.88671875" customWidth="1"/>
    <col min="14853" max="14853" width="5.6640625" customWidth="1"/>
    <col min="14854" max="14854" width="14.77734375" customWidth="1"/>
    <col min="14855" max="14855" width="13.21875" customWidth="1"/>
    <col min="14856" max="14856" width="5.6640625" customWidth="1"/>
    <col min="14857" max="14857" width="9.33203125" customWidth="1"/>
    <col min="15105" max="15105" width="5.6640625" customWidth="1"/>
    <col min="15106" max="15106" width="21.33203125" customWidth="1"/>
    <col min="15107" max="15107" width="14.109375" customWidth="1"/>
    <col min="15108" max="15108" width="8.88671875" customWidth="1"/>
    <col min="15109" max="15109" width="5.6640625" customWidth="1"/>
    <col min="15110" max="15110" width="14.77734375" customWidth="1"/>
    <col min="15111" max="15111" width="13.21875" customWidth="1"/>
    <col min="15112" max="15112" width="5.6640625" customWidth="1"/>
    <col min="15113" max="15113" width="9.33203125" customWidth="1"/>
    <col min="15361" max="15361" width="5.6640625" customWidth="1"/>
    <col min="15362" max="15362" width="21.33203125" customWidth="1"/>
    <col min="15363" max="15363" width="14.109375" customWidth="1"/>
    <col min="15364" max="15364" width="8.88671875" customWidth="1"/>
    <col min="15365" max="15365" width="5.6640625" customWidth="1"/>
    <col min="15366" max="15366" width="14.77734375" customWidth="1"/>
    <col min="15367" max="15367" width="13.21875" customWidth="1"/>
    <col min="15368" max="15368" width="5.6640625" customWidth="1"/>
    <col min="15369" max="15369" width="9.33203125" customWidth="1"/>
    <col min="15617" max="15617" width="5.6640625" customWidth="1"/>
    <col min="15618" max="15618" width="21.33203125" customWidth="1"/>
    <col min="15619" max="15619" width="14.109375" customWidth="1"/>
    <col min="15620" max="15620" width="8.88671875" customWidth="1"/>
    <col min="15621" max="15621" width="5.6640625" customWidth="1"/>
    <col min="15622" max="15622" width="14.77734375" customWidth="1"/>
    <col min="15623" max="15623" width="13.21875" customWidth="1"/>
    <col min="15624" max="15624" width="5.6640625" customWidth="1"/>
    <col min="15625" max="15625" width="9.33203125" customWidth="1"/>
    <col min="15873" max="15873" width="5.6640625" customWidth="1"/>
    <col min="15874" max="15874" width="21.33203125" customWidth="1"/>
    <col min="15875" max="15875" width="14.109375" customWidth="1"/>
    <col min="15876" max="15876" width="8.88671875" customWidth="1"/>
    <col min="15877" max="15877" width="5.6640625" customWidth="1"/>
    <col min="15878" max="15878" width="14.77734375" customWidth="1"/>
    <col min="15879" max="15879" width="13.21875" customWidth="1"/>
    <col min="15880" max="15880" width="5.6640625" customWidth="1"/>
    <col min="15881" max="15881" width="9.33203125" customWidth="1"/>
    <col min="16129" max="16129" width="5.6640625" customWidth="1"/>
    <col min="16130" max="16130" width="21.33203125" customWidth="1"/>
    <col min="16131" max="16131" width="14.109375" customWidth="1"/>
    <col min="16132" max="16132" width="8.88671875" customWidth="1"/>
    <col min="16133" max="16133" width="5.6640625" customWidth="1"/>
    <col min="16134" max="16134" width="14.77734375" customWidth="1"/>
    <col min="16135" max="16135" width="13.21875" customWidth="1"/>
    <col min="16136" max="16136" width="5.6640625" customWidth="1"/>
    <col min="16137" max="16137" width="9.33203125" customWidth="1"/>
  </cols>
  <sheetData>
    <row r="1" spans="2:7" s="1" customFormat="1"/>
    <row r="2" spans="2:7" s="1" customFormat="1">
      <c r="E2" s="14"/>
      <c r="F2" s="3"/>
      <c r="G2" s="3"/>
    </row>
    <row r="3" spans="2:7" ht="13.8" thickBot="1">
      <c r="B3" s="174" t="s">
        <v>379</v>
      </c>
      <c r="C3" s="37"/>
      <c r="E3" s="10"/>
      <c r="F3" s="2"/>
      <c r="G3" s="252"/>
    </row>
    <row r="4" spans="2:7">
      <c r="B4" s="26" t="s">
        <v>207</v>
      </c>
      <c r="C4" s="29"/>
      <c r="D4" s="16"/>
      <c r="E4" s="16"/>
      <c r="F4" s="16"/>
      <c r="G4" s="17"/>
    </row>
    <row r="5" spans="2:7">
      <c r="B5" s="18" t="s">
        <v>3</v>
      </c>
      <c r="C5" s="30" t="s">
        <v>4</v>
      </c>
      <c r="D5" s="19" t="s">
        <v>0</v>
      </c>
      <c r="E5" s="19" t="s">
        <v>1</v>
      </c>
      <c r="F5" s="19" t="s">
        <v>7</v>
      </c>
      <c r="G5" s="20" t="s">
        <v>2</v>
      </c>
    </row>
    <row r="6" spans="2:7" ht="33" customHeight="1">
      <c r="B6" s="22"/>
      <c r="C6" s="109"/>
      <c r="D6" s="23"/>
      <c r="E6" s="19"/>
      <c r="F6" s="231"/>
      <c r="G6" s="21"/>
    </row>
    <row r="7" spans="2:7" ht="33" customHeight="1">
      <c r="B7" s="22"/>
      <c r="C7" s="109"/>
      <c r="D7" s="23"/>
      <c r="E7" s="19"/>
      <c r="F7" s="231"/>
      <c r="G7" s="21"/>
    </row>
    <row r="8" spans="2:7" ht="33" customHeight="1">
      <c r="B8" s="22"/>
      <c r="C8" s="109"/>
      <c r="D8" s="23"/>
      <c r="E8" s="19"/>
      <c r="F8" s="231"/>
      <c r="G8" s="21"/>
    </row>
    <row r="9" spans="2:7" ht="33" customHeight="1">
      <c r="B9" s="18"/>
      <c r="C9" s="109"/>
      <c r="D9" s="23"/>
      <c r="E9" s="19"/>
      <c r="F9" s="231"/>
      <c r="G9" s="21"/>
    </row>
    <row r="10" spans="2:7" ht="33" customHeight="1">
      <c r="B10" s="22"/>
      <c r="C10" s="109"/>
      <c r="D10" s="23"/>
      <c r="E10" s="251"/>
      <c r="F10" s="231"/>
      <c r="G10" s="21"/>
    </row>
    <row r="11" spans="2:7" ht="33" customHeight="1">
      <c r="B11" s="22"/>
      <c r="C11" s="109"/>
      <c r="D11" s="23"/>
      <c r="E11" s="19"/>
      <c r="F11" s="231"/>
      <c r="G11" s="21"/>
    </row>
    <row r="12" spans="2:7" ht="33" customHeight="1">
      <c r="B12" s="22"/>
      <c r="C12" s="109"/>
      <c r="D12" s="23"/>
      <c r="E12" s="19"/>
      <c r="F12" s="231"/>
      <c r="G12" s="21"/>
    </row>
    <row r="13" spans="2:7" ht="33" customHeight="1">
      <c r="B13" s="18"/>
      <c r="C13" s="109"/>
      <c r="D13" s="23"/>
      <c r="E13" s="23"/>
      <c r="F13" s="231"/>
      <c r="G13" s="21"/>
    </row>
    <row r="14" spans="2:7" ht="33" customHeight="1">
      <c r="B14" s="22"/>
      <c r="C14" s="109"/>
      <c r="D14" s="23"/>
      <c r="E14" s="23"/>
      <c r="F14" s="231"/>
      <c r="G14" s="21"/>
    </row>
    <row r="15" spans="2:7" ht="33" customHeight="1">
      <c r="B15" s="22"/>
      <c r="C15" s="109"/>
      <c r="D15" s="23"/>
      <c r="E15" s="19"/>
      <c r="F15" s="231"/>
      <c r="G15" s="21"/>
    </row>
    <row r="16" spans="2:7" ht="33" customHeight="1">
      <c r="B16" s="18"/>
      <c r="C16" s="109"/>
      <c r="D16" s="23"/>
      <c r="E16" s="23"/>
      <c r="F16" s="231"/>
      <c r="G16" s="21"/>
    </row>
    <row r="17" spans="1:8" ht="33" customHeight="1">
      <c r="B17" s="22"/>
      <c r="C17" s="109"/>
      <c r="D17" s="23"/>
      <c r="E17" s="23"/>
      <c r="F17" s="231"/>
      <c r="G17" s="21"/>
    </row>
    <row r="18" spans="1:8" ht="33" customHeight="1">
      <c r="B18" s="28"/>
      <c r="C18" s="109"/>
      <c r="D18" s="23"/>
      <c r="E18" s="23"/>
      <c r="F18" s="231"/>
      <c r="G18" s="21"/>
    </row>
    <row r="19" spans="1:8" ht="33" customHeight="1">
      <c r="B19" s="22"/>
      <c r="C19" s="109"/>
      <c r="D19" s="23"/>
      <c r="E19" s="23"/>
      <c r="F19" s="231"/>
      <c r="G19" s="21"/>
    </row>
    <row r="20" spans="1:8" ht="33" customHeight="1">
      <c r="B20" s="18"/>
      <c r="C20" s="109"/>
      <c r="D20" s="23"/>
      <c r="E20" s="23"/>
      <c r="F20" s="231"/>
      <c r="G20" s="21"/>
    </row>
    <row r="21" spans="1:8" ht="33" customHeight="1">
      <c r="B21" s="22"/>
      <c r="C21" s="109"/>
      <c r="D21" s="23"/>
      <c r="E21" s="23"/>
      <c r="F21" s="231"/>
      <c r="G21" s="21"/>
    </row>
    <row r="22" spans="1:8" ht="33" customHeight="1">
      <c r="B22" s="22"/>
      <c r="C22" s="109"/>
      <c r="D22" s="23"/>
      <c r="E22" s="23"/>
      <c r="F22" s="231"/>
      <c r="G22" s="21"/>
    </row>
    <row r="23" spans="1:8" ht="33" customHeight="1">
      <c r="B23" s="22"/>
      <c r="C23" s="109"/>
      <c r="D23" s="23"/>
      <c r="E23" s="23"/>
      <c r="F23" s="231"/>
      <c r="G23" s="21"/>
    </row>
    <row r="24" spans="1:8" ht="33" customHeight="1" thickBot="1">
      <c r="B24" s="280"/>
      <c r="C24" s="5"/>
      <c r="D24" s="281"/>
      <c r="E24" s="281"/>
      <c r="F24" s="287"/>
      <c r="G24" s="282"/>
    </row>
    <row r="25" spans="1:8" ht="33" customHeight="1" thickTop="1" thickBot="1">
      <c r="B25" s="285" t="s">
        <v>498</v>
      </c>
      <c r="C25" s="288"/>
      <c r="D25" s="283"/>
      <c r="E25" s="283"/>
      <c r="F25" s="286"/>
      <c r="G25" s="284"/>
    </row>
    <row r="26" spans="1:8">
      <c r="G26" s="8"/>
    </row>
    <row r="27" spans="1:8">
      <c r="C27" s="9"/>
      <c r="E27" s="10"/>
      <c r="F27" s="10"/>
      <c r="G27" s="9"/>
    </row>
    <row r="28" spans="1:8" s="11" customFormat="1" ht="19.2">
      <c r="A28" s="770" t="s">
        <v>209</v>
      </c>
      <c r="B28" s="770"/>
      <c r="C28" s="770"/>
      <c r="D28" s="770"/>
      <c r="E28" s="770"/>
      <c r="F28" s="770"/>
      <c r="G28" s="770"/>
      <c r="H28" s="770"/>
    </row>
    <row r="29" spans="1:8">
      <c r="G29" s="331" t="str">
        <f>様式7!$F$4</f>
        <v>○○○○○○○○○○○ＥＳＣＯ事業</v>
      </c>
    </row>
  </sheetData>
  <mergeCells count="1">
    <mergeCell ref="A28:H28"/>
  </mergeCells>
  <phoneticPr fontId="4"/>
  <pageMargins left="0.9055118110236221" right="0.51181102362204722" top="0.74803149606299213" bottom="0.74803149606299213" header="0.31496062992125984" footer="0.31496062992125984"/>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9"/>
  <sheetViews>
    <sheetView view="pageBreakPreview" zoomScaleNormal="100" zoomScaleSheetLayoutView="100" workbookViewId="0">
      <selection activeCell="T6" sqref="T6"/>
    </sheetView>
  </sheetViews>
  <sheetFormatPr defaultRowHeight="13.2"/>
  <cols>
    <col min="1" max="1" width="5.6640625" customWidth="1"/>
    <col min="2" max="2" width="21.33203125" customWidth="1"/>
    <col min="3" max="3" width="12.44140625" customWidth="1"/>
    <col min="4" max="4" width="6.21875" customWidth="1"/>
    <col min="5" max="5" width="5.6640625" customWidth="1"/>
    <col min="6" max="6" width="9.33203125" customWidth="1"/>
    <col min="7" max="7" width="12" customWidth="1"/>
    <col min="8" max="8" width="10.88671875" customWidth="1"/>
    <col min="9" max="9" width="5.6640625" customWidth="1"/>
    <col min="10" max="10" width="9.33203125" customWidth="1"/>
    <col min="257" max="257" width="5.6640625" customWidth="1"/>
    <col min="258" max="258" width="21.33203125" customWidth="1"/>
    <col min="259" max="259" width="12.44140625" customWidth="1"/>
    <col min="260" max="260" width="6.21875" customWidth="1"/>
    <col min="261" max="261" width="5.6640625" customWidth="1"/>
    <col min="262" max="262" width="9.33203125" customWidth="1"/>
    <col min="263" max="263" width="12" customWidth="1"/>
    <col min="264" max="264" width="10.88671875" customWidth="1"/>
    <col min="265" max="265" width="5.6640625" customWidth="1"/>
    <col min="266" max="266" width="9.33203125" customWidth="1"/>
    <col min="513" max="513" width="5.6640625" customWidth="1"/>
    <col min="514" max="514" width="21.33203125" customWidth="1"/>
    <col min="515" max="515" width="12.44140625" customWidth="1"/>
    <col min="516" max="516" width="6.21875" customWidth="1"/>
    <col min="517" max="517" width="5.6640625" customWidth="1"/>
    <col min="518" max="518" width="9.33203125" customWidth="1"/>
    <col min="519" max="519" width="12" customWidth="1"/>
    <col min="520" max="520" width="10.88671875" customWidth="1"/>
    <col min="521" max="521" width="5.6640625" customWidth="1"/>
    <col min="522" max="522" width="9.33203125" customWidth="1"/>
    <col min="769" max="769" width="5.6640625" customWidth="1"/>
    <col min="770" max="770" width="21.33203125" customWidth="1"/>
    <col min="771" max="771" width="12.44140625" customWidth="1"/>
    <col min="772" max="772" width="6.21875" customWidth="1"/>
    <col min="773" max="773" width="5.6640625" customWidth="1"/>
    <col min="774" max="774" width="9.33203125" customWidth="1"/>
    <col min="775" max="775" width="12" customWidth="1"/>
    <col min="776" max="776" width="10.88671875" customWidth="1"/>
    <col min="777" max="777" width="5.6640625" customWidth="1"/>
    <col min="778" max="778" width="9.33203125" customWidth="1"/>
    <col min="1025" max="1025" width="5.6640625" customWidth="1"/>
    <col min="1026" max="1026" width="21.33203125" customWidth="1"/>
    <col min="1027" max="1027" width="12.44140625" customWidth="1"/>
    <col min="1028" max="1028" width="6.21875" customWidth="1"/>
    <col min="1029" max="1029" width="5.6640625" customWidth="1"/>
    <col min="1030" max="1030" width="9.33203125" customWidth="1"/>
    <col min="1031" max="1031" width="12" customWidth="1"/>
    <col min="1032" max="1032" width="10.88671875" customWidth="1"/>
    <col min="1033" max="1033" width="5.6640625" customWidth="1"/>
    <col min="1034" max="1034" width="9.33203125" customWidth="1"/>
    <col min="1281" max="1281" width="5.6640625" customWidth="1"/>
    <col min="1282" max="1282" width="21.33203125" customWidth="1"/>
    <col min="1283" max="1283" width="12.44140625" customWidth="1"/>
    <col min="1284" max="1284" width="6.21875" customWidth="1"/>
    <col min="1285" max="1285" width="5.6640625" customWidth="1"/>
    <col min="1286" max="1286" width="9.33203125" customWidth="1"/>
    <col min="1287" max="1287" width="12" customWidth="1"/>
    <col min="1288" max="1288" width="10.88671875" customWidth="1"/>
    <col min="1289" max="1289" width="5.6640625" customWidth="1"/>
    <col min="1290" max="1290" width="9.33203125" customWidth="1"/>
    <col min="1537" max="1537" width="5.6640625" customWidth="1"/>
    <col min="1538" max="1538" width="21.33203125" customWidth="1"/>
    <col min="1539" max="1539" width="12.44140625" customWidth="1"/>
    <col min="1540" max="1540" width="6.21875" customWidth="1"/>
    <col min="1541" max="1541" width="5.6640625" customWidth="1"/>
    <col min="1542" max="1542" width="9.33203125" customWidth="1"/>
    <col min="1543" max="1543" width="12" customWidth="1"/>
    <col min="1544" max="1544" width="10.88671875" customWidth="1"/>
    <col min="1545" max="1545" width="5.6640625" customWidth="1"/>
    <col min="1546" max="1546" width="9.33203125" customWidth="1"/>
    <col min="1793" max="1793" width="5.6640625" customWidth="1"/>
    <col min="1794" max="1794" width="21.33203125" customWidth="1"/>
    <col min="1795" max="1795" width="12.44140625" customWidth="1"/>
    <col min="1796" max="1796" width="6.21875" customWidth="1"/>
    <col min="1797" max="1797" width="5.6640625" customWidth="1"/>
    <col min="1798" max="1798" width="9.33203125" customWidth="1"/>
    <col min="1799" max="1799" width="12" customWidth="1"/>
    <col min="1800" max="1800" width="10.88671875" customWidth="1"/>
    <col min="1801" max="1801" width="5.6640625" customWidth="1"/>
    <col min="1802" max="1802" width="9.33203125" customWidth="1"/>
    <col min="2049" max="2049" width="5.6640625" customWidth="1"/>
    <col min="2050" max="2050" width="21.33203125" customWidth="1"/>
    <col min="2051" max="2051" width="12.44140625" customWidth="1"/>
    <col min="2052" max="2052" width="6.21875" customWidth="1"/>
    <col min="2053" max="2053" width="5.6640625" customWidth="1"/>
    <col min="2054" max="2054" width="9.33203125" customWidth="1"/>
    <col min="2055" max="2055" width="12" customWidth="1"/>
    <col min="2056" max="2056" width="10.88671875" customWidth="1"/>
    <col min="2057" max="2057" width="5.6640625" customWidth="1"/>
    <col min="2058" max="2058" width="9.33203125" customWidth="1"/>
    <col min="2305" max="2305" width="5.6640625" customWidth="1"/>
    <col min="2306" max="2306" width="21.33203125" customWidth="1"/>
    <col min="2307" max="2307" width="12.44140625" customWidth="1"/>
    <col min="2308" max="2308" width="6.21875" customWidth="1"/>
    <col min="2309" max="2309" width="5.6640625" customWidth="1"/>
    <col min="2310" max="2310" width="9.33203125" customWidth="1"/>
    <col min="2311" max="2311" width="12" customWidth="1"/>
    <col min="2312" max="2312" width="10.88671875" customWidth="1"/>
    <col min="2313" max="2313" width="5.6640625" customWidth="1"/>
    <col min="2314" max="2314" width="9.33203125" customWidth="1"/>
    <col min="2561" max="2561" width="5.6640625" customWidth="1"/>
    <col min="2562" max="2562" width="21.33203125" customWidth="1"/>
    <col min="2563" max="2563" width="12.44140625" customWidth="1"/>
    <col min="2564" max="2564" width="6.21875" customWidth="1"/>
    <col min="2565" max="2565" width="5.6640625" customWidth="1"/>
    <col min="2566" max="2566" width="9.33203125" customWidth="1"/>
    <col min="2567" max="2567" width="12" customWidth="1"/>
    <col min="2568" max="2568" width="10.88671875" customWidth="1"/>
    <col min="2569" max="2569" width="5.6640625" customWidth="1"/>
    <col min="2570" max="2570" width="9.33203125" customWidth="1"/>
    <col min="2817" max="2817" width="5.6640625" customWidth="1"/>
    <col min="2818" max="2818" width="21.33203125" customWidth="1"/>
    <col min="2819" max="2819" width="12.44140625" customWidth="1"/>
    <col min="2820" max="2820" width="6.21875" customWidth="1"/>
    <col min="2821" max="2821" width="5.6640625" customWidth="1"/>
    <col min="2822" max="2822" width="9.33203125" customWidth="1"/>
    <col min="2823" max="2823" width="12" customWidth="1"/>
    <col min="2824" max="2824" width="10.88671875" customWidth="1"/>
    <col min="2825" max="2825" width="5.6640625" customWidth="1"/>
    <col min="2826" max="2826" width="9.33203125" customWidth="1"/>
    <col min="3073" max="3073" width="5.6640625" customWidth="1"/>
    <col min="3074" max="3074" width="21.33203125" customWidth="1"/>
    <col min="3075" max="3075" width="12.44140625" customWidth="1"/>
    <col min="3076" max="3076" width="6.21875" customWidth="1"/>
    <col min="3077" max="3077" width="5.6640625" customWidth="1"/>
    <col min="3078" max="3078" width="9.33203125" customWidth="1"/>
    <col min="3079" max="3079" width="12" customWidth="1"/>
    <col min="3080" max="3080" width="10.88671875" customWidth="1"/>
    <col min="3081" max="3081" width="5.6640625" customWidth="1"/>
    <col min="3082" max="3082" width="9.33203125" customWidth="1"/>
    <col min="3329" max="3329" width="5.6640625" customWidth="1"/>
    <col min="3330" max="3330" width="21.33203125" customWidth="1"/>
    <col min="3331" max="3331" width="12.44140625" customWidth="1"/>
    <col min="3332" max="3332" width="6.21875" customWidth="1"/>
    <col min="3333" max="3333" width="5.6640625" customWidth="1"/>
    <col min="3334" max="3334" width="9.33203125" customWidth="1"/>
    <col min="3335" max="3335" width="12" customWidth="1"/>
    <col min="3336" max="3336" width="10.88671875" customWidth="1"/>
    <col min="3337" max="3337" width="5.6640625" customWidth="1"/>
    <col min="3338" max="3338" width="9.33203125" customWidth="1"/>
    <col min="3585" max="3585" width="5.6640625" customWidth="1"/>
    <col min="3586" max="3586" width="21.33203125" customWidth="1"/>
    <col min="3587" max="3587" width="12.44140625" customWidth="1"/>
    <col min="3588" max="3588" width="6.21875" customWidth="1"/>
    <col min="3589" max="3589" width="5.6640625" customWidth="1"/>
    <col min="3590" max="3590" width="9.33203125" customWidth="1"/>
    <col min="3591" max="3591" width="12" customWidth="1"/>
    <col min="3592" max="3592" width="10.88671875" customWidth="1"/>
    <col min="3593" max="3593" width="5.6640625" customWidth="1"/>
    <col min="3594" max="3594" width="9.33203125" customWidth="1"/>
    <col min="3841" max="3841" width="5.6640625" customWidth="1"/>
    <col min="3842" max="3842" width="21.33203125" customWidth="1"/>
    <col min="3843" max="3843" width="12.44140625" customWidth="1"/>
    <col min="3844" max="3844" width="6.21875" customWidth="1"/>
    <col min="3845" max="3845" width="5.6640625" customWidth="1"/>
    <col min="3846" max="3846" width="9.33203125" customWidth="1"/>
    <col min="3847" max="3847" width="12" customWidth="1"/>
    <col min="3848" max="3848" width="10.88671875" customWidth="1"/>
    <col min="3849" max="3849" width="5.6640625" customWidth="1"/>
    <col min="3850" max="3850" width="9.33203125" customWidth="1"/>
    <col min="4097" max="4097" width="5.6640625" customWidth="1"/>
    <col min="4098" max="4098" width="21.33203125" customWidth="1"/>
    <col min="4099" max="4099" width="12.44140625" customWidth="1"/>
    <col min="4100" max="4100" width="6.21875" customWidth="1"/>
    <col min="4101" max="4101" width="5.6640625" customWidth="1"/>
    <col min="4102" max="4102" width="9.33203125" customWidth="1"/>
    <col min="4103" max="4103" width="12" customWidth="1"/>
    <col min="4104" max="4104" width="10.88671875" customWidth="1"/>
    <col min="4105" max="4105" width="5.6640625" customWidth="1"/>
    <col min="4106" max="4106" width="9.33203125" customWidth="1"/>
    <col min="4353" max="4353" width="5.6640625" customWidth="1"/>
    <col min="4354" max="4354" width="21.33203125" customWidth="1"/>
    <col min="4355" max="4355" width="12.44140625" customWidth="1"/>
    <col min="4356" max="4356" width="6.21875" customWidth="1"/>
    <col min="4357" max="4357" width="5.6640625" customWidth="1"/>
    <col min="4358" max="4358" width="9.33203125" customWidth="1"/>
    <col min="4359" max="4359" width="12" customWidth="1"/>
    <col min="4360" max="4360" width="10.88671875" customWidth="1"/>
    <col min="4361" max="4361" width="5.6640625" customWidth="1"/>
    <col min="4362" max="4362" width="9.33203125" customWidth="1"/>
    <col min="4609" max="4609" width="5.6640625" customWidth="1"/>
    <col min="4610" max="4610" width="21.33203125" customWidth="1"/>
    <col min="4611" max="4611" width="12.44140625" customWidth="1"/>
    <col min="4612" max="4612" width="6.21875" customWidth="1"/>
    <col min="4613" max="4613" width="5.6640625" customWidth="1"/>
    <col min="4614" max="4614" width="9.33203125" customWidth="1"/>
    <col min="4615" max="4615" width="12" customWidth="1"/>
    <col min="4616" max="4616" width="10.88671875" customWidth="1"/>
    <col min="4617" max="4617" width="5.6640625" customWidth="1"/>
    <col min="4618" max="4618" width="9.33203125" customWidth="1"/>
    <col min="4865" max="4865" width="5.6640625" customWidth="1"/>
    <col min="4866" max="4866" width="21.33203125" customWidth="1"/>
    <col min="4867" max="4867" width="12.44140625" customWidth="1"/>
    <col min="4868" max="4868" width="6.21875" customWidth="1"/>
    <col min="4869" max="4869" width="5.6640625" customWidth="1"/>
    <col min="4870" max="4870" width="9.33203125" customWidth="1"/>
    <col min="4871" max="4871" width="12" customWidth="1"/>
    <col min="4872" max="4872" width="10.88671875" customWidth="1"/>
    <col min="4873" max="4873" width="5.6640625" customWidth="1"/>
    <col min="4874" max="4874" width="9.33203125" customWidth="1"/>
    <col min="5121" max="5121" width="5.6640625" customWidth="1"/>
    <col min="5122" max="5122" width="21.33203125" customWidth="1"/>
    <col min="5123" max="5123" width="12.44140625" customWidth="1"/>
    <col min="5124" max="5124" width="6.21875" customWidth="1"/>
    <col min="5125" max="5125" width="5.6640625" customWidth="1"/>
    <col min="5126" max="5126" width="9.33203125" customWidth="1"/>
    <col min="5127" max="5127" width="12" customWidth="1"/>
    <col min="5128" max="5128" width="10.88671875" customWidth="1"/>
    <col min="5129" max="5129" width="5.6640625" customWidth="1"/>
    <col min="5130" max="5130" width="9.33203125" customWidth="1"/>
    <col min="5377" max="5377" width="5.6640625" customWidth="1"/>
    <col min="5378" max="5378" width="21.33203125" customWidth="1"/>
    <col min="5379" max="5379" width="12.44140625" customWidth="1"/>
    <col min="5380" max="5380" width="6.21875" customWidth="1"/>
    <col min="5381" max="5381" width="5.6640625" customWidth="1"/>
    <col min="5382" max="5382" width="9.33203125" customWidth="1"/>
    <col min="5383" max="5383" width="12" customWidth="1"/>
    <col min="5384" max="5384" width="10.88671875" customWidth="1"/>
    <col min="5385" max="5385" width="5.6640625" customWidth="1"/>
    <col min="5386" max="5386" width="9.33203125" customWidth="1"/>
    <col min="5633" max="5633" width="5.6640625" customWidth="1"/>
    <col min="5634" max="5634" width="21.33203125" customWidth="1"/>
    <col min="5635" max="5635" width="12.44140625" customWidth="1"/>
    <col min="5636" max="5636" width="6.21875" customWidth="1"/>
    <col min="5637" max="5637" width="5.6640625" customWidth="1"/>
    <col min="5638" max="5638" width="9.33203125" customWidth="1"/>
    <col min="5639" max="5639" width="12" customWidth="1"/>
    <col min="5640" max="5640" width="10.88671875" customWidth="1"/>
    <col min="5641" max="5641" width="5.6640625" customWidth="1"/>
    <col min="5642" max="5642" width="9.33203125" customWidth="1"/>
    <col min="5889" max="5889" width="5.6640625" customWidth="1"/>
    <col min="5890" max="5890" width="21.33203125" customWidth="1"/>
    <col min="5891" max="5891" width="12.44140625" customWidth="1"/>
    <col min="5892" max="5892" width="6.21875" customWidth="1"/>
    <col min="5893" max="5893" width="5.6640625" customWidth="1"/>
    <col min="5894" max="5894" width="9.33203125" customWidth="1"/>
    <col min="5895" max="5895" width="12" customWidth="1"/>
    <col min="5896" max="5896" width="10.88671875" customWidth="1"/>
    <col min="5897" max="5897" width="5.6640625" customWidth="1"/>
    <col min="5898" max="5898" width="9.33203125" customWidth="1"/>
    <col min="6145" max="6145" width="5.6640625" customWidth="1"/>
    <col min="6146" max="6146" width="21.33203125" customWidth="1"/>
    <col min="6147" max="6147" width="12.44140625" customWidth="1"/>
    <col min="6148" max="6148" width="6.21875" customWidth="1"/>
    <col min="6149" max="6149" width="5.6640625" customWidth="1"/>
    <col min="6150" max="6150" width="9.33203125" customWidth="1"/>
    <col min="6151" max="6151" width="12" customWidth="1"/>
    <col min="6152" max="6152" width="10.88671875" customWidth="1"/>
    <col min="6153" max="6153" width="5.6640625" customWidth="1"/>
    <col min="6154" max="6154" width="9.33203125" customWidth="1"/>
    <col min="6401" max="6401" width="5.6640625" customWidth="1"/>
    <col min="6402" max="6402" width="21.33203125" customWidth="1"/>
    <col min="6403" max="6403" width="12.44140625" customWidth="1"/>
    <col min="6404" max="6404" width="6.21875" customWidth="1"/>
    <col min="6405" max="6405" width="5.6640625" customWidth="1"/>
    <col min="6406" max="6406" width="9.33203125" customWidth="1"/>
    <col min="6407" max="6407" width="12" customWidth="1"/>
    <col min="6408" max="6408" width="10.88671875" customWidth="1"/>
    <col min="6409" max="6409" width="5.6640625" customWidth="1"/>
    <col min="6410" max="6410" width="9.33203125" customWidth="1"/>
    <col min="6657" max="6657" width="5.6640625" customWidth="1"/>
    <col min="6658" max="6658" width="21.33203125" customWidth="1"/>
    <col min="6659" max="6659" width="12.44140625" customWidth="1"/>
    <col min="6660" max="6660" width="6.21875" customWidth="1"/>
    <col min="6661" max="6661" width="5.6640625" customWidth="1"/>
    <col min="6662" max="6662" width="9.33203125" customWidth="1"/>
    <col min="6663" max="6663" width="12" customWidth="1"/>
    <col min="6664" max="6664" width="10.88671875" customWidth="1"/>
    <col min="6665" max="6665" width="5.6640625" customWidth="1"/>
    <col min="6666" max="6666" width="9.33203125" customWidth="1"/>
    <col min="6913" max="6913" width="5.6640625" customWidth="1"/>
    <col min="6914" max="6914" width="21.33203125" customWidth="1"/>
    <col min="6915" max="6915" width="12.44140625" customWidth="1"/>
    <col min="6916" max="6916" width="6.21875" customWidth="1"/>
    <col min="6917" max="6917" width="5.6640625" customWidth="1"/>
    <col min="6918" max="6918" width="9.33203125" customWidth="1"/>
    <col min="6919" max="6919" width="12" customWidth="1"/>
    <col min="6920" max="6920" width="10.88671875" customWidth="1"/>
    <col min="6921" max="6921" width="5.6640625" customWidth="1"/>
    <col min="6922" max="6922" width="9.33203125" customWidth="1"/>
    <col min="7169" max="7169" width="5.6640625" customWidth="1"/>
    <col min="7170" max="7170" width="21.33203125" customWidth="1"/>
    <col min="7171" max="7171" width="12.44140625" customWidth="1"/>
    <col min="7172" max="7172" width="6.21875" customWidth="1"/>
    <col min="7173" max="7173" width="5.6640625" customWidth="1"/>
    <col min="7174" max="7174" width="9.33203125" customWidth="1"/>
    <col min="7175" max="7175" width="12" customWidth="1"/>
    <col min="7176" max="7176" width="10.88671875" customWidth="1"/>
    <col min="7177" max="7177" width="5.6640625" customWidth="1"/>
    <col min="7178" max="7178" width="9.33203125" customWidth="1"/>
    <col min="7425" max="7425" width="5.6640625" customWidth="1"/>
    <col min="7426" max="7426" width="21.33203125" customWidth="1"/>
    <col min="7427" max="7427" width="12.44140625" customWidth="1"/>
    <col min="7428" max="7428" width="6.21875" customWidth="1"/>
    <col min="7429" max="7429" width="5.6640625" customWidth="1"/>
    <col min="7430" max="7430" width="9.33203125" customWidth="1"/>
    <col min="7431" max="7431" width="12" customWidth="1"/>
    <col min="7432" max="7432" width="10.88671875" customWidth="1"/>
    <col min="7433" max="7433" width="5.6640625" customWidth="1"/>
    <col min="7434" max="7434" width="9.33203125" customWidth="1"/>
    <col min="7681" max="7681" width="5.6640625" customWidth="1"/>
    <col min="7682" max="7682" width="21.33203125" customWidth="1"/>
    <col min="7683" max="7683" width="12.44140625" customWidth="1"/>
    <col min="7684" max="7684" width="6.21875" customWidth="1"/>
    <col min="7685" max="7685" width="5.6640625" customWidth="1"/>
    <col min="7686" max="7686" width="9.33203125" customWidth="1"/>
    <col min="7687" max="7687" width="12" customWidth="1"/>
    <col min="7688" max="7688" width="10.88671875" customWidth="1"/>
    <col min="7689" max="7689" width="5.6640625" customWidth="1"/>
    <col min="7690" max="7690" width="9.33203125" customWidth="1"/>
    <col min="7937" max="7937" width="5.6640625" customWidth="1"/>
    <col min="7938" max="7938" width="21.33203125" customWidth="1"/>
    <col min="7939" max="7939" width="12.44140625" customWidth="1"/>
    <col min="7940" max="7940" width="6.21875" customWidth="1"/>
    <col min="7941" max="7941" width="5.6640625" customWidth="1"/>
    <col min="7942" max="7942" width="9.33203125" customWidth="1"/>
    <col min="7943" max="7943" width="12" customWidth="1"/>
    <col min="7944" max="7944" width="10.88671875" customWidth="1"/>
    <col min="7945" max="7945" width="5.6640625" customWidth="1"/>
    <col min="7946" max="7946" width="9.33203125" customWidth="1"/>
    <col min="8193" max="8193" width="5.6640625" customWidth="1"/>
    <col min="8194" max="8194" width="21.33203125" customWidth="1"/>
    <col min="8195" max="8195" width="12.44140625" customWidth="1"/>
    <col min="8196" max="8196" width="6.21875" customWidth="1"/>
    <col min="8197" max="8197" width="5.6640625" customWidth="1"/>
    <col min="8198" max="8198" width="9.33203125" customWidth="1"/>
    <col min="8199" max="8199" width="12" customWidth="1"/>
    <col min="8200" max="8200" width="10.88671875" customWidth="1"/>
    <col min="8201" max="8201" width="5.6640625" customWidth="1"/>
    <col min="8202" max="8202" width="9.33203125" customWidth="1"/>
    <col min="8449" max="8449" width="5.6640625" customWidth="1"/>
    <col min="8450" max="8450" width="21.33203125" customWidth="1"/>
    <col min="8451" max="8451" width="12.44140625" customWidth="1"/>
    <col min="8452" max="8452" width="6.21875" customWidth="1"/>
    <col min="8453" max="8453" width="5.6640625" customWidth="1"/>
    <col min="8454" max="8454" width="9.33203125" customWidth="1"/>
    <col min="8455" max="8455" width="12" customWidth="1"/>
    <col min="8456" max="8456" width="10.88671875" customWidth="1"/>
    <col min="8457" max="8457" width="5.6640625" customWidth="1"/>
    <col min="8458" max="8458" width="9.33203125" customWidth="1"/>
    <col min="8705" max="8705" width="5.6640625" customWidth="1"/>
    <col min="8706" max="8706" width="21.33203125" customWidth="1"/>
    <col min="8707" max="8707" width="12.44140625" customWidth="1"/>
    <col min="8708" max="8708" width="6.21875" customWidth="1"/>
    <col min="8709" max="8709" width="5.6640625" customWidth="1"/>
    <col min="8710" max="8710" width="9.33203125" customWidth="1"/>
    <col min="8711" max="8711" width="12" customWidth="1"/>
    <col min="8712" max="8712" width="10.88671875" customWidth="1"/>
    <col min="8713" max="8713" width="5.6640625" customWidth="1"/>
    <col min="8714" max="8714" width="9.33203125" customWidth="1"/>
    <col min="8961" max="8961" width="5.6640625" customWidth="1"/>
    <col min="8962" max="8962" width="21.33203125" customWidth="1"/>
    <col min="8963" max="8963" width="12.44140625" customWidth="1"/>
    <col min="8964" max="8964" width="6.21875" customWidth="1"/>
    <col min="8965" max="8965" width="5.6640625" customWidth="1"/>
    <col min="8966" max="8966" width="9.33203125" customWidth="1"/>
    <col min="8967" max="8967" width="12" customWidth="1"/>
    <col min="8968" max="8968" width="10.88671875" customWidth="1"/>
    <col min="8969" max="8969" width="5.6640625" customWidth="1"/>
    <col min="8970" max="8970" width="9.33203125" customWidth="1"/>
    <col min="9217" max="9217" width="5.6640625" customWidth="1"/>
    <col min="9218" max="9218" width="21.33203125" customWidth="1"/>
    <col min="9219" max="9219" width="12.44140625" customWidth="1"/>
    <col min="9220" max="9220" width="6.21875" customWidth="1"/>
    <col min="9221" max="9221" width="5.6640625" customWidth="1"/>
    <col min="9222" max="9222" width="9.33203125" customWidth="1"/>
    <col min="9223" max="9223" width="12" customWidth="1"/>
    <col min="9224" max="9224" width="10.88671875" customWidth="1"/>
    <col min="9225" max="9225" width="5.6640625" customWidth="1"/>
    <col min="9226" max="9226" width="9.33203125" customWidth="1"/>
    <col min="9473" max="9473" width="5.6640625" customWidth="1"/>
    <col min="9474" max="9474" width="21.33203125" customWidth="1"/>
    <col min="9475" max="9475" width="12.44140625" customWidth="1"/>
    <col min="9476" max="9476" width="6.21875" customWidth="1"/>
    <col min="9477" max="9477" width="5.6640625" customWidth="1"/>
    <col min="9478" max="9478" width="9.33203125" customWidth="1"/>
    <col min="9479" max="9479" width="12" customWidth="1"/>
    <col min="9480" max="9480" width="10.88671875" customWidth="1"/>
    <col min="9481" max="9481" width="5.6640625" customWidth="1"/>
    <col min="9482" max="9482" width="9.33203125" customWidth="1"/>
    <col min="9729" max="9729" width="5.6640625" customWidth="1"/>
    <col min="9730" max="9730" width="21.33203125" customWidth="1"/>
    <col min="9731" max="9731" width="12.44140625" customWidth="1"/>
    <col min="9732" max="9732" width="6.21875" customWidth="1"/>
    <col min="9733" max="9733" width="5.6640625" customWidth="1"/>
    <col min="9734" max="9734" width="9.33203125" customWidth="1"/>
    <col min="9735" max="9735" width="12" customWidth="1"/>
    <col min="9736" max="9736" width="10.88671875" customWidth="1"/>
    <col min="9737" max="9737" width="5.6640625" customWidth="1"/>
    <col min="9738" max="9738" width="9.33203125" customWidth="1"/>
    <col min="9985" max="9985" width="5.6640625" customWidth="1"/>
    <col min="9986" max="9986" width="21.33203125" customWidth="1"/>
    <col min="9987" max="9987" width="12.44140625" customWidth="1"/>
    <col min="9988" max="9988" width="6.21875" customWidth="1"/>
    <col min="9989" max="9989" width="5.6640625" customWidth="1"/>
    <col min="9990" max="9990" width="9.33203125" customWidth="1"/>
    <col min="9991" max="9991" width="12" customWidth="1"/>
    <col min="9992" max="9992" width="10.88671875" customWidth="1"/>
    <col min="9993" max="9993" width="5.6640625" customWidth="1"/>
    <col min="9994" max="9994" width="9.33203125" customWidth="1"/>
    <col min="10241" max="10241" width="5.6640625" customWidth="1"/>
    <col min="10242" max="10242" width="21.33203125" customWidth="1"/>
    <col min="10243" max="10243" width="12.44140625" customWidth="1"/>
    <col min="10244" max="10244" width="6.21875" customWidth="1"/>
    <col min="10245" max="10245" width="5.6640625" customWidth="1"/>
    <col min="10246" max="10246" width="9.33203125" customWidth="1"/>
    <col min="10247" max="10247" width="12" customWidth="1"/>
    <col min="10248" max="10248" width="10.88671875" customWidth="1"/>
    <col min="10249" max="10249" width="5.6640625" customWidth="1"/>
    <col min="10250" max="10250" width="9.33203125" customWidth="1"/>
    <col min="10497" max="10497" width="5.6640625" customWidth="1"/>
    <col min="10498" max="10498" width="21.33203125" customWidth="1"/>
    <col min="10499" max="10499" width="12.44140625" customWidth="1"/>
    <col min="10500" max="10500" width="6.21875" customWidth="1"/>
    <col min="10501" max="10501" width="5.6640625" customWidth="1"/>
    <col min="10502" max="10502" width="9.33203125" customWidth="1"/>
    <col min="10503" max="10503" width="12" customWidth="1"/>
    <col min="10504" max="10504" width="10.88671875" customWidth="1"/>
    <col min="10505" max="10505" width="5.6640625" customWidth="1"/>
    <col min="10506" max="10506" width="9.33203125" customWidth="1"/>
    <col min="10753" max="10753" width="5.6640625" customWidth="1"/>
    <col min="10754" max="10754" width="21.33203125" customWidth="1"/>
    <col min="10755" max="10755" width="12.44140625" customWidth="1"/>
    <col min="10756" max="10756" width="6.21875" customWidth="1"/>
    <col min="10757" max="10757" width="5.6640625" customWidth="1"/>
    <col min="10758" max="10758" width="9.33203125" customWidth="1"/>
    <col min="10759" max="10759" width="12" customWidth="1"/>
    <col min="10760" max="10760" width="10.88671875" customWidth="1"/>
    <col min="10761" max="10761" width="5.6640625" customWidth="1"/>
    <col min="10762" max="10762" width="9.33203125" customWidth="1"/>
    <col min="11009" max="11009" width="5.6640625" customWidth="1"/>
    <col min="11010" max="11010" width="21.33203125" customWidth="1"/>
    <col min="11011" max="11011" width="12.44140625" customWidth="1"/>
    <col min="11012" max="11012" width="6.21875" customWidth="1"/>
    <col min="11013" max="11013" width="5.6640625" customWidth="1"/>
    <col min="11014" max="11014" width="9.33203125" customWidth="1"/>
    <col min="11015" max="11015" width="12" customWidth="1"/>
    <col min="11016" max="11016" width="10.88671875" customWidth="1"/>
    <col min="11017" max="11017" width="5.6640625" customWidth="1"/>
    <col min="11018" max="11018" width="9.33203125" customWidth="1"/>
    <col min="11265" max="11265" width="5.6640625" customWidth="1"/>
    <col min="11266" max="11266" width="21.33203125" customWidth="1"/>
    <col min="11267" max="11267" width="12.44140625" customWidth="1"/>
    <col min="11268" max="11268" width="6.21875" customWidth="1"/>
    <col min="11269" max="11269" width="5.6640625" customWidth="1"/>
    <col min="11270" max="11270" width="9.33203125" customWidth="1"/>
    <col min="11271" max="11271" width="12" customWidth="1"/>
    <col min="11272" max="11272" width="10.88671875" customWidth="1"/>
    <col min="11273" max="11273" width="5.6640625" customWidth="1"/>
    <col min="11274" max="11274" width="9.33203125" customWidth="1"/>
    <col min="11521" max="11521" width="5.6640625" customWidth="1"/>
    <col min="11522" max="11522" width="21.33203125" customWidth="1"/>
    <col min="11523" max="11523" width="12.44140625" customWidth="1"/>
    <col min="11524" max="11524" width="6.21875" customWidth="1"/>
    <col min="11525" max="11525" width="5.6640625" customWidth="1"/>
    <col min="11526" max="11526" width="9.33203125" customWidth="1"/>
    <col min="11527" max="11527" width="12" customWidth="1"/>
    <col min="11528" max="11528" width="10.88671875" customWidth="1"/>
    <col min="11529" max="11529" width="5.6640625" customWidth="1"/>
    <col min="11530" max="11530" width="9.33203125" customWidth="1"/>
    <col min="11777" max="11777" width="5.6640625" customWidth="1"/>
    <col min="11778" max="11778" width="21.33203125" customWidth="1"/>
    <col min="11779" max="11779" width="12.44140625" customWidth="1"/>
    <col min="11780" max="11780" width="6.21875" customWidth="1"/>
    <col min="11781" max="11781" width="5.6640625" customWidth="1"/>
    <col min="11782" max="11782" width="9.33203125" customWidth="1"/>
    <col min="11783" max="11783" width="12" customWidth="1"/>
    <col min="11784" max="11784" width="10.88671875" customWidth="1"/>
    <col min="11785" max="11785" width="5.6640625" customWidth="1"/>
    <col min="11786" max="11786" width="9.33203125" customWidth="1"/>
    <col min="12033" max="12033" width="5.6640625" customWidth="1"/>
    <col min="12034" max="12034" width="21.33203125" customWidth="1"/>
    <col min="12035" max="12035" width="12.44140625" customWidth="1"/>
    <col min="12036" max="12036" width="6.21875" customWidth="1"/>
    <col min="12037" max="12037" width="5.6640625" customWidth="1"/>
    <col min="12038" max="12038" width="9.33203125" customWidth="1"/>
    <col min="12039" max="12039" width="12" customWidth="1"/>
    <col min="12040" max="12040" width="10.88671875" customWidth="1"/>
    <col min="12041" max="12041" width="5.6640625" customWidth="1"/>
    <col min="12042" max="12042" width="9.33203125" customWidth="1"/>
    <col min="12289" max="12289" width="5.6640625" customWidth="1"/>
    <col min="12290" max="12290" width="21.33203125" customWidth="1"/>
    <col min="12291" max="12291" width="12.44140625" customWidth="1"/>
    <col min="12292" max="12292" width="6.21875" customWidth="1"/>
    <col min="12293" max="12293" width="5.6640625" customWidth="1"/>
    <col min="12294" max="12294" width="9.33203125" customWidth="1"/>
    <col min="12295" max="12295" width="12" customWidth="1"/>
    <col min="12296" max="12296" width="10.88671875" customWidth="1"/>
    <col min="12297" max="12297" width="5.6640625" customWidth="1"/>
    <col min="12298" max="12298" width="9.33203125" customWidth="1"/>
    <col min="12545" max="12545" width="5.6640625" customWidth="1"/>
    <col min="12546" max="12546" width="21.33203125" customWidth="1"/>
    <col min="12547" max="12547" width="12.44140625" customWidth="1"/>
    <col min="12548" max="12548" width="6.21875" customWidth="1"/>
    <col min="12549" max="12549" width="5.6640625" customWidth="1"/>
    <col min="12550" max="12550" width="9.33203125" customWidth="1"/>
    <col min="12551" max="12551" width="12" customWidth="1"/>
    <col min="12552" max="12552" width="10.88671875" customWidth="1"/>
    <col min="12553" max="12553" width="5.6640625" customWidth="1"/>
    <col min="12554" max="12554" width="9.33203125" customWidth="1"/>
    <col min="12801" max="12801" width="5.6640625" customWidth="1"/>
    <col min="12802" max="12802" width="21.33203125" customWidth="1"/>
    <col min="12803" max="12803" width="12.44140625" customWidth="1"/>
    <col min="12804" max="12804" width="6.21875" customWidth="1"/>
    <col min="12805" max="12805" width="5.6640625" customWidth="1"/>
    <col min="12806" max="12806" width="9.33203125" customWidth="1"/>
    <col min="12807" max="12807" width="12" customWidth="1"/>
    <col min="12808" max="12808" width="10.88671875" customWidth="1"/>
    <col min="12809" max="12809" width="5.6640625" customWidth="1"/>
    <col min="12810" max="12810" width="9.33203125" customWidth="1"/>
    <col min="13057" max="13057" width="5.6640625" customWidth="1"/>
    <col min="13058" max="13058" width="21.33203125" customWidth="1"/>
    <col min="13059" max="13059" width="12.44140625" customWidth="1"/>
    <col min="13060" max="13060" width="6.21875" customWidth="1"/>
    <col min="13061" max="13061" width="5.6640625" customWidth="1"/>
    <col min="13062" max="13062" width="9.33203125" customWidth="1"/>
    <col min="13063" max="13063" width="12" customWidth="1"/>
    <col min="13064" max="13064" width="10.88671875" customWidth="1"/>
    <col min="13065" max="13065" width="5.6640625" customWidth="1"/>
    <col min="13066" max="13066" width="9.33203125" customWidth="1"/>
    <col min="13313" max="13313" width="5.6640625" customWidth="1"/>
    <col min="13314" max="13314" width="21.33203125" customWidth="1"/>
    <col min="13315" max="13315" width="12.44140625" customWidth="1"/>
    <col min="13316" max="13316" width="6.21875" customWidth="1"/>
    <col min="13317" max="13317" width="5.6640625" customWidth="1"/>
    <col min="13318" max="13318" width="9.33203125" customWidth="1"/>
    <col min="13319" max="13319" width="12" customWidth="1"/>
    <col min="13320" max="13320" width="10.88671875" customWidth="1"/>
    <col min="13321" max="13321" width="5.6640625" customWidth="1"/>
    <col min="13322" max="13322" width="9.33203125" customWidth="1"/>
    <col min="13569" max="13569" width="5.6640625" customWidth="1"/>
    <col min="13570" max="13570" width="21.33203125" customWidth="1"/>
    <col min="13571" max="13571" width="12.44140625" customWidth="1"/>
    <col min="13572" max="13572" width="6.21875" customWidth="1"/>
    <col min="13573" max="13573" width="5.6640625" customWidth="1"/>
    <col min="13574" max="13574" width="9.33203125" customWidth="1"/>
    <col min="13575" max="13575" width="12" customWidth="1"/>
    <col min="13576" max="13576" width="10.88671875" customWidth="1"/>
    <col min="13577" max="13577" width="5.6640625" customWidth="1"/>
    <col min="13578" max="13578" width="9.33203125" customWidth="1"/>
    <col min="13825" max="13825" width="5.6640625" customWidth="1"/>
    <col min="13826" max="13826" width="21.33203125" customWidth="1"/>
    <col min="13827" max="13827" width="12.44140625" customWidth="1"/>
    <col min="13828" max="13828" width="6.21875" customWidth="1"/>
    <col min="13829" max="13829" width="5.6640625" customWidth="1"/>
    <col min="13830" max="13830" width="9.33203125" customWidth="1"/>
    <col min="13831" max="13831" width="12" customWidth="1"/>
    <col min="13832" max="13832" width="10.88671875" customWidth="1"/>
    <col min="13833" max="13833" width="5.6640625" customWidth="1"/>
    <col min="13834" max="13834" width="9.33203125" customWidth="1"/>
    <col min="14081" max="14081" width="5.6640625" customWidth="1"/>
    <col min="14082" max="14082" width="21.33203125" customWidth="1"/>
    <col min="14083" max="14083" width="12.44140625" customWidth="1"/>
    <col min="14084" max="14084" width="6.21875" customWidth="1"/>
    <col min="14085" max="14085" width="5.6640625" customWidth="1"/>
    <col min="14086" max="14086" width="9.33203125" customWidth="1"/>
    <col min="14087" max="14087" width="12" customWidth="1"/>
    <col min="14088" max="14088" width="10.88671875" customWidth="1"/>
    <col min="14089" max="14089" width="5.6640625" customWidth="1"/>
    <col min="14090" max="14090" width="9.33203125" customWidth="1"/>
    <col min="14337" max="14337" width="5.6640625" customWidth="1"/>
    <col min="14338" max="14338" width="21.33203125" customWidth="1"/>
    <col min="14339" max="14339" width="12.44140625" customWidth="1"/>
    <col min="14340" max="14340" width="6.21875" customWidth="1"/>
    <col min="14341" max="14341" width="5.6640625" customWidth="1"/>
    <col min="14342" max="14342" width="9.33203125" customWidth="1"/>
    <col min="14343" max="14343" width="12" customWidth="1"/>
    <col min="14344" max="14344" width="10.88671875" customWidth="1"/>
    <col min="14345" max="14345" width="5.6640625" customWidth="1"/>
    <col min="14346" max="14346" width="9.33203125" customWidth="1"/>
    <col min="14593" max="14593" width="5.6640625" customWidth="1"/>
    <col min="14594" max="14594" width="21.33203125" customWidth="1"/>
    <col min="14595" max="14595" width="12.44140625" customWidth="1"/>
    <col min="14596" max="14596" width="6.21875" customWidth="1"/>
    <col min="14597" max="14597" width="5.6640625" customWidth="1"/>
    <col min="14598" max="14598" width="9.33203125" customWidth="1"/>
    <col min="14599" max="14599" width="12" customWidth="1"/>
    <col min="14600" max="14600" width="10.88671875" customWidth="1"/>
    <col min="14601" max="14601" width="5.6640625" customWidth="1"/>
    <col min="14602" max="14602" width="9.33203125" customWidth="1"/>
    <col min="14849" max="14849" width="5.6640625" customWidth="1"/>
    <col min="14850" max="14850" width="21.33203125" customWidth="1"/>
    <col min="14851" max="14851" width="12.44140625" customWidth="1"/>
    <col min="14852" max="14852" width="6.21875" customWidth="1"/>
    <col min="14853" max="14853" width="5.6640625" customWidth="1"/>
    <col min="14854" max="14854" width="9.33203125" customWidth="1"/>
    <col min="14855" max="14855" width="12" customWidth="1"/>
    <col min="14856" max="14856" width="10.88671875" customWidth="1"/>
    <col min="14857" max="14857" width="5.6640625" customWidth="1"/>
    <col min="14858" max="14858" width="9.33203125" customWidth="1"/>
    <col min="15105" max="15105" width="5.6640625" customWidth="1"/>
    <col min="15106" max="15106" width="21.33203125" customWidth="1"/>
    <col min="15107" max="15107" width="12.44140625" customWidth="1"/>
    <col min="15108" max="15108" width="6.21875" customWidth="1"/>
    <col min="15109" max="15109" width="5.6640625" customWidth="1"/>
    <col min="15110" max="15110" width="9.33203125" customWidth="1"/>
    <col min="15111" max="15111" width="12" customWidth="1"/>
    <col min="15112" max="15112" width="10.88671875" customWidth="1"/>
    <col min="15113" max="15113" width="5.6640625" customWidth="1"/>
    <col min="15114" max="15114" width="9.33203125" customWidth="1"/>
    <col min="15361" max="15361" width="5.6640625" customWidth="1"/>
    <col min="15362" max="15362" width="21.33203125" customWidth="1"/>
    <col min="15363" max="15363" width="12.44140625" customWidth="1"/>
    <col min="15364" max="15364" width="6.21875" customWidth="1"/>
    <col min="15365" max="15365" width="5.6640625" customWidth="1"/>
    <col min="15366" max="15366" width="9.33203125" customWidth="1"/>
    <col min="15367" max="15367" width="12" customWidth="1"/>
    <col min="15368" max="15368" width="10.88671875" customWidth="1"/>
    <col min="15369" max="15369" width="5.6640625" customWidth="1"/>
    <col min="15370" max="15370" width="9.33203125" customWidth="1"/>
    <col min="15617" max="15617" width="5.6640625" customWidth="1"/>
    <col min="15618" max="15618" width="21.33203125" customWidth="1"/>
    <col min="15619" max="15619" width="12.44140625" customWidth="1"/>
    <col min="15620" max="15620" width="6.21875" customWidth="1"/>
    <col min="15621" max="15621" width="5.6640625" customWidth="1"/>
    <col min="15622" max="15622" width="9.33203125" customWidth="1"/>
    <col min="15623" max="15623" width="12" customWidth="1"/>
    <col min="15624" max="15624" width="10.88671875" customWidth="1"/>
    <col min="15625" max="15625" width="5.6640625" customWidth="1"/>
    <col min="15626" max="15626" width="9.33203125" customWidth="1"/>
    <col min="15873" max="15873" width="5.6640625" customWidth="1"/>
    <col min="15874" max="15874" width="21.33203125" customWidth="1"/>
    <col min="15875" max="15875" width="12.44140625" customWidth="1"/>
    <col min="15876" max="15876" width="6.21875" customWidth="1"/>
    <col min="15877" max="15877" width="5.6640625" customWidth="1"/>
    <col min="15878" max="15878" width="9.33203125" customWidth="1"/>
    <col min="15879" max="15879" width="12" customWidth="1"/>
    <col min="15880" max="15880" width="10.88671875" customWidth="1"/>
    <col min="15881" max="15881" width="5.6640625" customWidth="1"/>
    <col min="15882" max="15882" width="9.33203125" customWidth="1"/>
    <col min="16129" max="16129" width="5.6640625" customWidth="1"/>
    <col min="16130" max="16130" width="21.33203125" customWidth="1"/>
    <col min="16131" max="16131" width="12.44140625" customWidth="1"/>
    <col min="16132" max="16132" width="6.21875" customWidth="1"/>
    <col min="16133" max="16133" width="5.6640625" customWidth="1"/>
    <col min="16134" max="16134" width="9.33203125" customWidth="1"/>
    <col min="16135" max="16135" width="12" customWidth="1"/>
    <col min="16136" max="16136" width="10.88671875" customWidth="1"/>
    <col min="16137" max="16137" width="5.6640625" customWidth="1"/>
    <col min="16138" max="16138" width="9.33203125" customWidth="1"/>
  </cols>
  <sheetData>
    <row r="1" spans="2:8" s="1" customFormat="1"/>
    <row r="2" spans="2:8" s="1" customFormat="1">
      <c r="E2" s="14"/>
      <c r="F2" s="3"/>
      <c r="G2" s="3"/>
      <c r="H2" s="3"/>
    </row>
    <row r="3" spans="2:8" ht="13.8" thickBot="1">
      <c r="B3" s="83" t="s">
        <v>500</v>
      </c>
      <c r="E3" s="10"/>
      <c r="F3" s="10"/>
      <c r="G3" s="2"/>
      <c r="H3" s="252"/>
    </row>
    <row r="4" spans="2:8">
      <c r="B4" s="26" t="s">
        <v>207</v>
      </c>
      <c r="C4" s="16"/>
      <c r="D4" s="16"/>
      <c r="E4" s="16"/>
      <c r="F4" s="16"/>
      <c r="G4" s="16"/>
      <c r="H4" s="17"/>
    </row>
    <row r="5" spans="2:8">
      <c r="B5" s="18" t="s">
        <v>4</v>
      </c>
      <c r="C5" s="30" t="s">
        <v>5</v>
      </c>
      <c r="D5" s="19" t="s">
        <v>0</v>
      </c>
      <c r="E5" s="19" t="s">
        <v>1</v>
      </c>
      <c r="F5" s="19" t="s">
        <v>332</v>
      </c>
      <c r="G5" s="19" t="s">
        <v>7</v>
      </c>
      <c r="H5" s="20" t="s">
        <v>2</v>
      </c>
    </row>
    <row r="6" spans="2:8" ht="33" customHeight="1">
      <c r="B6" s="22"/>
      <c r="C6" s="109"/>
      <c r="D6" s="23"/>
      <c r="E6" s="19"/>
      <c r="F6" s="19"/>
      <c r="G6" s="231"/>
      <c r="H6" s="21"/>
    </row>
    <row r="7" spans="2:8" ht="33" customHeight="1">
      <c r="B7" s="22"/>
      <c r="C7" s="109"/>
      <c r="D7" s="23"/>
      <c r="E7" s="19"/>
      <c r="F7" s="19"/>
      <c r="G7" s="231"/>
      <c r="H7" s="21"/>
    </row>
    <row r="8" spans="2:8" ht="33" customHeight="1">
      <c r="B8" s="22"/>
      <c r="C8" s="109"/>
      <c r="D8" s="23"/>
      <c r="E8" s="19"/>
      <c r="F8" s="19"/>
      <c r="G8" s="231"/>
      <c r="H8" s="21"/>
    </row>
    <row r="9" spans="2:8" ht="33" customHeight="1">
      <c r="B9" s="22"/>
      <c r="C9" s="109"/>
      <c r="D9" s="23"/>
      <c r="E9" s="19"/>
      <c r="F9" s="19"/>
      <c r="G9" s="231"/>
      <c r="H9" s="21"/>
    </row>
    <row r="10" spans="2:8" ht="33" customHeight="1">
      <c r="B10" s="22"/>
      <c r="C10" s="109"/>
      <c r="D10" s="23"/>
      <c r="E10" s="251"/>
      <c r="F10" s="251"/>
      <c r="G10" s="231"/>
      <c r="H10" s="21"/>
    </row>
    <row r="11" spans="2:8" ht="33" customHeight="1">
      <c r="B11" s="22"/>
      <c r="C11" s="109"/>
      <c r="D11" s="23"/>
      <c r="E11" s="23"/>
      <c r="F11" s="23"/>
      <c r="G11" s="231"/>
      <c r="H11" s="21"/>
    </row>
    <row r="12" spans="2:8" ht="33" customHeight="1">
      <c r="B12" s="22"/>
      <c r="C12" s="109"/>
      <c r="D12" s="23"/>
      <c r="E12" s="23"/>
      <c r="F12" s="23"/>
      <c r="G12" s="231"/>
      <c r="H12" s="21"/>
    </row>
    <row r="13" spans="2:8" ht="33" customHeight="1">
      <c r="B13" s="22"/>
      <c r="C13" s="109"/>
      <c r="D13" s="23"/>
      <c r="E13" s="23"/>
      <c r="F13" s="23"/>
      <c r="G13" s="231"/>
      <c r="H13" s="21"/>
    </row>
    <row r="14" spans="2:8" ht="33" customHeight="1">
      <c r="B14" s="22"/>
      <c r="C14" s="109"/>
      <c r="D14" s="23"/>
      <c r="E14" s="23"/>
      <c r="F14" s="23"/>
      <c r="G14" s="231"/>
      <c r="H14" s="21"/>
    </row>
    <row r="15" spans="2:8" ht="33" customHeight="1">
      <c r="B15" s="22"/>
      <c r="C15" s="109"/>
      <c r="D15" s="23"/>
      <c r="E15" s="23"/>
      <c r="F15" s="23"/>
      <c r="G15" s="231"/>
      <c r="H15" s="21"/>
    </row>
    <row r="16" spans="2:8" ht="33" customHeight="1">
      <c r="B16" s="22"/>
      <c r="C16" s="109"/>
      <c r="D16" s="23"/>
      <c r="E16" s="23"/>
      <c r="F16" s="23"/>
      <c r="G16" s="231"/>
      <c r="H16" s="21"/>
    </row>
    <row r="17" spans="1:9" ht="33" customHeight="1">
      <c r="B17" s="22"/>
      <c r="C17" s="109"/>
      <c r="D17" s="23"/>
      <c r="E17" s="23"/>
      <c r="F17" s="23"/>
      <c r="G17" s="231"/>
      <c r="H17" s="21"/>
    </row>
    <row r="18" spans="1:9" ht="33" customHeight="1">
      <c r="B18" s="22"/>
      <c r="C18" s="109"/>
      <c r="D18" s="23"/>
      <c r="E18" s="23"/>
      <c r="F18" s="23"/>
      <c r="G18" s="231"/>
      <c r="H18" s="21"/>
    </row>
    <row r="19" spans="1:9" ht="33" customHeight="1">
      <c r="B19" s="22"/>
      <c r="C19" s="109"/>
      <c r="D19" s="23"/>
      <c r="E19" s="23"/>
      <c r="F19" s="23"/>
      <c r="G19" s="231"/>
      <c r="H19" s="21"/>
    </row>
    <row r="20" spans="1:9" ht="33" customHeight="1">
      <c r="B20" s="22"/>
      <c r="C20" s="109"/>
      <c r="D20" s="23"/>
      <c r="E20" s="23"/>
      <c r="F20" s="23"/>
      <c r="G20" s="231"/>
      <c r="H20" s="21"/>
    </row>
    <row r="21" spans="1:9" ht="33" customHeight="1">
      <c r="B21" s="22"/>
      <c r="C21" s="109"/>
      <c r="D21" s="23"/>
      <c r="E21" s="23"/>
      <c r="F21" s="23"/>
      <c r="G21" s="231"/>
      <c r="H21" s="21"/>
    </row>
    <row r="22" spans="1:9" ht="33" customHeight="1">
      <c r="B22" s="22"/>
      <c r="C22" s="109"/>
      <c r="D22" s="23"/>
      <c r="E22" s="23"/>
      <c r="F22" s="23"/>
      <c r="G22" s="231"/>
      <c r="H22" s="21"/>
    </row>
    <row r="23" spans="1:9" ht="33" customHeight="1">
      <c r="B23" s="22"/>
      <c r="C23" s="109"/>
      <c r="D23" s="23"/>
      <c r="E23" s="23"/>
      <c r="F23" s="23"/>
      <c r="G23" s="231"/>
      <c r="H23" s="21"/>
    </row>
    <row r="24" spans="1:9" ht="33" customHeight="1" thickBot="1">
      <c r="B24" s="280"/>
      <c r="C24" s="5"/>
      <c r="D24" s="281"/>
      <c r="E24" s="281"/>
      <c r="F24" s="281"/>
      <c r="G24" s="287"/>
      <c r="H24" s="282"/>
    </row>
    <row r="25" spans="1:9" ht="33" customHeight="1" thickTop="1" thickBot="1">
      <c r="B25" s="285" t="s">
        <v>498</v>
      </c>
      <c r="C25" s="288"/>
      <c r="D25" s="283"/>
      <c r="E25" s="283"/>
      <c r="F25" s="283"/>
      <c r="G25" s="286"/>
      <c r="H25" s="284"/>
    </row>
    <row r="26" spans="1:9">
      <c r="H26" s="8"/>
    </row>
    <row r="28" spans="1:9" s="11" customFormat="1" ht="19.2">
      <c r="A28" s="770" t="s">
        <v>210</v>
      </c>
      <c r="B28" s="770"/>
      <c r="C28" s="770"/>
      <c r="D28" s="770"/>
      <c r="E28" s="770"/>
      <c r="F28" s="770"/>
      <c r="G28" s="770"/>
      <c r="H28" s="770"/>
      <c r="I28" s="32"/>
    </row>
    <row r="29" spans="1:9">
      <c r="H29" s="332" t="str">
        <f>様式7!$F$4</f>
        <v>○○○○○○○○○○○ＥＳＣＯ事業</v>
      </c>
    </row>
  </sheetData>
  <mergeCells count="1">
    <mergeCell ref="A28:H28"/>
  </mergeCells>
  <phoneticPr fontId="4"/>
  <pageMargins left="0.90551181102362199" right="0.51181102362204722" top="0.74803149606299213" bottom="0.74803149606299213" header="0.31496062992125984" footer="0.31496062992125984"/>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S67"/>
  <sheetViews>
    <sheetView view="pageBreakPreview" zoomScale="85" zoomScaleNormal="100" zoomScaleSheetLayoutView="85" workbookViewId="0">
      <selection activeCell="P66" sqref="P66"/>
    </sheetView>
  </sheetViews>
  <sheetFormatPr defaultRowHeight="13.2"/>
  <cols>
    <col min="1" max="1" width="2.6640625" customWidth="1"/>
    <col min="2" max="2" width="14.109375" customWidth="1"/>
    <col min="3" max="3" width="17.6640625" customWidth="1"/>
    <col min="4" max="4" width="4.33203125" customWidth="1"/>
    <col min="5" max="5" width="3.6640625" customWidth="1"/>
    <col min="6" max="6" width="15.6640625" customWidth="1"/>
    <col min="7" max="7" width="17.6640625" customWidth="1"/>
    <col min="8" max="8" width="4.33203125" customWidth="1"/>
    <col min="9" max="9" width="17.44140625" customWidth="1"/>
    <col min="10" max="10" width="4.33203125" customWidth="1"/>
    <col min="11" max="11" width="17.44140625" customWidth="1"/>
    <col min="12" max="12" width="4.44140625" customWidth="1"/>
    <col min="17" max="17" width="9" customWidth="1"/>
    <col min="18" max="18" width="7.88671875" customWidth="1"/>
    <col min="19" max="19" width="11" customWidth="1"/>
    <col min="260" max="260" width="2.6640625" customWidth="1"/>
    <col min="261" max="261" width="15.6640625" customWidth="1"/>
    <col min="262" max="262" width="17.6640625" customWidth="1"/>
    <col min="263" max="263" width="3.6640625" customWidth="1"/>
    <col min="264" max="264" width="15.6640625" customWidth="1"/>
    <col min="265" max="267" width="20.6640625" customWidth="1"/>
    <col min="516" max="516" width="2.6640625" customWidth="1"/>
    <col min="517" max="517" width="15.6640625" customWidth="1"/>
    <col min="518" max="518" width="17.6640625" customWidth="1"/>
    <col min="519" max="519" width="3.6640625" customWidth="1"/>
    <col min="520" max="520" width="15.6640625" customWidth="1"/>
    <col min="521" max="523" width="20.6640625" customWidth="1"/>
    <col min="772" max="772" width="2.6640625" customWidth="1"/>
    <col min="773" max="773" width="15.6640625" customWidth="1"/>
    <col min="774" max="774" width="17.6640625" customWidth="1"/>
    <col min="775" max="775" width="3.6640625" customWidth="1"/>
    <col min="776" max="776" width="15.6640625" customWidth="1"/>
    <col min="777" max="779" width="20.6640625" customWidth="1"/>
    <col min="1028" max="1028" width="2.6640625" customWidth="1"/>
    <col min="1029" max="1029" width="15.6640625" customWidth="1"/>
    <col min="1030" max="1030" width="17.6640625" customWidth="1"/>
    <col min="1031" max="1031" width="3.6640625" customWidth="1"/>
    <col min="1032" max="1032" width="15.6640625" customWidth="1"/>
    <col min="1033" max="1035" width="20.6640625" customWidth="1"/>
    <col min="1284" max="1284" width="2.6640625" customWidth="1"/>
    <col min="1285" max="1285" width="15.6640625" customWidth="1"/>
    <col min="1286" max="1286" width="17.6640625" customWidth="1"/>
    <col min="1287" max="1287" width="3.6640625" customWidth="1"/>
    <col min="1288" max="1288" width="15.6640625" customWidth="1"/>
    <col min="1289" max="1291" width="20.6640625" customWidth="1"/>
    <col min="1540" max="1540" width="2.6640625" customWidth="1"/>
    <col min="1541" max="1541" width="15.6640625" customWidth="1"/>
    <col min="1542" max="1542" width="17.6640625" customWidth="1"/>
    <col min="1543" max="1543" width="3.6640625" customWidth="1"/>
    <col min="1544" max="1544" width="15.6640625" customWidth="1"/>
    <col min="1545" max="1547" width="20.6640625" customWidth="1"/>
    <col min="1796" max="1796" width="2.6640625" customWidth="1"/>
    <col min="1797" max="1797" width="15.6640625" customWidth="1"/>
    <col min="1798" max="1798" width="17.6640625" customWidth="1"/>
    <col min="1799" max="1799" width="3.6640625" customWidth="1"/>
    <col min="1800" max="1800" width="15.6640625" customWidth="1"/>
    <col min="1801" max="1803" width="20.6640625" customWidth="1"/>
    <col min="2052" max="2052" width="2.6640625" customWidth="1"/>
    <col min="2053" max="2053" width="15.6640625" customWidth="1"/>
    <col min="2054" max="2054" width="17.6640625" customWidth="1"/>
    <col min="2055" max="2055" width="3.6640625" customWidth="1"/>
    <col min="2056" max="2056" width="15.6640625" customWidth="1"/>
    <col min="2057" max="2059" width="20.6640625" customWidth="1"/>
    <col min="2308" max="2308" width="2.6640625" customWidth="1"/>
    <col min="2309" max="2309" width="15.6640625" customWidth="1"/>
    <col min="2310" max="2310" width="17.6640625" customWidth="1"/>
    <col min="2311" max="2311" width="3.6640625" customWidth="1"/>
    <col min="2312" max="2312" width="15.6640625" customWidth="1"/>
    <col min="2313" max="2315" width="20.6640625" customWidth="1"/>
    <col min="2564" max="2564" width="2.6640625" customWidth="1"/>
    <col min="2565" max="2565" width="15.6640625" customWidth="1"/>
    <col min="2566" max="2566" width="17.6640625" customWidth="1"/>
    <col min="2567" max="2567" width="3.6640625" customWidth="1"/>
    <col min="2568" max="2568" width="15.6640625" customWidth="1"/>
    <col min="2569" max="2571" width="20.6640625" customWidth="1"/>
    <col min="2820" max="2820" width="2.6640625" customWidth="1"/>
    <col min="2821" max="2821" width="15.6640625" customWidth="1"/>
    <col min="2822" max="2822" width="17.6640625" customWidth="1"/>
    <col min="2823" max="2823" width="3.6640625" customWidth="1"/>
    <col min="2824" max="2824" width="15.6640625" customWidth="1"/>
    <col min="2825" max="2827" width="20.6640625" customWidth="1"/>
    <col min="3076" max="3076" width="2.6640625" customWidth="1"/>
    <col min="3077" max="3077" width="15.6640625" customWidth="1"/>
    <col min="3078" max="3078" width="17.6640625" customWidth="1"/>
    <col min="3079" max="3079" width="3.6640625" customWidth="1"/>
    <col min="3080" max="3080" width="15.6640625" customWidth="1"/>
    <col min="3081" max="3083" width="20.6640625" customWidth="1"/>
    <col min="3332" max="3332" width="2.6640625" customWidth="1"/>
    <col min="3333" max="3333" width="15.6640625" customWidth="1"/>
    <col min="3334" max="3334" width="17.6640625" customWidth="1"/>
    <col min="3335" max="3335" width="3.6640625" customWidth="1"/>
    <col min="3336" max="3336" width="15.6640625" customWidth="1"/>
    <col min="3337" max="3339" width="20.6640625" customWidth="1"/>
    <col min="3588" max="3588" width="2.6640625" customWidth="1"/>
    <col min="3589" max="3589" width="15.6640625" customWidth="1"/>
    <col min="3590" max="3590" width="17.6640625" customWidth="1"/>
    <col min="3591" max="3591" width="3.6640625" customWidth="1"/>
    <col min="3592" max="3592" width="15.6640625" customWidth="1"/>
    <col min="3593" max="3595" width="20.6640625" customWidth="1"/>
    <col min="3844" max="3844" width="2.6640625" customWidth="1"/>
    <col min="3845" max="3845" width="15.6640625" customWidth="1"/>
    <col min="3846" max="3846" width="17.6640625" customWidth="1"/>
    <col min="3847" max="3847" width="3.6640625" customWidth="1"/>
    <col min="3848" max="3848" width="15.6640625" customWidth="1"/>
    <col min="3849" max="3851" width="20.6640625" customWidth="1"/>
    <col min="4100" max="4100" width="2.6640625" customWidth="1"/>
    <col min="4101" max="4101" width="15.6640625" customWidth="1"/>
    <col min="4102" max="4102" width="17.6640625" customWidth="1"/>
    <col min="4103" max="4103" width="3.6640625" customWidth="1"/>
    <col min="4104" max="4104" width="15.6640625" customWidth="1"/>
    <col min="4105" max="4107" width="20.6640625" customWidth="1"/>
    <col min="4356" max="4356" width="2.6640625" customWidth="1"/>
    <col min="4357" max="4357" width="15.6640625" customWidth="1"/>
    <col min="4358" max="4358" width="17.6640625" customWidth="1"/>
    <col min="4359" max="4359" width="3.6640625" customWidth="1"/>
    <col min="4360" max="4360" width="15.6640625" customWidth="1"/>
    <col min="4361" max="4363" width="20.6640625" customWidth="1"/>
    <col min="4612" max="4612" width="2.6640625" customWidth="1"/>
    <col min="4613" max="4613" width="15.6640625" customWidth="1"/>
    <col min="4614" max="4614" width="17.6640625" customWidth="1"/>
    <col min="4615" max="4615" width="3.6640625" customWidth="1"/>
    <col min="4616" max="4616" width="15.6640625" customWidth="1"/>
    <col min="4617" max="4619" width="20.6640625" customWidth="1"/>
    <col min="4868" max="4868" width="2.6640625" customWidth="1"/>
    <col min="4869" max="4869" width="15.6640625" customWidth="1"/>
    <col min="4870" max="4870" width="17.6640625" customWidth="1"/>
    <col min="4871" max="4871" width="3.6640625" customWidth="1"/>
    <col min="4872" max="4872" width="15.6640625" customWidth="1"/>
    <col min="4873" max="4875" width="20.6640625" customWidth="1"/>
    <col min="5124" max="5124" width="2.6640625" customWidth="1"/>
    <col min="5125" max="5125" width="15.6640625" customWidth="1"/>
    <col min="5126" max="5126" width="17.6640625" customWidth="1"/>
    <col min="5127" max="5127" width="3.6640625" customWidth="1"/>
    <col min="5128" max="5128" width="15.6640625" customWidth="1"/>
    <col min="5129" max="5131" width="20.6640625" customWidth="1"/>
    <col min="5380" max="5380" width="2.6640625" customWidth="1"/>
    <col min="5381" max="5381" width="15.6640625" customWidth="1"/>
    <col min="5382" max="5382" width="17.6640625" customWidth="1"/>
    <col min="5383" max="5383" width="3.6640625" customWidth="1"/>
    <col min="5384" max="5384" width="15.6640625" customWidth="1"/>
    <col min="5385" max="5387" width="20.6640625" customWidth="1"/>
    <col min="5636" max="5636" width="2.6640625" customWidth="1"/>
    <col min="5637" max="5637" width="15.6640625" customWidth="1"/>
    <col min="5638" max="5638" width="17.6640625" customWidth="1"/>
    <col min="5639" max="5639" width="3.6640625" customWidth="1"/>
    <col min="5640" max="5640" width="15.6640625" customWidth="1"/>
    <col min="5641" max="5643" width="20.6640625" customWidth="1"/>
    <col min="5892" max="5892" width="2.6640625" customWidth="1"/>
    <col min="5893" max="5893" width="15.6640625" customWidth="1"/>
    <col min="5894" max="5894" width="17.6640625" customWidth="1"/>
    <col min="5895" max="5895" width="3.6640625" customWidth="1"/>
    <col min="5896" max="5896" width="15.6640625" customWidth="1"/>
    <col min="5897" max="5899" width="20.6640625" customWidth="1"/>
    <col min="6148" max="6148" width="2.6640625" customWidth="1"/>
    <col min="6149" max="6149" width="15.6640625" customWidth="1"/>
    <col min="6150" max="6150" width="17.6640625" customWidth="1"/>
    <col min="6151" max="6151" width="3.6640625" customWidth="1"/>
    <col min="6152" max="6152" width="15.6640625" customWidth="1"/>
    <col min="6153" max="6155" width="20.6640625" customWidth="1"/>
    <col min="6404" max="6404" width="2.6640625" customWidth="1"/>
    <col min="6405" max="6405" width="15.6640625" customWidth="1"/>
    <col min="6406" max="6406" width="17.6640625" customWidth="1"/>
    <col min="6407" max="6407" width="3.6640625" customWidth="1"/>
    <col min="6408" max="6408" width="15.6640625" customWidth="1"/>
    <col min="6409" max="6411" width="20.6640625" customWidth="1"/>
    <col min="6660" max="6660" width="2.6640625" customWidth="1"/>
    <col min="6661" max="6661" width="15.6640625" customWidth="1"/>
    <col min="6662" max="6662" width="17.6640625" customWidth="1"/>
    <col min="6663" max="6663" width="3.6640625" customWidth="1"/>
    <col min="6664" max="6664" width="15.6640625" customWidth="1"/>
    <col min="6665" max="6667" width="20.6640625" customWidth="1"/>
    <col min="6916" max="6916" width="2.6640625" customWidth="1"/>
    <col min="6917" max="6917" width="15.6640625" customWidth="1"/>
    <col min="6918" max="6918" width="17.6640625" customWidth="1"/>
    <col min="6919" max="6919" width="3.6640625" customWidth="1"/>
    <col min="6920" max="6920" width="15.6640625" customWidth="1"/>
    <col min="6921" max="6923" width="20.6640625" customWidth="1"/>
    <col min="7172" max="7172" width="2.6640625" customWidth="1"/>
    <col min="7173" max="7173" width="15.6640625" customWidth="1"/>
    <col min="7174" max="7174" width="17.6640625" customWidth="1"/>
    <col min="7175" max="7175" width="3.6640625" customWidth="1"/>
    <col min="7176" max="7176" width="15.6640625" customWidth="1"/>
    <col min="7177" max="7179" width="20.6640625" customWidth="1"/>
    <col min="7428" max="7428" width="2.6640625" customWidth="1"/>
    <col min="7429" max="7429" width="15.6640625" customWidth="1"/>
    <col min="7430" max="7430" width="17.6640625" customWidth="1"/>
    <col min="7431" max="7431" width="3.6640625" customWidth="1"/>
    <col min="7432" max="7432" width="15.6640625" customWidth="1"/>
    <col min="7433" max="7435" width="20.6640625" customWidth="1"/>
    <col min="7684" max="7684" width="2.6640625" customWidth="1"/>
    <col min="7685" max="7685" width="15.6640625" customWidth="1"/>
    <col min="7686" max="7686" width="17.6640625" customWidth="1"/>
    <col min="7687" max="7687" width="3.6640625" customWidth="1"/>
    <col min="7688" max="7688" width="15.6640625" customWidth="1"/>
    <col min="7689" max="7691" width="20.6640625" customWidth="1"/>
    <col min="7940" max="7940" width="2.6640625" customWidth="1"/>
    <col min="7941" max="7941" width="15.6640625" customWidth="1"/>
    <col min="7942" max="7942" width="17.6640625" customWidth="1"/>
    <col min="7943" max="7943" width="3.6640625" customWidth="1"/>
    <col min="7944" max="7944" width="15.6640625" customWidth="1"/>
    <col min="7945" max="7947" width="20.6640625" customWidth="1"/>
    <col min="8196" max="8196" width="2.6640625" customWidth="1"/>
    <col min="8197" max="8197" width="15.6640625" customWidth="1"/>
    <col min="8198" max="8198" width="17.6640625" customWidth="1"/>
    <col min="8199" max="8199" width="3.6640625" customWidth="1"/>
    <col min="8200" max="8200" width="15.6640625" customWidth="1"/>
    <col min="8201" max="8203" width="20.6640625" customWidth="1"/>
    <col min="8452" max="8452" width="2.6640625" customWidth="1"/>
    <col min="8453" max="8453" width="15.6640625" customWidth="1"/>
    <col min="8454" max="8454" width="17.6640625" customWidth="1"/>
    <col min="8455" max="8455" width="3.6640625" customWidth="1"/>
    <col min="8456" max="8456" width="15.6640625" customWidth="1"/>
    <col min="8457" max="8459" width="20.6640625" customWidth="1"/>
    <col min="8708" max="8708" width="2.6640625" customWidth="1"/>
    <col min="8709" max="8709" width="15.6640625" customWidth="1"/>
    <col min="8710" max="8710" width="17.6640625" customWidth="1"/>
    <col min="8711" max="8711" width="3.6640625" customWidth="1"/>
    <col min="8712" max="8712" width="15.6640625" customWidth="1"/>
    <col min="8713" max="8715" width="20.6640625" customWidth="1"/>
    <col min="8964" max="8964" width="2.6640625" customWidth="1"/>
    <col min="8965" max="8965" width="15.6640625" customWidth="1"/>
    <col min="8966" max="8966" width="17.6640625" customWidth="1"/>
    <col min="8967" max="8967" width="3.6640625" customWidth="1"/>
    <col min="8968" max="8968" width="15.6640625" customWidth="1"/>
    <col min="8969" max="8971" width="20.6640625" customWidth="1"/>
    <col min="9220" max="9220" width="2.6640625" customWidth="1"/>
    <col min="9221" max="9221" width="15.6640625" customWidth="1"/>
    <col min="9222" max="9222" width="17.6640625" customWidth="1"/>
    <col min="9223" max="9223" width="3.6640625" customWidth="1"/>
    <col min="9224" max="9224" width="15.6640625" customWidth="1"/>
    <col min="9225" max="9227" width="20.6640625" customWidth="1"/>
    <col min="9476" max="9476" width="2.6640625" customWidth="1"/>
    <col min="9477" max="9477" width="15.6640625" customWidth="1"/>
    <col min="9478" max="9478" width="17.6640625" customWidth="1"/>
    <col min="9479" max="9479" width="3.6640625" customWidth="1"/>
    <col min="9480" max="9480" width="15.6640625" customWidth="1"/>
    <col min="9481" max="9483" width="20.6640625" customWidth="1"/>
    <col min="9732" max="9732" width="2.6640625" customWidth="1"/>
    <col min="9733" max="9733" width="15.6640625" customWidth="1"/>
    <col min="9734" max="9734" width="17.6640625" customWidth="1"/>
    <col min="9735" max="9735" width="3.6640625" customWidth="1"/>
    <col min="9736" max="9736" width="15.6640625" customWidth="1"/>
    <col min="9737" max="9739" width="20.6640625" customWidth="1"/>
    <col min="9988" max="9988" width="2.6640625" customWidth="1"/>
    <col min="9989" max="9989" width="15.6640625" customWidth="1"/>
    <col min="9990" max="9990" width="17.6640625" customWidth="1"/>
    <col min="9991" max="9991" width="3.6640625" customWidth="1"/>
    <col min="9992" max="9992" width="15.6640625" customWidth="1"/>
    <col min="9993" max="9995" width="20.6640625" customWidth="1"/>
    <col min="10244" max="10244" width="2.6640625" customWidth="1"/>
    <col min="10245" max="10245" width="15.6640625" customWidth="1"/>
    <col min="10246" max="10246" width="17.6640625" customWidth="1"/>
    <col min="10247" max="10247" width="3.6640625" customWidth="1"/>
    <col min="10248" max="10248" width="15.6640625" customWidth="1"/>
    <col min="10249" max="10251" width="20.6640625" customWidth="1"/>
    <col min="10500" max="10500" width="2.6640625" customWidth="1"/>
    <col min="10501" max="10501" width="15.6640625" customWidth="1"/>
    <col min="10502" max="10502" width="17.6640625" customWidth="1"/>
    <col min="10503" max="10503" width="3.6640625" customWidth="1"/>
    <col min="10504" max="10504" width="15.6640625" customWidth="1"/>
    <col min="10505" max="10507" width="20.6640625" customWidth="1"/>
    <col min="10756" max="10756" width="2.6640625" customWidth="1"/>
    <col min="10757" max="10757" width="15.6640625" customWidth="1"/>
    <col min="10758" max="10758" width="17.6640625" customWidth="1"/>
    <col min="10759" max="10759" width="3.6640625" customWidth="1"/>
    <col min="10760" max="10760" width="15.6640625" customWidth="1"/>
    <col min="10761" max="10763" width="20.6640625" customWidth="1"/>
    <col min="11012" max="11012" width="2.6640625" customWidth="1"/>
    <col min="11013" max="11013" width="15.6640625" customWidth="1"/>
    <col min="11014" max="11014" width="17.6640625" customWidth="1"/>
    <col min="11015" max="11015" width="3.6640625" customWidth="1"/>
    <col min="11016" max="11016" width="15.6640625" customWidth="1"/>
    <col min="11017" max="11019" width="20.6640625" customWidth="1"/>
    <col min="11268" max="11268" width="2.6640625" customWidth="1"/>
    <col min="11269" max="11269" width="15.6640625" customWidth="1"/>
    <col min="11270" max="11270" width="17.6640625" customWidth="1"/>
    <col min="11271" max="11271" width="3.6640625" customWidth="1"/>
    <col min="11272" max="11272" width="15.6640625" customWidth="1"/>
    <col min="11273" max="11275" width="20.6640625" customWidth="1"/>
    <col min="11524" max="11524" width="2.6640625" customWidth="1"/>
    <col min="11525" max="11525" width="15.6640625" customWidth="1"/>
    <col min="11526" max="11526" width="17.6640625" customWidth="1"/>
    <col min="11527" max="11527" width="3.6640625" customWidth="1"/>
    <col min="11528" max="11528" width="15.6640625" customWidth="1"/>
    <col min="11529" max="11531" width="20.6640625" customWidth="1"/>
    <col min="11780" max="11780" width="2.6640625" customWidth="1"/>
    <col min="11781" max="11781" width="15.6640625" customWidth="1"/>
    <col min="11782" max="11782" width="17.6640625" customWidth="1"/>
    <col min="11783" max="11783" width="3.6640625" customWidth="1"/>
    <col min="11784" max="11784" width="15.6640625" customWidth="1"/>
    <col min="11785" max="11787" width="20.6640625" customWidth="1"/>
    <col min="12036" max="12036" width="2.6640625" customWidth="1"/>
    <col min="12037" max="12037" width="15.6640625" customWidth="1"/>
    <col min="12038" max="12038" width="17.6640625" customWidth="1"/>
    <col min="12039" max="12039" width="3.6640625" customWidth="1"/>
    <col min="12040" max="12040" width="15.6640625" customWidth="1"/>
    <col min="12041" max="12043" width="20.6640625" customWidth="1"/>
    <col min="12292" max="12292" width="2.6640625" customWidth="1"/>
    <col min="12293" max="12293" width="15.6640625" customWidth="1"/>
    <col min="12294" max="12294" width="17.6640625" customWidth="1"/>
    <col min="12295" max="12295" width="3.6640625" customWidth="1"/>
    <col min="12296" max="12296" width="15.6640625" customWidth="1"/>
    <col min="12297" max="12299" width="20.6640625" customWidth="1"/>
    <col min="12548" max="12548" width="2.6640625" customWidth="1"/>
    <col min="12549" max="12549" width="15.6640625" customWidth="1"/>
    <col min="12550" max="12550" width="17.6640625" customWidth="1"/>
    <col min="12551" max="12551" width="3.6640625" customWidth="1"/>
    <col min="12552" max="12552" width="15.6640625" customWidth="1"/>
    <col min="12553" max="12555" width="20.6640625" customWidth="1"/>
    <col min="12804" max="12804" width="2.6640625" customWidth="1"/>
    <col min="12805" max="12805" width="15.6640625" customWidth="1"/>
    <col min="12806" max="12806" width="17.6640625" customWidth="1"/>
    <col min="12807" max="12807" width="3.6640625" customWidth="1"/>
    <col min="12808" max="12808" width="15.6640625" customWidth="1"/>
    <col min="12809" max="12811" width="20.6640625" customWidth="1"/>
    <col min="13060" max="13060" width="2.6640625" customWidth="1"/>
    <col min="13061" max="13061" width="15.6640625" customWidth="1"/>
    <col min="13062" max="13062" width="17.6640625" customWidth="1"/>
    <col min="13063" max="13063" width="3.6640625" customWidth="1"/>
    <col min="13064" max="13064" width="15.6640625" customWidth="1"/>
    <col min="13065" max="13067" width="20.6640625" customWidth="1"/>
    <col min="13316" max="13316" width="2.6640625" customWidth="1"/>
    <col min="13317" max="13317" width="15.6640625" customWidth="1"/>
    <col min="13318" max="13318" width="17.6640625" customWidth="1"/>
    <col min="13319" max="13319" width="3.6640625" customWidth="1"/>
    <col min="13320" max="13320" width="15.6640625" customWidth="1"/>
    <col min="13321" max="13323" width="20.6640625" customWidth="1"/>
    <col min="13572" max="13572" width="2.6640625" customWidth="1"/>
    <col min="13573" max="13573" width="15.6640625" customWidth="1"/>
    <col min="13574" max="13574" width="17.6640625" customWidth="1"/>
    <col min="13575" max="13575" width="3.6640625" customWidth="1"/>
    <col min="13576" max="13576" width="15.6640625" customWidth="1"/>
    <col min="13577" max="13579" width="20.6640625" customWidth="1"/>
    <col min="13828" max="13828" width="2.6640625" customWidth="1"/>
    <col min="13829" max="13829" width="15.6640625" customWidth="1"/>
    <col min="13830" max="13830" width="17.6640625" customWidth="1"/>
    <col min="13831" max="13831" width="3.6640625" customWidth="1"/>
    <col min="13832" max="13832" width="15.6640625" customWidth="1"/>
    <col min="13833" max="13835" width="20.6640625" customWidth="1"/>
    <col min="14084" max="14084" width="2.6640625" customWidth="1"/>
    <col min="14085" max="14085" width="15.6640625" customWidth="1"/>
    <col min="14086" max="14086" width="17.6640625" customWidth="1"/>
    <col min="14087" max="14087" width="3.6640625" customWidth="1"/>
    <col min="14088" max="14088" width="15.6640625" customWidth="1"/>
    <col min="14089" max="14091" width="20.6640625" customWidth="1"/>
    <col min="14340" max="14340" width="2.6640625" customWidth="1"/>
    <col min="14341" max="14341" width="15.6640625" customWidth="1"/>
    <col min="14342" max="14342" width="17.6640625" customWidth="1"/>
    <col min="14343" max="14343" width="3.6640625" customWidth="1"/>
    <col min="14344" max="14344" width="15.6640625" customWidth="1"/>
    <col min="14345" max="14347" width="20.6640625" customWidth="1"/>
    <col min="14596" max="14596" width="2.6640625" customWidth="1"/>
    <col min="14597" max="14597" width="15.6640625" customWidth="1"/>
    <col min="14598" max="14598" width="17.6640625" customWidth="1"/>
    <col min="14599" max="14599" width="3.6640625" customWidth="1"/>
    <col min="14600" max="14600" width="15.6640625" customWidth="1"/>
    <col min="14601" max="14603" width="20.6640625" customWidth="1"/>
    <col min="14852" max="14852" width="2.6640625" customWidth="1"/>
    <col min="14853" max="14853" width="15.6640625" customWidth="1"/>
    <col min="14854" max="14854" width="17.6640625" customWidth="1"/>
    <col min="14855" max="14855" width="3.6640625" customWidth="1"/>
    <col min="14856" max="14856" width="15.6640625" customWidth="1"/>
    <col min="14857" max="14859" width="20.6640625" customWidth="1"/>
    <col min="15108" max="15108" width="2.6640625" customWidth="1"/>
    <col min="15109" max="15109" width="15.6640625" customWidth="1"/>
    <col min="15110" max="15110" width="17.6640625" customWidth="1"/>
    <col min="15111" max="15111" width="3.6640625" customWidth="1"/>
    <col min="15112" max="15112" width="15.6640625" customWidth="1"/>
    <col min="15113" max="15115" width="20.6640625" customWidth="1"/>
    <col min="15364" max="15364" width="2.6640625" customWidth="1"/>
    <col min="15365" max="15365" width="15.6640625" customWidth="1"/>
    <col min="15366" max="15366" width="17.6640625" customWidth="1"/>
    <col min="15367" max="15367" width="3.6640625" customWidth="1"/>
    <col min="15368" max="15368" width="15.6640625" customWidth="1"/>
    <col min="15369" max="15371" width="20.6640625" customWidth="1"/>
    <col min="15620" max="15620" width="2.6640625" customWidth="1"/>
    <col min="15621" max="15621" width="15.6640625" customWidth="1"/>
    <col min="15622" max="15622" width="17.6640625" customWidth="1"/>
    <col min="15623" max="15623" width="3.6640625" customWidth="1"/>
    <col min="15624" max="15624" width="15.6640625" customWidth="1"/>
    <col min="15625" max="15627" width="20.6640625" customWidth="1"/>
    <col min="15876" max="15876" width="2.6640625" customWidth="1"/>
    <col min="15877" max="15877" width="15.6640625" customWidth="1"/>
    <col min="15878" max="15878" width="17.6640625" customWidth="1"/>
    <col min="15879" max="15879" width="3.6640625" customWidth="1"/>
    <col min="15880" max="15880" width="15.6640625" customWidth="1"/>
    <col min="15881" max="15883" width="20.6640625" customWidth="1"/>
    <col min="16132" max="16132" width="2.6640625" customWidth="1"/>
    <col min="16133" max="16133" width="15.6640625" customWidth="1"/>
    <col min="16134" max="16134" width="17.6640625" customWidth="1"/>
    <col min="16135" max="16135" width="3.6640625" customWidth="1"/>
    <col min="16136" max="16136" width="15.6640625" customWidth="1"/>
    <col min="16137" max="16139" width="20.6640625" customWidth="1"/>
  </cols>
  <sheetData>
    <row r="1" spans="1:19">
      <c r="K1" s="816"/>
      <c r="L1" s="816"/>
    </row>
    <row r="2" spans="1:19" ht="6.75" customHeight="1"/>
    <row r="3" spans="1:19" ht="16.2">
      <c r="A3" s="815" t="s">
        <v>212</v>
      </c>
      <c r="B3" s="815"/>
      <c r="C3" s="815"/>
      <c r="D3" s="815"/>
      <c r="E3" s="815"/>
      <c r="F3" s="815"/>
      <c r="G3" s="815"/>
      <c r="H3" s="815"/>
      <c r="I3" s="815"/>
      <c r="J3" s="815"/>
      <c r="K3" s="815"/>
      <c r="L3" s="815"/>
      <c r="M3" s="268"/>
      <c r="N3" s="268"/>
      <c r="O3" s="268"/>
      <c r="P3" s="268"/>
      <c r="Q3" s="268"/>
      <c r="R3" s="223"/>
    </row>
    <row r="4" spans="1:19" ht="14.25" customHeight="1">
      <c r="J4" s="503"/>
      <c r="K4" s="336" t="s">
        <v>322</v>
      </c>
      <c r="O4" s="265"/>
    </row>
    <row r="5" spans="1:19" ht="18" customHeight="1">
      <c r="B5" s="169" t="s">
        <v>189</v>
      </c>
      <c r="C5" s="37"/>
      <c r="D5" s="37"/>
      <c r="E5" s="37"/>
      <c r="F5" s="37"/>
      <c r="G5" s="37"/>
      <c r="H5" s="37"/>
      <c r="I5" s="37"/>
      <c r="J5" s="37"/>
      <c r="K5" s="37"/>
      <c r="L5" s="37"/>
    </row>
    <row r="6" spans="1:19" ht="23.25" customHeight="1" thickBot="1">
      <c r="B6" s="238" t="s">
        <v>191</v>
      </c>
      <c r="C6" s="37"/>
      <c r="D6" s="37"/>
      <c r="E6" s="37"/>
      <c r="F6" s="37"/>
      <c r="G6" s="37"/>
      <c r="H6" s="37"/>
      <c r="I6" s="37"/>
      <c r="J6" s="37"/>
      <c r="K6" s="37"/>
      <c r="L6" s="37"/>
    </row>
    <row r="7" spans="1:19" ht="19.5" customHeight="1">
      <c r="B7" s="863" t="s">
        <v>268</v>
      </c>
      <c r="C7" s="866"/>
      <c r="D7" s="869" t="s">
        <v>192</v>
      </c>
      <c r="E7" s="861" t="s">
        <v>9</v>
      </c>
      <c r="F7" s="812"/>
      <c r="G7" s="861" t="s">
        <v>10</v>
      </c>
      <c r="H7" s="812"/>
      <c r="I7" s="861" t="s">
        <v>11</v>
      </c>
      <c r="J7" s="812"/>
      <c r="K7" s="861" t="s">
        <v>12</v>
      </c>
      <c r="L7" s="862"/>
    </row>
    <row r="8" spans="1:19" ht="19.5" customHeight="1">
      <c r="B8" s="864"/>
      <c r="C8" s="867"/>
      <c r="D8" s="870"/>
      <c r="E8" s="38"/>
      <c r="F8" s="254" t="s">
        <v>14</v>
      </c>
      <c r="G8" s="38"/>
      <c r="H8" s="39" t="s">
        <v>13</v>
      </c>
      <c r="I8" s="38"/>
      <c r="J8" s="226" t="s">
        <v>193</v>
      </c>
      <c r="K8" s="38"/>
      <c r="L8" s="228" t="s">
        <v>13</v>
      </c>
      <c r="O8" s="1"/>
    </row>
    <row r="9" spans="1:19" ht="19.5" customHeight="1" thickBot="1">
      <c r="B9" s="865"/>
      <c r="C9" s="868"/>
      <c r="D9" s="871"/>
      <c r="E9" s="40"/>
      <c r="F9" s="255" t="s">
        <v>15</v>
      </c>
      <c r="G9" s="225"/>
      <c r="H9" s="41" t="s">
        <v>13</v>
      </c>
      <c r="I9" s="225"/>
      <c r="J9" s="227" t="s">
        <v>193</v>
      </c>
      <c r="K9" s="225"/>
      <c r="L9" s="229" t="s">
        <v>13</v>
      </c>
      <c r="M9" s="1"/>
      <c r="O9" s="1"/>
    </row>
    <row r="10" spans="1:19" ht="14.25" customHeight="1">
      <c r="B10" s="118"/>
      <c r="C10" s="276"/>
      <c r="D10" s="118"/>
      <c r="E10" s="6"/>
      <c r="F10" s="277"/>
      <c r="G10" s="49"/>
      <c r="H10" s="49"/>
      <c r="I10" s="49"/>
      <c r="J10" s="49"/>
      <c r="K10" s="49"/>
      <c r="L10" s="49"/>
      <c r="M10" s="1"/>
      <c r="O10" s="1"/>
    </row>
    <row r="11" spans="1:19">
      <c r="B11" s="37"/>
      <c r="C11" s="37"/>
      <c r="D11" s="37"/>
      <c r="E11" s="37"/>
      <c r="F11" s="37"/>
      <c r="G11" s="37"/>
      <c r="H11" s="37"/>
      <c r="I11" s="37"/>
      <c r="J11" s="37"/>
      <c r="K11" s="37"/>
      <c r="L11" s="37"/>
    </row>
    <row r="12" spans="1:19" ht="18" customHeight="1">
      <c r="B12" s="278" t="s">
        <v>190</v>
      </c>
      <c r="C12" s="37"/>
      <c r="D12" s="37"/>
      <c r="E12" s="37"/>
      <c r="F12" s="37"/>
      <c r="G12" s="37"/>
      <c r="H12" s="37"/>
      <c r="I12" s="37"/>
      <c r="J12" s="37"/>
      <c r="K12" s="37"/>
      <c r="L12" s="37"/>
    </row>
    <row r="13" spans="1:19">
      <c r="B13" s="37" t="s">
        <v>194</v>
      </c>
      <c r="C13" s="37"/>
      <c r="D13" s="37"/>
      <c r="E13" s="37"/>
      <c r="F13" s="37"/>
      <c r="G13" s="37"/>
      <c r="H13" s="37"/>
      <c r="I13" s="37"/>
      <c r="J13" s="37"/>
      <c r="K13" s="37"/>
      <c r="L13" s="37"/>
    </row>
    <row r="14" spans="1:19" s="239" customFormat="1" ht="23.25" customHeight="1" thickBot="1">
      <c r="B14" s="240" t="s">
        <v>499</v>
      </c>
      <c r="C14" s="240"/>
      <c r="D14" s="240"/>
      <c r="E14" s="240"/>
      <c r="F14" s="240"/>
      <c r="G14" s="240"/>
      <c r="H14" s="240"/>
      <c r="I14" s="240"/>
      <c r="J14" s="240"/>
      <c r="K14" s="240"/>
      <c r="L14" s="240"/>
      <c r="M14" s="270"/>
      <c r="N14" s="270"/>
      <c r="O14" s="270"/>
      <c r="P14" s="270"/>
      <c r="Q14" s="270"/>
      <c r="R14" s="270"/>
      <c r="S14" s="270"/>
    </row>
    <row r="15" spans="1:19" ht="18.75" customHeight="1">
      <c r="B15" s="877" t="s">
        <v>15</v>
      </c>
      <c r="C15" s="872">
        <f>SUM(H15+H20+H25)</f>
        <v>0</v>
      </c>
      <c r="D15" s="869" t="s">
        <v>193</v>
      </c>
      <c r="E15" s="253" t="s">
        <v>16</v>
      </c>
      <c r="F15" s="29"/>
      <c r="G15" s="42"/>
      <c r="H15" s="875"/>
      <c r="I15" s="876"/>
      <c r="J15" s="876"/>
      <c r="K15" s="876"/>
      <c r="L15" s="271" t="s">
        <v>13</v>
      </c>
      <c r="M15" s="270"/>
      <c r="N15" s="270"/>
      <c r="O15" s="270"/>
      <c r="P15" s="270"/>
      <c r="Q15" s="270"/>
      <c r="R15" s="270"/>
    </row>
    <row r="16" spans="1:19" ht="18.75" customHeight="1">
      <c r="B16" s="864"/>
      <c r="C16" s="873"/>
      <c r="D16" s="870"/>
      <c r="E16" s="43"/>
      <c r="F16" s="817" t="s">
        <v>262</v>
      </c>
      <c r="G16" s="818"/>
      <c r="H16" s="823"/>
      <c r="I16" s="824"/>
      <c r="J16" s="824"/>
      <c r="K16" s="824"/>
      <c r="L16" s="825"/>
      <c r="M16" s="241"/>
      <c r="N16" s="241"/>
      <c r="O16" s="241"/>
      <c r="P16" s="241"/>
      <c r="Q16" s="241"/>
      <c r="R16" s="241"/>
    </row>
    <row r="17" spans="2:18" ht="18.75" customHeight="1">
      <c r="B17" s="864"/>
      <c r="C17" s="873"/>
      <c r="D17" s="870"/>
      <c r="E17" s="43"/>
      <c r="F17" s="819"/>
      <c r="G17" s="820"/>
      <c r="H17" s="826"/>
      <c r="I17" s="827"/>
      <c r="J17" s="827"/>
      <c r="K17" s="827"/>
      <c r="L17" s="828"/>
      <c r="M17" s="241"/>
      <c r="N17" s="241"/>
      <c r="O17" s="241"/>
      <c r="P17" s="241"/>
      <c r="Q17" s="241"/>
      <c r="R17" s="241"/>
    </row>
    <row r="18" spans="2:18" ht="18.75" customHeight="1">
      <c r="B18" s="864"/>
      <c r="C18" s="873"/>
      <c r="D18" s="870"/>
      <c r="E18" s="43"/>
      <c r="F18" s="819"/>
      <c r="G18" s="820"/>
      <c r="H18" s="826"/>
      <c r="I18" s="827"/>
      <c r="J18" s="827"/>
      <c r="K18" s="827"/>
      <c r="L18" s="828"/>
      <c r="M18" s="241"/>
      <c r="N18" s="241"/>
      <c r="O18" s="241"/>
      <c r="P18" s="241"/>
      <c r="Q18" s="241"/>
      <c r="R18" s="241"/>
    </row>
    <row r="19" spans="2:18" ht="18.75" customHeight="1">
      <c r="B19" s="864"/>
      <c r="C19" s="873"/>
      <c r="D19" s="870"/>
      <c r="E19" s="43"/>
      <c r="F19" s="821"/>
      <c r="G19" s="822"/>
      <c r="H19" s="829"/>
      <c r="I19" s="830"/>
      <c r="J19" s="830"/>
      <c r="K19" s="830"/>
      <c r="L19" s="831"/>
      <c r="M19" s="241"/>
      <c r="N19" s="241"/>
      <c r="O19" s="241"/>
      <c r="P19" s="241"/>
      <c r="Q19" s="241"/>
      <c r="R19" s="241"/>
    </row>
    <row r="20" spans="2:18" ht="18.75" customHeight="1">
      <c r="B20" s="864"/>
      <c r="C20" s="873"/>
      <c r="D20" s="870"/>
      <c r="E20" s="108" t="s">
        <v>17</v>
      </c>
      <c r="F20" s="45"/>
      <c r="G20" s="44"/>
      <c r="H20" s="809"/>
      <c r="I20" s="810"/>
      <c r="J20" s="810"/>
      <c r="K20" s="810"/>
      <c r="L20" s="272" t="s">
        <v>13</v>
      </c>
      <c r="M20" s="270"/>
      <c r="N20" s="270"/>
      <c r="O20" s="270"/>
      <c r="P20" s="270"/>
      <c r="Q20" s="270"/>
      <c r="R20" s="270"/>
    </row>
    <row r="21" spans="2:18" ht="18.75" customHeight="1">
      <c r="B21" s="864"/>
      <c r="C21" s="873"/>
      <c r="D21" s="870"/>
      <c r="E21" s="46"/>
      <c r="F21" s="817" t="s">
        <v>262</v>
      </c>
      <c r="G21" s="818"/>
      <c r="H21" s="823"/>
      <c r="I21" s="824"/>
      <c r="J21" s="824"/>
      <c r="K21" s="824"/>
      <c r="L21" s="825"/>
      <c r="M21" s="241"/>
      <c r="N21" s="241"/>
      <c r="O21" s="241"/>
      <c r="P21" s="241"/>
      <c r="Q21" s="241"/>
      <c r="R21" s="241"/>
    </row>
    <row r="22" spans="2:18" ht="18.75" customHeight="1">
      <c r="B22" s="864"/>
      <c r="C22" s="873"/>
      <c r="D22" s="870"/>
      <c r="E22" s="46"/>
      <c r="F22" s="819"/>
      <c r="G22" s="820"/>
      <c r="H22" s="826"/>
      <c r="I22" s="827"/>
      <c r="J22" s="827"/>
      <c r="K22" s="827"/>
      <c r="L22" s="828"/>
      <c r="M22" s="241"/>
      <c r="N22" s="241"/>
      <c r="O22" s="241"/>
      <c r="P22" s="241"/>
      <c r="Q22" s="241"/>
      <c r="R22" s="241"/>
    </row>
    <row r="23" spans="2:18" ht="18.75" customHeight="1">
      <c r="B23" s="864"/>
      <c r="C23" s="873"/>
      <c r="D23" s="870"/>
      <c r="E23" s="46"/>
      <c r="F23" s="819"/>
      <c r="G23" s="820"/>
      <c r="H23" s="826"/>
      <c r="I23" s="827"/>
      <c r="J23" s="827"/>
      <c r="K23" s="827"/>
      <c r="L23" s="828"/>
      <c r="M23" s="241"/>
      <c r="N23" s="241"/>
      <c r="O23" s="241"/>
      <c r="P23" s="241"/>
      <c r="Q23" s="241"/>
      <c r="R23" s="241"/>
    </row>
    <row r="24" spans="2:18" ht="18.75" customHeight="1">
      <c r="B24" s="864"/>
      <c r="C24" s="873"/>
      <c r="D24" s="870"/>
      <c r="E24" s="43"/>
      <c r="F24" s="821"/>
      <c r="G24" s="822"/>
      <c r="H24" s="829"/>
      <c r="I24" s="830"/>
      <c r="J24" s="830"/>
      <c r="K24" s="830"/>
      <c r="L24" s="831"/>
      <c r="M24" s="241"/>
      <c r="N24" s="241"/>
      <c r="O24" s="241"/>
      <c r="P24" s="241"/>
      <c r="Q24" s="241"/>
      <c r="R24" s="241"/>
    </row>
    <row r="25" spans="2:18" ht="18.75" customHeight="1">
      <c r="B25" s="864"/>
      <c r="C25" s="873"/>
      <c r="D25" s="870"/>
      <c r="E25" s="108" t="s">
        <v>18</v>
      </c>
      <c r="F25" s="45"/>
      <c r="G25" s="44"/>
      <c r="H25" s="809"/>
      <c r="I25" s="810"/>
      <c r="J25" s="810"/>
      <c r="K25" s="810"/>
      <c r="L25" s="272" t="s">
        <v>13</v>
      </c>
      <c r="M25" s="270"/>
      <c r="N25" s="270"/>
      <c r="O25" s="270"/>
      <c r="P25" s="270"/>
      <c r="Q25" s="270"/>
      <c r="R25" s="270"/>
    </row>
    <row r="26" spans="2:18" ht="18.75" customHeight="1">
      <c r="B26" s="864"/>
      <c r="C26" s="873"/>
      <c r="D26" s="870"/>
      <c r="E26" s="43"/>
      <c r="F26" s="817" t="s">
        <v>263</v>
      </c>
      <c r="G26" s="818"/>
      <c r="H26" s="823"/>
      <c r="I26" s="824"/>
      <c r="J26" s="824"/>
      <c r="K26" s="824"/>
      <c r="L26" s="825"/>
      <c r="M26" s="241"/>
      <c r="N26" s="241"/>
      <c r="O26" s="241"/>
      <c r="P26" s="241"/>
      <c r="Q26" s="241"/>
      <c r="R26" s="241"/>
    </row>
    <row r="27" spans="2:18" ht="18.75" customHeight="1">
      <c r="B27" s="864"/>
      <c r="C27" s="873"/>
      <c r="D27" s="870"/>
      <c r="E27" s="43"/>
      <c r="F27" s="819"/>
      <c r="G27" s="820"/>
      <c r="H27" s="826"/>
      <c r="I27" s="827"/>
      <c r="J27" s="827"/>
      <c r="K27" s="827"/>
      <c r="L27" s="828"/>
      <c r="M27" s="241"/>
      <c r="N27" s="241"/>
      <c r="O27" s="241"/>
      <c r="P27" s="241"/>
      <c r="Q27" s="241"/>
      <c r="R27" s="241"/>
    </row>
    <row r="28" spans="2:18" ht="18.75" customHeight="1">
      <c r="B28" s="864"/>
      <c r="C28" s="873"/>
      <c r="D28" s="870"/>
      <c r="E28" s="43"/>
      <c r="F28" s="819"/>
      <c r="G28" s="820"/>
      <c r="H28" s="826"/>
      <c r="I28" s="827"/>
      <c r="J28" s="827"/>
      <c r="K28" s="827"/>
      <c r="L28" s="828"/>
      <c r="M28" s="241"/>
      <c r="N28" s="241"/>
      <c r="O28" s="241"/>
      <c r="P28" s="241"/>
      <c r="Q28" s="241"/>
      <c r="R28" s="241"/>
    </row>
    <row r="29" spans="2:18" ht="18.75" customHeight="1" thickBot="1">
      <c r="B29" s="865"/>
      <c r="C29" s="874"/>
      <c r="D29" s="871"/>
      <c r="E29" s="47"/>
      <c r="F29" s="832"/>
      <c r="G29" s="833"/>
      <c r="H29" s="834"/>
      <c r="I29" s="835"/>
      <c r="J29" s="835"/>
      <c r="K29" s="835"/>
      <c r="L29" s="836"/>
      <c r="M29" s="241"/>
      <c r="N29" s="241"/>
      <c r="O29" s="241"/>
      <c r="P29" s="241"/>
      <c r="Q29" s="241"/>
      <c r="R29" s="241"/>
    </row>
    <row r="30" spans="2:18" ht="12.75" customHeight="1">
      <c r="B30" t="s">
        <v>196</v>
      </c>
      <c r="C30" s="224"/>
      <c r="D30" s="118"/>
      <c r="E30" s="6"/>
      <c r="F30" s="6"/>
      <c r="G30" s="6"/>
      <c r="H30" s="224"/>
      <c r="I30" s="224"/>
      <c r="J30" s="224"/>
      <c r="K30" s="224"/>
      <c r="L30" s="224"/>
      <c r="Q30" s="1"/>
      <c r="R30" s="1"/>
    </row>
    <row r="31" spans="2:18" ht="12.75" customHeight="1">
      <c r="B31" t="s">
        <v>197</v>
      </c>
      <c r="C31" s="224"/>
      <c r="D31" s="118"/>
      <c r="E31" s="6"/>
      <c r="F31" s="6"/>
      <c r="G31" s="6"/>
      <c r="H31" s="224"/>
      <c r="I31" s="224"/>
      <c r="J31" s="224"/>
      <c r="K31" s="224"/>
      <c r="L31" s="224"/>
    </row>
    <row r="32" spans="2:18">
      <c r="B32" s="37"/>
      <c r="C32" s="37"/>
      <c r="D32" s="37"/>
      <c r="E32" s="37"/>
      <c r="F32" s="37"/>
      <c r="G32" s="37"/>
      <c r="H32" s="37"/>
      <c r="I32" s="37"/>
      <c r="J32" s="37"/>
      <c r="K32" s="37"/>
      <c r="L32" s="48"/>
    </row>
    <row r="33" spans="2:18">
      <c r="B33" s="37"/>
      <c r="C33" s="37"/>
      <c r="D33" s="37"/>
      <c r="E33" s="37"/>
      <c r="F33" s="37"/>
      <c r="G33" s="37"/>
      <c r="H33" s="37"/>
      <c r="I33" s="37"/>
      <c r="J33" s="37"/>
      <c r="K33" s="37"/>
      <c r="L33" s="48"/>
    </row>
    <row r="34" spans="2:18" s="239" customFormat="1" ht="18" customHeight="1">
      <c r="B34" s="274" t="s">
        <v>471</v>
      </c>
    </row>
    <row r="35" spans="2:18" ht="13.8" thickBot="1">
      <c r="C35" s="241"/>
      <c r="D35" s="241"/>
      <c r="E35" s="241"/>
      <c r="F35" s="240"/>
      <c r="G35" s="240"/>
      <c r="H35" s="240"/>
      <c r="I35" s="240"/>
      <c r="J35" s="240"/>
      <c r="K35" s="240"/>
      <c r="L35" s="240"/>
      <c r="M35" s="242"/>
      <c r="N35" s="243"/>
      <c r="O35" s="239"/>
      <c r="P35" s="239"/>
      <c r="Q35" s="239"/>
      <c r="R35" s="239"/>
    </row>
    <row r="36" spans="2:18">
      <c r="B36" s="837"/>
      <c r="C36" s="838"/>
      <c r="D36" s="838"/>
      <c r="E36" s="838"/>
      <c r="F36" s="838"/>
      <c r="G36" s="838"/>
      <c r="H36" s="838"/>
      <c r="I36" s="838"/>
      <c r="J36" s="838"/>
      <c r="K36" s="838"/>
      <c r="L36" s="839"/>
      <c r="M36" s="273"/>
      <c r="N36" s="241"/>
      <c r="O36" s="241"/>
      <c r="P36" s="241"/>
      <c r="Q36" s="241"/>
      <c r="R36" s="241"/>
    </row>
    <row r="37" spans="2:18">
      <c r="B37" s="840"/>
      <c r="C37" s="841"/>
      <c r="D37" s="841"/>
      <c r="E37" s="841"/>
      <c r="F37" s="841"/>
      <c r="G37" s="841"/>
      <c r="H37" s="841"/>
      <c r="I37" s="841"/>
      <c r="J37" s="841"/>
      <c r="K37" s="841"/>
      <c r="L37" s="842"/>
      <c r="M37" s="241"/>
      <c r="N37" s="241"/>
      <c r="O37" s="241"/>
      <c r="P37" s="241"/>
      <c r="Q37" s="241"/>
      <c r="R37" s="241"/>
    </row>
    <row r="38" spans="2:18">
      <c r="B38" s="840"/>
      <c r="C38" s="841"/>
      <c r="D38" s="841"/>
      <c r="E38" s="841"/>
      <c r="F38" s="841"/>
      <c r="G38" s="841"/>
      <c r="H38" s="841"/>
      <c r="I38" s="841"/>
      <c r="J38" s="841"/>
      <c r="K38" s="841"/>
      <c r="L38" s="842"/>
      <c r="M38" s="273"/>
      <c r="N38" s="241"/>
      <c r="O38" s="241"/>
      <c r="P38" s="241"/>
      <c r="Q38" s="241"/>
      <c r="R38" s="241"/>
    </row>
    <row r="39" spans="2:18">
      <c r="B39" s="840"/>
      <c r="C39" s="841"/>
      <c r="D39" s="841"/>
      <c r="E39" s="841"/>
      <c r="F39" s="841"/>
      <c r="G39" s="841"/>
      <c r="H39" s="841"/>
      <c r="I39" s="841"/>
      <c r="J39" s="841"/>
      <c r="K39" s="841"/>
      <c r="L39" s="842"/>
      <c r="Q39" s="1"/>
    </row>
    <row r="40" spans="2:18">
      <c r="B40" s="840"/>
      <c r="C40" s="841"/>
      <c r="D40" s="841"/>
      <c r="E40" s="841"/>
      <c r="F40" s="841"/>
      <c r="G40" s="841"/>
      <c r="H40" s="841"/>
      <c r="I40" s="841"/>
      <c r="J40" s="841"/>
      <c r="K40" s="841"/>
      <c r="L40" s="842"/>
    </row>
    <row r="41" spans="2:18" s="239" customFormat="1" ht="23.25" customHeight="1">
      <c r="B41" s="840"/>
      <c r="C41" s="841"/>
      <c r="D41" s="841"/>
      <c r="E41" s="841"/>
      <c r="F41" s="841"/>
      <c r="G41" s="841"/>
      <c r="H41" s="841"/>
      <c r="I41" s="841"/>
      <c r="J41" s="841"/>
      <c r="K41" s="841"/>
      <c r="L41" s="842"/>
    </row>
    <row r="42" spans="2:18" ht="13.8" thickBot="1">
      <c r="B42" s="843"/>
      <c r="C42" s="844"/>
      <c r="D42" s="844"/>
      <c r="E42" s="844"/>
      <c r="F42" s="844"/>
      <c r="G42" s="844"/>
      <c r="H42" s="844"/>
      <c r="I42" s="844"/>
      <c r="J42" s="844"/>
      <c r="K42" s="844"/>
      <c r="L42" s="845"/>
    </row>
    <row r="44" spans="2:18">
      <c r="B44" s="6"/>
      <c r="C44" s="6"/>
      <c r="D44" s="6"/>
      <c r="E44" s="6"/>
    </row>
    <row r="45" spans="2:18" ht="18" customHeight="1">
      <c r="B45" s="274" t="s">
        <v>267</v>
      </c>
      <c r="C45" s="6"/>
      <c r="D45" s="6"/>
      <c r="E45" s="6"/>
    </row>
    <row r="46" spans="2:18">
      <c r="B46" s="6" t="s">
        <v>656</v>
      </c>
      <c r="C46" s="6"/>
      <c r="D46" s="6"/>
      <c r="E46" s="6"/>
    </row>
    <row r="47" spans="2:18">
      <c r="B47" s="241" t="s">
        <v>657</v>
      </c>
      <c r="C47" s="241"/>
      <c r="D47" s="241"/>
      <c r="E47" s="241"/>
      <c r="F47" s="239"/>
      <c r="G47" s="239"/>
      <c r="H47" s="239"/>
      <c r="I47" s="239"/>
      <c r="J47" s="239"/>
      <c r="K47" s="239"/>
      <c r="L47" s="239"/>
      <c r="M47" s="239"/>
      <c r="N47" s="239"/>
      <c r="O47" s="239"/>
      <c r="P47" s="239"/>
      <c r="Q47" s="239"/>
      <c r="R47" s="239"/>
    </row>
    <row r="48" spans="2:18" ht="13.8" thickBot="1">
      <c r="B48" s="241" t="s">
        <v>195</v>
      </c>
      <c r="C48" s="241"/>
      <c r="D48" s="241"/>
      <c r="E48" s="241"/>
      <c r="F48" s="239"/>
      <c r="G48" s="239"/>
      <c r="H48" s="239"/>
      <c r="I48" s="239"/>
      <c r="J48" s="239"/>
      <c r="K48" s="239"/>
      <c r="L48" s="239"/>
      <c r="M48" s="239"/>
      <c r="N48" s="239"/>
      <c r="O48" s="239"/>
      <c r="P48" s="239"/>
      <c r="Q48" s="239"/>
      <c r="R48" s="239"/>
    </row>
    <row r="49" spans="1:19">
      <c r="B49" s="232" t="s">
        <v>19</v>
      </c>
      <c r="C49" s="811"/>
      <c r="D49" s="811"/>
      <c r="E49" s="811"/>
      <c r="F49" s="812"/>
      <c r="G49" s="805"/>
      <c r="H49" s="806"/>
      <c r="I49" s="806"/>
      <c r="J49" s="806"/>
      <c r="K49" s="806"/>
      <c r="L49" s="266" t="s">
        <v>266</v>
      </c>
      <c r="M49" s="275"/>
      <c r="N49" s="275"/>
      <c r="O49" s="275"/>
      <c r="P49" s="275"/>
      <c r="Q49" s="275"/>
      <c r="R49" s="275"/>
    </row>
    <row r="50" spans="1:19" ht="13.5" customHeight="1">
      <c r="B50" s="233"/>
      <c r="C50" s="817" t="s">
        <v>264</v>
      </c>
      <c r="D50" s="846"/>
      <c r="E50" s="846"/>
      <c r="F50" s="818"/>
      <c r="G50" s="793"/>
      <c r="H50" s="794"/>
      <c r="I50" s="794"/>
      <c r="J50" s="794"/>
      <c r="K50" s="794"/>
      <c r="L50" s="795"/>
      <c r="M50" s="275"/>
      <c r="N50" s="275"/>
      <c r="O50" s="275"/>
      <c r="P50" s="275"/>
      <c r="Q50" s="275"/>
      <c r="R50" s="275"/>
    </row>
    <row r="51" spans="1:19">
      <c r="B51" s="233"/>
      <c r="C51" s="819"/>
      <c r="D51" s="847"/>
      <c r="E51" s="847"/>
      <c r="F51" s="820"/>
      <c r="G51" s="796"/>
      <c r="H51" s="797"/>
      <c r="I51" s="797"/>
      <c r="J51" s="797"/>
      <c r="K51" s="797"/>
      <c r="L51" s="798"/>
      <c r="M51" s="275"/>
      <c r="N51" s="275"/>
      <c r="O51" s="275"/>
      <c r="P51" s="275"/>
      <c r="Q51" s="275"/>
      <c r="R51" s="275"/>
    </row>
    <row r="52" spans="1:19">
      <c r="B52" s="233"/>
      <c r="C52" s="819"/>
      <c r="D52" s="847"/>
      <c r="E52" s="847"/>
      <c r="F52" s="820"/>
      <c r="G52" s="796"/>
      <c r="H52" s="797"/>
      <c r="I52" s="797"/>
      <c r="J52" s="797"/>
      <c r="K52" s="797"/>
      <c r="L52" s="798"/>
      <c r="M52" s="275"/>
      <c r="N52" s="275"/>
      <c r="O52" s="275"/>
      <c r="P52" s="275"/>
      <c r="Q52" s="275"/>
      <c r="R52" s="275"/>
    </row>
    <row r="53" spans="1:19">
      <c r="B53" s="234"/>
      <c r="C53" s="821"/>
      <c r="D53" s="848"/>
      <c r="E53" s="848"/>
      <c r="F53" s="822"/>
      <c r="G53" s="799"/>
      <c r="H53" s="800"/>
      <c r="I53" s="800"/>
      <c r="J53" s="800"/>
      <c r="K53" s="800"/>
      <c r="L53" s="801"/>
      <c r="M53" s="275"/>
      <c r="N53" s="275"/>
      <c r="O53" s="275"/>
      <c r="P53" s="275"/>
      <c r="Q53" s="275"/>
      <c r="R53" s="275"/>
    </row>
    <row r="54" spans="1:19">
      <c r="B54" s="230" t="s">
        <v>20</v>
      </c>
      <c r="C54" s="813"/>
      <c r="D54" s="813"/>
      <c r="E54" s="813"/>
      <c r="F54" s="814"/>
      <c r="G54" s="807"/>
      <c r="H54" s="808"/>
      <c r="I54" s="808"/>
      <c r="J54" s="808"/>
      <c r="K54" s="808"/>
      <c r="L54" s="267" t="s">
        <v>266</v>
      </c>
      <c r="M54" s="275"/>
      <c r="N54" s="275"/>
      <c r="O54" s="275"/>
      <c r="P54" s="275"/>
      <c r="Q54" s="275"/>
      <c r="R54" s="275"/>
    </row>
    <row r="55" spans="1:19">
      <c r="A55" s="269"/>
      <c r="B55" s="235"/>
      <c r="C55" s="817" t="s">
        <v>264</v>
      </c>
      <c r="D55" s="849"/>
      <c r="E55" s="849"/>
      <c r="F55" s="850"/>
      <c r="G55" s="793"/>
      <c r="H55" s="794"/>
      <c r="I55" s="794"/>
      <c r="J55" s="794"/>
      <c r="K55" s="794"/>
      <c r="L55" s="795"/>
      <c r="M55" s="275"/>
      <c r="N55" s="275"/>
      <c r="O55" s="275"/>
      <c r="P55" s="275"/>
      <c r="Q55" s="275"/>
      <c r="R55" s="275"/>
      <c r="S55" s="269"/>
    </row>
    <row r="56" spans="1:19">
      <c r="A56" s="269"/>
      <c r="B56" s="235"/>
      <c r="C56" s="851"/>
      <c r="D56" s="852"/>
      <c r="E56" s="852"/>
      <c r="F56" s="853"/>
      <c r="G56" s="796"/>
      <c r="H56" s="797"/>
      <c r="I56" s="797"/>
      <c r="J56" s="797"/>
      <c r="K56" s="797"/>
      <c r="L56" s="798"/>
      <c r="M56" s="275"/>
      <c r="N56" s="275"/>
      <c r="O56" s="275"/>
      <c r="P56" s="275"/>
      <c r="Q56" s="275"/>
      <c r="R56" s="275"/>
      <c r="S56" s="269"/>
    </row>
    <row r="57" spans="1:19">
      <c r="A57" s="269"/>
      <c r="B57" s="235"/>
      <c r="C57" s="851"/>
      <c r="D57" s="852"/>
      <c r="E57" s="852"/>
      <c r="F57" s="853"/>
      <c r="G57" s="796"/>
      <c r="H57" s="797"/>
      <c r="I57" s="797"/>
      <c r="J57" s="797"/>
      <c r="K57" s="797"/>
      <c r="L57" s="798"/>
      <c r="M57" s="275"/>
      <c r="N57" s="275"/>
      <c r="O57" s="275"/>
      <c r="P57" s="275"/>
      <c r="Q57" s="275"/>
      <c r="R57" s="275"/>
      <c r="S57" s="269"/>
    </row>
    <row r="58" spans="1:19">
      <c r="B58" s="234"/>
      <c r="C58" s="854"/>
      <c r="D58" s="855"/>
      <c r="E58" s="855"/>
      <c r="F58" s="856"/>
      <c r="G58" s="799"/>
      <c r="H58" s="800"/>
      <c r="I58" s="800"/>
      <c r="J58" s="800"/>
      <c r="K58" s="800"/>
      <c r="L58" s="801"/>
      <c r="M58" s="275"/>
      <c r="N58" s="275"/>
      <c r="O58" s="275"/>
      <c r="P58" s="275"/>
      <c r="Q58" s="275"/>
      <c r="R58" s="275"/>
      <c r="S58" s="36"/>
    </row>
    <row r="59" spans="1:19">
      <c r="B59" s="237" t="s">
        <v>21</v>
      </c>
      <c r="C59" s="813"/>
      <c r="D59" s="813"/>
      <c r="E59" s="813"/>
      <c r="F59" s="814"/>
      <c r="G59" s="807"/>
      <c r="H59" s="808"/>
      <c r="I59" s="808"/>
      <c r="J59" s="808"/>
      <c r="K59" s="808"/>
      <c r="L59" s="267" t="s">
        <v>266</v>
      </c>
      <c r="M59" s="275"/>
      <c r="N59" s="275"/>
      <c r="O59" s="275"/>
      <c r="P59" s="275"/>
      <c r="Q59" s="275"/>
      <c r="R59" s="275"/>
    </row>
    <row r="60" spans="1:19">
      <c r="B60" s="233"/>
      <c r="C60" s="817" t="s">
        <v>265</v>
      </c>
      <c r="D60" s="849"/>
      <c r="E60" s="849"/>
      <c r="F60" s="850"/>
      <c r="G60" s="793"/>
      <c r="H60" s="794"/>
      <c r="I60" s="794"/>
      <c r="J60" s="794"/>
      <c r="K60" s="794"/>
      <c r="L60" s="795"/>
      <c r="M60" s="275"/>
      <c r="N60" s="275"/>
      <c r="O60" s="275"/>
      <c r="P60" s="275"/>
      <c r="Q60" s="275"/>
      <c r="R60" s="275"/>
    </row>
    <row r="61" spans="1:19">
      <c r="B61" s="233"/>
      <c r="C61" s="851"/>
      <c r="D61" s="852"/>
      <c r="E61" s="852"/>
      <c r="F61" s="853"/>
      <c r="G61" s="796"/>
      <c r="H61" s="797"/>
      <c r="I61" s="797"/>
      <c r="J61" s="797"/>
      <c r="K61" s="797"/>
      <c r="L61" s="798"/>
      <c r="M61" s="275"/>
      <c r="N61" s="275"/>
      <c r="O61" s="275"/>
      <c r="P61" s="275"/>
      <c r="Q61" s="275"/>
      <c r="R61" s="275"/>
    </row>
    <row r="62" spans="1:19">
      <c r="B62" s="233"/>
      <c r="C62" s="851"/>
      <c r="D62" s="852"/>
      <c r="E62" s="852"/>
      <c r="F62" s="853"/>
      <c r="G62" s="796"/>
      <c r="H62" s="797"/>
      <c r="I62" s="797"/>
      <c r="J62" s="797"/>
      <c r="K62" s="797"/>
      <c r="L62" s="798"/>
      <c r="M62" s="275"/>
      <c r="N62" s="275"/>
      <c r="O62" s="275"/>
      <c r="P62" s="275"/>
      <c r="Q62" s="275"/>
      <c r="R62" s="275"/>
    </row>
    <row r="63" spans="1:19" ht="13.8" thickBot="1">
      <c r="B63" s="236"/>
      <c r="C63" s="857"/>
      <c r="D63" s="858"/>
      <c r="E63" s="858"/>
      <c r="F63" s="859"/>
      <c r="G63" s="802"/>
      <c r="H63" s="803"/>
      <c r="I63" s="803"/>
      <c r="J63" s="803"/>
      <c r="K63" s="803"/>
      <c r="L63" s="804"/>
      <c r="M63" s="275"/>
      <c r="N63" s="275"/>
      <c r="O63" s="275"/>
      <c r="P63" s="275"/>
      <c r="Q63" s="275"/>
      <c r="R63" s="275"/>
    </row>
    <row r="64" spans="1:19">
      <c r="B64" t="s">
        <v>198</v>
      </c>
    </row>
    <row r="66" spans="1:12">
      <c r="A66" s="860" t="s">
        <v>558</v>
      </c>
      <c r="B66" s="860"/>
      <c r="C66" s="860"/>
      <c r="D66" s="860"/>
      <c r="E66" s="860"/>
      <c r="F66" s="860"/>
      <c r="G66" s="860"/>
      <c r="H66" s="860"/>
      <c r="I66" s="860"/>
      <c r="J66" s="860"/>
      <c r="K66" s="860"/>
      <c r="L66" s="860"/>
    </row>
    <row r="67" spans="1:12">
      <c r="L67" s="316" t="str">
        <f>様式7!$F$4</f>
        <v>○○○○○○○○○○○ＥＳＣＯ事業</v>
      </c>
    </row>
  </sheetData>
  <mergeCells count="35">
    <mergeCell ref="C59:F59"/>
    <mergeCell ref="C55:F58"/>
    <mergeCell ref="C60:F63"/>
    <mergeCell ref="A66:L66"/>
    <mergeCell ref="K7:L7"/>
    <mergeCell ref="B7:B9"/>
    <mergeCell ref="E7:F7"/>
    <mergeCell ref="C7:C9"/>
    <mergeCell ref="D7:D9"/>
    <mergeCell ref="G7:H7"/>
    <mergeCell ref="I7:J7"/>
    <mergeCell ref="D15:D29"/>
    <mergeCell ref="C15:C29"/>
    <mergeCell ref="H15:K15"/>
    <mergeCell ref="B15:B29"/>
    <mergeCell ref="H20:K20"/>
    <mergeCell ref="H25:K25"/>
    <mergeCell ref="C49:F49"/>
    <mergeCell ref="C54:F54"/>
    <mergeCell ref="A3:L3"/>
    <mergeCell ref="K1:L1"/>
    <mergeCell ref="G50:L53"/>
    <mergeCell ref="F16:G19"/>
    <mergeCell ref="H16:L19"/>
    <mergeCell ref="F21:G24"/>
    <mergeCell ref="H21:L24"/>
    <mergeCell ref="F26:G29"/>
    <mergeCell ref="H26:L29"/>
    <mergeCell ref="B36:L42"/>
    <mergeCell ref="C50:F53"/>
    <mergeCell ref="G55:L58"/>
    <mergeCell ref="G60:L63"/>
    <mergeCell ref="G49:K49"/>
    <mergeCell ref="G54:K54"/>
    <mergeCell ref="G59:K59"/>
  </mergeCells>
  <phoneticPr fontId="4"/>
  <pageMargins left="0.51181102362204722" right="0.51181102362204722" top="0.94488188976377963" bottom="0.55118110236220474" header="0" footer="0"/>
  <pageSetup paperSize="9" scale="7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様式7</vt:lpstr>
      <vt:lpstr>様式8-1</vt:lpstr>
      <vt:lpstr>様式8-2</vt:lpstr>
      <vt:lpstr>様式9-1</vt:lpstr>
      <vt:lpstr>様式9-2</vt:lpstr>
      <vt:lpstr>様式9-3</vt:lpstr>
      <vt:lpstr>様式9-4</vt:lpstr>
      <vt:lpstr>様式9-5</vt:lpstr>
      <vt:lpstr>様式9-6</vt:lpstr>
      <vt:lpstr>様式10-1</vt:lpstr>
      <vt:lpstr>様式10-2-1</vt:lpstr>
      <vt:lpstr>様式10-2-2</vt:lpstr>
      <vt:lpstr>様式10-2-3</vt:lpstr>
      <vt:lpstr>様式10-2-4</vt:lpstr>
      <vt:lpstr>様式10-2-5</vt:lpstr>
      <vt:lpstr>様式10-2-6</vt:lpstr>
      <vt:lpstr>様式10-2-7</vt:lpstr>
      <vt:lpstr>様式10-2-8</vt:lpstr>
      <vt:lpstr>様式10-2-9</vt:lpstr>
      <vt:lpstr>様式10-2-10</vt:lpstr>
      <vt:lpstr>様式10-3-1</vt:lpstr>
      <vt:lpstr>様式10-3-2</vt:lpstr>
      <vt:lpstr>様式10-4</vt:lpstr>
      <vt:lpstr>様式11 </vt:lpstr>
      <vt:lpstr>様式11-1</vt:lpstr>
      <vt:lpstr>様式11-2</vt:lpstr>
      <vt:lpstr>様式12</vt:lpstr>
      <vt:lpstr>様式13</vt:lpstr>
      <vt:lpstr>様式14</vt:lpstr>
      <vt:lpstr>様式15</vt:lpstr>
      <vt:lpstr> 様式16</vt:lpstr>
      <vt:lpstr>参考1）消費電力量計算シート</vt:lpstr>
      <vt:lpstr>' 様式16'!Print_Area</vt:lpstr>
      <vt:lpstr>'参考1）消費電力量計算シート'!Print_Area</vt:lpstr>
      <vt:lpstr>'様式10-1'!Print_Area</vt:lpstr>
      <vt:lpstr>'様式10-2-1'!Print_Area</vt:lpstr>
      <vt:lpstr>'様式10-2-10'!Print_Area</vt:lpstr>
      <vt:lpstr>'様式10-2-2'!Print_Area</vt:lpstr>
      <vt:lpstr>'様式10-2-3'!Print_Area</vt:lpstr>
      <vt:lpstr>'様式10-2-5'!Print_Area</vt:lpstr>
      <vt:lpstr>'様式10-2-6'!Print_Area</vt:lpstr>
      <vt:lpstr>'様式10-2-7'!Print_Area</vt:lpstr>
      <vt:lpstr>'様式10-2-8'!Print_Area</vt:lpstr>
      <vt:lpstr>'様式10-2-9'!Print_Area</vt:lpstr>
      <vt:lpstr>'様式10-3-1'!Print_Area</vt:lpstr>
      <vt:lpstr>'様式10-3-2'!Print_Area</vt:lpstr>
      <vt:lpstr>'様式10-4'!Print_Area</vt:lpstr>
      <vt:lpstr>'様式11 '!Print_Area</vt:lpstr>
      <vt:lpstr>'様式11-1'!Print_Area</vt:lpstr>
      <vt:lpstr>'様式11-2'!Print_Area</vt:lpstr>
      <vt:lpstr>様式12!Print_Area</vt:lpstr>
      <vt:lpstr>様式13!Print_Area</vt:lpstr>
      <vt:lpstr>様式14!Print_Area</vt:lpstr>
      <vt:lpstr>様式15!Print_Area</vt:lpstr>
      <vt:lpstr>様式7!Print_Area</vt:lpstr>
      <vt:lpstr>'様式8-1'!Print_Area</vt:lpstr>
      <vt:lpstr>'様式8-2'!Print_Area</vt:lpstr>
      <vt:lpstr>'様式9-1'!Print_Area</vt:lpstr>
      <vt:lpstr>'様式9-2'!Print_Area</vt:lpstr>
      <vt:lpstr>'様式9-3'!Print_Area</vt:lpstr>
      <vt:lpstr>'様式9-4'!Print_Area</vt:lpstr>
      <vt:lpstr>'様式9-5'!Print_Area</vt:lpstr>
      <vt:lpstr>'様式9-6'!Print_Area</vt:lpstr>
      <vt:lpstr>'参考1）消費電力量計算シート'!Print_Titles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2017-05-09T06:43:50Z</dcterms:created>
  <dcterms:modified xsi:type="dcterms:W3CDTF">2024-04-17T05:24:14Z</dcterms:modified>
</cp:coreProperties>
</file>