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heckCompatibility="1" defaultThemeVersion="124226"/>
  <xr:revisionPtr revIDLastSave="0" documentId="13_ncr:1_{51E5F6BD-9AD5-418F-A9C8-C1732EA86B3C}" xr6:coauthVersionLast="47" xr6:coauthVersionMax="47" xr10:uidLastSave="{00000000-0000-0000-0000-000000000000}"/>
  <bookViews>
    <workbookView xWindow="460" yWindow="900" windowWidth="23780" windowHeight="12430" tabRatio="775" activeTab="4" xr2:uid="{00000000-000D-0000-FFFF-FFFF00000000}"/>
  </bookViews>
  <sheets>
    <sheet name="12  概要" sheetId="11" r:id="rId1"/>
    <sheet name="12-1" sheetId="1" r:id="rId2"/>
    <sheet name="12-2" sheetId="2" r:id="rId3"/>
    <sheet name="12-3" sheetId="3" r:id="rId4"/>
    <sheet name="12-4" sheetId="16" r:id="rId5"/>
    <sheet name="12-5" sheetId="5" r:id="rId6"/>
    <sheet name="12-6" sheetId="19" r:id="rId7"/>
    <sheet name="12-7" sheetId="17" r:id="rId8"/>
    <sheet name="12-8" sheetId="18" r:id="rId9"/>
    <sheet name="12-9" sheetId="9" r:id="rId10"/>
    <sheet name="12-10" sheetId="15" r:id="rId11"/>
  </sheets>
  <definedNames>
    <definedName name="_xlnm.Print_Area" localSheetId="1">'12-1'!$A$1:$C$7</definedName>
    <definedName name="_xlnm.Print_Area" localSheetId="10">'12-10'!$A$1:$J$37</definedName>
    <definedName name="_xlnm.Print_Area" localSheetId="2">'12-2'!$A$1:$E$20</definedName>
    <definedName name="_xlnm.Print_Area" localSheetId="3">'12-3'!$A$1:$C$22</definedName>
    <definedName name="_xlnm.Print_Area" localSheetId="4">'12-4'!$A$1:$F$17</definedName>
    <definedName name="_xlnm.Print_Area" localSheetId="7">'12-7'!$A$1:$G$66</definedName>
    <definedName name="_xlnm.Print_Area" localSheetId="8">'12-8'!$A$1:$F$23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9" l="1"/>
  <c r="E65" i="17"/>
  <c r="C65" i="17"/>
  <c r="C61" i="17"/>
  <c r="G17" i="9"/>
  <c r="E16" i="9"/>
  <c r="I16" i="9" s="1"/>
  <c r="C16" i="9"/>
  <c r="I15" i="9"/>
  <c r="I14" i="9"/>
  <c r="I13" i="9"/>
  <c r="I12" i="9"/>
  <c r="I11" i="9"/>
  <c r="E10" i="9"/>
  <c r="I10" i="9" s="1"/>
  <c r="C10" i="9"/>
  <c r="C17" i="9"/>
  <c r="I9" i="9"/>
  <c r="I8" i="9"/>
  <c r="I7" i="9"/>
  <c r="I6" i="9"/>
  <c r="I4" i="9"/>
  <c r="E17" i="9"/>
  <c r="I17" i="9" s="1"/>
</calcChain>
</file>

<file path=xl/sharedStrings.xml><?xml version="1.0" encoding="utf-8"?>
<sst xmlns="http://schemas.openxmlformats.org/spreadsheetml/2006/main" count="415" uniqueCount="356">
  <si>
    <t>１２－１　地域別生息鳥獣</t>
  </si>
  <si>
    <t>地　　　域</t>
  </si>
  <si>
    <t>鳥　　　　類</t>
  </si>
  <si>
    <t>北摂山系</t>
  </si>
  <si>
    <t>金剛・生駒山系</t>
  </si>
  <si>
    <t>和泉葛城山系</t>
  </si>
  <si>
    <t>平野・丘陵地</t>
  </si>
  <si>
    <t>獣　　　　類</t>
    <phoneticPr fontId="2"/>
  </si>
  <si>
    <t>１２－２　大阪における絶滅のおそれのある野生生物一覧 （抜粋）</t>
    <phoneticPr fontId="2"/>
  </si>
  <si>
    <t>絶滅危惧Ⅰ類　　　　　　　　　　                  （絶滅の危機に瀕している種）</t>
    <rPh sb="0" eb="2">
      <t>ゼツメツ</t>
    </rPh>
    <rPh sb="2" eb="4">
      <t>キグ</t>
    </rPh>
    <rPh sb="5" eb="6">
      <t>ルイ</t>
    </rPh>
    <rPh sb="35" eb="37">
      <t>ゼツメツ</t>
    </rPh>
    <rPh sb="38" eb="40">
      <t>キキ</t>
    </rPh>
    <rPh sb="41" eb="42">
      <t>ヒン</t>
    </rPh>
    <rPh sb="46" eb="47">
      <t>シュ</t>
    </rPh>
    <phoneticPr fontId="2"/>
  </si>
  <si>
    <t>絶滅危惧Ⅱ類　　　　　　　　　　　　　            （絶滅の危険が増大している種）</t>
    <rPh sb="0" eb="2">
      <t>ゼツメツ</t>
    </rPh>
    <rPh sb="2" eb="4">
      <t>キグ</t>
    </rPh>
    <rPh sb="5" eb="6">
      <t>ルイ</t>
    </rPh>
    <rPh sb="32" eb="34">
      <t>ゼツメツ</t>
    </rPh>
    <rPh sb="35" eb="37">
      <t>キケン</t>
    </rPh>
    <rPh sb="38" eb="40">
      <t>ゾウダイ</t>
    </rPh>
    <rPh sb="44" eb="45">
      <t>シュ</t>
    </rPh>
    <phoneticPr fontId="2"/>
  </si>
  <si>
    <t>種数</t>
    <rPh sb="0" eb="1">
      <t>シュ</t>
    </rPh>
    <rPh sb="1" eb="2">
      <t>スウ</t>
    </rPh>
    <phoneticPr fontId="2"/>
  </si>
  <si>
    <t>種　　　名</t>
    <rPh sb="0" eb="1">
      <t>シュ</t>
    </rPh>
    <rPh sb="4" eb="5">
      <t>メイ</t>
    </rPh>
    <phoneticPr fontId="2"/>
  </si>
  <si>
    <t>哺乳類</t>
  </si>
  <si>
    <t>鳥　類</t>
    <phoneticPr fontId="2"/>
  </si>
  <si>
    <t>爬虫類</t>
  </si>
  <si>
    <t>アカウミガメ､タワヤモリ</t>
    <phoneticPr fontId="2"/>
  </si>
  <si>
    <t>ヒバカリ</t>
    <phoneticPr fontId="2"/>
  </si>
  <si>
    <t>両生類</t>
  </si>
  <si>
    <t>汽水・淡水魚類</t>
  </si>
  <si>
    <t>昆虫類</t>
  </si>
  <si>
    <t>クモ類</t>
  </si>
  <si>
    <t>カネコトタテグモ</t>
    <phoneticPr fontId="2"/>
  </si>
  <si>
    <t>陸産貝類</t>
  </si>
  <si>
    <t>淡水産貝類</t>
  </si>
  <si>
    <t>ミヤマウズムシ等</t>
    <rPh sb="7" eb="8">
      <t>トウ</t>
    </rPh>
    <phoneticPr fontId="2"/>
  </si>
  <si>
    <t>-</t>
    <phoneticPr fontId="2"/>
  </si>
  <si>
    <t>維管束植物</t>
  </si>
  <si>
    <t>コケ植物</t>
  </si>
  <si>
    <t>菌　類</t>
    <phoneticPr fontId="2"/>
  </si>
  <si>
    <t>※大阪府レッドリスト2014(平成26年3月発行)より</t>
    <rPh sb="1" eb="3">
      <t>オオサカ</t>
    </rPh>
    <rPh sb="3" eb="4">
      <t>フ</t>
    </rPh>
    <rPh sb="15" eb="17">
      <t>ヘイセイ</t>
    </rPh>
    <rPh sb="19" eb="20">
      <t>ネン</t>
    </rPh>
    <rPh sb="21" eb="22">
      <t>ガツ</t>
    </rPh>
    <rPh sb="22" eb="24">
      <t>ハッコウ</t>
    </rPh>
    <phoneticPr fontId="2"/>
  </si>
  <si>
    <t>１２－３　府内の自然資源の現状</t>
  </si>
  <si>
    <t>森林面積</t>
  </si>
  <si>
    <t xml:space="preserve"> 森林面積率（森林面積／府域面積）：29％</t>
    <phoneticPr fontId="2"/>
  </si>
  <si>
    <t>（全国：67％（H29時点の参考値））</t>
    <phoneticPr fontId="2"/>
  </si>
  <si>
    <t>保安林</t>
  </si>
  <si>
    <t>「水源のかん養」ほか９種類の保安林指定</t>
    <rPh sb="1" eb="3">
      <t>スイゲン</t>
    </rPh>
    <rPh sb="6" eb="7">
      <t>マモル</t>
    </rPh>
    <rPh sb="11" eb="13">
      <t>シュルイ</t>
    </rPh>
    <rPh sb="14" eb="17">
      <t>ホアンリン</t>
    </rPh>
    <rPh sb="17" eb="19">
      <t>シテイ</t>
    </rPh>
    <phoneticPr fontId="2"/>
  </si>
  <si>
    <t>国定公園区域</t>
  </si>
  <si>
    <t>16,498 ha</t>
  </si>
  <si>
    <t>大阪府立自然公園区域</t>
    <rPh sb="0" eb="2">
      <t>オオサカ</t>
    </rPh>
    <rPh sb="8" eb="10">
      <t>クイキ</t>
    </rPh>
    <phoneticPr fontId="2"/>
  </si>
  <si>
    <t>府立阪南・岬自然公園（平23.7.7指定）</t>
    <rPh sb="0" eb="2">
      <t>フリツ</t>
    </rPh>
    <rPh sb="2" eb="4">
      <t>ハンナン</t>
    </rPh>
    <rPh sb="5" eb="6">
      <t>ミサキ</t>
    </rPh>
    <rPh sb="6" eb="8">
      <t>シゼン</t>
    </rPh>
    <rPh sb="8" eb="10">
      <t>コウエン</t>
    </rPh>
    <rPh sb="11" eb="12">
      <t>ヒラ</t>
    </rPh>
    <rPh sb="18" eb="20">
      <t>シテイ</t>
    </rPh>
    <phoneticPr fontId="2"/>
  </si>
  <si>
    <t>近郊緑地保全区域</t>
  </si>
  <si>
    <t>33,580 ha</t>
    <phoneticPr fontId="2"/>
  </si>
  <si>
    <t>38.33 ha</t>
  </si>
  <si>
    <t>　　　    ：意賀美神社（岸和田市）</t>
    <phoneticPr fontId="2"/>
  </si>
  <si>
    <t>　　　    ：美具久留御魂神社（富田林市）</t>
    <phoneticPr fontId="2"/>
  </si>
  <si>
    <t>　　　    ：若山神社（島本町）</t>
    <phoneticPr fontId="2"/>
  </si>
  <si>
    <t>　　　    ：妙見山（能勢町）</t>
    <phoneticPr fontId="2"/>
  </si>
  <si>
    <t>36.96 ha</t>
    <phoneticPr fontId="2"/>
  </si>
  <si>
    <t>　　　    ：地黄湿地（能勢町）</t>
    <phoneticPr fontId="2"/>
  </si>
  <si>
    <t>　　　    ：木代地区（豊能町）</t>
    <rPh sb="8" eb="10">
      <t>キシロ</t>
    </rPh>
    <rPh sb="10" eb="12">
      <t>チク</t>
    </rPh>
    <rPh sb="13" eb="16">
      <t>トヨノチョウ</t>
    </rPh>
    <phoneticPr fontId="2"/>
  </si>
  <si>
    <t>特別緑地保全地区
（都市緑地法）</t>
    <rPh sb="10" eb="15">
      <t>ト</t>
    </rPh>
    <phoneticPr fontId="2"/>
  </si>
  <si>
    <t>　　　    ：男神社（泉南市）</t>
    <phoneticPr fontId="2"/>
  </si>
  <si>
    <t xml:space="preserve"> 　　　   ：加賀屋（大阪市住之江区）</t>
  </si>
  <si>
    <t xml:space="preserve"> 　　　   ：春日町（豊中市）</t>
    <rPh sb="8" eb="11">
      <t>カスガチョウ</t>
    </rPh>
    <rPh sb="12" eb="14">
      <t>トヨナカ</t>
    </rPh>
    <phoneticPr fontId="2"/>
  </si>
  <si>
    <t xml:space="preserve"> 　　　   ：鉢ヶ峯寺（堺市）</t>
    <rPh sb="8" eb="9">
      <t>ハチ</t>
    </rPh>
    <rPh sb="10" eb="11">
      <t>ミネ</t>
    </rPh>
    <rPh sb="11" eb="12">
      <t>テラ</t>
    </rPh>
    <rPh sb="13" eb="15">
      <t>サカイシ</t>
    </rPh>
    <phoneticPr fontId="2"/>
  </si>
  <si>
    <t>１２－４　地域別ため池の数</t>
    <rPh sb="5" eb="7">
      <t>チイキ</t>
    </rPh>
    <rPh sb="7" eb="8">
      <t>ベツ</t>
    </rPh>
    <rPh sb="10" eb="11">
      <t>イケ</t>
    </rPh>
    <rPh sb="12" eb="13">
      <t>カズ</t>
    </rPh>
    <phoneticPr fontId="2"/>
  </si>
  <si>
    <t>合計</t>
    <rPh sb="0" eb="2">
      <t>ゴウケイ</t>
    </rPh>
    <phoneticPr fontId="2"/>
  </si>
  <si>
    <t>１２－５　緑　被　現　況</t>
    <phoneticPr fontId="2"/>
  </si>
  <si>
    <t>区域面積（ha）</t>
  </si>
  <si>
    <t>緑被面積（ha）</t>
  </si>
  <si>
    <t>緑被率（%）</t>
  </si>
  <si>
    <t>市街化区域</t>
  </si>
  <si>
    <t>全　　　　域</t>
  </si>
  <si>
    <t>（注）１　緑被地は、樹林・樹木に被われた区域、草地です。</t>
    <phoneticPr fontId="2"/>
  </si>
  <si>
    <t>　　　 2  区域面積、緑被地の抽出、面積計測は、平成24年度「みどりの現況調査」のデーターを使用しています。</t>
    <rPh sb="7" eb="9">
      <t>クイキ</t>
    </rPh>
    <rPh sb="9" eb="11">
      <t>メンセキ</t>
    </rPh>
    <rPh sb="12" eb="13">
      <t>ミドリ</t>
    </rPh>
    <rPh sb="13" eb="14">
      <t>ヒ</t>
    </rPh>
    <rPh sb="14" eb="15">
      <t>チ</t>
    </rPh>
    <rPh sb="16" eb="18">
      <t>チュウシュツ</t>
    </rPh>
    <rPh sb="19" eb="21">
      <t>メンセキ</t>
    </rPh>
    <rPh sb="21" eb="23">
      <t>ケイソク</t>
    </rPh>
    <rPh sb="25" eb="27">
      <t>ヘイセイ</t>
    </rPh>
    <rPh sb="29" eb="31">
      <t>ネンド</t>
    </rPh>
    <rPh sb="36" eb="38">
      <t>ゲンキョウ</t>
    </rPh>
    <rPh sb="38" eb="40">
      <t>チョウサ</t>
    </rPh>
    <rPh sb="47" eb="49">
      <t>シヨウ</t>
    </rPh>
    <phoneticPr fontId="2"/>
  </si>
  <si>
    <t>１２－７　府営公園の概要</t>
    <rPh sb="5" eb="6">
      <t>フ</t>
    </rPh>
    <rPh sb="6" eb="7">
      <t>エイ</t>
    </rPh>
    <rPh sb="7" eb="9">
      <t>コウエン</t>
    </rPh>
    <rPh sb="10" eb="12">
      <t>ガイヨウ</t>
    </rPh>
    <phoneticPr fontId="10"/>
  </si>
  <si>
    <t>公園名</t>
    <rPh sb="0" eb="2">
      <t>コウエン</t>
    </rPh>
    <rPh sb="2" eb="3">
      <t>メイ</t>
    </rPh>
    <phoneticPr fontId="10"/>
  </si>
  <si>
    <t>位　置</t>
    <rPh sb="0" eb="1">
      <t>クライ</t>
    </rPh>
    <rPh sb="2" eb="3">
      <t>チ</t>
    </rPh>
    <phoneticPr fontId="10"/>
  </si>
  <si>
    <t>開設</t>
    <rPh sb="0" eb="2">
      <t>カイセツ</t>
    </rPh>
    <phoneticPr fontId="10"/>
  </si>
  <si>
    <t>全体面積(※)</t>
    <rPh sb="0" eb="2">
      <t>ゼンタイ</t>
    </rPh>
    <rPh sb="2" eb="4">
      <t>メンセキ</t>
    </rPh>
    <phoneticPr fontId="10"/>
  </si>
  <si>
    <t>概要</t>
    <rPh sb="0" eb="2">
      <t>ガイヨウ</t>
    </rPh>
    <phoneticPr fontId="10"/>
  </si>
  <si>
    <t>指定</t>
    <rPh sb="0" eb="2">
      <t>シテイ</t>
    </rPh>
    <phoneticPr fontId="10"/>
  </si>
  <si>
    <t>当初年月日</t>
    <rPh sb="0" eb="2">
      <t>トウショ</t>
    </rPh>
    <rPh sb="2" eb="5">
      <t>ネンガッピ</t>
    </rPh>
    <phoneticPr fontId="10"/>
  </si>
  <si>
    <t>管理者</t>
    <rPh sb="0" eb="3">
      <t>カンリシャ</t>
    </rPh>
    <phoneticPr fontId="10"/>
  </si>
  <si>
    <t>服部緑地</t>
    <rPh sb="0" eb="2">
      <t>ハットリ</t>
    </rPh>
    <rPh sb="2" eb="4">
      <t>リョクチ</t>
    </rPh>
    <phoneticPr fontId="10"/>
  </si>
  <si>
    <t>豊中市</t>
    <rPh sb="0" eb="3">
      <t>トヨナカシ</t>
    </rPh>
    <phoneticPr fontId="10"/>
  </si>
  <si>
    <t>昭25. 8. 1</t>
    <rPh sb="0" eb="1">
      <t>ショウ</t>
    </rPh>
    <phoneticPr fontId="10"/>
  </si>
  <si>
    <t>四大緑地の一つ
総合的な利用のできる広域公園</t>
    <rPh sb="0" eb="1">
      <t>4</t>
    </rPh>
    <rPh sb="1" eb="2">
      <t>ダイ</t>
    </rPh>
    <rPh sb="2" eb="4">
      <t>リョクチ</t>
    </rPh>
    <rPh sb="5" eb="6">
      <t>1</t>
    </rPh>
    <rPh sb="8" eb="11">
      <t>ソウゴウテキ</t>
    </rPh>
    <rPh sb="12" eb="14">
      <t>リヨウ</t>
    </rPh>
    <rPh sb="18" eb="20">
      <t>コウイキ</t>
    </rPh>
    <rPh sb="20" eb="22">
      <t>コウエン</t>
    </rPh>
    <phoneticPr fontId="10"/>
  </si>
  <si>
    <t>服部緑地指定管理グループ</t>
    <phoneticPr fontId="10"/>
  </si>
  <si>
    <t>吹田市</t>
    <rPh sb="0" eb="3">
      <t>スイタシ</t>
    </rPh>
    <phoneticPr fontId="10"/>
  </si>
  <si>
    <t>箕面公園</t>
    <rPh sb="0" eb="1">
      <t>キ</t>
    </rPh>
    <rPh sb="1" eb="2">
      <t>メン</t>
    </rPh>
    <rPh sb="2" eb="4">
      <t>コウエン</t>
    </rPh>
    <phoneticPr fontId="10"/>
  </si>
  <si>
    <t>箕面市</t>
    <rPh sb="0" eb="3">
      <t>ミノオシ</t>
    </rPh>
    <phoneticPr fontId="10"/>
  </si>
  <si>
    <t>明31. 5.20</t>
    <rPh sb="0" eb="1">
      <t>メイ</t>
    </rPh>
    <phoneticPr fontId="10"/>
  </si>
  <si>
    <t>箕面の滝と渓流を覆うもみじ等で親しまれている公園</t>
    <rPh sb="0" eb="2">
      <t>ミノオ</t>
    </rPh>
    <rPh sb="3" eb="4">
      <t>タキ</t>
    </rPh>
    <rPh sb="5" eb="7">
      <t>ケイリュウ</t>
    </rPh>
    <rPh sb="8" eb="9">
      <t>オオ</t>
    </rPh>
    <rPh sb="13" eb="14">
      <t>トウ</t>
    </rPh>
    <rPh sb="15" eb="16">
      <t>シタ</t>
    </rPh>
    <rPh sb="22" eb="24">
      <t>コウエン</t>
    </rPh>
    <phoneticPr fontId="10"/>
  </si>
  <si>
    <t>メイプルハーツ企業共同体</t>
    <rPh sb="7" eb="9">
      <t>キギョウ</t>
    </rPh>
    <rPh sb="9" eb="12">
      <t>キョウドウタイ</t>
    </rPh>
    <phoneticPr fontId="10"/>
  </si>
  <si>
    <t>寝屋川公園</t>
    <rPh sb="0" eb="3">
      <t>ネヤガワ</t>
    </rPh>
    <rPh sb="3" eb="5">
      <t>コウエン</t>
    </rPh>
    <phoneticPr fontId="10"/>
  </si>
  <si>
    <t>寝屋川市</t>
    <rPh sb="0" eb="4">
      <t>ネヤガワシ</t>
    </rPh>
    <phoneticPr fontId="10"/>
  </si>
  <si>
    <t>昭57.11. 1</t>
    <rPh sb="0" eb="1">
      <t>ショウ</t>
    </rPh>
    <phoneticPr fontId="10"/>
  </si>
  <si>
    <t>北河内地域における運動を主体とした広域公園</t>
    <rPh sb="0" eb="1">
      <t>キタ</t>
    </rPh>
    <rPh sb="1" eb="3">
      <t>カワチ</t>
    </rPh>
    <rPh sb="3" eb="5">
      <t>チイキ</t>
    </rPh>
    <rPh sb="9" eb="11">
      <t>ウンドウ</t>
    </rPh>
    <rPh sb="12" eb="14">
      <t>シュタイ</t>
    </rPh>
    <rPh sb="17" eb="19">
      <t>コウイキ</t>
    </rPh>
    <rPh sb="19" eb="21">
      <t>コウエン</t>
    </rPh>
    <phoneticPr fontId="10"/>
  </si>
  <si>
    <t>寝屋川公園指定管理グループ</t>
    <phoneticPr fontId="10"/>
  </si>
  <si>
    <t>山田池公園</t>
    <rPh sb="0" eb="2">
      <t>ヤマダ</t>
    </rPh>
    <rPh sb="2" eb="3">
      <t>イケ</t>
    </rPh>
    <rPh sb="3" eb="5">
      <t>コウエン</t>
    </rPh>
    <phoneticPr fontId="10"/>
  </si>
  <si>
    <t>枚方市</t>
    <rPh sb="0" eb="3">
      <t>ヒラカタシ</t>
    </rPh>
    <phoneticPr fontId="10"/>
  </si>
  <si>
    <t>昭54.10. 1</t>
    <rPh sb="0" eb="1">
      <t>ショウ</t>
    </rPh>
    <phoneticPr fontId="10"/>
  </si>
  <si>
    <t>北河内地域における風致を主体とした広域公園</t>
    <rPh sb="0" eb="1">
      <t>キタ</t>
    </rPh>
    <rPh sb="1" eb="3">
      <t>カワチ</t>
    </rPh>
    <rPh sb="3" eb="5">
      <t>チイキ</t>
    </rPh>
    <rPh sb="9" eb="11">
      <t>フウチ</t>
    </rPh>
    <rPh sb="12" eb="14">
      <t>シュタイ</t>
    </rPh>
    <rPh sb="17" eb="19">
      <t>コウイキ</t>
    </rPh>
    <rPh sb="19" eb="21">
      <t>コウエン</t>
    </rPh>
    <phoneticPr fontId="10"/>
  </si>
  <si>
    <t>ハートフル山田池</t>
    <phoneticPr fontId="10"/>
  </si>
  <si>
    <t>深北緑地</t>
    <rPh sb="0" eb="1">
      <t>フカ</t>
    </rPh>
    <rPh sb="1" eb="2">
      <t>キタ</t>
    </rPh>
    <rPh sb="2" eb="4">
      <t>リョクチ</t>
    </rPh>
    <phoneticPr fontId="10"/>
  </si>
  <si>
    <t>平 3.11. 8</t>
    <rPh sb="0" eb="1">
      <t>ヘイ</t>
    </rPh>
    <phoneticPr fontId="10"/>
  </si>
  <si>
    <t>寝屋川の洪水調節機能をもつ多目的遊水地公園</t>
    <rPh sb="0" eb="3">
      <t>ネヤガワ</t>
    </rPh>
    <rPh sb="4" eb="6">
      <t>コウズイ</t>
    </rPh>
    <rPh sb="6" eb="8">
      <t>チョウセツ</t>
    </rPh>
    <rPh sb="8" eb="10">
      <t>キノウ</t>
    </rPh>
    <rPh sb="13" eb="16">
      <t>タモクテキ</t>
    </rPh>
    <rPh sb="16" eb="19">
      <t>ユウスイチ</t>
    </rPh>
    <rPh sb="19" eb="21">
      <t>コウエン</t>
    </rPh>
    <phoneticPr fontId="10"/>
  </si>
  <si>
    <t>深北緑地パートナーズ</t>
    <phoneticPr fontId="10"/>
  </si>
  <si>
    <t>大東市</t>
    <rPh sb="0" eb="3">
      <t>ダイトウシ</t>
    </rPh>
    <phoneticPr fontId="10"/>
  </si>
  <si>
    <t>久宝寺緑地</t>
    <rPh sb="0" eb="3">
      <t>キュウホウジ</t>
    </rPh>
    <rPh sb="3" eb="5">
      <t>リョクチ</t>
    </rPh>
    <phoneticPr fontId="10"/>
  </si>
  <si>
    <t>八尾市</t>
    <rPh sb="0" eb="3">
      <t>ヤオシ</t>
    </rPh>
    <phoneticPr fontId="10"/>
  </si>
  <si>
    <t>昭46. 4. 1</t>
    <rPh sb="0" eb="1">
      <t>ショウ</t>
    </rPh>
    <phoneticPr fontId="10"/>
  </si>
  <si>
    <t>四大緑地の一つ
運動を主体とした広域公園</t>
    <rPh sb="0" eb="1">
      <t>4</t>
    </rPh>
    <rPh sb="1" eb="2">
      <t>ダイ</t>
    </rPh>
    <rPh sb="2" eb="4">
      <t>リョクチ</t>
    </rPh>
    <rPh sb="5" eb="6">
      <t>1</t>
    </rPh>
    <rPh sb="8" eb="10">
      <t>ウンドウ</t>
    </rPh>
    <rPh sb="11" eb="13">
      <t>シュタイ</t>
    </rPh>
    <rPh sb="16" eb="18">
      <t>コウイキ</t>
    </rPh>
    <rPh sb="18" eb="20">
      <t>コウエン</t>
    </rPh>
    <phoneticPr fontId="10"/>
  </si>
  <si>
    <t>都市公園久宝寺緑地指定管理共同体</t>
    <rPh sb="2" eb="4">
      <t>コウエン</t>
    </rPh>
    <phoneticPr fontId="10"/>
  </si>
  <si>
    <t>東大阪市</t>
    <rPh sb="0" eb="4">
      <t>ヒガシオオサカシ</t>
    </rPh>
    <phoneticPr fontId="10"/>
  </si>
  <si>
    <t>大阪市平野区</t>
    <rPh sb="0" eb="2">
      <t>オオサカ</t>
    </rPh>
    <rPh sb="2" eb="3">
      <t>シ</t>
    </rPh>
    <rPh sb="3" eb="6">
      <t>ヒラノク</t>
    </rPh>
    <phoneticPr fontId="10"/>
  </si>
  <si>
    <t>枚岡公園</t>
    <rPh sb="0" eb="2">
      <t>ヒラオカ</t>
    </rPh>
    <rPh sb="2" eb="4">
      <t>コウエン</t>
    </rPh>
    <phoneticPr fontId="10"/>
  </si>
  <si>
    <t>東大阪市</t>
    <rPh sb="0" eb="1">
      <t>ヒガシ</t>
    </rPh>
    <rPh sb="1" eb="4">
      <t>オオサカシ</t>
    </rPh>
    <phoneticPr fontId="10"/>
  </si>
  <si>
    <t>昭13. 2.21</t>
    <rPh sb="0" eb="1">
      <t>ショウ</t>
    </rPh>
    <phoneticPr fontId="10"/>
  </si>
  <si>
    <t>桜・くぬぎ等四季の緑を楽しめる山麓の公園</t>
    <rPh sb="0" eb="1">
      <t>サクラ</t>
    </rPh>
    <rPh sb="5" eb="6">
      <t>トウ</t>
    </rPh>
    <rPh sb="6" eb="8">
      <t>シキ</t>
    </rPh>
    <rPh sb="9" eb="10">
      <t>ミドリ</t>
    </rPh>
    <rPh sb="11" eb="12">
      <t>タノ</t>
    </rPh>
    <rPh sb="15" eb="16">
      <t>ヤマ</t>
    </rPh>
    <rPh sb="16" eb="17">
      <t>フモト</t>
    </rPh>
    <rPh sb="18" eb="20">
      <t>コウエン</t>
    </rPh>
    <phoneticPr fontId="10"/>
  </si>
  <si>
    <t>枚岡公園指定管理グループ</t>
    <phoneticPr fontId="10"/>
  </si>
  <si>
    <t>長野公園</t>
    <rPh sb="0" eb="2">
      <t>ナガノ</t>
    </rPh>
    <rPh sb="2" eb="4">
      <t>コウエン</t>
    </rPh>
    <phoneticPr fontId="10"/>
  </si>
  <si>
    <t>河内長野市</t>
    <rPh sb="0" eb="2">
      <t>カワチ</t>
    </rPh>
    <rPh sb="2" eb="4">
      <t>ナガノ</t>
    </rPh>
    <rPh sb="4" eb="5">
      <t>シ</t>
    </rPh>
    <phoneticPr fontId="10"/>
  </si>
  <si>
    <t>昭26.10.20</t>
    <rPh sb="0" eb="1">
      <t>ショウ</t>
    </rPh>
    <phoneticPr fontId="10"/>
  </si>
  <si>
    <t>五つの地区からなる観心寺・延命寺など史蹟名勝の多い公園</t>
    <rPh sb="0" eb="1">
      <t>5</t>
    </rPh>
    <rPh sb="3" eb="5">
      <t>チク</t>
    </rPh>
    <rPh sb="9" eb="10">
      <t>カン</t>
    </rPh>
    <rPh sb="10" eb="11">
      <t>ココロ</t>
    </rPh>
    <rPh sb="11" eb="12">
      <t>ジ</t>
    </rPh>
    <rPh sb="13" eb="14">
      <t>ノ</t>
    </rPh>
    <rPh sb="14" eb="15">
      <t>イノチ</t>
    </rPh>
    <rPh sb="15" eb="16">
      <t>テラ</t>
    </rPh>
    <rPh sb="18" eb="20">
      <t>シセキ</t>
    </rPh>
    <rPh sb="20" eb="22">
      <t>メイショウ</t>
    </rPh>
    <rPh sb="23" eb="24">
      <t>オオ</t>
    </rPh>
    <rPh sb="25" eb="27">
      <t>コウエン</t>
    </rPh>
    <phoneticPr fontId="10"/>
  </si>
  <si>
    <t>都市公園長野公園管理共同体</t>
    <phoneticPr fontId="10"/>
  </si>
  <si>
    <t>錦織公園</t>
    <rPh sb="0" eb="2">
      <t>ニシキオリ</t>
    </rPh>
    <rPh sb="2" eb="4">
      <t>コウエン</t>
    </rPh>
    <phoneticPr fontId="10"/>
  </si>
  <si>
    <t>富田林市</t>
    <rPh sb="0" eb="3">
      <t>トンダバヤシ</t>
    </rPh>
    <rPh sb="3" eb="4">
      <t>シ</t>
    </rPh>
    <phoneticPr fontId="10"/>
  </si>
  <si>
    <t>昭62. 4. 1</t>
    <rPh sb="0" eb="1">
      <t>ショウ</t>
    </rPh>
    <phoneticPr fontId="10"/>
  </si>
  <si>
    <t>南河内の植物や生き物等の自然に親しむことができる公園</t>
    <rPh sb="0" eb="1">
      <t>ミナミ</t>
    </rPh>
    <rPh sb="1" eb="3">
      <t>カワチ</t>
    </rPh>
    <rPh sb="4" eb="6">
      <t>ショクブツ</t>
    </rPh>
    <rPh sb="7" eb="8">
      <t>イ</t>
    </rPh>
    <rPh sb="9" eb="10">
      <t>モノ</t>
    </rPh>
    <rPh sb="10" eb="11">
      <t>トウ</t>
    </rPh>
    <rPh sb="12" eb="14">
      <t>シゼン</t>
    </rPh>
    <rPh sb="15" eb="16">
      <t>シタ</t>
    </rPh>
    <rPh sb="24" eb="26">
      <t>コウエン</t>
    </rPh>
    <phoneticPr fontId="10"/>
  </si>
  <si>
    <t>錦織公園指定管理グループ</t>
    <phoneticPr fontId="10"/>
  </si>
  <si>
    <t>石川河川公園</t>
    <rPh sb="0" eb="2">
      <t>イシカワ</t>
    </rPh>
    <rPh sb="2" eb="4">
      <t>カセン</t>
    </rPh>
    <rPh sb="4" eb="6">
      <t>コウエン</t>
    </rPh>
    <phoneticPr fontId="10"/>
  </si>
  <si>
    <t>柏原市</t>
    <rPh sb="0" eb="3">
      <t>カシワラシ</t>
    </rPh>
    <phoneticPr fontId="10"/>
  </si>
  <si>
    <t>平 7. 4. 1</t>
    <rPh sb="0" eb="1">
      <t>ヘイ</t>
    </rPh>
    <phoneticPr fontId="10"/>
  </si>
  <si>
    <t>自然度の高い一級河川石川両岸の親水性あふれる公園</t>
    <rPh sb="0" eb="3">
      <t>シゼンド</t>
    </rPh>
    <rPh sb="4" eb="5">
      <t>タカ</t>
    </rPh>
    <rPh sb="6" eb="8">
      <t>イッキュウ</t>
    </rPh>
    <rPh sb="8" eb="10">
      <t>カセン</t>
    </rPh>
    <rPh sb="10" eb="12">
      <t>イシカワ</t>
    </rPh>
    <rPh sb="12" eb="14">
      <t>リョウガン</t>
    </rPh>
    <rPh sb="15" eb="18">
      <t>シンスイセイ</t>
    </rPh>
    <rPh sb="22" eb="24">
      <t>コウエン</t>
    </rPh>
    <phoneticPr fontId="10"/>
  </si>
  <si>
    <t>都市公園石川河川公園指定管理共同体</t>
    <rPh sb="0" eb="2">
      <t>トシ</t>
    </rPh>
    <rPh sb="2" eb="4">
      <t>コウエン</t>
    </rPh>
    <rPh sb="4" eb="6">
      <t>イシカワ</t>
    </rPh>
    <rPh sb="6" eb="8">
      <t>カセン</t>
    </rPh>
    <rPh sb="8" eb="10">
      <t>コウエン</t>
    </rPh>
    <rPh sb="10" eb="12">
      <t>シテイ</t>
    </rPh>
    <rPh sb="12" eb="14">
      <t>カンリ</t>
    </rPh>
    <rPh sb="14" eb="17">
      <t>キョウドウタイ</t>
    </rPh>
    <phoneticPr fontId="10"/>
  </si>
  <si>
    <t>藤井寺市</t>
    <rPh sb="0" eb="4">
      <t>フジイデラシ</t>
    </rPh>
    <phoneticPr fontId="10"/>
  </si>
  <si>
    <t>羽曳野市</t>
    <rPh sb="0" eb="4">
      <t>ハビキノシ</t>
    </rPh>
    <phoneticPr fontId="10"/>
  </si>
  <si>
    <t>河南町</t>
    <rPh sb="0" eb="3">
      <t>カナンチョウ</t>
    </rPh>
    <phoneticPr fontId="10"/>
  </si>
  <si>
    <t>住之江公園</t>
    <rPh sb="0" eb="3">
      <t>スミノエ</t>
    </rPh>
    <rPh sb="3" eb="5">
      <t>コウエン</t>
    </rPh>
    <phoneticPr fontId="10"/>
  </si>
  <si>
    <t>大阪市</t>
    <rPh sb="0" eb="3">
      <t>オオサカシ</t>
    </rPh>
    <phoneticPr fontId="2"/>
  </si>
  <si>
    <t>大阪市</t>
    <rPh sb="0" eb="3">
      <t>オオサカシ</t>
    </rPh>
    <phoneticPr fontId="10"/>
  </si>
  <si>
    <t>昭 5.10. 8</t>
    <rPh sb="0" eb="1">
      <t>ショウ</t>
    </rPh>
    <phoneticPr fontId="10"/>
  </si>
  <si>
    <t>ナイターのできる野球場や四季を通じて楽しめる花と緑のスクエアがある公園</t>
    <rPh sb="8" eb="11">
      <t>ヤキュウジョウ</t>
    </rPh>
    <rPh sb="12" eb="14">
      <t>シキ</t>
    </rPh>
    <rPh sb="15" eb="16">
      <t>ツウ</t>
    </rPh>
    <rPh sb="18" eb="19">
      <t>タノ</t>
    </rPh>
    <rPh sb="22" eb="23">
      <t>ハナ</t>
    </rPh>
    <rPh sb="24" eb="25">
      <t>ミドリ</t>
    </rPh>
    <rPh sb="33" eb="35">
      <t>コウエン</t>
    </rPh>
    <phoneticPr fontId="10"/>
  </si>
  <si>
    <t>都市公園住之江公園指定管理共同体</t>
    <phoneticPr fontId="10"/>
  </si>
  <si>
    <t>住之江区</t>
  </si>
  <si>
    <t>住吉公園</t>
    <rPh sb="0" eb="2">
      <t>スミヨシ</t>
    </rPh>
    <rPh sb="2" eb="4">
      <t>コウエン</t>
    </rPh>
    <phoneticPr fontId="10"/>
  </si>
  <si>
    <t>明 6. 8. 2</t>
    <rPh sb="0" eb="1">
      <t>メイ</t>
    </rPh>
    <phoneticPr fontId="10"/>
  </si>
  <si>
    <t>大阪で最も古い公園の一つで、往時をしのぶ高灯篭や潮掛道がある都市公園</t>
    <rPh sb="0" eb="2">
      <t>オオサカ</t>
    </rPh>
    <rPh sb="3" eb="4">
      <t>モット</t>
    </rPh>
    <rPh sb="5" eb="6">
      <t>フル</t>
    </rPh>
    <rPh sb="7" eb="9">
      <t>コウエン</t>
    </rPh>
    <rPh sb="10" eb="11">
      <t>ヒト</t>
    </rPh>
    <rPh sb="14" eb="16">
      <t>オウジ</t>
    </rPh>
    <rPh sb="20" eb="21">
      <t>タカ</t>
    </rPh>
    <rPh sb="21" eb="23">
      <t>トウロウ</t>
    </rPh>
    <rPh sb="24" eb="25">
      <t>シオ</t>
    </rPh>
    <rPh sb="25" eb="26">
      <t>カケ</t>
    </rPh>
    <rPh sb="26" eb="27">
      <t>ミチ</t>
    </rPh>
    <rPh sb="30" eb="32">
      <t>トシ</t>
    </rPh>
    <rPh sb="32" eb="34">
      <t>コウエン</t>
    </rPh>
    <phoneticPr fontId="10"/>
  </si>
  <si>
    <t>都市公園住吉公園指定管理共同体</t>
    <phoneticPr fontId="10"/>
  </si>
  <si>
    <t>住之江区</t>
    <phoneticPr fontId="10"/>
  </si>
  <si>
    <t>大泉緑地</t>
    <rPh sb="0" eb="2">
      <t>オオイズミ</t>
    </rPh>
    <rPh sb="2" eb="4">
      <t>リョクチ</t>
    </rPh>
    <phoneticPr fontId="10"/>
  </si>
  <si>
    <t>堺市北区</t>
    <rPh sb="0" eb="2">
      <t>サカイシ</t>
    </rPh>
    <rPh sb="2" eb="4">
      <t>キタク</t>
    </rPh>
    <phoneticPr fontId="10"/>
  </si>
  <si>
    <t>昭47. 4. 1</t>
    <rPh sb="0" eb="1">
      <t>ショウ</t>
    </rPh>
    <phoneticPr fontId="10"/>
  </si>
  <si>
    <t>四大緑地の一つ
森林を主体とした広域公園</t>
    <rPh sb="0" eb="1">
      <t>4</t>
    </rPh>
    <rPh sb="1" eb="2">
      <t>ダイ</t>
    </rPh>
    <rPh sb="2" eb="4">
      <t>リョクチ</t>
    </rPh>
    <rPh sb="5" eb="6">
      <t>1</t>
    </rPh>
    <rPh sb="8" eb="10">
      <t>シンリン</t>
    </rPh>
    <rPh sb="11" eb="13">
      <t>シュタイ</t>
    </rPh>
    <rPh sb="16" eb="18">
      <t>コウイキ</t>
    </rPh>
    <rPh sb="18" eb="20">
      <t>コウエン</t>
    </rPh>
    <phoneticPr fontId="10"/>
  </si>
  <si>
    <t>大泉緑地指定管理グループ</t>
    <phoneticPr fontId="10"/>
  </si>
  <si>
    <t>松原市</t>
    <rPh sb="0" eb="3">
      <t>マツバラシ</t>
    </rPh>
    <phoneticPr fontId="10"/>
  </si>
  <si>
    <t>浜寺公園</t>
    <rPh sb="0" eb="1">
      <t>ハマ</t>
    </rPh>
    <rPh sb="1" eb="2">
      <t>テラ</t>
    </rPh>
    <rPh sb="2" eb="4">
      <t>コウエン</t>
    </rPh>
    <phoneticPr fontId="10"/>
  </si>
  <si>
    <t>堺市西区</t>
    <rPh sb="0" eb="2">
      <t>サカイシ</t>
    </rPh>
    <rPh sb="2" eb="4">
      <t>ニシク</t>
    </rPh>
    <phoneticPr fontId="10"/>
  </si>
  <si>
    <t>明 6.12.24</t>
    <rPh sb="0" eb="1">
      <t>メイ</t>
    </rPh>
    <phoneticPr fontId="10"/>
  </si>
  <si>
    <t>美しい松林とプール・野球場など運動施設も多くある広域公園</t>
    <rPh sb="0" eb="1">
      <t>ウツク</t>
    </rPh>
    <rPh sb="3" eb="5">
      <t>マツバヤシ</t>
    </rPh>
    <rPh sb="10" eb="13">
      <t>ヤキュウジョウ</t>
    </rPh>
    <rPh sb="15" eb="17">
      <t>ウンドウ</t>
    </rPh>
    <rPh sb="17" eb="19">
      <t>シセツ</t>
    </rPh>
    <rPh sb="20" eb="21">
      <t>オオ</t>
    </rPh>
    <rPh sb="24" eb="26">
      <t>コウイキ</t>
    </rPh>
    <rPh sb="26" eb="28">
      <t>コウエン</t>
    </rPh>
    <phoneticPr fontId="10"/>
  </si>
  <si>
    <t>浜寺公園指定管理グループ</t>
    <rPh sb="0" eb="4">
      <t>ハマデラコウエン</t>
    </rPh>
    <rPh sb="4" eb="6">
      <t>シテイ</t>
    </rPh>
    <rPh sb="6" eb="8">
      <t>カンリ</t>
    </rPh>
    <phoneticPr fontId="10"/>
  </si>
  <si>
    <t>高石市</t>
    <rPh sb="0" eb="2">
      <t>タカイシ</t>
    </rPh>
    <rPh sb="2" eb="3">
      <t>シ</t>
    </rPh>
    <phoneticPr fontId="10"/>
  </si>
  <si>
    <t>二色の浜公園</t>
    <rPh sb="0" eb="2">
      <t>ニシキ</t>
    </rPh>
    <rPh sb="3" eb="4">
      <t>ハマ</t>
    </rPh>
    <rPh sb="4" eb="6">
      <t>コウエン</t>
    </rPh>
    <phoneticPr fontId="10"/>
  </si>
  <si>
    <t>貝塚市</t>
    <rPh sb="0" eb="2">
      <t>カイヅカ</t>
    </rPh>
    <rPh sb="2" eb="3">
      <t>シ</t>
    </rPh>
    <phoneticPr fontId="10"/>
  </si>
  <si>
    <t>昭26. 6. 1</t>
    <rPh sb="0" eb="1">
      <t>ショウ</t>
    </rPh>
    <phoneticPr fontId="10"/>
  </si>
  <si>
    <t>海水浴など海洋性レクリエーションのできる広域公園</t>
    <rPh sb="0" eb="3">
      <t>カイスイヨク</t>
    </rPh>
    <rPh sb="5" eb="8">
      <t>カイヨウセイ</t>
    </rPh>
    <rPh sb="20" eb="22">
      <t>コウイキ</t>
    </rPh>
    <rPh sb="22" eb="24">
      <t>コウエン</t>
    </rPh>
    <phoneticPr fontId="10"/>
  </si>
  <si>
    <t>二色の浜公園管理連合会</t>
    <phoneticPr fontId="10"/>
  </si>
  <si>
    <t>蜻蛉池公園</t>
    <rPh sb="0" eb="2">
      <t>トンボ</t>
    </rPh>
    <rPh sb="2" eb="3">
      <t>イケ</t>
    </rPh>
    <rPh sb="3" eb="5">
      <t>コウエン</t>
    </rPh>
    <phoneticPr fontId="10"/>
  </si>
  <si>
    <t>岸和田市</t>
    <rPh sb="0" eb="3">
      <t>キシワダ</t>
    </rPh>
    <rPh sb="3" eb="4">
      <t>シ</t>
    </rPh>
    <phoneticPr fontId="10"/>
  </si>
  <si>
    <t>平 3. 6.30</t>
    <rPh sb="0" eb="1">
      <t>ヘイ</t>
    </rPh>
    <phoneticPr fontId="10"/>
  </si>
  <si>
    <t>泉南地域の広域レクリエーションの中心となる公園</t>
    <rPh sb="0" eb="2">
      <t>センナン</t>
    </rPh>
    <rPh sb="2" eb="4">
      <t>チイキ</t>
    </rPh>
    <rPh sb="5" eb="7">
      <t>コウイキ</t>
    </rPh>
    <rPh sb="16" eb="18">
      <t>チュウシン</t>
    </rPh>
    <rPh sb="21" eb="23">
      <t>コウエン</t>
    </rPh>
    <phoneticPr fontId="10"/>
  </si>
  <si>
    <t>泉州緑化グループ</t>
    <phoneticPr fontId="10"/>
  </si>
  <si>
    <t>りんくう公園</t>
    <rPh sb="4" eb="6">
      <t>コウエン</t>
    </rPh>
    <phoneticPr fontId="10"/>
  </si>
  <si>
    <t>泉佐野市</t>
    <rPh sb="0" eb="3">
      <t>イズミサノ</t>
    </rPh>
    <rPh sb="3" eb="4">
      <t>シ</t>
    </rPh>
    <phoneticPr fontId="10"/>
  </si>
  <si>
    <t>平 8.10. 1</t>
    <phoneticPr fontId="10"/>
  </si>
  <si>
    <t>関西国際空港を望む国際都市大阪の玄関にふさわしい公園</t>
    <rPh sb="0" eb="2">
      <t>カンサイ</t>
    </rPh>
    <rPh sb="2" eb="4">
      <t>コクサイ</t>
    </rPh>
    <rPh sb="4" eb="6">
      <t>クウコウ</t>
    </rPh>
    <rPh sb="7" eb="8">
      <t>ノゾ</t>
    </rPh>
    <rPh sb="9" eb="11">
      <t>コクサイ</t>
    </rPh>
    <rPh sb="11" eb="13">
      <t>トシ</t>
    </rPh>
    <rPh sb="13" eb="15">
      <t>オオサカ</t>
    </rPh>
    <rPh sb="16" eb="18">
      <t>ゲンカン</t>
    </rPh>
    <rPh sb="24" eb="26">
      <t>コウエン</t>
    </rPh>
    <phoneticPr fontId="10"/>
  </si>
  <si>
    <t>ハートフルりんくう</t>
    <phoneticPr fontId="10"/>
  </si>
  <si>
    <t>田尻町</t>
    <rPh sb="0" eb="3">
      <t>タジリチョウ</t>
    </rPh>
    <phoneticPr fontId="10"/>
  </si>
  <si>
    <t>泉南市</t>
    <rPh sb="0" eb="3">
      <t>センナンシ</t>
    </rPh>
    <phoneticPr fontId="10"/>
  </si>
  <si>
    <t>せんなん里海公園</t>
    <rPh sb="4" eb="5">
      <t>サト</t>
    </rPh>
    <rPh sb="5" eb="6">
      <t>ウミ</t>
    </rPh>
    <rPh sb="6" eb="8">
      <t>コウエン</t>
    </rPh>
    <phoneticPr fontId="10"/>
  </si>
  <si>
    <t>阪南市</t>
    <rPh sb="0" eb="2">
      <t>ハンナン</t>
    </rPh>
    <rPh sb="2" eb="3">
      <t>シ</t>
    </rPh>
    <phoneticPr fontId="10"/>
  </si>
  <si>
    <t>平 9. 7. 1</t>
    <rPh sb="0" eb="1">
      <t>ヘイ</t>
    </rPh>
    <phoneticPr fontId="10"/>
  </si>
  <si>
    <t>里海の自然、海洋性レクリエーションを楽しめる公園</t>
    <rPh sb="0" eb="1">
      <t>サト</t>
    </rPh>
    <rPh sb="1" eb="2">
      <t>ウミ</t>
    </rPh>
    <rPh sb="3" eb="5">
      <t>シゼン</t>
    </rPh>
    <rPh sb="6" eb="9">
      <t>カイヨウセイ</t>
    </rPh>
    <rPh sb="18" eb="19">
      <t>タノ</t>
    </rPh>
    <rPh sb="22" eb="24">
      <t>コウエン</t>
    </rPh>
    <phoneticPr fontId="10"/>
  </si>
  <si>
    <t>さとうみプロジェクト</t>
    <phoneticPr fontId="10"/>
  </si>
  <si>
    <t>岬町</t>
    <rPh sb="0" eb="2">
      <t>ミサキチョウ</t>
    </rPh>
    <phoneticPr fontId="10"/>
  </si>
  <si>
    <t>泉佐野丘陵緑地</t>
    <phoneticPr fontId="10"/>
  </si>
  <si>
    <t>平 26.8.30</t>
    <phoneticPr fontId="10"/>
  </si>
  <si>
    <t>歴史的資源や自然植生を活かし、優れた景観や豊かな環境を保全する「景観緑地」</t>
    <rPh sb="11" eb="12">
      <t>イ</t>
    </rPh>
    <phoneticPr fontId="10"/>
  </si>
  <si>
    <t>合計</t>
    <rPh sb="0" eb="2">
      <t>ゴウケイ</t>
    </rPh>
    <phoneticPr fontId="10"/>
  </si>
  <si>
    <t>（19公園）</t>
    <rPh sb="3" eb="5">
      <t>コウエン</t>
    </rPh>
    <phoneticPr fontId="10"/>
  </si>
  <si>
    <t>※全体面積：公園の全面積　　(未開設区域含む)</t>
    <phoneticPr fontId="10"/>
  </si>
  <si>
    <t>１２－８　風致地区</t>
    <phoneticPr fontId="2"/>
  </si>
  <si>
    <t>大阪府内は、12市32地区で約3,082ヘクタールの風致地区が指定</t>
    <rPh sb="0" eb="2">
      <t>オオサカ</t>
    </rPh>
    <rPh sb="2" eb="4">
      <t>フナイ</t>
    </rPh>
    <phoneticPr fontId="2"/>
  </si>
  <si>
    <t>市町村名</t>
    <rPh sb="0" eb="3">
      <t>シチョウソン</t>
    </rPh>
    <rPh sb="3" eb="4">
      <t>メイ</t>
    </rPh>
    <phoneticPr fontId="2"/>
  </si>
  <si>
    <t>風致地区名</t>
    <rPh sb="0" eb="2">
      <t>フウチ</t>
    </rPh>
    <rPh sb="2" eb="4">
      <t>チク</t>
    </rPh>
    <rPh sb="4" eb="5">
      <t>メイ</t>
    </rPh>
    <phoneticPr fontId="2"/>
  </si>
  <si>
    <t>面積(ha)</t>
    <rPh sb="0" eb="2">
      <t>メンセキ</t>
    </rPh>
    <phoneticPr fontId="2"/>
  </si>
  <si>
    <t>大川</t>
    <rPh sb="0" eb="2">
      <t>オオカワ</t>
    </rPh>
    <phoneticPr fontId="2"/>
  </si>
  <si>
    <t>吹 田 市</t>
    <phoneticPr fontId="2"/>
  </si>
  <si>
    <t>服　部</t>
    <phoneticPr fontId="2"/>
  </si>
  <si>
    <t>夕陽丘</t>
    <rPh sb="0" eb="3">
      <t>ユウヒガオカ</t>
    </rPh>
    <phoneticPr fontId="2"/>
  </si>
  <si>
    <t>千里山東</t>
    <phoneticPr fontId="2"/>
  </si>
  <si>
    <t>四天王寺</t>
    <rPh sb="0" eb="4">
      <t>シテンノウジ</t>
    </rPh>
    <phoneticPr fontId="2"/>
  </si>
  <si>
    <t>千里山西</t>
    <phoneticPr fontId="2"/>
  </si>
  <si>
    <t>茶臼山</t>
    <rPh sb="0" eb="3">
      <t>チャウスヤマ</t>
    </rPh>
    <phoneticPr fontId="2"/>
  </si>
  <si>
    <t>東大阪市</t>
    <phoneticPr fontId="2"/>
  </si>
  <si>
    <t>枚　岡</t>
    <phoneticPr fontId="2"/>
  </si>
  <si>
    <t>聖天山</t>
    <rPh sb="0" eb="1">
      <t>ヒジリ</t>
    </rPh>
    <rPh sb="1" eb="2">
      <t>テン</t>
    </rPh>
    <rPh sb="2" eb="3">
      <t>ヤマ</t>
    </rPh>
    <phoneticPr fontId="2"/>
  </si>
  <si>
    <t>泉大津市</t>
    <phoneticPr fontId="2"/>
  </si>
  <si>
    <t>助　松</t>
    <phoneticPr fontId="2"/>
  </si>
  <si>
    <t>杭全</t>
    <rPh sb="0" eb="1">
      <t>クイ</t>
    </rPh>
    <rPh sb="1" eb="2">
      <t>ゼン</t>
    </rPh>
    <phoneticPr fontId="2"/>
  </si>
  <si>
    <t>穴　師</t>
    <phoneticPr fontId="2"/>
  </si>
  <si>
    <t>堺　　市</t>
    <phoneticPr fontId="2"/>
  </si>
  <si>
    <t>大仙</t>
    <phoneticPr fontId="2"/>
  </si>
  <si>
    <t>岸和田市</t>
    <phoneticPr fontId="2"/>
  </si>
  <si>
    <t>久 米 田</t>
    <phoneticPr fontId="2"/>
  </si>
  <si>
    <t>浜寺</t>
    <phoneticPr fontId="2"/>
  </si>
  <si>
    <t>焼 ノ 山</t>
    <phoneticPr fontId="2"/>
  </si>
  <si>
    <t>高 槻 市</t>
    <phoneticPr fontId="2"/>
  </si>
  <si>
    <t>摂 津 峡</t>
    <phoneticPr fontId="2"/>
  </si>
  <si>
    <t>中 島 池</t>
    <phoneticPr fontId="2"/>
  </si>
  <si>
    <t>箕 面 市</t>
    <phoneticPr fontId="2"/>
  </si>
  <si>
    <t>箕　面</t>
    <phoneticPr fontId="2"/>
  </si>
  <si>
    <t>海岸寺山</t>
    <phoneticPr fontId="2"/>
  </si>
  <si>
    <t>池 田 市</t>
    <phoneticPr fontId="2"/>
  </si>
  <si>
    <t>鼓 ケ 滝</t>
    <phoneticPr fontId="2"/>
  </si>
  <si>
    <t>貝 塚 市</t>
    <phoneticPr fontId="2"/>
  </si>
  <si>
    <t>池 田 山</t>
    <phoneticPr fontId="2"/>
  </si>
  <si>
    <t>水　間</t>
    <phoneticPr fontId="2"/>
  </si>
  <si>
    <t>待 兼 山</t>
    <phoneticPr fontId="2"/>
  </si>
  <si>
    <t>泉佐野市</t>
    <phoneticPr fontId="2"/>
  </si>
  <si>
    <t>新 家 山</t>
    <phoneticPr fontId="2"/>
  </si>
  <si>
    <t>豊 中 市</t>
    <phoneticPr fontId="2"/>
  </si>
  <si>
    <t>東 豊 中</t>
    <phoneticPr fontId="2"/>
  </si>
  <si>
    <t>檀波羅山</t>
    <phoneticPr fontId="2"/>
  </si>
  <si>
    <t>稲 荷 山</t>
    <phoneticPr fontId="2"/>
  </si>
  <si>
    <t>佐野松原</t>
    <phoneticPr fontId="2"/>
  </si>
  <si>
    <t>大 石 塚</t>
    <phoneticPr fontId="2"/>
  </si>
  <si>
    <t>１２－９　　港湾緑地整備の進捗率</t>
    <rPh sb="6" eb="8">
      <t>コウワン</t>
    </rPh>
    <rPh sb="8" eb="10">
      <t>リョクチ</t>
    </rPh>
    <rPh sb="10" eb="12">
      <t>セイビ</t>
    </rPh>
    <rPh sb="13" eb="15">
      <t>シンチョク</t>
    </rPh>
    <rPh sb="15" eb="16">
      <t>リツ</t>
    </rPh>
    <phoneticPr fontId="2"/>
  </si>
  <si>
    <t>地区</t>
    <rPh sb="0" eb="2">
      <t>チク</t>
    </rPh>
    <phoneticPr fontId="2"/>
  </si>
  <si>
    <t>泉北１区</t>
    <rPh sb="0" eb="2">
      <t>センボク</t>
    </rPh>
    <rPh sb="3" eb="4">
      <t>ク</t>
    </rPh>
    <phoneticPr fontId="2"/>
  </si>
  <si>
    <t>㎡</t>
    <phoneticPr fontId="2"/>
  </si>
  <si>
    <t>－</t>
    <phoneticPr fontId="2"/>
  </si>
  <si>
    <t>％</t>
    <phoneticPr fontId="2"/>
  </si>
  <si>
    <t>泉北４区</t>
    <rPh sb="0" eb="2">
      <t>センボク</t>
    </rPh>
    <rPh sb="3" eb="4">
      <t>ク</t>
    </rPh>
    <phoneticPr fontId="2"/>
  </si>
  <si>
    <t>泉北５区</t>
    <rPh sb="0" eb="2">
      <t>センボク</t>
    </rPh>
    <rPh sb="3" eb="4">
      <t>ク</t>
    </rPh>
    <phoneticPr fontId="2"/>
  </si>
  <si>
    <t>泉北６区</t>
    <rPh sb="0" eb="2">
      <t>センボク</t>
    </rPh>
    <rPh sb="3" eb="4">
      <t>ク</t>
    </rPh>
    <phoneticPr fontId="2"/>
  </si>
  <si>
    <t>泉北７区</t>
    <rPh sb="0" eb="2">
      <t>センボク</t>
    </rPh>
    <rPh sb="3" eb="4">
      <t>ク</t>
    </rPh>
    <phoneticPr fontId="2"/>
  </si>
  <si>
    <t>泉大津旧港</t>
    <rPh sb="0" eb="3">
      <t>イズミオオツ</t>
    </rPh>
    <rPh sb="3" eb="5">
      <t>キュウコウ</t>
    </rPh>
    <phoneticPr fontId="2"/>
  </si>
  <si>
    <t>計</t>
    <rPh sb="0" eb="1">
      <t>ケイ</t>
    </rPh>
    <phoneticPr fontId="2"/>
  </si>
  <si>
    <t>阪南１区</t>
    <rPh sb="0" eb="2">
      <t>ハンナン</t>
    </rPh>
    <rPh sb="3" eb="4">
      <t>ク</t>
    </rPh>
    <phoneticPr fontId="2"/>
  </si>
  <si>
    <t>岸和田地区</t>
    <rPh sb="0" eb="3">
      <t>キシワダ</t>
    </rPh>
    <rPh sb="3" eb="5">
      <t>チク</t>
    </rPh>
    <phoneticPr fontId="2"/>
  </si>
  <si>
    <t>忠岡地区</t>
    <rPh sb="0" eb="2">
      <t>タダオカ</t>
    </rPh>
    <rPh sb="2" eb="4">
      <t>チク</t>
    </rPh>
    <phoneticPr fontId="2"/>
  </si>
  <si>
    <t>木材地区</t>
    <rPh sb="0" eb="2">
      <t>モクザイ</t>
    </rPh>
    <rPh sb="2" eb="4">
      <t>チク</t>
    </rPh>
    <phoneticPr fontId="2"/>
  </si>
  <si>
    <t>岸和田旧港</t>
    <rPh sb="0" eb="3">
      <t>キシワダ</t>
    </rPh>
    <rPh sb="3" eb="5">
      <t>キュウコウ</t>
    </rPh>
    <phoneticPr fontId="2"/>
  </si>
  <si>
    <t>合　　計</t>
    <rPh sb="0" eb="1">
      <t>ゴウ</t>
    </rPh>
    <rPh sb="3" eb="4">
      <t>ケイ</t>
    </rPh>
    <phoneticPr fontId="2"/>
  </si>
  <si>
    <t>　　　                      大阪府内の指定等・登録文化財件数</t>
    <rPh sb="25" eb="27">
      <t>オオサカ</t>
    </rPh>
    <rPh sb="27" eb="29">
      <t>フナイ</t>
    </rPh>
    <rPh sb="30" eb="32">
      <t>シテイ</t>
    </rPh>
    <rPh sb="32" eb="33">
      <t>トウ</t>
    </rPh>
    <rPh sb="34" eb="36">
      <t>トウロク</t>
    </rPh>
    <rPh sb="36" eb="38">
      <t>ブンカ</t>
    </rPh>
    <rPh sb="38" eb="39">
      <t>ザイ</t>
    </rPh>
    <rPh sb="39" eb="41">
      <t>ケンスウ</t>
    </rPh>
    <phoneticPr fontId="2"/>
  </si>
  <si>
    <t>国指定文化財</t>
    <rPh sb="0" eb="1">
      <t>クニ</t>
    </rPh>
    <rPh sb="1" eb="3">
      <t>シテイ</t>
    </rPh>
    <rPh sb="3" eb="6">
      <t>ブンカザイ</t>
    </rPh>
    <phoneticPr fontId="2"/>
  </si>
  <si>
    <t>府指定等文化財</t>
    <rPh sb="0" eb="1">
      <t>フ</t>
    </rPh>
    <rPh sb="1" eb="3">
      <t>シテイ</t>
    </rPh>
    <rPh sb="3" eb="4">
      <t>ナド</t>
    </rPh>
    <rPh sb="4" eb="7">
      <t>ブンカザイ</t>
    </rPh>
    <phoneticPr fontId="2"/>
  </si>
  <si>
    <t>種類</t>
    <rPh sb="0" eb="2">
      <t>シュルイ</t>
    </rPh>
    <phoneticPr fontId="2"/>
  </si>
  <si>
    <t>件数</t>
    <rPh sb="0" eb="2">
      <t>ケンスウ</t>
    </rPh>
    <phoneticPr fontId="2"/>
  </si>
  <si>
    <t>有形文化財</t>
    <rPh sb="0" eb="2">
      <t>ユウケイ</t>
    </rPh>
    <rPh sb="2" eb="5">
      <t>ブンカザイ</t>
    </rPh>
    <phoneticPr fontId="2"/>
  </si>
  <si>
    <t>国宝</t>
    <rPh sb="0" eb="2">
      <t>コクホウ</t>
    </rPh>
    <phoneticPr fontId="2"/>
  </si>
  <si>
    <t>建造物</t>
    <rPh sb="0" eb="3">
      <t>ケンゾウブツ</t>
    </rPh>
    <phoneticPr fontId="2"/>
  </si>
  <si>
    <t>条例</t>
    <rPh sb="0" eb="2">
      <t>ジョウレイ</t>
    </rPh>
    <phoneticPr fontId="2"/>
  </si>
  <si>
    <t>絵画</t>
    <rPh sb="0" eb="1">
      <t>エ</t>
    </rPh>
    <rPh sb="1" eb="2">
      <t>ガ</t>
    </rPh>
    <phoneticPr fontId="2"/>
  </si>
  <si>
    <t>絵画</t>
    <rPh sb="0" eb="2">
      <t>カイガ</t>
    </rPh>
    <phoneticPr fontId="2"/>
  </si>
  <si>
    <t>彫刻</t>
    <rPh sb="0" eb="2">
      <t>チョウコク</t>
    </rPh>
    <phoneticPr fontId="2"/>
  </si>
  <si>
    <t>工芸品</t>
    <rPh sb="0" eb="3">
      <t>コウゲイヒン</t>
    </rPh>
    <phoneticPr fontId="2"/>
  </si>
  <si>
    <t>書跡・典籍・古文書</t>
    <rPh sb="0" eb="1">
      <t>ショ</t>
    </rPh>
    <rPh sb="1" eb="2">
      <t>アト</t>
    </rPh>
    <rPh sb="3" eb="5">
      <t>テンセキ</t>
    </rPh>
    <rPh sb="6" eb="7">
      <t>コ</t>
    </rPh>
    <rPh sb="7" eb="9">
      <t>ブンショ</t>
    </rPh>
    <phoneticPr fontId="2"/>
  </si>
  <si>
    <t>考古資料</t>
    <rPh sb="0" eb="2">
      <t>コウコ</t>
    </rPh>
    <rPh sb="2" eb="4">
      <t>シリョウ</t>
    </rPh>
    <phoneticPr fontId="2"/>
  </si>
  <si>
    <t>重要文化財</t>
    <rPh sb="0" eb="2">
      <t>ジュウヨウ</t>
    </rPh>
    <rPh sb="2" eb="5">
      <t>ブンカザイ</t>
    </rPh>
    <phoneticPr fontId="2"/>
  </si>
  <si>
    <t>歴史資料</t>
    <rPh sb="0" eb="2">
      <t>レキシ</t>
    </rPh>
    <rPh sb="2" eb="4">
      <t>シリョウ</t>
    </rPh>
    <phoneticPr fontId="2"/>
  </si>
  <si>
    <t>無形文化財（保持者）</t>
    <rPh sb="0" eb="2">
      <t>ムケイ</t>
    </rPh>
    <rPh sb="2" eb="5">
      <t>ブンカザイ</t>
    </rPh>
    <rPh sb="6" eb="9">
      <t>ホジシャ</t>
    </rPh>
    <phoneticPr fontId="2"/>
  </si>
  <si>
    <t>民俗文化財</t>
    <rPh sb="0" eb="2">
      <t>ミンゾク</t>
    </rPh>
    <rPh sb="2" eb="5">
      <t>ブンカザイ</t>
    </rPh>
    <phoneticPr fontId="2"/>
  </si>
  <si>
    <t>有形民俗文化財</t>
    <rPh sb="0" eb="2">
      <t>ユウケイ</t>
    </rPh>
    <rPh sb="2" eb="4">
      <t>ミンゾク</t>
    </rPh>
    <rPh sb="4" eb="7">
      <t>ブンカザイ</t>
    </rPh>
    <phoneticPr fontId="2"/>
  </si>
  <si>
    <t>無形民俗文化財</t>
    <rPh sb="0" eb="2">
      <t>ムケイ</t>
    </rPh>
    <rPh sb="2" eb="4">
      <t>ミンゾク</t>
    </rPh>
    <rPh sb="4" eb="7">
      <t>ブンカザイ</t>
    </rPh>
    <phoneticPr fontId="2"/>
  </si>
  <si>
    <t>記録選択</t>
    <rPh sb="0" eb="2">
      <t>キロク</t>
    </rPh>
    <rPh sb="2" eb="4">
      <t>センタク</t>
    </rPh>
    <phoneticPr fontId="2"/>
  </si>
  <si>
    <t>史跡</t>
    <rPh sb="0" eb="2">
      <t>シセキ</t>
    </rPh>
    <phoneticPr fontId="2"/>
  </si>
  <si>
    <t>名勝</t>
    <rPh sb="0" eb="2">
      <t>メイショウ</t>
    </rPh>
    <phoneticPr fontId="2"/>
  </si>
  <si>
    <t>無形文化財</t>
    <rPh sb="0" eb="2">
      <t>ムケイ</t>
    </rPh>
    <rPh sb="2" eb="5">
      <t>ブンカザイ</t>
    </rPh>
    <phoneticPr fontId="2"/>
  </si>
  <si>
    <t>重要無形文化財</t>
    <rPh sb="0" eb="2">
      <t>ジュウヨウ</t>
    </rPh>
    <rPh sb="2" eb="4">
      <t>ムケイ</t>
    </rPh>
    <rPh sb="4" eb="7">
      <t>ブンカザイ</t>
    </rPh>
    <phoneticPr fontId="2"/>
  </si>
  <si>
    <t>天然記念物</t>
    <rPh sb="0" eb="2">
      <t>テンネン</t>
    </rPh>
    <rPh sb="2" eb="5">
      <t>キネンブツ</t>
    </rPh>
    <phoneticPr fontId="2"/>
  </si>
  <si>
    <t>重要有形民俗文化財</t>
    <rPh sb="0" eb="2">
      <t>ジュウヨウ</t>
    </rPh>
    <rPh sb="2" eb="4">
      <t>ユウケイ</t>
    </rPh>
    <rPh sb="4" eb="6">
      <t>ミンゾク</t>
    </rPh>
    <rPh sb="6" eb="9">
      <t>ブンカザイ</t>
    </rPh>
    <phoneticPr fontId="2"/>
  </si>
  <si>
    <t>規則</t>
    <rPh sb="0" eb="2">
      <t>キソク</t>
    </rPh>
    <phoneticPr fontId="2"/>
  </si>
  <si>
    <t>重要美術品</t>
    <rPh sb="0" eb="2">
      <t>ジュウヨウ</t>
    </rPh>
    <rPh sb="2" eb="4">
      <t>ビジュツ</t>
    </rPh>
    <rPh sb="4" eb="5">
      <t>ヒン</t>
    </rPh>
    <phoneticPr fontId="2"/>
  </si>
  <si>
    <t>重要無形民俗文化財</t>
    <rPh sb="0" eb="2">
      <t>ジュウヨウ</t>
    </rPh>
    <rPh sb="2" eb="4">
      <t>ムケイ</t>
    </rPh>
    <rPh sb="4" eb="6">
      <t>ミンゾク</t>
    </rPh>
    <rPh sb="6" eb="9">
      <t>ブンカザイ</t>
    </rPh>
    <phoneticPr fontId="2"/>
  </si>
  <si>
    <t>史跡・名勝</t>
    <rPh sb="0" eb="2">
      <t>シセキ</t>
    </rPh>
    <rPh sb="3" eb="5">
      <t>メイショウ</t>
    </rPh>
    <phoneticPr fontId="2"/>
  </si>
  <si>
    <t>特別史跡</t>
    <rPh sb="0" eb="2">
      <t>トクベツ</t>
    </rPh>
    <rPh sb="2" eb="4">
      <t>シセキ</t>
    </rPh>
    <phoneticPr fontId="2"/>
  </si>
  <si>
    <t>特別天然記念物</t>
    <rPh sb="0" eb="2">
      <t>トクベツ</t>
    </rPh>
    <rPh sb="2" eb="4">
      <t>テンネン</t>
    </rPh>
    <rPh sb="4" eb="7">
      <t>キネンブツ</t>
    </rPh>
    <phoneticPr fontId="2"/>
  </si>
  <si>
    <t>１．国指定等文化財とは、文化財保護法に基づき指定、又は  記録選択されたものをいう。</t>
    <rPh sb="2" eb="3">
      <t>クニ</t>
    </rPh>
    <rPh sb="3" eb="5">
      <t>シテイ</t>
    </rPh>
    <rPh sb="5" eb="6">
      <t>ナド</t>
    </rPh>
    <rPh sb="6" eb="9">
      <t>ブンカザイ</t>
    </rPh>
    <rPh sb="12" eb="15">
      <t>ブンカザイ</t>
    </rPh>
    <rPh sb="15" eb="18">
      <t>ホゴホウ</t>
    </rPh>
    <rPh sb="19" eb="20">
      <t>モト</t>
    </rPh>
    <rPh sb="22" eb="24">
      <t>シテイ</t>
    </rPh>
    <rPh sb="25" eb="26">
      <t>マタ</t>
    </rPh>
    <rPh sb="29" eb="31">
      <t>キロク</t>
    </rPh>
    <rPh sb="31" eb="33">
      <t>センタク</t>
    </rPh>
    <phoneticPr fontId="2"/>
  </si>
  <si>
    <t>重要文化的景観</t>
    <rPh sb="0" eb="2">
      <t>ジュウヨウ</t>
    </rPh>
    <rPh sb="2" eb="5">
      <t>ブンカテキ</t>
    </rPh>
    <rPh sb="5" eb="7">
      <t>ケイカン</t>
    </rPh>
    <phoneticPr fontId="2"/>
  </si>
  <si>
    <t>重要伝統的建造物群</t>
    <rPh sb="0" eb="2">
      <t>ジュウヨウ</t>
    </rPh>
    <rPh sb="2" eb="5">
      <t>デントウテキ</t>
    </rPh>
    <rPh sb="5" eb="8">
      <t>ケンゾウブツ</t>
    </rPh>
    <rPh sb="8" eb="9">
      <t>グン</t>
    </rPh>
    <phoneticPr fontId="2"/>
  </si>
  <si>
    <t>２．国登録文化財とは、文化財保護法の改正(平成8年：建造物、平成16年：建造物以外の有形文化財）で導入された登録制度に基づき登録された有形文化財をいう。</t>
    <rPh sb="2" eb="3">
      <t>クニ</t>
    </rPh>
    <rPh sb="3" eb="5">
      <t>トウロク</t>
    </rPh>
    <rPh sb="5" eb="8">
      <t>ブンカザイ</t>
    </rPh>
    <rPh sb="11" eb="14">
      <t>ブンカザイ</t>
    </rPh>
    <rPh sb="14" eb="17">
      <t>ホゴホウ</t>
    </rPh>
    <rPh sb="18" eb="20">
      <t>カイセイ</t>
    </rPh>
    <rPh sb="21" eb="23">
      <t>ヘイセイ</t>
    </rPh>
    <rPh sb="24" eb="25">
      <t>ネン</t>
    </rPh>
    <rPh sb="26" eb="29">
      <t>ケンゾウブツ</t>
    </rPh>
    <rPh sb="30" eb="32">
      <t>ヘイセイ</t>
    </rPh>
    <rPh sb="34" eb="35">
      <t>ネン</t>
    </rPh>
    <rPh sb="36" eb="39">
      <t>ケンゾウブツ</t>
    </rPh>
    <rPh sb="39" eb="41">
      <t>イガイ</t>
    </rPh>
    <rPh sb="42" eb="44">
      <t>ユウケイ</t>
    </rPh>
    <rPh sb="44" eb="47">
      <t>ブンカザイ</t>
    </rPh>
    <rPh sb="49" eb="51">
      <t>ドウニュウ</t>
    </rPh>
    <rPh sb="54" eb="56">
      <t>トウロク</t>
    </rPh>
    <rPh sb="56" eb="58">
      <t>セイド</t>
    </rPh>
    <rPh sb="59" eb="60">
      <t>モト</t>
    </rPh>
    <rPh sb="62" eb="64">
      <t>トウロク</t>
    </rPh>
    <rPh sb="67" eb="69">
      <t>ユウケイ</t>
    </rPh>
    <rPh sb="69" eb="72">
      <t>ブンカザイ</t>
    </rPh>
    <phoneticPr fontId="2"/>
  </si>
  <si>
    <t>選定保存</t>
    <rPh sb="0" eb="2">
      <t>センテイ</t>
    </rPh>
    <rPh sb="2" eb="4">
      <t>ホゾン</t>
    </rPh>
    <phoneticPr fontId="2"/>
  </si>
  <si>
    <t>国登録文化財</t>
    <rPh sb="0" eb="1">
      <t>クニ</t>
    </rPh>
    <rPh sb="1" eb="3">
      <t>トウロク</t>
    </rPh>
    <rPh sb="3" eb="6">
      <t>ブンカザイ</t>
    </rPh>
    <phoneticPr fontId="2"/>
  </si>
  <si>
    <t>３．府指定等文化財中、条例とは、大阪府文化財保護条例に基づき指定又は記録選択されたものを、規則とは、大阪府古文化紀念物等顕彰規則に基づき指定されたものをいう。</t>
  </si>
  <si>
    <t>種別</t>
    <rPh sb="0" eb="2">
      <t>シュベツ</t>
    </rPh>
    <phoneticPr fontId="2"/>
  </si>
  <si>
    <t>美術工芸（考古）</t>
    <rPh sb="0" eb="2">
      <t>ビジュツ</t>
    </rPh>
    <rPh sb="2" eb="4">
      <t>コウゲイ</t>
    </rPh>
    <rPh sb="5" eb="7">
      <t>コウコ</t>
    </rPh>
    <phoneticPr fontId="2"/>
  </si>
  <si>
    <t>記念物</t>
    <rPh sb="0" eb="3">
      <t>キネンブツ</t>
    </rPh>
    <phoneticPr fontId="2"/>
  </si>
  <si>
    <t>■概　要</t>
  </si>
  <si>
    <t>令和３年度</t>
    <rPh sb="0" eb="2">
      <t>レイワ</t>
    </rPh>
    <rPh sb="3" eb="5">
      <t>ネンド</t>
    </rPh>
    <rPh sb="4" eb="5">
      <t>ド</t>
    </rPh>
    <phoneticPr fontId="2"/>
  </si>
  <si>
    <t>55,048 ha</t>
    <phoneticPr fontId="2"/>
  </si>
  <si>
    <t>※令和５年３月末現在</t>
    <rPh sb="1" eb="3">
      <t>レイワ</t>
    </rPh>
    <rPh sb="4" eb="5">
      <t>ネン</t>
    </rPh>
    <rPh sb="6" eb="7">
      <t>ガツ</t>
    </rPh>
    <rPh sb="7" eb="8">
      <t>スエ</t>
    </rPh>
    <rPh sb="8" eb="10">
      <t>ゲンザイ</t>
    </rPh>
    <phoneticPr fontId="2"/>
  </si>
  <si>
    <t>17.9 ha</t>
    <phoneticPr fontId="2"/>
  </si>
  <si>
    <t xml:space="preserve">17,536 ha </t>
    <phoneticPr fontId="2"/>
  </si>
  <si>
    <r>
      <t xml:space="preserve">大阪府自然環境保全地域
</t>
    </r>
    <r>
      <rPr>
        <sz val="9"/>
        <rFont val="ＭＳ ゴシック"/>
        <family val="3"/>
        <charset val="128"/>
      </rPr>
      <t xml:space="preserve">  (大阪府自然環境保全条例）</t>
    </r>
    <rPh sb="0" eb="3">
      <t>オオサカフ</t>
    </rPh>
    <rPh sb="15" eb="17">
      <t>オオサカ</t>
    </rPh>
    <rPh sb="17" eb="18">
      <t>フ</t>
    </rPh>
    <rPh sb="18" eb="20">
      <t>シゼン</t>
    </rPh>
    <rPh sb="20" eb="22">
      <t>カンキョウ</t>
    </rPh>
    <rPh sb="22" eb="24">
      <t>ホゼン</t>
    </rPh>
    <rPh sb="24" eb="26">
      <t>ジョウレイ</t>
    </rPh>
    <phoneticPr fontId="2"/>
  </si>
  <si>
    <r>
      <t>大阪府緑地環境保全地域</t>
    </r>
    <r>
      <rPr>
        <sz val="9"/>
        <rFont val="ＭＳ ゴシック"/>
        <family val="3"/>
        <charset val="128"/>
      </rPr>
      <t xml:space="preserve">
（大阪府自然環境保全条例）</t>
    </r>
    <rPh sb="0" eb="3">
      <t>オオサカフ</t>
    </rPh>
    <phoneticPr fontId="2"/>
  </si>
  <si>
    <t>５区域  ：本山寺（高槻市）</t>
    <phoneticPr fontId="2"/>
  </si>
  <si>
    <t>３地域  ：三草山（能勢町）</t>
    <phoneticPr fontId="2"/>
  </si>
  <si>
    <t>５地域  ：今米（東大阪市）</t>
    <phoneticPr fontId="2"/>
  </si>
  <si>
    <t>３区域  ：北摂連山、金剛生駒、和泉葛城</t>
    <phoneticPr fontId="2"/>
  </si>
  <si>
    <t>２公園  ：明治の森箕面、金剛生駒紀泉</t>
    <phoneticPr fontId="2"/>
  </si>
  <si>
    <t>3,541 ha</t>
    <phoneticPr fontId="2"/>
  </si>
  <si>
    <t>　府内の森林や公園、河川等は野生動植物の繁殖地や移動経路となっており、多様な生物の生息・生育が確認されています。しかしながら、府内では都市化の進展等による緑地の減少、河川の水質汚濁などにより、生物の生息・生育環境の減少・悪化が進んでいます。</t>
  </si>
  <si>
    <t>１２　自然・都市環境関係データ</t>
    <phoneticPr fontId="2"/>
  </si>
  <si>
    <t>ニホンリス、ムササビ、アナグマ、
タヌキ、ノウサギ、コウベモグラ、
イノシシ、イタチ、アカネズミ、
テン　等</t>
    <phoneticPr fontId="2"/>
  </si>
  <si>
    <t>イタチ、タヌキ、コウベモグラ、
カヤネズミ、アブラコウモリ　等</t>
    <phoneticPr fontId="2"/>
  </si>
  <si>
    <t>ノウサギ、ニホンリス、イタチ、
イノシシ、タヌキ、コウベモグラ、
アナグマ、テン、ムササビ、
アカネズミ　等</t>
    <phoneticPr fontId="2"/>
  </si>
  <si>
    <t>アカネズミ、コウベモグラ、
コウモリ、ニホンジカ、
イノシシ、テン、ニホンザル　
タヌキ、イタチ、ニホンリス  等</t>
    <phoneticPr fontId="2"/>
  </si>
  <si>
    <t>オシドリ、ハイタカ、オオタカ、
ノスリ、フクロウ、コゲラ、
サンコウチョウ、シジュウカラ、
ツグミ、ルリビタキ、オオルリ、
ベニマシコ、カシラダカ、
ミヤマホオジロ　等</t>
    <phoneticPr fontId="2"/>
  </si>
  <si>
    <t>オシドリ、アオバト、ホトトギス、
オオタカ、サシバ、クマタカ、
オオアカゲラ、サンコウチョウ、
コガラ、ヒガラ、メジロ、カワガラス、
ツグミ、ルリビタキ、コサメビタキ、
キビタキ、オオルリ、マヒワ、
カシラダカ　等</t>
    <phoneticPr fontId="2"/>
  </si>
  <si>
    <t>ヤマドリ、オシドリ、ホトトギス、
ツツドリ、ハチクマ、ハイタカ、
オオタカ、ノスリ、オオアカゲラ、
アオゲラ、コガラ、ヤマガラ、
ウグイス、ヤブサメ、センダイムシクイ、
ゴジュウカラ、ミソサザイ、トラツグミ、
ツグミ、ルリビタキ、コサメビタキ、
オオルリ、オオマシコ、ウソ、ホオジロ、
カシラダカ、アオジ　等</t>
    <phoneticPr fontId="2"/>
  </si>
  <si>
    <t>スズメ、ムクドリ、カワラバト、
ハシブトガラス、ハシボソガラス、
ヒヨドリ、オオタカ、ハヤブサ、
アオサギ、ダイサギ、カワウ、キジ　、
チョウゲンボウ、キビタキ、カルガモ、
カイツブリ　等</t>
    <rPh sb="93" eb="94">
      <t>トウ</t>
    </rPh>
    <phoneticPr fontId="2"/>
  </si>
  <si>
    <t>カスミサンショウウオ、
ダルマガエル</t>
    <phoneticPr fontId="2"/>
  </si>
  <si>
    <t>ワスレナグモ、
テジロハリゲコモリグモ</t>
    <phoneticPr fontId="2"/>
  </si>
  <si>
    <t>ユビナガコウモリ､
テングコウモリ 等</t>
    <rPh sb="18" eb="19">
      <t>トウ</t>
    </rPh>
    <phoneticPr fontId="2"/>
  </si>
  <si>
    <t>ウズラ、クマタカ 等</t>
    <rPh sb="9" eb="10">
      <t>トウ</t>
    </rPh>
    <phoneticPr fontId="2"/>
  </si>
  <si>
    <t>ヒヌマイトトンボ､
ゲンゴロウ 等</t>
    <rPh sb="16" eb="17">
      <t>トウ</t>
    </rPh>
    <phoneticPr fontId="2"/>
  </si>
  <si>
    <t>ナニワクチミゾガイ 等</t>
    <rPh sb="10" eb="11">
      <t>トウ</t>
    </rPh>
    <phoneticPr fontId="2"/>
  </si>
  <si>
    <t>オグラヌマガイ 等</t>
    <rPh sb="8" eb="9">
      <t>トウ</t>
    </rPh>
    <phoneticPr fontId="2"/>
  </si>
  <si>
    <t>カハルクラマゴケモドキ、
シコクヤスデゴケ 等</t>
    <rPh sb="22" eb="23">
      <t>トウ</t>
    </rPh>
    <phoneticPr fontId="2"/>
  </si>
  <si>
    <t>テッポウムシタケ 等</t>
    <rPh sb="9" eb="10">
      <t>トウ</t>
    </rPh>
    <phoneticPr fontId="2"/>
  </si>
  <si>
    <t>タマシギ、コミミズク 等</t>
    <rPh sb="11" eb="12">
      <t>トウ</t>
    </rPh>
    <phoneticPr fontId="2"/>
  </si>
  <si>
    <t>オオサンショウウオ、
ニホンヒキガエル 等</t>
    <rPh sb="20" eb="21">
      <t>トウ</t>
    </rPh>
    <phoneticPr fontId="2"/>
  </si>
  <si>
    <t>ヨドゼゼラ､ドジョウ、
ミナミメダカ 等</t>
    <rPh sb="19" eb="20">
      <t>トウ</t>
    </rPh>
    <phoneticPr fontId="2"/>
  </si>
  <si>
    <t>タガメ､オオクワガタ 等</t>
    <rPh sb="11" eb="12">
      <t>トウ</t>
    </rPh>
    <phoneticPr fontId="2"/>
  </si>
  <si>
    <t>ゴマオカタニシ､
イノウエヤマトガイ 等</t>
    <rPh sb="19" eb="20">
      <t>トウ</t>
    </rPh>
    <phoneticPr fontId="2"/>
  </si>
  <si>
    <t>ミヤコドリガイ、
ヨシダカワザンショウ 等</t>
    <rPh sb="20" eb="21">
      <t>トウ</t>
    </rPh>
    <phoneticPr fontId="2"/>
  </si>
  <si>
    <t>ニシノオオアカウキクサ、
サギソウ 等</t>
    <phoneticPr fontId="2"/>
  </si>
  <si>
    <t>エツキクロコップタケ 等</t>
    <rPh sb="11" eb="12">
      <t>トウ</t>
    </rPh>
    <phoneticPr fontId="2"/>
  </si>
  <si>
    <t>その他淡水産無脊椎動物</t>
    <phoneticPr fontId="2"/>
  </si>
  <si>
    <r>
      <rPr>
        <sz val="10"/>
        <rFont val="ＭＳ ゴシック"/>
        <family val="3"/>
        <charset val="128"/>
      </rPr>
      <t>海岸生物</t>
    </r>
    <r>
      <rPr>
        <sz val="8"/>
        <rFont val="ＭＳ ゴシック"/>
        <family val="3"/>
        <charset val="128"/>
      </rPr>
      <t xml:space="preserve">
（無脊椎動物及び藻類）</t>
    </r>
    <phoneticPr fontId="2"/>
  </si>
  <si>
    <t>イタセンパラ、
アユモドキ 等</t>
    <rPh sb="14" eb="15">
      <t>トウ</t>
    </rPh>
    <phoneticPr fontId="2"/>
  </si>
  <si>
    <t>ホソウミニナ、
ヘナタリ 等</t>
    <rPh sb="13" eb="14">
      <t>トウ</t>
    </rPh>
    <phoneticPr fontId="2"/>
  </si>
  <si>
    <t>アカハナワラビ、
トキソウ 等</t>
    <rPh sb="14" eb="15">
      <t>トウ</t>
    </rPh>
    <phoneticPr fontId="2"/>
  </si>
  <si>
    <t>ミズラモグラ､
ニホンイタチ 等</t>
    <rPh sb="15" eb="16">
      <t>トウ</t>
    </rPh>
    <phoneticPr fontId="2"/>
  </si>
  <si>
    <t>マルタニシ､
イボカワニナ 等</t>
    <rPh sb="14" eb="15">
      <t>トウ</t>
    </rPh>
    <phoneticPr fontId="2"/>
  </si>
  <si>
    <t>ウキゴケ、
エゾミズゼニゴケ 等</t>
    <rPh sb="15" eb="16">
      <t>トウ</t>
    </rPh>
    <phoneticPr fontId="2"/>
  </si>
  <si>
    <t>府立北摂自然公園 　 （平13.8.31指定）</t>
    <phoneticPr fontId="2"/>
  </si>
  <si>
    <t>面積(ha)</t>
    <rPh sb="0" eb="2">
      <t>メンセキ</t>
    </rPh>
    <phoneticPr fontId="10"/>
  </si>
  <si>
    <t>令和５年３月31日現在</t>
    <rPh sb="0" eb="2">
      <t>レイワ</t>
    </rPh>
    <rPh sb="3" eb="4">
      <t>ネン</t>
    </rPh>
    <phoneticPr fontId="10"/>
  </si>
  <si>
    <t>　都市の風致を維持するために、都市計画法によって定められた地区。樹林地、丘陵地、水辺地等の良好な自然的景観に富んでいる区域や、良好な住環境を維持している区域、古墳等の歴史的意義のある区域等を「風致地区」として指定し、これにより生活にうるおいを与え、緑に富んだ快適な都市環境を維持しようとするもの。</t>
    <phoneticPr fontId="2"/>
  </si>
  <si>
    <r>
      <t>令和</t>
    </r>
    <r>
      <rPr>
        <sz val="11"/>
        <rFont val="ＭＳ Ｐゴシック"/>
        <family val="3"/>
        <charset val="128"/>
      </rPr>
      <t>３年度までの
実　　　　　績</t>
    </r>
    <rPh sb="0" eb="2">
      <t>レイワ</t>
    </rPh>
    <rPh sb="3" eb="5">
      <t>ネンド</t>
    </rPh>
    <rPh sb="4" eb="5">
      <t>ガンネン</t>
    </rPh>
    <rPh sb="9" eb="10">
      <t>ジツ</t>
    </rPh>
    <rPh sb="15" eb="16">
      <t>ツムギ</t>
    </rPh>
    <phoneticPr fontId="2"/>
  </si>
  <si>
    <r>
      <t>令和</t>
    </r>
    <r>
      <rPr>
        <sz val="11"/>
        <rFont val="ＭＳ Ｐゴシック"/>
        <family val="3"/>
        <charset val="128"/>
      </rPr>
      <t>４年度までの
進　　捗　　率</t>
    </r>
    <rPh sb="0" eb="2">
      <t>レイワ</t>
    </rPh>
    <rPh sb="3" eb="5">
      <t>ネンド</t>
    </rPh>
    <rPh sb="4" eb="5">
      <t>ガンネン</t>
    </rPh>
    <rPh sb="9" eb="10">
      <t>ススム</t>
    </rPh>
    <rPh sb="12" eb="13">
      <t>チョク</t>
    </rPh>
    <rPh sb="15" eb="16">
      <t>リツ</t>
    </rPh>
    <phoneticPr fontId="2"/>
  </si>
  <si>
    <r>
      <t>（令和</t>
    </r>
    <r>
      <rPr>
        <sz val="11"/>
        <rFont val="ＭＳ Ｐゴシック"/>
        <family val="3"/>
        <charset val="128"/>
      </rPr>
      <t>５年３月31日現在）</t>
    </r>
    <rPh sb="1" eb="3">
      <t>レイワ</t>
    </rPh>
    <rPh sb="4" eb="5">
      <t>ネン</t>
    </rPh>
    <rPh sb="6" eb="7">
      <t>ガツ</t>
    </rPh>
    <rPh sb="9" eb="10">
      <t>ニチ</t>
    </rPh>
    <rPh sb="10" eb="12">
      <t>ゲンザイ</t>
    </rPh>
    <phoneticPr fontId="2"/>
  </si>
  <si>
    <t>合　計</t>
    <phoneticPr fontId="2"/>
  </si>
  <si>
    <t xml:space="preserve">  大阪の自然は、大阪湾と淀川、大和川水系をはじめ多くの河川が流れる大阪平野、及びこれを取り囲む北摂、金剛生駒、和泉葛城の三山系からなっています。府内には、約５万５千ha（府域の約３割）の森林、総延長約１千kmの河川や約４千か所のため池等の水辺空間、また、市街地やその周辺においても社寺林等の歴史的な緑や農空間があります。</t>
    <phoneticPr fontId="2"/>
  </si>
  <si>
    <r>
      <t xml:space="preserve">全体計画
</t>
    </r>
    <r>
      <rPr>
        <sz val="8"/>
        <rFont val="ＭＳ Ｐゴシック"/>
        <family val="3"/>
        <charset val="128"/>
      </rPr>
      <t>（昭和48～令和４年度）</t>
    </r>
    <rPh sb="0" eb="2">
      <t>ゼンタイ</t>
    </rPh>
    <rPh sb="2" eb="4">
      <t>ケイカク</t>
    </rPh>
    <rPh sb="6" eb="8">
      <t>ショウワ</t>
    </rPh>
    <rPh sb="11" eb="13">
      <t>レイワ</t>
    </rPh>
    <rPh sb="14" eb="16">
      <t>ネンド</t>
    </rPh>
    <rPh sb="15" eb="16">
      <t>ガンネン</t>
    </rPh>
    <phoneticPr fontId="2"/>
  </si>
  <si>
    <t xml:space="preserve"> 堺 泉 北 港</t>
    <rPh sb="1" eb="2">
      <t>サカイ</t>
    </rPh>
    <rPh sb="3" eb="4">
      <t>イズミ</t>
    </rPh>
    <rPh sb="5" eb="6">
      <t>キタ</t>
    </rPh>
    <rPh sb="7" eb="8">
      <t>コウ</t>
    </rPh>
    <phoneticPr fontId="2"/>
  </si>
  <si>
    <t xml:space="preserve"> 阪  南  港</t>
    <rPh sb="1" eb="2">
      <t>サカ</t>
    </rPh>
    <rPh sb="4" eb="5">
      <t>ミナミ</t>
    </rPh>
    <rPh sb="7" eb="8">
      <t>コウ</t>
    </rPh>
    <phoneticPr fontId="2"/>
  </si>
  <si>
    <t>１２－１０　 大阪府内の指定等・登録文化財件数</t>
    <phoneticPr fontId="2"/>
  </si>
  <si>
    <t>（令和５年３月）</t>
    <rPh sb="1" eb="3">
      <t>レイワ</t>
    </rPh>
    <rPh sb="4" eb="5">
      <t>ネン</t>
    </rPh>
    <rPh sb="6" eb="7">
      <t>ガツ</t>
    </rPh>
    <phoneticPr fontId="2"/>
  </si>
  <si>
    <t>（令和５年３月31日現在）</t>
    <rPh sb="1" eb="3">
      <t>レイワ</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</si>
</sst>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_);[Red]\(0\)"/>
    <numFmt numFmtId="179" formatCode="0.0_ "/>
    <numFmt numFmtId="180" formatCode="0.0_);[Red]\(0.0\)"/>
    <numFmt numFmtId="181" formatCode="#,##0_ "/>
    <numFmt numFmtId="182" formatCode="#,##0.0_ "/>
    <numFmt numFmtId="183" formatCode="#,##0_);[Red]\(#,##0\)"/>
    <numFmt numFmtId="184" formatCode="#,##0.0_);[Red]\(#,##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sz val="11"/>
      <color indexed="10"/>
      <name val="ＭＳ Ｐゴシック"/>
      <family val="3"/>
      <charset val="128"/>
    </font>
    <font>
      <sz val="10"/>
      <name val="ＭＳ Ｐゴシック"/>
      <family val="3"/>
      <charset val="128"/>
    </font>
    <font>
      <sz val="8"/>
      <name val="ＭＳ Ｐゴシック"/>
      <family val="3"/>
      <charset val="128"/>
    </font>
    <font>
      <sz val="11"/>
      <name val="ＭＳ 明朝"/>
      <family val="1"/>
      <charset val="128"/>
    </font>
    <font>
      <sz val="6"/>
      <name val="ＭＳ 明朝"/>
      <family val="1"/>
      <charset val="128"/>
    </font>
    <font>
      <sz val="9"/>
      <name val="ＭＳ 明朝"/>
      <family val="1"/>
      <charset val="128"/>
    </font>
    <font>
      <sz val="10"/>
      <name val="Arial"/>
      <family val="2"/>
    </font>
    <font>
      <sz val="14"/>
      <name val="ＭＳ Ｐゴシック"/>
      <family val="3"/>
      <charset val="128"/>
    </font>
    <font>
      <sz val="10.5"/>
      <name val="Century"/>
      <family val="1"/>
    </font>
    <font>
      <sz val="10.5"/>
      <name val="ＭＳ ゴシック"/>
      <family val="3"/>
      <charset val="128"/>
    </font>
    <font>
      <sz val="10"/>
      <name val="ＭＳ Ｐゴシック"/>
      <family val="3"/>
      <charset val="128"/>
      <scheme val="minor"/>
    </font>
    <font>
      <sz val="11"/>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sz val="8"/>
      <name val="ＭＳ ゴシック"/>
      <family val="3"/>
      <charset val="128"/>
    </font>
    <font>
      <sz val="12"/>
      <name val="ＭＳ ゴシック"/>
      <family val="3"/>
      <charset val="128"/>
    </font>
    <font>
      <sz val="16"/>
      <name val="ＭＳ Ｐゴシック"/>
      <family val="3"/>
      <charset val="128"/>
    </font>
    <font>
      <b/>
      <sz val="11"/>
      <name val="ＭＳ Ｐゴシック"/>
      <family val="3"/>
      <charset val="128"/>
      <scheme val="minor"/>
    </font>
    <font>
      <sz val="10.5"/>
      <name val="ＭＳ 明朝"/>
      <family val="1"/>
      <charset val="128"/>
    </font>
  </fonts>
  <fills count="3">
    <fill>
      <patternFill patternType="none"/>
    </fill>
    <fill>
      <patternFill patternType="gray125"/>
    </fill>
    <fill>
      <patternFill patternType="solid">
        <fgColor theme="0"/>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medium">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hair">
        <color indexed="64"/>
      </top>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double">
        <color indexed="64"/>
      </left>
      <right style="dotted">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double">
        <color indexed="64"/>
      </left>
      <right style="dotted">
        <color indexed="64"/>
      </right>
      <top/>
      <bottom style="hair">
        <color indexed="64"/>
      </bottom>
      <diagonal/>
    </border>
    <border>
      <left style="double">
        <color indexed="64"/>
      </left>
      <right style="dotted">
        <color indexed="64"/>
      </right>
      <top style="hair">
        <color indexed="64"/>
      </top>
      <bottom style="hair">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9" fillId="0" borderId="0"/>
  </cellStyleXfs>
  <cellXfs count="422">
    <xf numFmtId="0" fontId="0" fillId="0" borderId="0" xfId="0">
      <alignment vertical="center"/>
    </xf>
    <xf numFmtId="176" fontId="0" fillId="0" borderId="0" xfId="0" applyNumberFormat="1" applyAlignment="1"/>
    <xf numFmtId="0" fontId="0" fillId="0" borderId="0" xfId="0" applyAlignment="1"/>
    <xf numFmtId="0" fontId="1" fillId="0" borderId="0" xfId="0" applyFont="1" applyAlignment="1"/>
    <xf numFmtId="177" fontId="0" fillId="0" borderId="0" xfId="0" applyNumberFormat="1" applyAlignment="1"/>
    <xf numFmtId="178" fontId="0" fillId="0" borderId="0" xfId="0" applyNumberFormat="1" applyAlignment="1"/>
    <xf numFmtId="0" fontId="1" fillId="0" borderId="0" xfId="0" applyFont="1">
      <alignment vertical="center"/>
    </xf>
    <xf numFmtId="181" fontId="1" fillId="0" borderId="5" xfId="0" applyNumberFormat="1" applyFont="1" applyBorder="1">
      <alignment vertical="center"/>
    </xf>
    <xf numFmtId="0" fontId="1" fillId="0" borderId="6" xfId="0" applyFont="1" applyBorder="1">
      <alignment vertical="center"/>
    </xf>
    <xf numFmtId="49" fontId="1" fillId="0" borderId="5" xfId="0" applyNumberFormat="1" applyFont="1" applyBorder="1" applyAlignment="1">
      <alignment horizontal="center" vertical="center"/>
    </xf>
    <xf numFmtId="183" fontId="1" fillId="0" borderId="5" xfId="0" applyNumberFormat="1" applyFont="1" applyBorder="1">
      <alignment vertical="center"/>
    </xf>
    <xf numFmtId="183" fontId="1" fillId="0" borderId="6" xfId="0" applyNumberFormat="1" applyFont="1" applyBorder="1">
      <alignment vertical="center"/>
    </xf>
    <xf numFmtId="0" fontId="13" fillId="0" borderId="0" xfId="0" applyFont="1" applyAlignment="1">
      <alignment vertical="top"/>
    </xf>
    <xf numFmtId="0" fontId="2" fillId="0" borderId="0" xfId="0" applyFont="1">
      <alignment vertical="center"/>
    </xf>
    <xf numFmtId="0" fontId="8" fillId="0" borderId="0" xfId="0" applyFont="1">
      <alignment vertical="center"/>
    </xf>
    <xf numFmtId="0" fontId="14" fillId="0" borderId="0" xfId="0" applyFont="1" applyAlignment="1">
      <alignment horizontal="justify" vertical="center"/>
    </xf>
    <xf numFmtId="0" fontId="15" fillId="0" borderId="0" xfId="0" applyFont="1" applyAlignment="1">
      <alignment horizontal="justify" vertical="center"/>
    </xf>
    <xf numFmtId="0" fontId="1" fillId="0" borderId="0" xfId="3"/>
    <xf numFmtId="0" fontId="1" fillId="0" borderId="0" xfId="3" applyAlignment="1">
      <alignment horizontal="center"/>
    </xf>
    <xf numFmtId="0" fontId="1" fillId="0" borderId="0" xfId="3" applyAlignment="1">
      <alignment horizontal="right"/>
    </xf>
    <xf numFmtId="0" fontId="0" fillId="0" borderId="0" xfId="0" applyAlignment="1">
      <alignment shrinkToFit="1"/>
    </xf>
    <xf numFmtId="0" fontId="11" fillId="0" borderId="0" xfId="4" applyFont="1"/>
    <xf numFmtId="0" fontId="5" fillId="0" borderId="0" xfId="4" applyFont="1"/>
    <xf numFmtId="0" fontId="5" fillId="0" borderId="8" xfId="4" applyFont="1" applyBorder="1" applyAlignment="1">
      <alignment horizontal="left" vertical="center"/>
    </xf>
    <xf numFmtId="0" fontId="5" fillId="0" borderId="8" xfId="4" applyFont="1" applyBorder="1" applyAlignment="1">
      <alignment horizontal="center" vertical="center"/>
    </xf>
    <xf numFmtId="0" fontId="5" fillId="0" borderId="8" xfId="4" applyFont="1" applyBorder="1" applyAlignment="1">
      <alignment vertical="center"/>
    </xf>
    <xf numFmtId="57" fontId="7" fillId="0" borderId="0" xfId="4" applyNumberFormat="1" applyFont="1" applyAlignment="1">
      <alignment horizontal="left" vertical="center"/>
    </xf>
    <xf numFmtId="176" fontId="0" fillId="0" borderId="0" xfId="0" applyNumberFormat="1">
      <alignment vertical="center"/>
    </xf>
    <xf numFmtId="0" fontId="7" fillId="0" borderId="0" xfId="0" applyFo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horizontal="center" vertical="center" textRotation="255"/>
    </xf>
    <xf numFmtId="177" fontId="0" fillId="0" borderId="0" xfId="0" applyNumberFormat="1">
      <alignmen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17" fillId="0" borderId="0" xfId="0" applyFont="1">
      <alignment vertical="center"/>
    </xf>
    <xf numFmtId="0" fontId="17" fillId="0" borderId="0" xfId="0" applyFont="1" applyBorder="1">
      <alignment vertical="center"/>
    </xf>
    <xf numFmtId="0" fontId="17" fillId="0" borderId="4" xfId="0" applyFont="1" applyFill="1" applyBorder="1" applyAlignment="1">
      <alignment vertical="center"/>
    </xf>
    <xf numFmtId="0" fontId="15" fillId="0" borderId="0" xfId="0" applyFont="1" applyFill="1" applyBorder="1" applyAlignment="1">
      <alignment vertical="center" wrapText="1"/>
    </xf>
    <xf numFmtId="0" fontId="17" fillId="0" borderId="0" xfId="0" applyFont="1" applyAlignment="1">
      <alignment horizontal="right"/>
    </xf>
    <xf numFmtId="0" fontId="21" fillId="0" borderId="0" xfId="0" applyFont="1" applyAlignment="1">
      <alignment horizontal="justify" vertical="center"/>
    </xf>
    <xf numFmtId="0" fontId="9"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left" vertical="center" indent="1"/>
    </xf>
    <xf numFmtId="0" fontId="19" fillId="0" borderId="0" xfId="0" applyFont="1" applyAlignment="1">
      <alignment horizontal="left" vertical="center" indent="1"/>
    </xf>
    <xf numFmtId="0" fontId="17" fillId="0" borderId="0" xfId="2" applyFont="1"/>
    <xf numFmtId="0" fontId="17" fillId="0" borderId="0" xfId="2" applyFont="1" applyAlignment="1">
      <alignment horizontal="right"/>
    </xf>
    <xf numFmtId="0" fontId="17" fillId="0" borderId="0" xfId="2" applyFont="1" applyAlignment="1">
      <alignment vertical="center"/>
    </xf>
    <xf numFmtId="0" fontId="23" fillId="0" borderId="0" xfId="0" applyFont="1" applyAlignment="1">
      <alignment horizontal="justify" vertical="center"/>
    </xf>
    <xf numFmtId="0" fontId="0" fillId="0" borderId="0" xfId="0" applyAlignment="1">
      <alignment horizontal="left" vertical="center"/>
    </xf>
    <xf numFmtId="0" fontId="19" fillId="0" borderId="54" xfId="0" applyFont="1" applyBorder="1" applyAlignment="1">
      <alignment horizontal="left" vertical="center" wrapText="1" indent="1"/>
    </xf>
    <xf numFmtId="0" fontId="19" fillId="0" borderId="57"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58" xfId="0" applyFont="1" applyBorder="1" applyAlignment="1">
      <alignment horizontal="left" vertical="center" wrapText="1" indent="1"/>
    </xf>
    <xf numFmtId="0" fontId="17" fillId="0" borderId="39" xfId="0" applyFont="1" applyBorder="1" applyAlignment="1">
      <alignment horizontal="left" vertical="center" wrapText="1" indent="1"/>
    </xf>
    <xf numFmtId="0" fontId="19" fillId="0" borderId="41" xfId="0" applyFont="1" applyBorder="1" applyAlignment="1">
      <alignment horizontal="left" vertical="center" wrapText="1" inden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9" fillId="0" borderId="63" xfId="2" applyFont="1" applyBorder="1" applyAlignment="1">
      <alignment horizontal="distributed" vertical="center" indent="1"/>
    </xf>
    <xf numFmtId="0" fontId="19" fillId="0" borderId="65" xfId="2" applyFont="1" applyBorder="1" applyAlignment="1">
      <alignment horizontal="left" vertical="center" wrapText="1" indent="1"/>
    </xf>
    <xf numFmtId="0" fontId="19" fillId="0" borderId="66" xfId="2" applyFont="1" applyBorder="1" applyAlignment="1">
      <alignment horizontal="distributed" vertical="center" indent="1"/>
    </xf>
    <xf numFmtId="0" fontId="22" fillId="0" borderId="63" xfId="2" applyFont="1" applyBorder="1" applyAlignment="1">
      <alignment horizontal="distributed" vertical="center" wrapText="1" indent="1"/>
    </xf>
    <xf numFmtId="0" fontId="15" fillId="0" borderId="44" xfId="0" applyFont="1" applyBorder="1" applyAlignment="1">
      <alignment horizontal="left" wrapText="1" indent="1"/>
    </xf>
    <xf numFmtId="0" fontId="15" fillId="0" borderId="10" xfId="0" applyFont="1" applyBorder="1" applyAlignment="1">
      <alignment horizontal="left" vertical="top" wrapText="1" indent="1"/>
    </xf>
    <xf numFmtId="0" fontId="15" fillId="0" borderId="36" xfId="0" applyFont="1" applyBorder="1" applyAlignment="1">
      <alignment horizontal="left" vertical="center" wrapText="1" indent="1"/>
    </xf>
    <xf numFmtId="0" fontId="15" fillId="0" borderId="38"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0" xfId="0" applyFont="1" applyBorder="1" applyAlignment="1">
      <alignment horizontal="left" vertical="center" wrapText="1" indent="1"/>
    </xf>
    <xf numFmtId="0" fontId="15" fillId="0" borderId="50" xfId="0" applyFont="1" applyBorder="1" applyAlignment="1">
      <alignment horizontal="left" vertical="center" wrapText="1" indent="1"/>
    </xf>
    <xf numFmtId="0" fontId="15" fillId="0" borderId="23" xfId="0" applyFont="1" applyBorder="1" applyAlignment="1">
      <alignment horizontal="left" vertical="center" wrapText="1" indent="1"/>
    </xf>
    <xf numFmtId="0" fontId="15" fillId="0" borderId="10" xfId="0" applyFont="1" applyBorder="1" applyAlignment="1">
      <alignment vertical="center" wrapText="1"/>
    </xf>
    <xf numFmtId="0" fontId="15" fillId="0" borderId="50" xfId="0" applyFont="1" applyBorder="1" applyAlignment="1">
      <alignment vertical="center" wrapText="1"/>
    </xf>
    <xf numFmtId="0" fontId="15" fillId="0" borderId="41" xfId="0" applyFont="1" applyBorder="1" applyAlignment="1">
      <alignment vertical="center" wrapText="1"/>
    </xf>
    <xf numFmtId="0" fontId="15" fillId="0" borderId="40" xfId="0" applyFont="1" applyBorder="1" applyAlignment="1">
      <alignment horizontal="left" vertical="center" wrapText="1" indent="1"/>
    </xf>
    <xf numFmtId="0" fontId="15" fillId="0" borderId="49" xfId="0" applyFont="1" applyBorder="1" applyAlignment="1">
      <alignment horizontal="justify" vertical="center" wrapText="1"/>
    </xf>
    <xf numFmtId="0" fontId="15" fillId="0" borderId="68" xfId="0" applyFont="1" applyBorder="1" applyAlignment="1">
      <alignment horizontal="justify" vertical="center" wrapText="1"/>
    </xf>
    <xf numFmtId="0" fontId="0" fillId="0" borderId="0" xfId="0" applyAlignment="1">
      <alignment vertical="center"/>
    </xf>
    <xf numFmtId="0" fontId="0" fillId="0" borderId="0" xfId="0" applyAlignment="1">
      <alignment horizontal="left" vertical="top"/>
    </xf>
    <xf numFmtId="0" fontId="0" fillId="0" borderId="0" xfId="0" applyFont="1">
      <alignment vertical="center"/>
    </xf>
    <xf numFmtId="2" fontId="0" fillId="0" borderId="0" xfId="0" applyNumberFormat="1" applyFont="1">
      <alignment vertical="center"/>
    </xf>
    <xf numFmtId="176" fontId="0" fillId="0" borderId="0" xfId="0" applyNumberFormat="1" applyFont="1">
      <alignment vertical="center"/>
    </xf>
    <xf numFmtId="180" fontId="12" fillId="0" borderId="40" xfId="0" quotePrefix="1" applyNumberFormat="1" applyFont="1" applyBorder="1" applyAlignment="1">
      <alignment horizontal="right" vertical="center" indent="1"/>
    </xf>
    <xf numFmtId="180" fontId="12" fillId="0" borderId="54" xfId="0" quotePrefix="1" applyNumberFormat="1" applyFont="1" applyBorder="1" applyAlignment="1">
      <alignment horizontal="right" vertical="center" indent="1"/>
    </xf>
    <xf numFmtId="180" fontId="12" fillId="0" borderId="49" xfId="0" quotePrefix="1" applyNumberFormat="1" applyFont="1" applyBorder="1" applyAlignment="1">
      <alignment horizontal="right" vertical="center" indent="1"/>
    </xf>
    <xf numFmtId="0" fontId="25" fillId="0" borderId="61" xfId="0" applyFont="1" applyBorder="1" applyAlignment="1">
      <alignment horizontal="center" vertical="center"/>
    </xf>
    <xf numFmtId="182" fontId="1" fillId="0" borderId="5" xfId="0" applyNumberFormat="1" applyFont="1" applyBorder="1" applyAlignment="1">
      <alignment vertical="center"/>
    </xf>
    <xf numFmtId="181" fontId="1" fillId="0" borderId="5" xfId="0" applyNumberFormat="1" applyFont="1" applyBorder="1" applyAlignment="1">
      <alignment horizontal="right" vertical="center" indent="1"/>
    </xf>
    <xf numFmtId="183" fontId="1" fillId="0" borderId="5" xfId="0" applyNumberFormat="1" applyFont="1" applyBorder="1" applyAlignment="1">
      <alignment horizontal="right" vertical="center" indent="1"/>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vertical="center"/>
    </xf>
    <xf numFmtId="58" fontId="0" fillId="0" borderId="7" xfId="0" applyNumberFormat="1" applyFont="1" applyBorder="1" applyAlignment="1">
      <alignment vertical="center" shrinkToFit="1"/>
    </xf>
    <xf numFmtId="0" fontId="0" fillId="0" borderId="0" xfId="0" applyFont="1" applyAlignment="1">
      <alignment horizontal="right" vertical="center"/>
    </xf>
    <xf numFmtId="0" fontId="0" fillId="0" borderId="1" xfId="0" applyFont="1" applyBorder="1" applyAlignment="1">
      <alignment horizontal="right" vertical="center" indent="1"/>
    </xf>
    <xf numFmtId="0" fontId="0" fillId="0" borderId="20" xfId="0" applyFont="1" applyBorder="1" applyAlignment="1">
      <alignment horizontal="right" vertical="center" indent="1"/>
    </xf>
    <xf numFmtId="0" fontId="0" fillId="0" borderId="0" xfId="0" applyFont="1" applyAlignment="1">
      <alignment horizontal="center" vertical="center" textRotation="255"/>
    </xf>
    <xf numFmtId="0" fontId="0" fillId="0" borderId="0" xfId="0" applyFont="1" applyAlignment="1">
      <alignment horizontal="center" vertical="center" shrinkToFit="1"/>
    </xf>
    <xf numFmtId="0" fontId="0" fillId="0" borderId="10" xfId="0" applyFont="1" applyBorder="1" applyAlignment="1">
      <alignment horizontal="center" vertical="center"/>
    </xf>
    <xf numFmtId="0" fontId="0" fillId="0" borderId="11" xfId="0" applyFont="1" applyBorder="1" applyAlignment="1">
      <alignment horizontal="center" vertical="center" textRotation="255"/>
    </xf>
    <xf numFmtId="0" fontId="0" fillId="0" borderId="7" xfId="0" applyFont="1" applyBorder="1" applyAlignment="1">
      <alignment horizontal="center" vertical="center" shrinkToFit="1"/>
    </xf>
    <xf numFmtId="0" fontId="0" fillId="0" borderId="7" xfId="0" applyFont="1" applyBorder="1">
      <alignment vertical="center"/>
    </xf>
    <xf numFmtId="0" fontId="0" fillId="0" borderId="12" xfId="0" applyFont="1" applyBorder="1" applyAlignment="1">
      <alignment horizontal="center" vertical="center"/>
    </xf>
    <xf numFmtId="0" fontId="26" fillId="0" borderId="0" xfId="0" applyFont="1" applyAlignment="1">
      <alignment horizontal="justify" vertical="center"/>
    </xf>
    <xf numFmtId="0" fontId="17" fillId="0" borderId="73" xfId="0" applyFont="1" applyBorder="1" applyAlignment="1">
      <alignment horizontal="center" vertical="center" wrapText="1"/>
    </xf>
    <xf numFmtId="0" fontId="19" fillId="0" borderId="74" xfId="0" applyFont="1" applyBorder="1" applyAlignment="1">
      <alignment horizontal="left" vertical="center" wrapText="1" indent="1"/>
    </xf>
    <xf numFmtId="0" fontId="19" fillId="0" borderId="75" xfId="0" applyFont="1" applyBorder="1" applyAlignment="1">
      <alignment horizontal="left" vertical="center" wrapText="1" indent="1"/>
    </xf>
    <xf numFmtId="0" fontId="19" fillId="0" borderId="76" xfId="0" applyFont="1" applyBorder="1" applyAlignment="1">
      <alignment horizontal="left" vertical="center" wrapText="1" indent="1"/>
    </xf>
    <xf numFmtId="0" fontId="17" fillId="0" borderId="77" xfId="2" applyFont="1" applyBorder="1" applyAlignment="1">
      <alignment horizontal="distributed" vertical="center" indent="1"/>
    </xf>
    <xf numFmtId="0" fontId="17" fillId="0" borderId="60" xfId="2" applyFont="1" applyBorder="1" applyAlignment="1">
      <alignment horizontal="distributed" vertical="center" indent="1"/>
    </xf>
    <xf numFmtId="0" fontId="15" fillId="2" borderId="75" xfId="0" applyFont="1" applyFill="1" applyBorder="1" applyAlignment="1">
      <alignment horizontal="right" vertical="center" wrapText="1" indent="2"/>
    </xf>
    <xf numFmtId="0" fontId="15" fillId="0" borderId="81" xfId="0" applyFont="1" applyBorder="1" applyAlignment="1">
      <alignment horizontal="right" vertical="center" wrapText="1" indent="2"/>
    </xf>
    <xf numFmtId="0" fontId="4" fillId="0" borderId="6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85" xfId="0" applyFont="1" applyBorder="1" applyAlignment="1">
      <alignment horizontal="justify" vertical="center" wrapText="1"/>
    </xf>
    <xf numFmtId="0" fontId="4" fillId="0" borderId="73" xfId="0" applyFont="1" applyBorder="1" applyAlignment="1">
      <alignment horizontal="center" vertical="center" wrapText="1"/>
    </xf>
    <xf numFmtId="0" fontId="4" fillId="0" borderId="9" xfId="0" applyFont="1" applyBorder="1" applyAlignment="1">
      <alignment horizontal="center" vertical="center" wrapText="1"/>
    </xf>
    <xf numFmtId="3" fontId="4" fillId="0" borderId="81" xfId="0" applyNumberFormat="1" applyFont="1" applyBorder="1" applyAlignment="1">
      <alignment horizontal="right" vertical="center" wrapText="1" indent="4"/>
    </xf>
    <xf numFmtId="38" fontId="4" fillId="0" borderId="14" xfId="1" applyFont="1" applyBorder="1" applyAlignment="1">
      <alignment horizontal="right" vertical="center" wrapText="1" indent="4"/>
    </xf>
    <xf numFmtId="0" fontId="4" fillId="0" borderId="49" xfId="0" applyFont="1" applyBorder="1" applyAlignment="1">
      <alignment horizontal="center" vertical="center" wrapText="1"/>
    </xf>
    <xf numFmtId="0" fontId="4" fillId="0" borderId="60" xfId="0" applyFont="1" applyBorder="1" applyAlignment="1">
      <alignment horizontal="center" vertical="center" wrapText="1"/>
    </xf>
    <xf numFmtId="3" fontId="4" fillId="0" borderId="73" xfId="0" applyNumberFormat="1" applyFont="1" applyBorder="1" applyAlignment="1">
      <alignment horizontal="right" vertical="center" wrapText="1" indent="4"/>
    </xf>
    <xf numFmtId="38" fontId="4" fillId="0" borderId="69" xfId="1" applyFont="1" applyBorder="1" applyAlignment="1">
      <alignment horizontal="right" vertical="center" wrapText="1" indent="4"/>
    </xf>
    <xf numFmtId="0" fontId="5" fillId="0" borderId="84" xfId="4" applyFont="1" applyBorder="1" applyAlignment="1">
      <alignment horizontal="distributed" vertical="center" justifyLastLine="1"/>
    </xf>
    <xf numFmtId="0" fontId="5" fillId="0" borderId="52" xfId="4" applyFont="1" applyBorder="1" applyAlignment="1">
      <alignment horizontal="distributed" vertical="center" justifyLastLine="1"/>
    </xf>
    <xf numFmtId="0" fontId="5" fillId="0" borderId="53" xfId="4" applyFont="1" applyBorder="1" applyAlignment="1">
      <alignment horizontal="center" vertical="top"/>
    </xf>
    <xf numFmtId="0" fontId="5" fillId="0" borderId="53" xfId="4" applyFont="1" applyBorder="1" applyAlignment="1">
      <alignment horizontal="distributed" vertical="center" justifyLastLine="1"/>
    </xf>
    <xf numFmtId="0" fontId="5" fillId="0" borderId="59" xfId="4" applyFont="1" applyBorder="1" applyAlignment="1">
      <alignment horizontal="distributed" vertical="center" justifyLastLine="1"/>
    </xf>
    <xf numFmtId="0" fontId="5" fillId="0" borderId="67" xfId="4" applyFont="1" applyBorder="1" applyAlignment="1">
      <alignment vertical="center"/>
    </xf>
    <xf numFmtId="179" fontId="5" fillId="0" borderId="67" xfId="4" applyNumberFormat="1" applyFont="1" applyBorder="1" applyAlignment="1">
      <alignment horizontal="right" vertical="center"/>
    </xf>
    <xf numFmtId="0" fontId="5" fillId="0" borderId="67" xfId="4" applyFont="1" applyBorder="1" applyAlignment="1">
      <alignment horizontal="left" vertical="center"/>
    </xf>
    <xf numFmtId="0" fontId="5" fillId="0" borderId="56" xfId="4" applyFont="1" applyBorder="1" applyAlignment="1">
      <alignment horizontal="distributed" vertical="center" justifyLastLine="1"/>
    </xf>
    <xf numFmtId="0" fontId="5" fillId="0" borderId="2" xfId="4" applyFont="1" applyBorder="1" applyAlignment="1">
      <alignment vertical="center"/>
    </xf>
    <xf numFmtId="0" fontId="5" fillId="0" borderId="89" xfId="4" applyFont="1" applyBorder="1" applyAlignment="1">
      <alignment vertical="center"/>
    </xf>
    <xf numFmtId="0" fontId="5" fillId="0" borderId="76" xfId="4" applyFont="1" applyBorder="1" applyAlignment="1">
      <alignment horizontal="distributed" vertical="center" justifyLastLine="1"/>
    </xf>
    <xf numFmtId="179" fontId="5" fillId="0" borderId="82" xfId="4" applyNumberFormat="1" applyFont="1" applyBorder="1" applyAlignment="1">
      <alignment horizontal="center" vertical="center"/>
    </xf>
    <xf numFmtId="179" fontId="5" fillId="0" borderId="83" xfId="4" applyNumberFormat="1" applyFont="1" applyBorder="1" applyAlignment="1">
      <alignment horizontal="right" vertical="center"/>
    </xf>
    <xf numFmtId="0" fontId="5" fillId="0" borderId="4" xfId="4" applyFont="1" applyBorder="1" applyAlignment="1">
      <alignment horizontal="left" vertical="center" indent="1"/>
    </xf>
    <xf numFmtId="49" fontId="5" fillId="0" borderId="4" xfId="4" applyNumberFormat="1" applyFont="1" applyBorder="1" applyAlignment="1">
      <alignment horizontal="left" vertical="center" indent="1"/>
    </xf>
    <xf numFmtId="0" fontId="5" fillId="0" borderId="2" xfId="4" applyFont="1" applyBorder="1" applyAlignment="1">
      <alignment horizontal="left" vertical="center" indent="1"/>
    </xf>
    <xf numFmtId="0" fontId="5" fillId="0" borderId="21" xfId="4" applyFont="1" applyBorder="1" applyAlignment="1">
      <alignment horizontal="left" vertical="center" indent="1"/>
    </xf>
    <xf numFmtId="0" fontId="5" fillId="0" borderId="21" xfId="4" applyFont="1" applyBorder="1" applyAlignment="1">
      <alignment horizontal="left" vertical="top" indent="1"/>
    </xf>
    <xf numFmtId="0" fontId="5" fillId="0" borderId="0" xfId="4" applyFont="1" applyBorder="1" applyAlignment="1">
      <alignment horizontal="left" vertical="center" indent="1"/>
    </xf>
    <xf numFmtId="0" fontId="5" fillId="0" borderId="87" xfId="4" applyFont="1" applyBorder="1" applyAlignment="1">
      <alignment horizontal="distributed" vertical="center"/>
    </xf>
    <xf numFmtId="0" fontId="5" fillId="0" borderId="68" xfId="4" applyFont="1" applyBorder="1" applyAlignment="1">
      <alignment horizontal="distributed" vertical="center"/>
    </xf>
    <xf numFmtId="0" fontId="25" fillId="0" borderId="60" xfId="0" applyFont="1" applyBorder="1" applyAlignment="1">
      <alignment horizontal="center" vertical="center"/>
    </xf>
    <xf numFmtId="0" fontId="16" fillId="0" borderId="36" xfId="0" applyFont="1" applyBorder="1" applyAlignment="1">
      <alignment horizontal="center" vertical="center"/>
    </xf>
    <xf numFmtId="0" fontId="25" fillId="0" borderId="73" xfId="0" applyFont="1" applyBorder="1" applyAlignment="1">
      <alignment horizontal="center" vertical="center"/>
    </xf>
    <xf numFmtId="0" fontId="16" fillId="0" borderId="81" xfId="0" applyFont="1" applyBorder="1" applyAlignment="1">
      <alignment horizontal="left" vertical="center" indent="1"/>
    </xf>
    <xf numFmtId="0" fontId="16" fillId="0" borderId="82" xfId="0" applyFont="1" applyBorder="1" applyAlignment="1">
      <alignment horizontal="left" vertical="center" indent="1"/>
    </xf>
    <xf numFmtId="0" fontId="16" fillId="0" borderId="76" xfId="0" applyFont="1" applyBorder="1" applyAlignment="1">
      <alignment horizontal="left" vertical="center" indent="1"/>
    </xf>
    <xf numFmtId="180" fontId="12" fillId="0" borderId="57" xfId="0" quotePrefix="1" applyNumberFormat="1" applyFont="1" applyBorder="1" applyAlignment="1">
      <alignment horizontal="right" vertical="center" indent="1"/>
    </xf>
    <xf numFmtId="0" fontId="16" fillId="0" borderId="22" xfId="0" applyFont="1" applyBorder="1" applyAlignment="1">
      <alignment horizontal="center" vertical="center"/>
    </xf>
    <xf numFmtId="0" fontId="16" fillId="0" borderId="82" xfId="0" applyFont="1" applyBorder="1" applyAlignment="1">
      <alignment horizontal="left" vertical="center" wrapText="1" indent="1"/>
    </xf>
    <xf numFmtId="0" fontId="16" fillId="0" borderId="75" xfId="0" applyFont="1" applyBorder="1" applyAlignment="1">
      <alignment horizontal="left" vertical="center" indent="1"/>
    </xf>
    <xf numFmtId="0" fontId="0" fillId="0" borderId="0" xfId="0" applyAlignment="1">
      <alignment vertical="top"/>
    </xf>
    <xf numFmtId="0" fontId="7" fillId="0" borderId="0" xfId="0" applyFont="1" applyAlignment="1">
      <alignment horizontal="left" vertical="top"/>
    </xf>
    <xf numFmtId="0" fontId="1" fillId="0" borderId="38" xfId="0" applyFont="1" applyBorder="1">
      <alignment vertical="center"/>
    </xf>
    <xf numFmtId="0" fontId="1" fillId="0" borderId="16" xfId="0" applyFont="1" applyBorder="1">
      <alignment vertical="center"/>
    </xf>
    <xf numFmtId="49" fontId="1" fillId="0" borderId="21" xfId="0" applyNumberFormat="1" applyFont="1" applyBorder="1" applyAlignment="1">
      <alignment horizontal="center" vertical="center"/>
    </xf>
    <xf numFmtId="0" fontId="1" fillId="0" borderId="50" xfId="0" applyFont="1" applyBorder="1">
      <alignment vertical="center"/>
    </xf>
    <xf numFmtId="0" fontId="1" fillId="0" borderId="21" xfId="0" applyFont="1" applyBorder="1">
      <alignment vertical="center"/>
    </xf>
    <xf numFmtId="0" fontId="1" fillId="0" borderId="5" xfId="0" applyFont="1" applyBorder="1">
      <alignment vertical="center"/>
    </xf>
    <xf numFmtId="181" fontId="1" fillId="0" borderId="94" xfId="0" applyNumberFormat="1" applyFont="1" applyBorder="1">
      <alignment vertical="center"/>
    </xf>
    <xf numFmtId="181" fontId="1" fillId="0" borderId="95" xfId="0" applyNumberFormat="1" applyFont="1" applyBorder="1">
      <alignment vertical="center"/>
    </xf>
    <xf numFmtId="183" fontId="1" fillId="0" borderId="21" xfId="0" applyNumberFormat="1" applyFont="1" applyBorder="1">
      <alignment vertical="center"/>
    </xf>
    <xf numFmtId="183" fontId="1" fillId="0" borderId="16" xfId="0" applyNumberFormat="1" applyFont="1" applyBorder="1">
      <alignment vertical="center"/>
    </xf>
    <xf numFmtId="183" fontId="1" fillId="0" borderId="21" xfId="0" applyNumberFormat="1" applyFont="1" applyBorder="1" applyAlignment="1">
      <alignment horizontal="right" vertical="center" indent="1"/>
    </xf>
    <xf numFmtId="0" fontId="1" fillId="0" borderId="92" xfId="0" applyFont="1" applyBorder="1">
      <alignment vertical="center"/>
    </xf>
    <xf numFmtId="181" fontId="1" fillId="0" borderId="96" xfId="0" applyNumberFormat="1" applyFont="1" applyBorder="1">
      <alignment vertical="center"/>
    </xf>
    <xf numFmtId="0" fontId="1" fillId="0" borderId="91" xfId="0" applyFont="1" applyBorder="1">
      <alignment vertical="center"/>
    </xf>
    <xf numFmtId="181" fontId="1" fillId="0" borderId="92" xfId="0" applyNumberFormat="1" applyFont="1" applyBorder="1">
      <alignment vertical="center"/>
    </xf>
    <xf numFmtId="49" fontId="1" fillId="0" borderId="92" xfId="0" applyNumberFormat="1" applyFont="1" applyBorder="1" applyAlignment="1">
      <alignment horizontal="center" vertical="center"/>
    </xf>
    <xf numFmtId="181" fontId="1" fillId="0" borderId="92" xfId="0" applyNumberFormat="1" applyFont="1" applyBorder="1" applyAlignment="1">
      <alignment horizontal="right" vertical="center" indent="1"/>
    </xf>
    <xf numFmtId="0" fontId="1" fillId="0" borderId="93" xfId="0" applyFont="1" applyBorder="1">
      <alignment vertical="center"/>
    </xf>
    <xf numFmtId="0" fontId="1" fillId="0" borderId="2" xfId="0" applyFont="1" applyBorder="1">
      <alignment vertical="center"/>
    </xf>
    <xf numFmtId="181" fontId="1" fillId="0" borderId="97" xfId="0" applyNumberFormat="1" applyFont="1" applyBorder="1">
      <alignment vertical="center"/>
    </xf>
    <xf numFmtId="0" fontId="1" fillId="0" borderId="13" xfId="0" applyFont="1" applyBorder="1">
      <alignment vertical="center"/>
    </xf>
    <xf numFmtId="181" fontId="1" fillId="0" borderId="2" xfId="0" applyNumberFormat="1" applyFont="1" applyBorder="1">
      <alignment vertical="center"/>
    </xf>
    <xf numFmtId="49" fontId="1" fillId="0" borderId="2" xfId="0" applyNumberFormat="1" applyFont="1" applyBorder="1" applyAlignment="1">
      <alignment horizontal="center" vertical="center"/>
    </xf>
    <xf numFmtId="181" fontId="1" fillId="0" borderId="2" xfId="0" applyNumberFormat="1" applyFont="1" applyBorder="1" applyAlignment="1">
      <alignment horizontal="right" vertical="center" indent="1"/>
    </xf>
    <xf numFmtId="0" fontId="1" fillId="0" borderId="23" xfId="0" applyFont="1" applyBorder="1">
      <alignment vertical="center"/>
    </xf>
    <xf numFmtId="0" fontId="1" fillId="0" borderId="70" xfId="0" applyFont="1" applyBorder="1" applyAlignment="1">
      <alignment horizontal="center" vertical="center"/>
    </xf>
    <xf numFmtId="181" fontId="1" fillId="0" borderId="78" xfId="0" applyNumberFormat="1" applyFont="1" applyBorder="1">
      <alignment vertical="center"/>
    </xf>
    <xf numFmtId="0" fontId="1" fillId="0" borderId="79" xfId="0" applyFont="1" applyBorder="1">
      <alignment vertical="center"/>
    </xf>
    <xf numFmtId="181" fontId="1" fillId="0" borderId="70" xfId="0" applyNumberFormat="1" applyFont="1" applyBorder="1">
      <alignment vertical="center"/>
    </xf>
    <xf numFmtId="49" fontId="1" fillId="0" borderId="70" xfId="0" applyNumberFormat="1" applyFont="1" applyBorder="1" applyAlignment="1">
      <alignment horizontal="center" vertical="center"/>
    </xf>
    <xf numFmtId="182" fontId="1" fillId="0" borderId="70" xfId="0" applyNumberFormat="1" applyFont="1" applyBorder="1" applyAlignment="1">
      <alignment vertical="center"/>
    </xf>
    <xf numFmtId="0" fontId="1" fillId="0" borderId="72" xfId="0" applyFont="1" applyBorder="1">
      <alignment vertical="center"/>
    </xf>
    <xf numFmtId="183" fontId="1" fillId="0" borderId="2" xfId="0" applyNumberFormat="1" applyFont="1" applyBorder="1">
      <alignment vertical="center"/>
    </xf>
    <xf numFmtId="183" fontId="1" fillId="0" borderId="13" xfId="0" applyNumberFormat="1" applyFont="1" applyBorder="1">
      <alignment vertical="center"/>
    </xf>
    <xf numFmtId="183" fontId="1" fillId="0" borderId="2" xfId="0" applyNumberFormat="1" applyFont="1" applyBorder="1" applyAlignment="1">
      <alignment horizontal="right" vertical="center" indent="1"/>
    </xf>
    <xf numFmtId="181" fontId="1" fillId="0" borderId="98" xfId="0" applyNumberFormat="1" applyFont="1" applyBorder="1">
      <alignment vertical="center"/>
    </xf>
    <xf numFmtId="0" fontId="1" fillId="0" borderId="99" xfId="0" applyFont="1" applyBorder="1">
      <alignment vertical="center"/>
    </xf>
    <xf numFmtId="183" fontId="1" fillId="0" borderId="89" xfId="0" applyNumberFormat="1" applyFont="1" applyBorder="1">
      <alignment vertical="center"/>
    </xf>
    <xf numFmtId="183" fontId="1" fillId="0" borderId="99" xfId="0" applyNumberFormat="1" applyFont="1" applyBorder="1">
      <alignment vertical="center"/>
    </xf>
    <xf numFmtId="183" fontId="1" fillId="0" borderId="89" xfId="0" applyNumberFormat="1" applyFont="1" applyBorder="1" applyAlignment="1">
      <alignment horizontal="center" vertical="center"/>
    </xf>
    <xf numFmtId="184" fontId="1" fillId="0" borderId="89" xfId="0" applyNumberFormat="1" applyFont="1" applyBorder="1" applyAlignment="1">
      <alignment vertical="center"/>
    </xf>
    <xf numFmtId="0" fontId="1" fillId="0" borderId="12" xfId="0" applyFont="1" applyBorder="1">
      <alignment vertical="center"/>
    </xf>
    <xf numFmtId="183" fontId="1" fillId="0" borderId="70" xfId="0" applyNumberFormat="1" applyFont="1" applyBorder="1">
      <alignment vertical="center"/>
    </xf>
    <xf numFmtId="183" fontId="1" fillId="0" borderId="79" xfId="0" applyNumberFormat="1" applyFont="1" applyBorder="1">
      <alignment vertical="center"/>
    </xf>
    <xf numFmtId="183" fontId="1" fillId="0" borderId="70" xfId="0" applyNumberFormat="1" applyFont="1" applyBorder="1" applyAlignment="1">
      <alignment horizontal="right" vertical="center" indent="1"/>
    </xf>
    <xf numFmtId="0" fontId="1" fillId="0" borderId="64" xfId="0" applyFont="1" applyBorder="1" applyAlignment="1">
      <alignment vertical="center" textRotation="255"/>
    </xf>
    <xf numFmtId="0" fontId="1" fillId="0" borderId="100" xfId="0" applyFont="1" applyBorder="1" applyAlignment="1">
      <alignment horizontal="center" vertical="center"/>
    </xf>
    <xf numFmtId="0" fontId="1" fillId="0" borderId="11" xfId="0" applyFont="1" applyBorder="1" applyAlignment="1">
      <alignment vertical="center" textRotation="255"/>
    </xf>
    <xf numFmtId="0" fontId="0" fillId="0" borderId="101" xfId="0" applyFont="1" applyBorder="1" applyAlignment="1">
      <alignment horizontal="right" vertical="center" indent="1"/>
    </xf>
    <xf numFmtId="0" fontId="0" fillId="0" borderId="102" xfId="0" applyFont="1" applyBorder="1" applyAlignment="1">
      <alignment horizontal="right" vertical="center" indent="1"/>
    </xf>
    <xf numFmtId="0" fontId="0" fillId="0" borderId="103" xfId="0" applyFont="1" applyBorder="1" applyAlignment="1">
      <alignment horizontal="right" vertical="center" indent="1"/>
    </xf>
    <xf numFmtId="0" fontId="0" fillId="0" borderId="104" xfId="0" applyFont="1" applyBorder="1" applyAlignment="1">
      <alignment horizontal="right" vertical="center" indent="1"/>
    </xf>
    <xf numFmtId="0" fontId="7" fillId="0" borderId="106" xfId="0" applyFont="1" applyBorder="1" applyAlignment="1">
      <alignment horizontal="center" vertical="center"/>
    </xf>
    <xf numFmtId="0" fontId="7" fillId="0" borderId="108" xfId="0" applyFont="1" applyBorder="1" applyAlignment="1">
      <alignment horizontal="center" vertical="center"/>
    </xf>
    <xf numFmtId="0" fontId="7" fillId="0" borderId="105" xfId="0" applyFont="1" applyBorder="1" applyAlignment="1">
      <alignment horizontal="distributed" vertical="center" indent="2"/>
    </xf>
    <xf numFmtId="0" fontId="7" fillId="0" borderId="106" xfId="0" applyFont="1" applyBorder="1" applyAlignment="1">
      <alignment horizontal="distributed" vertical="center" indent="2"/>
    </xf>
    <xf numFmtId="0" fontId="7" fillId="0" borderId="107" xfId="0" applyFont="1" applyBorder="1" applyAlignment="1">
      <alignment horizontal="distributed" vertical="center" indent="2"/>
    </xf>
    <xf numFmtId="0" fontId="7" fillId="0" borderId="108" xfId="0" applyFont="1" applyBorder="1" applyAlignment="1">
      <alignment horizontal="distributed" vertical="center" indent="2"/>
    </xf>
    <xf numFmtId="0" fontId="19" fillId="0" borderId="112" xfId="2" applyFont="1" applyBorder="1" applyAlignment="1">
      <alignment horizontal="left" vertical="center" indent="1"/>
    </xf>
    <xf numFmtId="0" fontId="19" fillId="0" borderId="112" xfId="2" applyFont="1" applyBorder="1" applyAlignment="1">
      <alignment horizontal="left" vertical="center" wrapText="1" indent="1"/>
    </xf>
    <xf numFmtId="0" fontId="17" fillId="0" borderId="113" xfId="2" applyFont="1" applyBorder="1" applyAlignment="1">
      <alignment horizontal="left" vertical="center" indent="1"/>
    </xf>
    <xf numFmtId="0" fontId="19" fillId="0" borderId="114" xfId="2" applyFont="1" applyBorder="1" applyAlignment="1">
      <alignment vertical="center"/>
    </xf>
    <xf numFmtId="0" fontId="19" fillId="0" borderId="115" xfId="2" applyFont="1" applyBorder="1" applyAlignment="1">
      <alignment vertical="center"/>
    </xf>
    <xf numFmtId="0" fontId="17" fillId="0" borderId="111" xfId="2" applyFont="1" applyBorder="1" applyAlignment="1">
      <alignment vertical="center"/>
    </xf>
    <xf numFmtId="0" fontId="19" fillId="0" borderId="118" xfId="2" applyFont="1" applyBorder="1" applyAlignment="1">
      <alignment horizontal="center" vertical="center"/>
    </xf>
    <xf numFmtId="0" fontId="19" fillId="0" borderId="119" xfId="2" applyFont="1" applyBorder="1" applyAlignment="1">
      <alignment horizontal="center" vertical="center"/>
    </xf>
    <xf numFmtId="0" fontId="19" fillId="0" borderId="120" xfId="2" applyFont="1" applyBorder="1" applyAlignment="1">
      <alignment horizontal="center" vertical="center"/>
    </xf>
    <xf numFmtId="0" fontId="19" fillId="0" borderId="122" xfId="2" applyFont="1" applyBorder="1" applyAlignment="1">
      <alignment vertical="center"/>
    </xf>
    <xf numFmtId="0" fontId="19" fillId="0" borderId="123" xfId="2" applyFont="1" applyBorder="1" applyAlignment="1">
      <alignment vertical="center"/>
    </xf>
    <xf numFmtId="0" fontId="17" fillId="0" borderId="124" xfId="2" applyFont="1" applyBorder="1" applyAlignment="1">
      <alignment vertical="center"/>
    </xf>
    <xf numFmtId="0" fontId="19" fillId="0" borderId="121" xfId="2" applyFont="1" applyBorder="1" applyAlignment="1">
      <alignment horizontal="center" vertical="center"/>
    </xf>
    <xf numFmtId="0" fontId="19" fillId="0" borderId="125" xfId="2" applyFont="1" applyBorder="1" applyAlignment="1">
      <alignment horizontal="left" vertical="center" wrapText="1" indent="1"/>
    </xf>
    <xf numFmtId="0" fontId="19" fillId="0" borderId="126" xfId="2" applyFont="1" applyBorder="1" applyAlignment="1">
      <alignment horizontal="left" vertical="center" indent="1"/>
    </xf>
    <xf numFmtId="0" fontId="19" fillId="0" borderId="126" xfId="2" applyFont="1" applyBorder="1" applyAlignment="1">
      <alignment horizontal="left" vertical="center" wrapText="1" indent="1"/>
    </xf>
    <xf numFmtId="0" fontId="17" fillId="0" borderId="127" xfId="2" applyFont="1" applyBorder="1" applyAlignment="1">
      <alignment horizontal="left" vertical="center" indent="1"/>
    </xf>
    <xf numFmtId="0" fontId="18" fillId="0" borderId="0" xfId="0" applyFont="1" applyAlignment="1">
      <alignment horizontal="center" vertical="center"/>
    </xf>
    <xf numFmtId="0" fontId="19" fillId="0" borderId="0" xfId="2" applyFont="1" applyBorder="1" applyAlignment="1">
      <alignment horizontal="left" vertical="center"/>
    </xf>
    <xf numFmtId="0" fontId="18" fillId="0" borderId="0" xfId="2" applyFont="1" applyAlignment="1">
      <alignment horizontal="center"/>
    </xf>
    <xf numFmtId="0" fontId="19" fillId="0" borderId="42" xfId="2" applyFont="1" applyBorder="1" applyAlignment="1">
      <alignment horizontal="center" vertical="center"/>
    </xf>
    <xf numFmtId="0" fontId="19" fillId="0" borderId="11" xfId="2" applyFont="1" applyBorder="1" applyAlignment="1">
      <alignment horizontal="center" vertical="center"/>
    </xf>
    <xf numFmtId="0" fontId="19" fillId="0" borderId="116" xfId="2" applyFont="1" applyBorder="1" applyAlignment="1">
      <alignment horizontal="center" vertical="center" wrapText="1"/>
    </xf>
    <xf numFmtId="0" fontId="19" fillId="0" borderId="117" xfId="2" applyFont="1" applyBorder="1" applyAlignment="1">
      <alignment horizontal="center" vertical="center" wrapText="1"/>
    </xf>
    <xf numFmtId="0" fontId="19" fillId="0" borderId="88" xfId="2" applyFont="1" applyBorder="1" applyAlignment="1">
      <alignment horizontal="center" vertical="center" wrapText="1"/>
    </xf>
    <xf numFmtId="0" fontId="19" fillId="0" borderId="44" xfId="2" applyFont="1" applyBorder="1" applyAlignment="1">
      <alignment horizontal="center" vertical="center" wrapText="1"/>
    </xf>
    <xf numFmtId="0" fontId="17" fillId="0" borderId="78" xfId="2" applyFont="1" applyBorder="1" applyAlignment="1">
      <alignment horizontal="center" vertical="center"/>
    </xf>
    <xf numFmtId="0" fontId="17" fillId="0" borderId="79" xfId="2" applyFont="1" applyBorder="1" applyAlignment="1">
      <alignment horizontal="center" vertical="center"/>
    </xf>
    <xf numFmtId="0" fontId="17" fillId="0" borderId="70" xfId="2" applyFont="1" applyBorder="1" applyAlignment="1">
      <alignment horizontal="center" vertical="center"/>
    </xf>
    <xf numFmtId="0" fontId="17" fillId="0" borderId="72" xfId="2" applyFont="1" applyBorder="1" applyAlignment="1">
      <alignment horizontal="center" vertical="center"/>
    </xf>
    <xf numFmtId="0" fontId="15" fillId="0" borderId="80" xfId="0" applyFont="1" applyBorder="1" applyAlignment="1">
      <alignment horizontal="right" vertical="center" wrapText="1" indent="2"/>
    </xf>
    <xf numFmtId="0" fontId="15" fillId="0" borderId="74" xfId="0" applyFont="1" applyBorder="1" applyAlignment="1">
      <alignment horizontal="right" vertical="center" wrapText="1" indent="2"/>
    </xf>
    <xf numFmtId="0" fontId="15" fillId="0" borderId="22"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82" xfId="0" applyFont="1" applyBorder="1" applyAlignment="1">
      <alignment horizontal="right" vertical="center" wrapText="1" indent="2"/>
    </xf>
    <xf numFmtId="0" fontId="15" fillId="0" borderId="81" xfId="0" applyFont="1" applyBorder="1" applyAlignment="1">
      <alignment horizontal="right" vertical="center" wrapText="1" indent="2"/>
    </xf>
    <xf numFmtId="0" fontId="15" fillId="0" borderId="83" xfId="0" applyFont="1" applyBorder="1" applyAlignment="1">
      <alignment horizontal="right" vertical="center" wrapText="1" indent="2"/>
    </xf>
    <xf numFmtId="0" fontId="17" fillId="0" borderId="39" xfId="0" applyFont="1" applyBorder="1" applyAlignment="1">
      <alignment horizontal="left" vertical="center" wrapText="1" indent="1"/>
    </xf>
    <xf numFmtId="0" fontId="17" fillId="0" borderId="74" xfId="0" applyFont="1" applyBorder="1" applyAlignment="1">
      <alignment horizontal="right" vertical="center" wrapText="1" indent="2"/>
    </xf>
    <xf numFmtId="0" fontId="15" fillId="0" borderId="39" xfId="0" applyFont="1" applyBorder="1" applyAlignment="1">
      <alignment horizontal="left" vertical="center" wrapText="1" indent="1"/>
    </xf>
    <xf numFmtId="0" fontId="15" fillId="0" borderId="2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2" xfId="0" applyFont="1" applyBorder="1" applyAlignment="1">
      <alignment horizontal="left" vertical="center" wrapText="1" indent="1"/>
    </xf>
    <xf numFmtId="0" fontId="13" fillId="0" borderId="0" xfId="3" applyFont="1" applyAlignment="1">
      <alignment horizontal="center"/>
    </xf>
    <xf numFmtId="0" fontId="24" fillId="0" borderId="0" xfId="0" applyFont="1" applyAlignment="1">
      <alignment horizontal="center" vertical="center"/>
    </xf>
    <xf numFmtId="0" fontId="5" fillId="0" borderId="0" xfId="0" applyFont="1" applyBorder="1" applyAlignment="1">
      <alignment horizontal="right" vertical="center"/>
    </xf>
    <xf numFmtId="0" fontId="7" fillId="0" borderId="0" xfId="0" applyFont="1" applyBorder="1" applyAlignment="1">
      <alignment horizontal="left"/>
    </xf>
    <xf numFmtId="0" fontId="7" fillId="0" borderId="0" xfId="0" applyFont="1" applyAlignment="1">
      <alignment horizontal="left" vertical="top" wrapText="1"/>
    </xf>
    <xf numFmtId="0" fontId="24" fillId="0" borderId="0" xfId="4" applyFont="1" applyAlignment="1">
      <alignment horizontal="left" vertical="center"/>
    </xf>
    <xf numFmtId="0" fontId="5" fillId="0" borderId="0" xfId="4" applyFont="1" applyBorder="1" applyAlignment="1">
      <alignment horizontal="right" vertical="center"/>
    </xf>
    <xf numFmtId="0" fontId="5" fillId="0" borderId="86" xfId="4" applyFont="1" applyBorder="1" applyAlignment="1">
      <alignment horizontal="distributed" vertical="center" justifyLastLine="1"/>
    </xf>
    <xf numFmtId="0" fontId="5" fillId="0" borderId="55" xfId="4" applyFont="1" applyBorder="1" applyAlignment="1">
      <alignment horizontal="distributed" vertical="center" justifyLastLine="1"/>
    </xf>
    <xf numFmtId="0" fontId="5" fillId="0" borderId="88" xfId="4" applyFont="1" applyBorder="1" applyAlignment="1">
      <alignment horizontal="center" vertical="center" justifyLastLine="1"/>
    </xf>
    <xf numFmtId="0" fontId="5" fillId="0" borderId="89" xfId="4" applyFont="1" applyBorder="1" applyAlignment="1">
      <alignment horizontal="center" vertical="center" justifyLastLine="1"/>
    </xf>
    <xf numFmtId="0" fontId="5" fillId="0" borderId="90" xfId="4" applyFont="1" applyBorder="1" applyAlignment="1">
      <alignment horizontal="distributed" vertical="center" justifyLastLine="1"/>
    </xf>
    <xf numFmtId="0" fontId="5" fillId="0" borderId="84" xfId="4" applyFont="1" applyBorder="1" applyAlignment="1">
      <alignment horizontal="distributed" vertical="center" justifyLastLine="1"/>
    </xf>
    <xf numFmtId="0" fontId="5" fillId="0" borderId="56" xfId="4" applyFont="1" applyBorder="1" applyAlignment="1">
      <alignment horizontal="distributed" vertical="center" justifyLastLine="1"/>
    </xf>
    <xf numFmtId="179" fontId="5" fillId="0" borderId="81" xfId="4" applyNumberFormat="1" applyFont="1" applyBorder="1" applyAlignment="1">
      <alignment horizontal="right" vertical="center" indent="1"/>
    </xf>
    <xf numFmtId="179" fontId="1" fillId="0" borderId="81" xfId="4" applyNumberFormat="1" applyFont="1" applyBorder="1" applyAlignment="1">
      <alignment horizontal="right" vertical="center" indent="1"/>
    </xf>
    <xf numFmtId="179" fontId="1" fillId="0" borderId="74" xfId="4" applyNumberFormat="1" applyFont="1" applyBorder="1" applyAlignment="1">
      <alignment horizontal="right" vertical="center" indent="1"/>
    </xf>
    <xf numFmtId="0" fontId="5" fillId="0" borderId="14" xfId="4" applyFont="1" applyBorder="1" applyAlignment="1">
      <alignment horizontal="left" vertical="center" indent="1"/>
    </xf>
    <xf numFmtId="0" fontId="1" fillId="0" borderId="14" xfId="4" applyFont="1" applyBorder="1" applyAlignment="1">
      <alignment horizontal="left" vertical="center" indent="1"/>
    </xf>
    <xf numFmtId="0" fontId="1" fillId="0" borderId="17" xfId="4" applyFont="1" applyBorder="1" applyAlignment="1">
      <alignment horizontal="left" vertical="center" indent="1"/>
    </xf>
    <xf numFmtId="179" fontId="5" fillId="0" borderId="14" xfId="4" applyNumberFormat="1" applyFont="1" applyBorder="1" applyAlignment="1">
      <alignment horizontal="right" vertical="center" indent="1"/>
    </xf>
    <xf numFmtId="179" fontId="1" fillId="0" borderId="14" xfId="4" applyNumberFormat="1" applyFont="1" applyBorder="1" applyAlignment="1">
      <alignment horizontal="right" vertical="center" indent="1"/>
    </xf>
    <xf numFmtId="179" fontId="1" fillId="0" borderId="17" xfId="4" applyNumberFormat="1" applyFont="1" applyBorder="1" applyAlignment="1">
      <alignment horizontal="right" vertical="center" indent="1"/>
    </xf>
    <xf numFmtId="0" fontId="5" fillId="0" borderId="14" xfId="4" applyFont="1" applyBorder="1" applyAlignment="1">
      <alignment horizontal="left" vertical="center" wrapText="1"/>
    </xf>
    <xf numFmtId="0" fontId="1" fillId="0" borderId="14" xfId="4" applyFont="1" applyBorder="1" applyAlignment="1">
      <alignment horizontal="left" vertical="center" wrapText="1"/>
    </xf>
    <xf numFmtId="0" fontId="1" fillId="0" borderId="17" xfId="4" applyFont="1" applyBorder="1" applyAlignment="1">
      <alignment horizontal="left" vertical="center" wrapText="1"/>
    </xf>
    <xf numFmtId="0" fontId="5" fillId="0" borderId="41" xfId="4" applyFont="1" applyBorder="1" applyAlignment="1">
      <alignment horizontal="left" vertical="center" wrapText="1"/>
    </xf>
    <xf numFmtId="0" fontId="5" fillId="0" borderId="54" xfId="4" applyFont="1" applyBorder="1" applyAlignment="1">
      <alignment horizontal="left" vertical="center" wrapText="1"/>
    </xf>
    <xf numFmtId="179" fontId="5" fillId="0" borderId="82" xfId="4" applyNumberFormat="1" applyFont="1" applyBorder="1" applyAlignment="1">
      <alignment horizontal="right" vertical="center" indent="1"/>
    </xf>
    <xf numFmtId="0" fontId="5" fillId="0" borderId="8" xfId="4" applyFont="1" applyBorder="1" applyAlignment="1">
      <alignment horizontal="left" vertical="center" indent="1"/>
    </xf>
    <xf numFmtId="179" fontId="5" fillId="0" borderId="8" xfId="4" applyNumberFormat="1" applyFont="1" applyBorder="1" applyAlignment="1">
      <alignment horizontal="right" vertical="center" indent="1"/>
    </xf>
    <xf numFmtId="0" fontId="5" fillId="0" borderId="8" xfId="4" applyFont="1" applyBorder="1" applyAlignment="1">
      <alignment horizontal="left" vertical="center" wrapText="1"/>
    </xf>
    <xf numFmtId="0" fontId="5" fillId="0" borderId="0" xfId="4" applyFont="1" applyAlignment="1">
      <alignment horizontal="left" wrapText="1"/>
    </xf>
    <xf numFmtId="0" fontId="5" fillId="0" borderId="0" xfId="4" applyFont="1" applyAlignment="1">
      <alignment horizontal="left"/>
    </xf>
    <xf numFmtId="0" fontId="5" fillId="0" borderId="17" xfId="4" applyFont="1" applyBorder="1" applyAlignment="1">
      <alignment horizontal="left" vertical="center" indent="1"/>
    </xf>
    <xf numFmtId="179" fontId="8" fillId="0" borderId="23" xfId="4" applyNumberFormat="1" applyFont="1" applyBorder="1" applyAlignment="1">
      <alignment horizontal="left" vertical="center"/>
    </xf>
    <xf numFmtId="179" fontId="8" fillId="0" borderId="10" xfId="4" applyNumberFormat="1" applyFont="1" applyBorder="1" applyAlignment="1">
      <alignment horizontal="left" vertical="center"/>
    </xf>
    <xf numFmtId="179" fontId="8" fillId="0" borderId="50" xfId="4" applyNumberFormat="1" applyFont="1" applyBorder="1" applyAlignment="1">
      <alignment horizontal="left" vertical="center"/>
    </xf>
    <xf numFmtId="0" fontId="5" fillId="0" borderId="52" xfId="4" applyFont="1" applyBorder="1" applyAlignment="1">
      <alignment horizontal="distributed" vertical="center" justifyLastLine="1"/>
    </xf>
    <xf numFmtId="0" fontId="1" fillId="0" borderId="64" xfId="4" applyFont="1" applyBorder="1" applyAlignment="1">
      <alignment horizontal="distributed" vertical="center" justifyLastLine="1"/>
    </xf>
    <xf numFmtId="0" fontId="5" fillId="0" borderId="54" xfId="4" applyFont="1" applyBorder="1" applyAlignment="1">
      <alignment horizontal="left" vertical="center"/>
    </xf>
    <xf numFmtId="0" fontId="5" fillId="0" borderId="57" xfId="4" applyFont="1" applyBorder="1" applyAlignment="1">
      <alignment horizontal="left" vertical="center"/>
    </xf>
    <xf numFmtId="0" fontId="16" fillId="0" borderId="22" xfId="0" applyFont="1" applyBorder="1" applyAlignment="1">
      <alignment horizontal="center" vertical="center"/>
    </xf>
    <xf numFmtId="0" fontId="16" fillId="0" borderId="39" xfId="0" applyFont="1" applyBorder="1" applyAlignment="1">
      <alignment horizontal="center" vertical="center"/>
    </xf>
    <xf numFmtId="0" fontId="16" fillId="0" borderId="9" xfId="0" applyFont="1" applyBorder="1" applyAlignment="1">
      <alignment horizontal="center" vertical="center"/>
    </xf>
    <xf numFmtId="0" fontId="16" fillId="0" borderId="2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1" xfId="0" applyFont="1" applyBorder="1" applyAlignment="1">
      <alignment horizontal="center" vertical="center"/>
    </xf>
    <xf numFmtId="0" fontId="0" fillId="0" borderId="22" xfId="0" applyFont="1" applyBorder="1">
      <alignment vertical="center"/>
    </xf>
    <xf numFmtId="0" fontId="0" fillId="0" borderId="3" xfId="0" applyFont="1" applyBorder="1">
      <alignment vertical="center"/>
    </xf>
    <xf numFmtId="0" fontId="0" fillId="0" borderId="23" xfId="0" applyFont="1" applyBorder="1">
      <alignment vertical="center"/>
    </xf>
    <xf numFmtId="0" fontId="0" fillId="0" borderId="11" xfId="0" applyFont="1" applyBorder="1">
      <alignment vertical="center"/>
    </xf>
    <xf numFmtId="0" fontId="0" fillId="0" borderId="7" xfId="0" applyFont="1" applyBorder="1">
      <alignment vertical="center"/>
    </xf>
    <xf numFmtId="0" fontId="0" fillId="0" borderId="12" xfId="0" applyFont="1" applyBorder="1">
      <alignment vertical="center"/>
    </xf>
    <xf numFmtId="0" fontId="7" fillId="0" borderId="0" xfId="0" applyFont="1" applyAlignment="1">
      <alignment horizontal="left" vertical="center" wrapText="1"/>
    </xf>
    <xf numFmtId="0" fontId="24" fillId="0" borderId="0" xfId="0" applyFont="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49" fontId="3" fillId="0" borderId="0" xfId="0" applyNumberFormat="1" applyFont="1" applyAlignment="1">
      <alignment horizontal="center" vertical="center"/>
    </xf>
    <xf numFmtId="0" fontId="1" fillId="0" borderId="60" xfId="0" applyFont="1" applyBorder="1" applyAlignment="1">
      <alignment horizontal="center" vertical="center"/>
    </xf>
    <xf numFmtId="0" fontId="1" fillId="0" borderId="71" xfId="0" applyFont="1" applyBorder="1" applyAlignment="1">
      <alignment horizontal="center" vertical="center"/>
    </xf>
    <xf numFmtId="0" fontId="0" fillId="0" borderId="78"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70" xfId="0" applyFont="1" applyBorder="1" applyAlignment="1">
      <alignment horizontal="center" vertical="center"/>
    </xf>
    <xf numFmtId="0" fontId="0" fillId="0" borderId="79" xfId="0" applyFont="1" applyBorder="1" applyAlignment="1">
      <alignment horizontal="center" vertical="center"/>
    </xf>
    <xf numFmtId="0" fontId="0" fillId="0" borderId="72" xfId="0" applyFont="1" applyBorder="1" applyAlignment="1">
      <alignment horizontal="center" vertical="center" wrapText="1"/>
    </xf>
    <xf numFmtId="0" fontId="0" fillId="0" borderId="62" xfId="0" applyFont="1" applyBorder="1" applyAlignment="1">
      <alignment horizontal="center" vertical="center" textRotation="255"/>
    </xf>
    <xf numFmtId="0" fontId="1" fillId="0" borderId="53" xfId="0" applyFont="1" applyBorder="1" applyAlignment="1">
      <alignment horizontal="center" vertical="center" textRotation="255"/>
    </xf>
    <xf numFmtId="0" fontId="6" fillId="0" borderId="0" xfId="0" applyFont="1" applyAlignment="1">
      <alignment horizontal="center" vertical="center"/>
    </xf>
    <xf numFmtId="0" fontId="7" fillId="0" borderId="22" xfId="0" applyFont="1" applyBorder="1" applyAlignment="1">
      <alignment horizontal="distributed" vertical="center" indent="3"/>
    </xf>
    <xf numFmtId="0" fontId="7" fillId="0" borderId="3" xfId="0" applyFont="1" applyBorder="1" applyAlignment="1">
      <alignment horizontal="distributed" vertical="center" indent="3"/>
    </xf>
    <xf numFmtId="0" fontId="7" fillId="0" borderId="13" xfId="0" applyFont="1" applyBorder="1" applyAlignment="1">
      <alignment horizontal="distributed" vertical="center" indent="3"/>
    </xf>
    <xf numFmtId="0" fontId="0" fillId="0" borderId="2" xfId="0" applyFont="1" applyBorder="1" applyAlignment="1">
      <alignment horizontal="right" vertical="center" indent="3"/>
    </xf>
    <xf numFmtId="0" fontId="0" fillId="0" borderId="23" xfId="0" applyFont="1" applyBorder="1" applyAlignment="1">
      <alignment horizontal="right" vertical="center" indent="3"/>
    </xf>
    <xf numFmtId="0" fontId="7" fillId="0" borderId="24" xfId="0" applyFont="1" applyBorder="1" applyAlignment="1">
      <alignment horizontal="distributed" vertical="center" indent="3"/>
    </xf>
    <xf numFmtId="0" fontId="7" fillId="0" borderId="25" xfId="0" applyFont="1" applyBorder="1" applyAlignment="1">
      <alignment horizontal="distributed" vertical="center" indent="3"/>
    </xf>
    <xf numFmtId="0" fontId="7" fillId="0" borderId="26" xfId="0" applyFont="1" applyBorder="1" applyAlignment="1">
      <alignment horizontal="distributed" vertical="center" indent="3"/>
    </xf>
    <xf numFmtId="0" fontId="0" fillId="0" borderId="27" xfId="0" applyFont="1" applyBorder="1" applyAlignment="1">
      <alignment horizontal="right" vertical="center" indent="3"/>
    </xf>
    <xf numFmtId="0" fontId="0" fillId="0" borderId="28" xfId="0" applyFont="1" applyBorder="1" applyAlignment="1">
      <alignment horizontal="right" vertical="center" indent="3"/>
    </xf>
    <xf numFmtId="0" fontId="7" fillId="0" borderId="29" xfId="0" applyFont="1" applyBorder="1" applyAlignment="1">
      <alignment horizontal="distributed" vertical="center" indent="4"/>
    </xf>
    <xf numFmtId="0" fontId="7" fillId="0" borderId="30" xfId="0" applyFont="1" applyBorder="1" applyAlignment="1">
      <alignment horizontal="distributed" vertical="center" indent="4"/>
    </xf>
    <xf numFmtId="0" fontId="7" fillId="0" borderId="31" xfId="0" applyFont="1" applyBorder="1" applyAlignment="1">
      <alignment horizontal="distributed" vertical="center" indent="4"/>
    </xf>
    <xf numFmtId="0" fontId="0" fillId="0" borderId="32" xfId="0" applyFont="1" applyBorder="1" applyAlignment="1">
      <alignment horizontal="right" vertical="center" indent="3"/>
    </xf>
    <xf numFmtId="0" fontId="0" fillId="0" borderId="33" xfId="0" applyFont="1" applyBorder="1" applyAlignment="1">
      <alignment horizontal="right" vertical="center" indent="3"/>
    </xf>
    <xf numFmtId="0" fontId="7" fillId="0" borderId="36" xfId="0" applyFont="1" applyBorder="1" applyAlignment="1">
      <alignment horizontal="distributed" vertical="center" indent="3"/>
    </xf>
    <xf numFmtId="0" fontId="7" fillId="0" borderId="37" xfId="0" applyFont="1" applyBorder="1" applyAlignment="1">
      <alignment horizontal="distributed" vertical="center" indent="3"/>
    </xf>
    <xf numFmtId="0" fontId="7" fillId="0" borderId="6" xfId="0" applyFont="1" applyBorder="1" applyAlignment="1">
      <alignment horizontal="distributed" vertical="center" indent="3"/>
    </xf>
    <xf numFmtId="0" fontId="0" fillId="0" borderId="5" xfId="0" applyFont="1" applyBorder="1" applyAlignment="1">
      <alignment horizontal="center" vertical="center"/>
    </xf>
    <xf numFmtId="0" fontId="0" fillId="0" borderId="38" xfId="0" applyFont="1" applyBorder="1" applyAlignment="1">
      <alignment horizontal="center" vertical="center"/>
    </xf>
    <xf numFmtId="0" fontId="7" fillId="0" borderId="0" xfId="0" applyFont="1" applyAlignment="1">
      <alignment horizontal="distributed" vertical="center" indent="4"/>
    </xf>
    <xf numFmtId="0" fontId="7" fillId="0" borderId="15" xfId="0" applyFont="1" applyBorder="1" applyAlignment="1">
      <alignment horizontal="distributed" vertical="center" indent="4"/>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9" xfId="0" applyFont="1" applyBorder="1" applyAlignment="1">
      <alignment horizontal="distributed" vertical="center" indent="3"/>
    </xf>
    <xf numFmtId="0" fontId="7" fillId="0" borderId="30" xfId="0" applyFont="1" applyBorder="1" applyAlignment="1">
      <alignment horizontal="distributed" vertical="center" indent="3"/>
    </xf>
    <xf numFmtId="0" fontId="7" fillId="0" borderId="31" xfId="0" applyFont="1" applyBorder="1" applyAlignment="1">
      <alignment horizontal="distributed" vertical="center" indent="3"/>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7" fillId="2" borderId="39" xfId="0" applyFont="1" applyFill="1" applyBorder="1" applyAlignment="1">
      <alignment horizontal="distributed" vertical="center" indent="3"/>
    </xf>
    <xf numFmtId="0" fontId="7" fillId="2" borderId="18" xfId="0" applyFont="1" applyFill="1" applyBorder="1" applyAlignment="1">
      <alignment horizontal="distributed" vertical="center" indent="3"/>
    </xf>
    <xf numFmtId="0" fontId="7" fillId="2" borderId="16" xfId="0" applyFont="1" applyFill="1" applyBorder="1" applyAlignment="1">
      <alignment horizontal="distributed" vertical="center" indent="3"/>
    </xf>
    <xf numFmtId="0" fontId="0" fillId="0" borderId="21" xfId="0" applyFont="1" applyBorder="1" applyAlignment="1">
      <alignment horizontal="right" vertical="center" indent="3"/>
    </xf>
    <xf numFmtId="0" fontId="0" fillId="0" borderId="50" xfId="0" applyFont="1" applyBorder="1" applyAlignment="1">
      <alignment horizontal="right" vertical="center" indent="3"/>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09"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18" xfId="0" applyFont="1" applyBorder="1" applyAlignment="1">
      <alignment horizontal="center" vertical="center"/>
    </xf>
    <xf numFmtId="0" fontId="0" fillId="0" borderId="40" xfId="0" applyFont="1" applyBorder="1" applyAlignment="1">
      <alignment horizontal="right" vertical="center" indent="1"/>
    </xf>
    <xf numFmtId="0" fontId="0" fillId="0" borderId="41" xfId="0" applyFont="1" applyBorder="1" applyAlignment="1">
      <alignment horizontal="right" vertical="center" indent="1"/>
    </xf>
    <xf numFmtId="0" fontId="7"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0" fillId="0" borderId="5" xfId="0" applyFont="1" applyBorder="1" applyAlignment="1">
      <alignment horizontal="right" vertical="center" indent="3"/>
    </xf>
    <xf numFmtId="0" fontId="0" fillId="0" borderId="38" xfId="0" applyFont="1" applyBorder="1" applyAlignment="1">
      <alignment horizontal="right" vertical="center" indent="3"/>
    </xf>
    <xf numFmtId="0" fontId="0" fillId="0" borderId="4" xfId="0" applyFont="1" applyBorder="1" applyAlignment="1">
      <alignment horizontal="right" vertical="center" indent="3"/>
    </xf>
    <xf numFmtId="0" fontId="0" fillId="0" borderId="10" xfId="0" applyFont="1" applyBorder="1" applyAlignment="1">
      <alignment horizontal="right" vertical="center" indent="3"/>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0" fillId="0" borderId="49" xfId="0" applyFont="1" applyBorder="1" applyAlignment="1">
      <alignment horizontal="right" vertical="center" indent="1"/>
    </xf>
    <xf numFmtId="0" fontId="7" fillId="0" borderId="110" xfId="0" applyFont="1" applyBorder="1" applyAlignment="1">
      <alignment horizontal="center" vertical="center" textRotation="255"/>
    </xf>
    <xf numFmtId="0" fontId="7" fillId="0" borderId="53" xfId="0" applyFont="1" applyBorder="1" applyAlignment="1">
      <alignment horizontal="center" vertical="center" textRotation="255"/>
    </xf>
    <xf numFmtId="0" fontId="7" fillId="0" borderId="21" xfId="0" applyFont="1" applyBorder="1" applyAlignment="1">
      <alignment horizontal="distributed" vertical="center" indent="3"/>
    </xf>
    <xf numFmtId="0" fontId="7" fillId="0" borderId="16" xfId="0" applyFont="1" applyBorder="1" applyAlignment="1">
      <alignment horizontal="distributed" vertical="center" indent="3"/>
    </xf>
    <xf numFmtId="0" fontId="7" fillId="0" borderId="5" xfId="0" applyFont="1" applyBorder="1" applyAlignment="1">
      <alignment horizontal="distributed" vertical="center" indent="3"/>
    </xf>
    <xf numFmtId="0" fontId="7" fillId="0" borderId="27" xfId="0" applyFont="1" applyBorder="1" applyAlignment="1">
      <alignment horizontal="distributed" vertical="center" indent="3"/>
    </xf>
    <xf numFmtId="0" fontId="7" fillId="0" borderId="19"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0" fillId="0" borderId="47" xfId="0" applyFont="1" applyBorder="1" applyAlignment="1">
      <alignment horizontal="right" vertical="center" indent="3"/>
    </xf>
    <xf numFmtId="0" fontId="0" fillId="0" borderId="48" xfId="0" applyFont="1" applyBorder="1" applyAlignment="1">
      <alignment horizontal="right" vertical="center" indent="3"/>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5" xfId="0" applyFont="1" applyBorder="1" applyAlignment="1">
      <alignment horizontal="distributed" vertical="center" indent="3" shrinkToFit="1"/>
    </xf>
    <xf numFmtId="0" fontId="7" fillId="0" borderId="6" xfId="0" applyFont="1" applyBorder="1" applyAlignment="1">
      <alignment horizontal="distributed" vertical="center" indent="3" shrinkToFit="1"/>
    </xf>
    <xf numFmtId="0" fontId="0" fillId="0" borderId="51" xfId="0" applyFont="1" applyBorder="1" applyAlignment="1">
      <alignment horizontal="right" vertical="center" indent="1"/>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62" xfId="0" applyFont="1" applyBorder="1" applyAlignment="1">
      <alignment horizontal="center" vertical="center" textRotation="255"/>
    </xf>
    <xf numFmtId="0" fontId="7" fillId="0" borderId="27" xfId="0" applyFont="1" applyBorder="1" applyAlignment="1">
      <alignment horizontal="distributed" vertical="center" indent="3" shrinkToFit="1"/>
    </xf>
    <xf numFmtId="0" fontId="7" fillId="0" borderId="26" xfId="0" applyFont="1" applyBorder="1" applyAlignment="1">
      <alignment horizontal="distributed" vertical="center" indent="3"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24" fillId="0" borderId="0" xfId="0" applyFont="1" applyAlignment="1">
      <alignment horizontal="center" vertical="top"/>
    </xf>
    <xf numFmtId="0" fontId="0" fillId="0" borderId="6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7" fillId="0" borderId="60" xfId="0" applyFont="1" applyBorder="1" applyAlignment="1">
      <alignment horizontal="distributed" vertical="center" indent="3"/>
    </xf>
    <xf numFmtId="0" fontId="7" fillId="0" borderId="71" xfId="0" applyFont="1" applyBorder="1" applyAlignment="1">
      <alignment horizontal="distributed" vertical="center" indent="3"/>
    </xf>
    <xf numFmtId="0" fontId="7" fillId="0" borderId="79" xfId="0" applyFont="1" applyBorder="1" applyAlignment="1">
      <alignment horizontal="distributed" vertical="center" indent="3"/>
    </xf>
    <xf numFmtId="0" fontId="0" fillId="0" borderId="70" xfId="0" applyFont="1" applyBorder="1" applyAlignment="1">
      <alignment horizontal="distributed" vertical="center" indent="3"/>
    </xf>
    <xf numFmtId="0" fontId="0" fillId="0" borderId="72" xfId="0" applyFont="1" applyBorder="1" applyAlignment="1">
      <alignment horizontal="distributed" vertical="center" indent="3"/>
    </xf>
    <xf numFmtId="0" fontId="0" fillId="0" borderId="71" xfId="0" applyFont="1" applyBorder="1" applyAlignment="1">
      <alignment horizontal="distributed" vertical="center" indent="3"/>
    </xf>
    <xf numFmtId="0" fontId="0" fillId="0" borderId="79" xfId="0" applyFont="1" applyBorder="1" applyAlignment="1">
      <alignment horizontal="distributed" vertical="center" indent="3"/>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0314398107711E-2"/>
          <c:y val="4.9912931162310777E-2"/>
          <c:w val="0.92179910757141348"/>
          <c:h val="0.89948485004399859"/>
        </c:manualLayout>
      </c:layout>
      <c:lineChart>
        <c:grouping val="standard"/>
        <c:varyColors val="0"/>
        <c:ser>
          <c:idx val="0"/>
          <c:order val="0"/>
          <c:tx>
            <c:v>大阪市・堺市含む</c:v>
          </c:tx>
          <c:spPr>
            <a:ln w="25400">
              <a:solidFill>
                <a:srgbClr val="000000"/>
              </a:solidFill>
              <a:prstDash val="solid"/>
            </a:ln>
          </c:spPr>
          <c:marker>
            <c:symbol val="diamond"/>
            <c:size val="7"/>
            <c:spPr>
              <a:solidFill>
                <a:srgbClr val="000000"/>
              </a:solidFill>
              <a:ln>
                <a:solidFill>
                  <a:srgbClr val="000000"/>
                </a:solidFill>
                <a:prstDash val="solid"/>
              </a:ln>
            </c:spPr>
          </c:marker>
          <c:dLbls>
            <c:dLbl>
              <c:idx val="22"/>
              <c:layout>
                <c:manualLayout>
                  <c:x val="-3.6975763236986571E-2"/>
                  <c:y val="2.0414296586590493E-2"/>
                </c:manualLayout>
              </c:layout>
              <c:spPr>
                <a:noFill/>
                <a:ln w="2540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2F-4713-A671-E69578BBB19C}"/>
                </c:ext>
              </c:extLst>
            </c:dLbl>
            <c:spPr>
              <a:noFill/>
              <a:ln w="25400">
                <a:noFill/>
              </a:ln>
            </c:spPr>
            <c:txPr>
              <a:bodyPr wrap="square" lIns="38100" tIns="19050" rIns="38100" bIns="19050" anchor="ctr">
                <a:spAutoFit/>
              </a:bodyPr>
              <a:lstStyle/>
              <a:p>
                <a:pPr>
                  <a:defRPr sz="1025"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6"/>
              <c:pt idx="0">
                <c:v>H8</c:v>
              </c:pt>
              <c:pt idx="1">
                <c:v>H9</c:v>
              </c:pt>
              <c:pt idx="2">
                <c:v>H10</c:v>
              </c:pt>
              <c:pt idx="3">
                <c:v>H11</c:v>
              </c:pt>
              <c:pt idx="4">
                <c:v>H12</c:v>
              </c:pt>
              <c:pt idx="5">
                <c:v>H13</c:v>
              </c:pt>
              <c:pt idx="6">
                <c:v>H14</c:v>
              </c:pt>
              <c:pt idx="7">
                <c:v>H15</c:v>
              </c:pt>
              <c:pt idx="8">
                <c:v>H16</c:v>
              </c:pt>
              <c:pt idx="9">
                <c:v>H17</c:v>
              </c:pt>
              <c:pt idx="10">
                <c:v>H18</c:v>
              </c:pt>
              <c:pt idx="11">
                <c:v>H19</c:v>
              </c:pt>
              <c:pt idx="12">
                <c:v>H20</c:v>
              </c:pt>
              <c:pt idx="13">
                <c:v>H21</c:v>
              </c:pt>
              <c:pt idx="14">
                <c:v>H22</c:v>
              </c:pt>
              <c:pt idx="15">
                <c:v>H23</c:v>
              </c:pt>
              <c:pt idx="16">
                <c:v>H24</c:v>
              </c:pt>
              <c:pt idx="17">
                <c:v>H25</c:v>
              </c:pt>
              <c:pt idx="18">
                <c:v>H26</c:v>
              </c:pt>
              <c:pt idx="19">
                <c:v>H27</c:v>
              </c:pt>
              <c:pt idx="20">
                <c:v>H28</c:v>
              </c:pt>
              <c:pt idx="21">
                <c:v>H29</c:v>
              </c:pt>
              <c:pt idx="22">
                <c:v>H30</c:v>
              </c:pt>
              <c:pt idx="23">
                <c:v>R1</c:v>
              </c:pt>
              <c:pt idx="24">
                <c:v>R2</c:v>
              </c:pt>
              <c:pt idx="25">
                <c:v>R3</c:v>
              </c:pt>
            </c:strLit>
          </c:cat>
          <c:val>
            <c:numLit>
              <c:formatCode>General</c:formatCode>
              <c:ptCount val="26"/>
              <c:pt idx="0">
                <c:v>4.43</c:v>
              </c:pt>
              <c:pt idx="1">
                <c:v>4.54</c:v>
              </c:pt>
              <c:pt idx="2">
                <c:v>4.66</c:v>
              </c:pt>
              <c:pt idx="3">
                <c:v>4.6900000000000004</c:v>
              </c:pt>
              <c:pt idx="4">
                <c:v>4.79</c:v>
              </c:pt>
              <c:pt idx="5">
                <c:v>4.83</c:v>
              </c:pt>
              <c:pt idx="6">
                <c:v>4.8600000000000003</c:v>
              </c:pt>
              <c:pt idx="7">
                <c:v>4.91</c:v>
              </c:pt>
              <c:pt idx="8">
                <c:v>4.97</c:v>
              </c:pt>
              <c:pt idx="9">
                <c:v>5.0199999999999996</c:v>
              </c:pt>
              <c:pt idx="10">
                <c:v>5.12</c:v>
              </c:pt>
              <c:pt idx="11">
                <c:v>5.12</c:v>
              </c:pt>
              <c:pt idx="12">
                <c:v>5.15</c:v>
              </c:pt>
              <c:pt idx="13">
                <c:v>5.28</c:v>
              </c:pt>
              <c:pt idx="14">
                <c:v>5.22</c:v>
              </c:pt>
              <c:pt idx="15">
                <c:v>5.22</c:v>
              </c:pt>
              <c:pt idx="16">
                <c:v>5.29</c:v>
              </c:pt>
              <c:pt idx="17">
                <c:v>5.29</c:v>
              </c:pt>
              <c:pt idx="18">
                <c:v>5.35</c:v>
              </c:pt>
              <c:pt idx="19">
                <c:v>5.35</c:v>
              </c:pt>
              <c:pt idx="20">
                <c:v>5.47</c:v>
              </c:pt>
              <c:pt idx="21">
                <c:v>5.5</c:v>
              </c:pt>
              <c:pt idx="22">
                <c:v>5.52</c:v>
              </c:pt>
              <c:pt idx="23">
                <c:v>5.71</c:v>
              </c:pt>
              <c:pt idx="24">
                <c:v>5.84</c:v>
              </c:pt>
              <c:pt idx="25">
                <c:v>5.89</c:v>
              </c:pt>
            </c:numLit>
          </c:val>
          <c:smooth val="0"/>
          <c:extLst>
            <c:ext xmlns:c16="http://schemas.microsoft.com/office/drawing/2014/chart" uri="{C3380CC4-5D6E-409C-BE32-E72D297353CC}">
              <c16:uniqueId val="{00000001-592F-4713-A671-E69578BBB19C}"/>
            </c:ext>
          </c:extLst>
        </c:ser>
        <c:ser>
          <c:idx val="1"/>
          <c:order val="1"/>
          <c:tx>
            <c:v>大阪市・堺市除く</c:v>
          </c:tx>
          <c:dLbls>
            <c:dLbl>
              <c:idx val="14"/>
              <c:layout>
                <c:manualLayout>
                  <c:x val="-4.7589460917517229E-2"/>
                  <c:y val="-1.4531965506205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2F-4713-A671-E69578BBB19C}"/>
                </c:ext>
              </c:extLst>
            </c:dLbl>
            <c:dLbl>
              <c:idx val="15"/>
              <c:layout>
                <c:manualLayout>
                  <c:x val="-4.7589460917517229E-2"/>
                  <c:y val="-1.3246515164366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2F-4713-A671-E69578BBB19C}"/>
                </c:ext>
              </c:extLst>
            </c:dLbl>
            <c:dLbl>
              <c:idx val="16"/>
              <c:layout>
                <c:manualLayout>
                  <c:x val="-3.6290024213714162E-2"/>
                  <c:y val="-1.4531965506205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2F-4713-A671-E69578BBB19C}"/>
                </c:ext>
              </c:extLst>
            </c:dLbl>
            <c:dLbl>
              <c:idx val="17"/>
              <c:layout>
                <c:manualLayout>
                  <c:x val="-3.2523545312446479E-2"/>
                  <c:y val="-1.453196550620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2F-4713-A671-E69578BBB19C}"/>
                </c:ext>
              </c:extLst>
            </c:dLbl>
            <c:dLbl>
              <c:idx val="18"/>
              <c:layout>
                <c:manualLayout>
                  <c:x val="-3.6290024213714162E-2"/>
                  <c:y val="-1.1961064822527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2F-4713-A671-E69578BBB19C}"/>
                </c:ext>
              </c:extLst>
            </c:dLbl>
            <c:dLbl>
              <c:idx val="19"/>
              <c:layout>
                <c:manualLayout>
                  <c:x val="-3.4406784763080324E-2"/>
                  <c:y val="-1.32465151643665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2F-4713-A671-E69578BBB19C}"/>
                </c:ext>
              </c:extLst>
            </c:dLbl>
            <c:dLbl>
              <c:idx val="20"/>
              <c:layout>
                <c:manualLayout>
                  <c:x val="-3.4406784763080324E-2"/>
                  <c:y val="-1.1961064822527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2F-4713-A671-E69578BBB19C}"/>
                </c:ext>
              </c:extLst>
            </c:dLbl>
            <c:dLbl>
              <c:idx val="21"/>
              <c:layout>
                <c:manualLayout>
                  <c:x val="-2.3111085152945562E-2"/>
                  <c:y val="1.24624916724073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2F-4713-A671-E69578BBB19C}"/>
                </c:ext>
              </c:extLst>
            </c:dLbl>
            <c:dLbl>
              <c:idx val="22"/>
              <c:layout>
                <c:manualLayout>
                  <c:x val="-4.5691329114571418E-2"/>
                  <c:y val="-1.581741584804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2F-4713-A671-E69578BBB19C}"/>
                </c:ext>
              </c:extLst>
            </c:dLbl>
            <c:dLbl>
              <c:idx val="23"/>
              <c:layout>
                <c:manualLayout>
                  <c:x val="-2.6524863928399738E-2"/>
                  <c:y val="1.7604293039762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2F-4713-A671-E69578BBB19C}"/>
                </c:ext>
              </c:extLst>
            </c:dLbl>
            <c:dLbl>
              <c:idx val="24"/>
              <c:layout>
                <c:manualLayout>
                  <c:x val="-1.2600548155419647E-2"/>
                  <c:y val="-1.8388316531721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2F-4713-A671-E69578BBB19C}"/>
                </c:ext>
              </c:extLst>
            </c:dLbl>
            <c:dLbl>
              <c:idx val="25"/>
              <c:layout>
                <c:manualLayout>
                  <c:x val="-6.4812729871209125E-3"/>
                  <c:y val="2.6602445432632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2F-4713-A671-E69578BBB19C}"/>
                </c:ext>
              </c:extLst>
            </c:dLbl>
            <c:spPr>
              <a:noFill/>
              <a:ln w="25400">
                <a:noFill/>
              </a:ln>
            </c:spPr>
            <c:txPr>
              <a:bodyPr/>
              <a:lstStyle/>
              <a:p>
                <a:pPr>
                  <a:defRPr sz="103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6"/>
              <c:pt idx="0">
                <c:v>H8</c:v>
              </c:pt>
              <c:pt idx="1">
                <c:v>H9</c:v>
              </c:pt>
              <c:pt idx="2">
                <c:v>H10</c:v>
              </c:pt>
              <c:pt idx="3">
                <c:v>H11</c:v>
              </c:pt>
              <c:pt idx="4">
                <c:v>H12</c:v>
              </c:pt>
              <c:pt idx="5">
                <c:v>H13</c:v>
              </c:pt>
              <c:pt idx="6">
                <c:v>H14</c:v>
              </c:pt>
              <c:pt idx="7">
                <c:v>H15</c:v>
              </c:pt>
              <c:pt idx="8">
                <c:v>H16</c:v>
              </c:pt>
              <c:pt idx="9">
                <c:v>H17</c:v>
              </c:pt>
              <c:pt idx="10">
                <c:v>H18</c:v>
              </c:pt>
              <c:pt idx="11">
                <c:v>H19</c:v>
              </c:pt>
              <c:pt idx="12">
                <c:v>H20</c:v>
              </c:pt>
              <c:pt idx="13">
                <c:v>H21</c:v>
              </c:pt>
              <c:pt idx="14">
                <c:v>H22</c:v>
              </c:pt>
              <c:pt idx="15">
                <c:v>H23</c:v>
              </c:pt>
              <c:pt idx="16">
                <c:v>H24</c:v>
              </c:pt>
              <c:pt idx="17">
                <c:v>H25</c:v>
              </c:pt>
              <c:pt idx="18">
                <c:v>H26</c:v>
              </c:pt>
              <c:pt idx="19">
                <c:v>H27</c:v>
              </c:pt>
              <c:pt idx="20">
                <c:v>H28</c:v>
              </c:pt>
              <c:pt idx="21">
                <c:v>H29</c:v>
              </c:pt>
              <c:pt idx="22">
                <c:v>H30</c:v>
              </c:pt>
              <c:pt idx="23">
                <c:v>R1</c:v>
              </c:pt>
              <c:pt idx="24">
                <c:v>R2</c:v>
              </c:pt>
              <c:pt idx="25">
                <c:v>R3</c:v>
              </c:pt>
            </c:strLit>
          </c:cat>
          <c:val>
            <c:numLit>
              <c:formatCode>General</c:formatCode>
              <c:ptCount val="26"/>
              <c:pt idx="0">
                <c:v>4.95</c:v>
              </c:pt>
              <c:pt idx="1">
                <c:v>5.09</c:v>
              </c:pt>
              <c:pt idx="2">
                <c:v>5.23</c:v>
              </c:pt>
              <c:pt idx="3">
                <c:v>5.31</c:v>
              </c:pt>
              <c:pt idx="4">
                <c:v>5.44</c:v>
              </c:pt>
              <c:pt idx="5">
                <c:v>5.49</c:v>
              </c:pt>
              <c:pt idx="6">
                <c:v>5.54</c:v>
              </c:pt>
              <c:pt idx="7">
                <c:v>5.59</c:v>
              </c:pt>
              <c:pt idx="8">
                <c:v>5.68</c:v>
              </c:pt>
              <c:pt idx="9">
                <c:v>5.74</c:v>
              </c:pt>
              <c:pt idx="10">
                <c:v>5.89</c:v>
              </c:pt>
              <c:pt idx="11">
                <c:v>5.53</c:v>
              </c:pt>
              <c:pt idx="12">
                <c:v>5.59</c:v>
              </c:pt>
              <c:pt idx="13">
                <c:v>5.69</c:v>
              </c:pt>
              <c:pt idx="14">
                <c:v>5.7</c:v>
              </c:pt>
              <c:pt idx="15">
                <c:v>5.71</c:v>
              </c:pt>
              <c:pt idx="16">
                <c:v>5.82</c:v>
              </c:pt>
              <c:pt idx="17">
                <c:v>5.83</c:v>
              </c:pt>
              <c:pt idx="18">
                <c:v>5.93</c:v>
              </c:pt>
              <c:pt idx="19">
                <c:v>5.93</c:v>
              </c:pt>
              <c:pt idx="20">
                <c:v>6.13</c:v>
              </c:pt>
              <c:pt idx="21">
                <c:v>6.19</c:v>
              </c:pt>
              <c:pt idx="22">
                <c:v>6.23</c:v>
              </c:pt>
              <c:pt idx="23">
                <c:v>6.54</c:v>
              </c:pt>
              <c:pt idx="24">
                <c:v>6.75</c:v>
              </c:pt>
              <c:pt idx="25">
                <c:v>6.82</c:v>
              </c:pt>
            </c:numLit>
          </c:val>
          <c:smooth val="0"/>
          <c:extLst>
            <c:ext xmlns:c16="http://schemas.microsoft.com/office/drawing/2014/chart" uri="{C3380CC4-5D6E-409C-BE32-E72D297353CC}">
              <c16:uniqueId val="{0000000E-592F-4713-A671-E69578BBB19C}"/>
            </c:ext>
          </c:extLst>
        </c:ser>
        <c:ser>
          <c:idx val="2"/>
          <c:order val="2"/>
          <c:tx>
            <c:v>全国平均</c:v>
          </c:tx>
          <c:spPr>
            <a:ln>
              <a:solidFill>
                <a:srgbClr val="000000"/>
              </a:solidFill>
            </a:ln>
          </c:spPr>
          <c:marker>
            <c:symbol val="triangle"/>
            <c:size val="7"/>
            <c:spPr>
              <a:solidFill>
                <a:srgbClr val="000000"/>
              </a:solidFill>
              <a:ln>
                <a:solidFill>
                  <a:srgbClr val="000000"/>
                </a:solidFill>
              </a:ln>
            </c:spPr>
          </c:marker>
          <c:dLbls>
            <c:dLbl>
              <c:idx val="18"/>
              <c:layout>
                <c:manualLayout>
                  <c:x val="-3.5339975907649333E-2"/>
                  <c:y val="1.9214636593212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2F-4713-A671-E69578BBB19C}"/>
                </c:ext>
              </c:extLst>
            </c:dLbl>
            <c:dLbl>
              <c:idx val="19"/>
              <c:layout>
                <c:manualLayout>
                  <c:x val="-3.9090562490531382E-2"/>
                  <c:y val="1.52919584480279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2F-4713-A671-E69578BBB19C}"/>
                </c:ext>
              </c:extLst>
            </c:dLbl>
            <c:dLbl>
              <c:idx val="20"/>
              <c:layout>
                <c:manualLayout>
                  <c:x val="-3.9383374033596395E-2"/>
                  <c:y val="1.9287736369671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2F-4713-A671-E69578BBB19C}"/>
                </c:ext>
              </c:extLst>
            </c:dLbl>
            <c:dLbl>
              <c:idx val="21"/>
              <c:layout>
                <c:manualLayout>
                  <c:x val="-3.7372971028638374E-2"/>
                  <c:y val="2.5515940281394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2F-4713-A671-E69578BBB19C}"/>
                </c:ext>
              </c:extLst>
            </c:dLbl>
            <c:dLbl>
              <c:idx val="22"/>
              <c:layout>
                <c:manualLayout>
                  <c:x val="-3.5339975907649333E-2"/>
                  <c:y val="2.444487412012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2F-4713-A671-E69578BBB19C}"/>
                </c:ext>
              </c:extLst>
            </c:dLbl>
            <c:dLbl>
              <c:idx val="23"/>
              <c:layout>
                <c:manualLayout>
                  <c:x val="-3.8547465740458815E-2"/>
                  <c:y val="1.8933974634583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2F-4713-A671-E69578BBB19C}"/>
                </c:ext>
              </c:extLst>
            </c:dLbl>
            <c:dLbl>
              <c:idx val="24"/>
              <c:layout>
                <c:manualLayout>
                  <c:x val="-2.4104458856803491E-2"/>
                  <c:y val="2.3431515599286381E-2"/>
                </c:manualLayout>
              </c:layout>
              <c:numFmt formatCode="#,##0.00_);[Red]\(#,##0.00\)" sourceLinked="0"/>
              <c:spPr>
                <a:noFill/>
                <a:ln w="25400">
                  <a:noFill/>
                </a:ln>
              </c:spPr>
              <c:txPr>
                <a:bodyPr/>
                <a:lstStyle/>
                <a:p>
                  <a:pPr>
                    <a:defRPr sz="103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92F-4713-A671-E69578BBB19C}"/>
                </c:ext>
              </c:extLst>
            </c:dLbl>
            <c:dLbl>
              <c:idx val="25"/>
              <c:layout>
                <c:manualLayout>
                  <c:x val="0"/>
                  <c:y val="1.9214636593212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92F-4713-A671-E69578BBB19C}"/>
                </c:ext>
              </c:extLst>
            </c:dLbl>
            <c:spPr>
              <a:noFill/>
              <a:ln w="25400">
                <a:noFill/>
              </a:ln>
            </c:spPr>
            <c:txPr>
              <a:bodyPr/>
              <a:lstStyle/>
              <a:p>
                <a:pPr>
                  <a:defRPr sz="103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6"/>
              <c:pt idx="0">
                <c:v>H8</c:v>
              </c:pt>
              <c:pt idx="1">
                <c:v>H9</c:v>
              </c:pt>
              <c:pt idx="2">
                <c:v>H10</c:v>
              </c:pt>
              <c:pt idx="3">
                <c:v>H11</c:v>
              </c:pt>
              <c:pt idx="4">
                <c:v>H12</c:v>
              </c:pt>
              <c:pt idx="5">
                <c:v>H13</c:v>
              </c:pt>
              <c:pt idx="6">
                <c:v>H14</c:v>
              </c:pt>
              <c:pt idx="7">
                <c:v>H15</c:v>
              </c:pt>
              <c:pt idx="8">
                <c:v>H16</c:v>
              </c:pt>
              <c:pt idx="9">
                <c:v>H17</c:v>
              </c:pt>
              <c:pt idx="10">
                <c:v>H18</c:v>
              </c:pt>
              <c:pt idx="11">
                <c:v>H19</c:v>
              </c:pt>
              <c:pt idx="12">
                <c:v>H20</c:v>
              </c:pt>
              <c:pt idx="13">
                <c:v>H21</c:v>
              </c:pt>
              <c:pt idx="14">
                <c:v>H22</c:v>
              </c:pt>
              <c:pt idx="15">
                <c:v>H23</c:v>
              </c:pt>
              <c:pt idx="16">
                <c:v>H24</c:v>
              </c:pt>
              <c:pt idx="17">
                <c:v>H25</c:v>
              </c:pt>
              <c:pt idx="18">
                <c:v>H26</c:v>
              </c:pt>
              <c:pt idx="19">
                <c:v>H27</c:v>
              </c:pt>
              <c:pt idx="20">
                <c:v>H28</c:v>
              </c:pt>
              <c:pt idx="21">
                <c:v>H29</c:v>
              </c:pt>
              <c:pt idx="22">
                <c:v>H30</c:v>
              </c:pt>
              <c:pt idx="23">
                <c:v>R1</c:v>
              </c:pt>
              <c:pt idx="24">
                <c:v>R2</c:v>
              </c:pt>
              <c:pt idx="25">
                <c:v>R3</c:v>
              </c:pt>
            </c:strLit>
          </c:cat>
          <c:val>
            <c:numLit>
              <c:formatCode>General</c:formatCode>
              <c:ptCount val="26"/>
              <c:pt idx="0">
                <c:v>7.28</c:v>
              </c:pt>
              <c:pt idx="1">
                <c:v>7.46</c:v>
              </c:pt>
              <c:pt idx="2">
                <c:v>7.71</c:v>
              </c:pt>
              <c:pt idx="3">
                <c:v>7.91</c:v>
              </c:pt>
              <c:pt idx="4">
                <c:v>8.1300000000000008</c:v>
              </c:pt>
              <c:pt idx="5">
                <c:v>8.35</c:v>
              </c:pt>
              <c:pt idx="6">
                <c:v>8.48</c:v>
              </c:pt>
              <c:pt idx="7">
                <c:v>8.6999999999999993</c:v>
              </c:pt>
              <c:pt idx="8">
                <c:v>8.89</c:v>
              </c:pt>
              <c:pt idx="9">
                <c:v>9.1</c:v>
              </c:pt>
              <c:pt idx="10">
                <c:v>9.25</c:v>
              </c:pt>
              <c:pt idx="11">
                <c:v>9.39</c:v>
              </c:pt>
              <c:pt idx="12">
                <c:v>9.5299999999999994</c:v>
              </c:pt>
              <c:pt idx="13">
                <c:v>9.68</c:v>
              </c:pt>
              <c:pt idx="14">
                <c:v>9.83</c:v>
              </c:pt>
              <c:pt idx="15">
                <c:v>9.91</c:v>
              </c:pt>
              <c:pt idx="16">
                <c:v>9.92</c:v>
              </c:pt>
              <c:pt idx="17">
                <c:v>9.92</c:v>
              </c:pt>
              <c:pt idx="18">
                <c:v>10.199999999999999</c:v>
              </c:pt>
              <c:pt idx="19">
                <c:v>10.3</c:v>
              </c:pt>
              <c:pt idx="20">
                <c:v>10.199999999999999</c:v>
              </c:pt>
              <c:pt idx="21">
                <c:v>10.5</c:v>
              </c:pt>
              <c:pt idx="22">
                <c:v>10.6</c:v>
              </c:pt>
              <c:pt idx="23">
                <c:v>10.66</c:v>
              </c:pt>
              <c:pt idx="24">
                <c:v>10.6</c:v>
              </c:pt>
              <c:pt idx="25">
                <c:v>10.7</c:v>
              </c:pt>
            </c:numLit>
          </c:val>
          <c:smooth val="0"/>
          <c:extLst>
            <c:ext xmlns:c16="http://schemas.microsoft.com/office/drawing/2014/chart" uri="{C3380CC4-5D6E-409C-BE32-E72D297353CC}">
              <c16:uniqueId val="{00000017-592F-4713-A671-E69578BBB19C}"/>
            </c:ext>
          </c:extLst>
        </c:ser>
        <c:dLbls>
          <c:showLegendKey val="0"/>
          <c:showVal val="0"/>
          <c:showCatName val="0"/>
          <c:showSerName val="0"/>
          <c:showPercent val="0"/>
          <c:showBubbleSize val="0"/>
        </c:dLbls>
        <c:marker val="1"/>
        <c:smooth val="0"/>
        <c:axId val="1679643583"/>
        <c:axId val="1"/>
      </c:lineChart>
      <c:catAx>
        <c:axId val="1679643583"/>
        <c:scaling>
          <c:orientation val="minMax"/>
        </c:scaling>
        <c:delete val="0"/>
        <c:axPos val="b"/>
        <c:title>
          <c:tx>
            <c:rich>
              <a:bodyPr/>
              <a:lstStyle/>
              <a:p>
                <a:pPr>
                  <a:defRPr sz="1025" b="0" i="0" u="none" strike="noStrike" baseline="0">
                    <a:solidFill>
                      <a:srgbClr val="000000"/>
                    </a:solidFill>
                    <a:latin typeface="ＭＳ Ｐゴシック"/>
                    <a:ea typeface="ＭＳ Ｐゴシック"/>
                    <a:cs typeface="ＭＳ Ｐゴシック"/>
                  </a:defRPr>
                </a:pPr>
                <a:r>
                  <a:rPr lang="ja-JP" altLang="en-US"/>
                  <a:t>（年度末）</a:t>
                </a:r>
              </a:p>
            </c:rich>
          </c:tx>
          <c:layout>
            <c:manualLayout>
              <c:xMode val="edge"/>
              <c:yMode val="edge"/>
              <c:x val="0.45659384126279989"/>
              <c:y val="0.974684224643839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max val="12"/>
          <c:min val="3.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025" b="0" i="0" u="none" strike="noStrike" baseline="0">
                    <a:solidFill>
                      <a:srgbClr val="000000"/>
                    </a:solidFill>
                    <a:latin typeface="ＭＳ Ｐゴシック"/>
                    <a:ea typeface="ＭＳ Ｐゴシック"/>
                  </a:rPr>
                  <a:t>一人当たり面積（㎡/人）</a:t>
                </a:r>
              </a:p>
            </c:rich>
          </c:tx>
          <c:layout>
            <c:manualLayout>
              <c:xMode val="edge"/>
              <c:yMode val="edge"/>
              <c:x val="8.7893238697275508E-4"/>
              <c:y val="0.45052866958965376"/>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679643583"/>
        <c:crosses val="autoZero"/>
        <c:crossBetween val="between"/>
        <c:majorUnit val="0.5"/>
      </c:valAx>
      <c:spPr>
        <a:ln cmpd="sng">
          <a:solidFill>
            <a:srgbClr val="000000"/>
          </a:solidFill>
        </a:ln>
      </c:spPr>
    </c:plotArea>
    <c:legend>
      <c:legendPos val="r"/>
      <c:layout>
        <c:manualLayout>
          <c:xMode val="edge"/>
          <c:yMode val="edge"/>
          <c:x val="0.14167988085954933"/>
          <c:y val="0.24304076273026867"/>
          <c:w val="0.22958345657532808"/>
          <c:h val="9.527197899026532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78740157480314965" l="0.59055118110236227" r="0.59055118110236227" t="0.78740157480314965" header="0.51181102362204722" footer="0.51181102362204722"/>
    <c:pageSetup paperSize="9" orientation="portrait" verticalDpi="4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60739</xdr:colOff>
      <xdr:row>1</xdr:row>
      <xdr:rowOff>102428</xdr:rowOff>
    </xdr:from>
    <xdr:to>
      <xdr:col>5</xdr:col>
      <xdr:colOff>763932</xdr:colOff>
      <xdr:row>16</xdr:row>
      <xdr:rowOff>140531</xdr:rowOff>
    </xdr:to>
    <xdr:pic>
      <xdr:nvPicPr>
        <xdr:cNvPr id="28685" name="図 1">
          <a:extLst>
            <a:ext uri="{FF2B5EF4-FFF2-40B4-BE49-F238E27FC236}">
              <a16:creationId xmlns:a16="http://schemas.microsoft.com/office/drawing/2014/main" id="{1BA248D4-D184-4437-8ECA-E6AA16249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826" y="455819"/>
          <a:ext cx="4927323" cy="2522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517524</xdr:colOff>
      <xdr:row>13</xdr:row>
      <xdr:rowOff>130175</xdr:rowOff>
    </xdr:from>
    <xdr:ext cx="1227452" cy="292452"/>
    <xdr:sp macro="" textlink="">
      <xdr:nvSpPr>
        <xdr:cNvPr id="3" name="テキスト ボックス 2">
          <a:extLst>
            <a:ext uri="{FF2B5EF4-FFF2-40B4-BE49-F238E27FC236}">
              <a16:creationId xmlns:a16="http://schemas.microsoft.com/office/drawing/2014/main" id="{DB9C6694-0693-4D12-BB2B-958E2348B917}"/>
            </a:ext>
          </a:extLst>
        </xdr:cNvPr>
        <xdr:cNvSpPr txBox="1"/>
      </xdr:nvSpPr>
      <xdr:spPr>
        <a:xfrm>
          <a:off x="3248024" y="2466975"/>
          <a:ext cx="122745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chemeClr val="tx1"/>
              </a:solidFill>
            </a:rPr>
            <a:t>合計：</a:t>
          </a:r>
          <a:r>
            <a:rPr kumimoji="1" lang="en-US" altLang="ja-JP" sz="1200">
              <a:solidFill>
                <a:schemeClr val="tx1"/>
              </a:solidFill>
            </a:rPr>
            <a:t>3,902</a:t>
          </a:r>
          <a:r>
            <a:rPr kumimoji="1" lang="ja-JP" altLang="en-US" sz="1200">
              <a:solidFill>
                <a:schemeClr val="tx1"/>
              </a:solidFill>
            </a:rPr>
            <a:t>箇所</a:t>
          </a:r>
        </a:p>
      </xdr:txBody>
    </xdr:sp>
    <xdr:clientData/>
  </xdr:oneCellAnchor>
  <xdr:twoCellAnchor>
    <xdr:from>
      <xdr:col>3</xdr:col>
      <xdr:colOff>727557</xdr:colOff>
      <xdr:row>4</xdr:row>
      <xdr:rowOff>8489</xdr:rowOff>
    </xdr:from>
    <xdr:to>
      <xdr:col>5</xdr:col>
      <xdr:colOff>698982</xdr:colOff>
      <xdr:row>5</xdr:row>
      <xdr:rowOff>134525</xdr:rowOff>
    </xdr:to>
    <xdr:sp macro="" textlink="">
      <xdr:nvSpPr>
        <xdr:cNvPr id="4" name="Text Box 7">
          <a:extLst>
            <a:ext uri="{FF2B5EF4-FFF2-40B4-BE49-F238E27FC236}">
              <a16:creationId xmlns:a16="http://schemas.microsoft.com/office/drawing/2014/main" id="{6397C160-FB69-4BCA-A897-0C7ACB373333}"/>
            </a:ext>
          </a:extLst>
        </xdr:cNvPr>
        <xdr:cNvSpPr txBox="1">
          <a:spLocks noChangeArrowheads="1"/>
        </xdr:cNvSpPr>
      </xdr:nvSpPr>
      <xdr:spPr bwMode="auto">
        <a:xfrm>
          <a:off x="4300122" y="858837"/>
          <a:ext cx="1661077" cy="291688"/>
        </a:xfrm>
        <a:prstGeom prst="rect">
          <a:avLst/>
        </a:prstGeom>
        <a:solidFill>
          <a:schemeClr val="bg1"/>
        </a:solidFill>
        <a:ln>
          <a:noFill/>
        </a:ln>
      </xdr:spPr>
      <xdr:txBody>
        <a:bodyPr vertOverflow="clip" wrap="square" lIns="27432" tIns="18288" rIns="0" bIns="0" anchor="t" upright="1"/>
        <a:lstStyle/>
        <a:p>
          <a:pPr algn="l" rtl="0">
            <a:defRPr sz="1000"/>
          </a:pPr>
          <a:r>
            <a:rPr lang="en-US" altLang="ja-JP" sz="1000" b="0" i="0" u="none" strike="noStrike" baseline="0">
              <a:solidFill>
                <a:sysClr val="windowText" lastClr="000000"/>
              </a:solidFill>
              <a:latin typeface="ＭＳ Ｐゴシック"/>
              <a:ea typeface="ＭＳ Ｐゴシック"/>
            </a:rPr>
            <a:t>(</a:t>
          </a:r>
          <a:r>
            <a:rPr lang="ja-JP" altLang="en-US" sz="1000" b="0" i="0" u="none" strike="noStrike" baseline="0">
              <a:solidFill>
                <a:sysClr val="windowText" lastClr="000000"/>
              </a:solidFill>
              <a:latin typeface="ＭＳ Ｐゴシック"/>
              <a:ea typeface="ＭＳ Ｐゴシック"/>
            </a:rPr>
            <a:t>令和５年３月末時点</a:t>
          </a:r>
          <a:r>
            <a:rPr lang="en-US" altLang="ja-JP" sz="1000" b="0" i="0" u="none" strike="noStrike" baseline="0">
              <a:solidFill>
                <a:sysClr val="windowText" lastClr="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190500</xdr:colOff>
      <xdr:row>0</xdr:row>
      <xdr:rowOff>0</xdr:rowOff>
    </xdr:from>
    <xdr:ext cx="3751476" cy="359073"/>
    <xdr:sp macro="" textlink="">
      <xdr:nvSpPr>
        <xdr:cNvPr id="2" name="テキスト ボックス 1">
          <a:extLst>
            <a:ext uri="{FF2B5EF4-FFF2-40B4-BE49-F238E27FC236}">
              <a16:creationId xmlns:a16="http://schemas.microsoft.com/office/drawing/2014/main" id="{F70F6AC2-51E6-4829-BB9C-EAE521FD3CD0}"/>
            </a:ext>
          </a:extLst>
        </xdr:cNvPr>
        <xdr:cNvSpPr txBox="1"/>
      </xdr:nvSpPr>
      <xdr:spPr>
        <a:xfrm>
          <a:off x="2076450" y="0"/>
          <a:ext cx="375147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600" b="0" i="0" baseline="0">
              <a:solidFill>
                <a:schemeClr val="tx1"/>
              </a:solidFill>
              <a:effectLst/>
              <a:latin typeface="+mn-lt"/>
              <a:ea typeface="+mn-ea"/>
              <a:cs typeface="+mn-cs"/>
            </a:rPr>
            <a:t>１２－６　都市公園一人当たり面積の推移</a:t>
          </a:r>
          <a:endParaRPr lang="ja-JP" altLang="ja-JP" sz="1600">
            <a:effectLst/>
          </a:endParaRPr>
        </a:p>
      </xdr:txBody>
    </xdr:sp>
    <xdr:clientData/>
  </xdr:oneCellAnchor>
  <xdr:twoCellAnchor>
    <xdr:from>
      <xdr:col>0</xdr:col>
      <xdr:colOff>558800</xdr:colOff>
      <xdr:row>59</xdr:row>
      <xdr:rowOff>146050</xdr:rowOff>
    </xdr:from>
    <xdr:to>
      <xdr:col>6</xdr:col>
      <xdr:colOff>441020</xdr:colOff>
      <xdr:row>61</xdr:row>
      <xdr:rowOff>35031</xdr:rowOff>
    </xdr:to>
    <xdr:sp macro="" textlink="">
      <xdr:nvSpPr>
        <xdr:cNvPr id="3" name="Text Box 4">
          <a:extLst>
            <a:ext uri="{FF2B5EF4-FFF2-40B4-BE49-F238E27FC236}">
              <a16:creationId xmlns:a16="http://schemas.microsoft.com/office/drawing/2014/main" id="{04D29D41-A1D9-49BC-B3F9-FA614051DCED}"/>
            </a:ext>
          </a:extLst>
        </xdr:cNvPr>
        <xdr:cNvSpPr txBox="1">
          <a:spLocks noChangeArrowheads="1"/>
        </xdr:cNvSpPr>
      </xdr:nvSpPr>
      <xdr:spPr bwMode="auto">
        <a:xfrm>
          <a:off x="558800" y="10185400"/>
          <a:ext cx="3654120" cy="219181"/>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Ｐゴシック"/>
              <a:ea typeface="ＭＳ Ｐゴシック"/>
            </a:rPr>
            <a:t>※H19</a:t>
          </a:r>
          <a:r>
            <a:rPr lang="ja-JP" altLang="en-US" sz="1200" b="0" i="0" u="none" strike="noStrike" baseline="0">
              <a:solidFill>
                <a:srgbClr val="000000"/>
              </a:solidFill>
              <a:latin typeface="ＭＳ Ｐゴシック"/>
              <a:ea typeface="ＭＳ Ｐゴシック"/>
            </a:rPr>
            <a:t>年度より大阪市に加え堺市を除く数値にて記載</a:t>
          </a:r>
        </a:p>
      </xdr:txBody>
    </xdr:sp>
    <xdr:clientData/>
  </xdr:twoCellAnchor>
  <xdr:twoCellAnchor>
    <xdr:from>
      <xdr:col>0</xdr:col>
      <xdr:colOff>270741</xdr:colOff>
      <xdr:row>2</xdr:row>
      <xdr:rowOff>25400</xdr:rowOff>
    </xdr:from>
    <xdr:to>
      <xdr:col>12</xdr:col>
      <xdr:colOff>363104</xdr:colOff>
      <xdr:row>59</xdr:row>
      <xdr:rowOff>127000</xdr:rowOff>
    </xdr:to>
    <xdr:graphicFrame macro="">
      <xdr:nvGraphicFramePr>
        <xdr:cNvPr id="29699" name="グラフ 2">
          <a:extLst>
            <a:ext uri="{FF2B5EF4-FFF2-40B4-BE49-F238E27FC236}">
              <a16:creationId xmlns:a16="http://schemas.microsoft.com/office/drawing/2014/main" id="{4CF1FDC9-FDD8-4A5E-9769-E24201C2A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view="pageBreakPreview" zoomScale="115" zoomScaleNormal="55" zoomScaleSheetLayoutView="115" workbookViewId="0">
      <selection activeCell="A13" sqref="A13"/>
    </sheetView>
  </sheetViews>
  <sheetFormatPr defaultRowHeight="13" x14ac:dyDescent="0.2"/>
  <cols>
    <col min="1" max="1" width="80.6328125" customWidth="1"/>
  </cols>
  <sheetData>
    <row r="1" spans="1:1" ht="16.5" x14ac:dyDescent="0.2">
      <c r="A1" s="42" t="s">
        <v>307</v>
      </c>
    </row>
    <row r="2" spans="1:1" x14ac:dyDescent="0.2">
      <c r="A2" s="16"/>
    </row>
    <row r="3" spans="1:1" ht="21" customHeight="1" x14ac:dyDescent="0.2">
      <c r="A3" s="50" t="s">
        <v>292</v>
      </c>
    </row>
    <row r="4" spans="1:1" ht="70" customHeight="1" x14ac:dyDescent="0.2">
      <c r="A4" s="104" t="s">
        <v>349</v>
      </c>
    </row>
    <row r="5" spans="1:1" ht="70" customHeight="1" x14ac:dyDescent="0.2">
      <c r="A5" s="43" t="s">
        <v>306</v>
      </c>
    </row>
    <row r="6" spans="1:1" ht="13.5" x14ac:dyDescent="0.2">
      <c r="A6" s="15"/>
    </row>
  </sheetData>
  <phoneticPr fontId="2"/>
  <printOptions horizontalCentered="1"/>
  <pageMargins left="0.31496062992125984" right="0.31496062992125984" top="0.74803149606299213" bottom="0.74803149606299213" header="0.31496062992125984" footer="0.31496062992125984"/>
  <pageSetup paperSize="9" scale="1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view="pageBreakPreview" zoomScaleNormal="100" zoomScaleSheetLayoutView="100" workbookViewId="0">
      <selection activeCell="M10" sqref="M10"/>
    </sheetView>
  </sheetViews>
  <sheetFormatPr defaultRowHeight="13" x14ac:dyDescent="0.2"/>
  <cols>
    <col min="1" max="1" width="5.6328125" customWidth="1"/>
    <col min="2" max="2" width="10.6328125" customWidth="1"/>
    <col min="3" max="3" width="11.7265625" customWidth="1"/>
    <col min="4" max="4" width="4" customWidth="1"/>
    <col min="5" max="5" width="11.7265625" customWidth="1"/>
    <col min="6" max="6" width="4" customWidth="1"/>
    <col min="7" max="7" width="8.7265625" customWidth="1"/>
    <col min="8" max="8" width="4" customWidth="1"/>
    <col min="9" max="9" width="11.7265625" customWidth="1"/>
    <col min="10" max="10" width="4" customWidth="1"/>
  </cols>
  <sheetData>
    <row r="1" spans="1:10" ht="20.149999999999999" customHeight="1" x14ac:dyDescent="0.2">
      <c r="A1" s="319" t="s">
        <v>230</v>
      </c>
      <c r="B1" s="319"/>
      <c r="C1" s="319"/>
      <c r="D1" s="319"/>
      <c r="E1" s="319"/>
      <c r="F1" s="319"/>
      <c r="G1" s="319"/>
      <c r="H1" s="319"/>
      <c r="I1" s="319"/>
      <c r="J1" s="6"/>
    </row>
    <row r="2" spans="1:10" ht="18.899999999999999" customHeight="1" thickBot="1" x14ac:dyDescent="0.25">
      <c r="A2" s="6"/>
      <c r="B2" s="6"/>
      <c r="C2" s="6"/>
      <c r="D2" s="6"/>
      <c r="E2" s="6"/>
      <c r="F2" s="6"/>
      <c r="G2" s="6"/>
      <c r="H2" s="6"/>
      <c r="I2" s="6"/>
      <c r="J2" s="6"/>
    </row>
    <row r="3" spans="1:10" ht="35.15" customHeight="1" thickBot="1" x14ac:dyDescent="0.25">
      <c r="A3" s="320" t="s">
        <v>231</v>
      </c>
      <c r="B3" s="321"/>
      <c r="C3" s="322" t="s">
        <v>350</v>
      </c>
      <c r="D3" s="323"/>
      <c r="E3" s="324" t="s">
        <v>345</v>
      </c>
      <c r="F3" s="323"/>
      <c r="G3" s="325" t="s">
        <v>293</v>
      </c>
      <c r="H3" s="326"/>
      <c r="I3" s="324" t="s">
        <v>346</v>
      </c>
      <c r="J3" s="327"/>
    </row>
    <row r="4" spans="1:10" ht="30" customHeight="1" x14ac:dyDescent="0.2">
      <c r="A4" s="328" t="s">
        <v>351</v>
      </c>
      <c r="B4" s="169" t="s">
        <v>232</v>
      </c>
      <c r="C4" s="170">
        <v>3000</v>
      </c>
      <c r="D4" s="171" t="s">
        <v>233</v>
      </c>
      <c r="E4" s="172">
        <v>3000</v>
      </c>
      <c r="F4" s="171" t="s">
        <v>233</v>
      </c>
      <c r="G4" s="173" t="s">
        <v>234</v>
      </c>
      <c r="H4" s="171" t="s">
        <v>233</v>
      </c>
      <c r="I4" s="174">
        <f t="shared" ref="I4:I9" si="0">ROUNDDOWN(E4/C4*100,1)</f>
        <v>100</v>
      </c>
      <c r="J4" s="175" t="s">
        <v>235</v>
      </c>
    </row>
    <row r="5" spans="1:10" ht="30" customHeight="1" x14ac:dyDescent="0.2">
      <c r="A5" s="329"/>
      <c r="B5" s="163" t="s">
        <v>236</v>
      </c>
      <c r="C5" s="165">
        <v>4000</v>
      </c>
      <c r="D5" s="8"/>
      <c r="E5" s="7">
        <v>4000</v>
      </c>
      <c r="F5" s="8"/>
      <c r="G5" s="9" t="s">
        <v>234</v>
      </c>
      <c r="H5" s="8"/>
      <c r="I5" s="88">
        <f>ROUNDDOWN(E5/C5*100,1)</f>
        <v>100</v>
      </c>
      <c r="J5" s="158"/>
    </row>
    <row r="6" spans="1:10" ht="30" customHeight="1" x14ac:dyDescent="0.2">
      <c r="A6" s="329"/>
      <c r="B6" s="163" t="s">
        <v>237</v>
      </c>
      <c r="C6" s="165">
        <v>40000</v>
      </c>
      <c r="D6" s="8"/>
      <c r="E6" s="7">
        <v>40000</v>
      </c>
      <c r="F6" s="8"/>
      <c r="G6" s="9" t="s">
        <v>234</v>
      </c>
      <c r="H6" s="8"/>
      <c r="I6" s="88">
        <f t="shared" si="0"/>
        <v>100</v>
      </c>
      <c r="J6" s="158"/>
    </row>
    <row r="7" spans="1:10" ht="30" customHeight="1" x14ac:dyDescent="0.2">
      <c r="A7" s="329"/>
      <c r="B7" s="163" t="s">
        <v>238</v>
      </c>
      <c r="C7" s="165">
        <v>130000</v>
      </c>
      <c r="D7" s="8"/>
      <c r="E7" s="7">
        <v>60000</v>
      </c>
      <c r="F7" s="8"/>
      <c r="G7" s="9" t="s">
        <v>234</v>
      </c>
      <c r="H7" s="8"/>
      <c r="I7" s="87">
        <f t="shared" si="0"/>
        <v>46.1</v>
      </c>
      <c r="J7" s="158"/>
    </row>
    <row r="8" spans="1:10" ht="30" customHeight="1" x14ac:dyDescent="0.2">
      <c r="A8" s="329"/>
      <c r="B8" s="163" t="s">
        <v>239</v>
      </c>
      <c r="C8" s="165">
        <v>55378</v>
      </c>
      <c r="D8" s="8"/>
      <c r="E8" s="7">
        <v>55378</v>
      </c>
      <c r="F8" s="8"/>
      <c r="G8" s="9" t="s">
        <v>234</v>
      </c>
      <c r="H8" s="8"/>
      <c r="I8" s="88">
        <f t="shared" si="0"/>
        <v>100</v>
      </c>
      <c r="J8" s="158"/>
    </row>
    <row r="9" spans="1:10" ht="30" customHeight="1" thickBot="1" x14ac:dyDescent="0.25">
      <c r="A9" s="329"/>
      <c r="B9" s="176" t="s">
        <v>240</v>
      </c>
      <c r="C9" s="177">
        <v>15000</v>
      </c>
      <c r="D9" s="178"/>
      <c r="E9" s="179">
        <v>15000</v>
      </c>
      <c r="F9" s="178"/>
      <c r="G9" s="180" t="s">
        <v>234</v>
      </c>
      <c r="H9" s="178"/>
      <c r="I9" s="181">
        <f t="shared" si="0"/>
        <v>100</v>
      </c>
      <c r="J9" s="182"/>
    </row>
    <row r="10" spans="1:10" ht="30" customHeight="1" thickBot="1" x14ac:dyDescent="0.25">
      <c r="A10" s="203"/>
      <c r="B10" s="183" t="s">
        <v>241</v>
      </c>
      <c r="C10" s="184">
        <f>SUM(C4:C9)</f>
        <v>247378</v>
      </c>
      <c r="D10" s="185"/>
      <c r="E10" s="186">
        <f>SUM(E4:E9)</f>
        <v>177378</v>
      </c>
      <c r="F10" s="185"/>
      <c r="G10" s="187" t="s">
        <v>234</v>
      </c>
      <c r="H10" s="185"/>
      <c r="I10" s="188">
        <f>ROUND(E10/C10*100,1)</f>
        <v>71.7</v>
      </c>
      <c r="J10" s="189"/>
    </row>
    <row r="11" spans="1:10" ht="30" customHeight="1" x14ac:dyDescent="0.2">
      <c r="A11" s="328" t="s">
        <v>352</v>
      </c>
      <c r="B11" s="162" t="s">
        <v>242</v>
      </c>
      <c r="C11" s="164">
        <v>119207</v>
      </c>
      <c r="D11" s="159"/>
      <c r="E11" s="166">
        <v>119207</v>
      </c>
      <c r="F11" s="167"/>
      <c r="G11" s="160" t="s">
        <v>234</v>
      </c>
      <c r="H11" s="167"/>
      <c r="I11" s="168">
        <f t="shared" ref="I11:I16" si="1">ROUNDDOWN(E11/C11*100,1)</f>
        <v>100</v>
      </c>
      <c r="J11" s="161"/>
    </row>
    <row r="12" spans="1:10" ht="30" customHeight="1" x14ac:dyDescent="0.2">
      <c r="A12" s="329"/>
      <c r="B12" s="163" t="s">
        <v>243</v>
      </c>
      <c r="C12" s="165">
        <v>7000</v>
      </c>
      <c r="D12" s="8"/>
      <c r="E12" s="10">
        <v>7000</v>
      </c>
      <c r="F12" s="11"/>
      <c r="G12" s="9" t="s">
        <v>234</v>
      </c>
      <c r="H12" s="11"/>
      <c r="I12" s="89">
        <f t="shared" si="1"/>
        <v>100</v>
      </c>
      <c r="J12" s="158"/>
    </row>
    <row r="13" spans="1:10" ht="30" customHeight="1" x14ac:dyDescent="0.2">
      <c r="A13" s="329"/>
      <c r="B13" s="163" t="s">
        <v>244</v>
      </c>
      <c r="C13" s="165">
        <v>7000</v>
      </c>
      <c r="D13" s="8"/>
      <c r="E13" s="10">
        <v>7000</v>
      </c>
      <c r="F13" s="11"/>
      <c r="G13" s="9" t="s">
        <v>234</v>
      </c>
      <c r="H13" s="11"/>
      <c r="I13" s="89">
        <f t="shared" si="1"/>
        <v>100</v>
      </c>
      <c r="J13" s="158"/>
    </row>
    <row r="14" spans="1:10" ht="30" customHeight="1" x14ac:dyDescent="0.2">
      <c r="A14" s="329"/>
      <c r="B14" s="163" t="s">
        <v>245</v>
      </c>
      <c r="C14" s="165">
        <v>9000</v>
      </c>
      <c r="D14" s="8"/>
      <c r="E14" s="10">
        <v>9000</v>
      </c>
      <c r="F14" s="11"/>
      <c r="G14" s="9" t="s">
        <v>234</v>
      </c>
      <c r="H14" s="11"/>
      <c r="I14" s="89">
        <f t="shared" si="1"/>
        <v>100</v>
      </c>
      <c r="J14" s="158"/>
    </row>
    <row r="15" spans="1:10" ht="30" customHeight="1" thickBot="1" x14ac:dyDescent="0.25">
      <c r="A15" s="329"/>
      <c r="B15" s="176" t="s">
        <v>246</v>
      </c>
      <c r="C15" s="177">
        <v>16000</v>
      </c>
      <c r="D15" s="178"/>
      <c r="E15" s="190">
        <v>16000</v>
      </c>
      <c r="F15" s="191"/>
      <c r="G15" s="180" t="s">
        <v>234</v>
      </c>
      <c r="H15" s="191"/>
      <c r="I15" s="192">
        <f t="shared" si="1"/>
        <v>100</v>
      </c>
      <c r="J15" s="182"/>
    </row>
    <row r="16" spans="1:10" ht="30" customHeight="1" thickBot="1" x14ac:dyDescent="0.25">
      <c r="A16" s="205"/>
      <c r="B16" s="204" t="s">
        <v>241</v>
      </c>
      <c r="C16" s="184">
        <f>SUM(C11:C15)</f>
        <v>158207</v>
      </c>
      <c r="D16" s="185"/>
      <c r="E16" s="200">
        <f>SUM(E11:E15)</f>
        <v>158207</v>
      </c>
      <c r="F16" s="201"/>
      <c r="G16" s="187" t="s">
        <v>234</v>
      </c>
      <c r="H16" s="201"/>
      <c r="I16" s="202">
        <f t="shared" si="1"/>
        <v>100</v>
      </c>
      <c r="J16" s="189"/>
    </row>
    <row r="17" spans="1:10" ht="30" customHeight="1" thickBot="1" x14ac:dyDescent="0.25">
      <c r="A17" s="317" t="s">
        <v>247</v>
      </c>
      <c r="B17" s="318"/>
      <c r="C17" s="193">
        <f>SUM(C10,C16)</f>
        <v>405585</v>
      </c>
      <c r="D17" s="194"/>
      <c r="E17" s="195">
        <f>SUM(E10,E16)</f>
        <v>335585</v>
      </c>
      <c r="F17" s="196"/>
      <c r="G17" s="197">
        <f>SUM(G10,G16)</f>
        <v>0</v>
      </c>
      <c r="H17" s="196"/>
      <c r="I17" s="198">
        <f>ROUNDDOWN((G17+E17)/C17*100,1)</f>
        <v>82.7</v>
      </c>
      <c r="J17" s="199"/>
    </row>
  </sheetData>
  <mergeCells count="9">
    <mergeCell ref="A17:B17"/>
    <mergeCell ref="A1:I1"/>
    <mergeCell ref="A3:B3"/>
    <mergeCell ref="C3:D3"/>
    <mergeCell ref="E3:F3"/>
    <mergeCell ref="G3:H3"/>
    <mergeCell ref="I3:J3"/>
    <mergeCell ref="A4:A9"/>
    <mergeCell ref="A11:A15"/>
  </mergeCells>
  <phoneticPr fontId="2"/>
  <printOptions horizontalCentered="1"/>
  <pageMargins left="0.11811023622047245" right="0.11811023622047245" top="1.1417322834645669" bottom="0.74803149606299213" header="0.31496062992125984" footer="0.31496062992125984"/>
  <pageSetup paperSize="9" scale="11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view="pageBreakPreview" zoomScale="115" zoomScaleNormal="100" zoomScaleSheetLayoutView="115" workbookViewId="0">
      <selection activeCell="D21" sqref="D21"/>
    </sheetView>
  </sheetViews>
  <sheetFormatPr defaultRowHeight="13" x14ac:dyDescent="0.2"/>
  <cols>
    <col min="1" max="1" width="2.90625" bestFit="1" customWidth="1"/>
    <col min="3" max="3" width="19.08984375" customWidth="1"/>
    <col min="4" max="5" width="8.6328125" customWidth="1"/>
    <col min="6" max="6" width="2.90625" bestFit="1" customWidth="1"/>
    <col min="8" max="8" width="19.08984375" customWidth="1"/>
    <col min="9" max="10" width="8.6328125" customWidth="1"/>
  </cols>
  <sheetData>
    <row r="1" spans="1:10" s="80" customFormat="1" ht="28" customHeight="1" x14ac:dyDescent="0.2">
      <c r="A1" s="12" t="s">
        <v>248</v>
      </c>
      <c r="B1" s="411" t="s">
        <v>353</v>
      </c>
      <c r="C1" s="411"/>
      <c r="D1" s="411"/>
      <c r="E1" s="411"/>
      <c r="F1" s="411"/>
      <c r="G1" s="411"/>
      <c r="H1" s="411"/>
      <c r="I1" s="411"/>
      <c r="J1" s="90"/>
    </row>
    <row r="2" spans="1:10" s="80" customFormat="1" ht="13.5" thickBot="1" x14ac:dyDescent="0.25">
      <c r="A2" s="91"/>
      <c r="B2" s="91"/>
      <c r="C2" s="91"/>
      <c r="D2" s="91"/>
      <c r="E2" s="91"/>
      <c r="F2" s="91"/>
      <c r="G2" s="91"/>
      <c r="H2" s="92"/>
      <c r="I2" s="93"/>
      <c r="J2" s="94" t="s">
        <v>347</v>
      </c>
    </row>
    <row r="3" spans="1:10" s="80" customFormat="1" ht="22.5" customHeight="1" thickBot="1" x14ac:dyDescent="0.25">
      <c r="A3" s="412" t="s">
        <v>249</v>
      </c>
      <c r="B3" s="413"/>
      <c r="C3" s="413"/>
      <c r="D3" s="413"/>
      <c r="E3" s="414"/>
      <c r="F3" s="413" t="s">
        <v>250</v>
      </c>
      <c r="G3" s="413"/>
      <c r="H3" s="413"/>
      <c r="I3" s="413"/>
      <c r="J3" s="414"/>
    </row>
    <row r="4" spans="1:10" s="80" customFormat="1" ht="22.5" customHeight="1" thickBot="1" x14ac:dyDescent="0.25">
      <c r="A4" s="415" t="s">
        <v>251</v>
      </c>
      <c r="B4" s="416"/>
      <c r="C4" s="417"/>
      <c r="D4" s="418" t="s">
        <v>252</v>
      </c>
      <c r="E4" s="419"/>
      <c r="F4" s="420" t="s">
        <v>251</v>
      </c>
      <c r="G4" s="420"/>
      <c r="H4" s="421"/>
      <c r="I4" s="418" t="s">
        <v>252</v>
      </c>
      <c r="J4" s="419"/>
    </row>
    <row r="5" spans="1:10" s="80" customFormat="1" ht="22.5" customHeight="1" x14ac:dyDescent="0.2">
      <c r="A5" s="388" t="s">
        <v>253</v>
      </c>
      <c r="B5" s="404" t="s">
        <v>254</v>
      </c>
      <c r="C5" s="212" t="s">
        <v>255</v>
      </c>
      <c r="D5" s="206">
        <v>5</v>
      </c>
      <c r="E5" s="386">
        <v>62</v>
      </c>
      <c r="F5" s="406" t="s">
        <v>256</v>
      </c>
      <c r="G5" s="399" t="s">
        <v>253</v>
      </c>
      <c r="H5" s="212" t="s">
        <v>255</v>
      </c>
      <c r="I5" s="206">
        <v>67</v>
      </c>
      <c r="J5" s="386">
        <v>275</v>
      </c>
    </row>
    <row r="6" spans="1:10" s="80" customFormat="1" ht="22.5" customHeight="1" x14ac:dyDescent="0.2">
      <c r="A6" s="388"/>
      <c r="B6" s="404"/>
      <c r="C6" s="213" t="s">
        <v>257</v>
      </c>
      <c r="D6" s="207">
        <v>10</v>
      </c>
      <c r="E6" s="386"/>
      <c r="F6" s="388"/>
      <c r="G6" s="399"/>
      <c r="H6" s="213" t="s">
        <v>258</v>
      </c>
      <c r="I6" s="207">
        <v>18</v>
      </c>
      <c r="J6" s="386"/>
    </row>
    <row r="7" spans="1:10" s="80" customFormat="1" ht="22.5" customHeight="1" x14ac:dyDescent="0.2">
      <c r="A7" s="388"/>
      <c r="B7" s="404"/>
      <c r="C7" s="213" t="s">
        <v>259</v>
      </c>
      <c r="D7" s="207">
        <v>5</v>
      </c>
      <c r="E7" s="386"/>
      <c r="F7" s="388"/>
      <c r="G7" s="399"/>
      <c r="H7" s="213" t="s">
        <v>259</v>
      </c>
      <c r="I7" s="207">
        <v>70</v>
      </c>
      <c r="J7" s="386"/>
    </row>
    <row r="8" spans="1:10" s="80" customFormat="1" ht="22.5" customHeight="1" x14ac:dyDescent="0.2">
      <c r="A8" s="388"/>
      <c r="B8" s="404"/>
      <c r="C8" s="213" t="s">
        <v>260</v>
      </c>
      <c r="D8" s="207">
        <v>22</v>
      </c>
      <c r="E8" s="386"/>
      <c r="F8" s="388"/>
      <c r="G8" s="399"/>
      <c r="H8" s="213" t="s">
        <v>260</v>
      </c>
      <c r="I8" s="207">
        <v>43</v>
      </c>
      <c r="J8" s="386"/>
    </row>
    <row r="9" spans="1:10" s="80" customFormat="1" ht="22.5" customHeight="1" x14ac:dyDescent="0.2">
      <c r="A9" s="388"/>
      <c r="B9" s="404"/>
      <c r="C9" s="210" t="s">
        <v>261</v>
      </c>
      <c r="D9" s="207">
        <v>17</v>
      </c>
      <c r="E9" s="386"/>
      <c r="F9" s="388"/>
      <c r="G9" s="399"/>
      <c r="H9" s="210" t="s">
        <v>261</v>
      </c>
      <c r="I9" s="207">
        <v>10</v>
      </c>
      <c r="J9" s="386"/>
    </row>
    <row r="10" spans="1:10" s="80" customFormat="1" ht="22.5" customHeight="1" x14ac:dyDescent="0.2">
      <c r="A10" s="388"/>
      <c r="B10" s="405"/>
      <c r="C10" s="214" t="s">
        <v>262</v>
      </c>
      <c r="D10" s="208">
        <v>3</v>
      </c>
      <c r="E10" s="373"/>
      <c r="F10" s="388"/>
      <c r="G10" s="399"/>
      <c r="H10" s="213" t="s">
        <v>262</v>
      </c>
      <c r="I10" s="207">
        <v>60</v>
      </c>
      <c r="J10" s="386"/>
    </row>
    <row r="11" spans="1:10" s="80" customFormat="1" ht="22.5" customHeight="1" x14ac:dyDescent="0.2">
      <c r="A11" s="388"/>
      <c r="B11" s="398" t="s">
        <v>263</v>
      </c>
      <c r="C11" s="215" t="s">
        <v>255</v>
      </c>
      <c r="D11" s="209">
        <v>96</v>
      </c>
      <c r="E11" s="372">
        <v>620</v>
      </c>
      <c r="F11" s="388"/>
      <c r="G11" s="400"/>
      <c r="H11" s="214" t="s">
        <v>264</v>
      </c>
      <c r="I11" s="208">
        <v>7</v>
      </c>
      <c r="J11" s="373"/>
    </row>
    <row r="12" spans="1:10" s="80" customFormat="1" ht="22.5" customHeight="1" x14ac:dyDescent="0.2">
      <c r="A12" s="388"/>
      <c r="B12" s="399"/>
      <c r="C12" s="213" t="s">
        <v>258</v>
      </c>
      <c r="D12" s="207">
        <v>115</v>
      </c>
      <c r="E12" s="386"/>
      <c r="F12" s="388"/>
      <c r="G12" s="409" t="s">
        <v>265</v>
      </c>
      <c r="H12" s="410"/>
      <c r="I12" s="349">
        <v>3</v>
      </c>
      <c r="J12" s="350"/>
    </row>
    <row r="13" spans="1:10" s="80" customFormat="1" ht="22.5" customHeight="1" x14ac:dyDescent="0.2">
      <c r="A13" s="388"/>
      <c r="B13" s="399"/>
      <c r="C13" s="213" t="s">
        <v>259</v>
      </c>
      <c r="D13" s="207">
        <v>104</v>
      </c>
      <c r="E13" s="386"/>
      <c r="F13" s="388"/>
      <c r="G13" s="398" t="s">
        <v>266</v>
      </c>
      <c r="H13" s="211" t="s">
        <v>267</v>
      </c>
      <c r="I13" s="209">
        <v>10</v>
      </c>
      <c r="J13" s="372">
        <v>43</v>
      </c>
    </row>
    <row r="14" spans="1:10" s="80" customFormat="1" ht="22.5" customHeight="1" x14ac:dyDescent="0.2">
      <c r="A14" s="388"/>
      <c r="B14" s="399"/>
      <c r="C14" s="213" t="s">
        <v>260</v>
      </c>
      <c r="D14" s="207">
        <v>156</v>
      </c>
      <c r="E14" s="386"/>
      <c r="F14" s="388"/>
      <c r="G14" s="399"/>
      <c r="H14" s="210" t="s">
        <v>268</v>
      </c>
      <c r="I14" s="207">
        <v>7</v>
      </c>
      <c r="J14" s="386"/>
    </row>
    <row r="15" spans="1:10" s="80" customFormat="1" ht="22.5" customHeight="1" x14ac:dyDescent="0.2">
      <c r="A15" s="388"/>
      <c r="B15" s="399"/>
      <c r="C15" s="210" t="s">
        <v>261</v>
      </c>
      <c r="D15" s="207">
        <v>117</v>
      </c>
      <c r="E15" s="386"/>
      <c r="F15" s="388"/>
      <c r="G15" s="400"/>
      <c r="H15" s="214" t="s">
        <v>269</v>
      </c>
      <c r="I15" s="208">
        <v>26</v>
      </c>
      <c r="J15" s="373"/>
    </row>
    <row r="16" spans="1:10" s="80" customFormat="1" ht="22.5" customHeight="1" x14ac:dyDescent="0.2">
      <c r="A16" s="388"/>
      <c r="B16" s="399"/>
      <c r="C16" s="213" t="s">
        <v>262</v>
      </c>
      <c r="D16" s="207">
        <v>30</v>
      </c>
      <c r="E16" s="386"/>
      <c r="F16" s="388"/>
      <c r="G16" s="401" t="s">
        <v>270</v>
      </c>
      <c r="H16" s="402"/>
      <c r="I16" s="95">
        <v>68</v>
      </c>
      <c r="J16" s="372">
        <v>152</v>
      </c>
    </row>
    <row r="17" spans="1:12" s="80" customFormat="1" ht="22.5" customHeight="1" x14ac:dyDescent="0.2">
      <c r="A17" s="388"/>
      <c r="B17" s="399"/>
      <c r="C17" s="214" t="s">
        <v>264</v>
      </c>
      <c r="D17" s="208">
        <v>2</v>
      </c>
      <c r="E17" s="386"/>
      <c r="F17" s="388"/>
      <c r="G17" s="401" t="s">
        <v>271</v>
      </c>
      <c r="H17" s="402"/>
      <c r="I17" s="95">
        <v>7</v>
      </c>
      <c r="J17" s="386"/>
    </row>
    <row r="18" spans="1:12" s="80" customFormat="1" ht="22.5" customHeight="1" thickBot="1" x14ac:dyDescent="0.25">
      <c r="A18" s="368" t="s">
        <v>272</v>
      </c>
      <c r="B18" s="369"/>
      <c r="C18" s="211" t="s">
        <v>273</v>
      </c>
      <c r="D18" s="209">
        <v>9</v>
      </c>
      <c r="E18" s="372">
        <v>15</v>
      </c>
      <c r="F18" s="388"/>
      <c r="G18" s="407" t="s">
        <v>274</v>
      </c>
      <c r="H18" s="408"/>
      <c r="I18" s="96">
        <v>77</v>
      </c>
      <c r="J18" s="403"/>
    </row>
    <row r="19" spans="1:12" s="80" customFormat="1" ht="22.5" customHeight="1" thickTop="1" thickBot="1" x14ac:dyDescent="0.25">
      <c r="A19" s="370"/>
      <c r="B19" s="371"/>
      <c r="C19" s="214" t="s">
        <v>269</v>
      </c>
      <c r="D19" s="208">
        <v>6</v>
      </c>
      <c r="E19" s="373"/>
      <c r="F19" s="393" t="s">
        <v>241</v>
      </c>
      <c r="G19" s="394"/>
      <c r="H19" s="395"/>
      <c r="I19" s="396">
        <v>473</v>
      </c>
      <c r="J19" s="397"/>
    </row>
    <row r="20" spans="1:12" s="80" customFormat="1" ht="22.5" customHeight="1" thickTop="1" x14ac:dyDescent="0.2">
      <c r="A20" s="368" t="s">
        <v>266</v>
      </c>
      <c r="B20" s="369"/>
      <c r="C20" s="211" t="s">
        <v>275</v>
      </c>
      <c r="D20" s="209">
        <v>4</v>
      </c>
      <c r="E20" s="372">
        <v>12</v>
      </c>
      <c r="F20" s="387" t="s">
        <v>276</v>
      </c>
      <c r="G20" s="389" t="s">
        <v>277</v>
      </c>
      <c r="H20" s="390"/>
      <c r="I20" s="363">
        <v>5</v>
      </c>
      <c r="J20" s="364"/>
    </row>
    <row r="21" spans="1:12" s="80" customFormat="1" ht="22.5" customHeight="1" x14ac:dyDescent="0.2">
      <c r="A21" s="384"/>
      <c r="B21" s="385"/>
      <c r="C21" s="210" t="s">
        <v>278</v>
      </c>
      <c r="D21" s="207">
        <v>2</v>
      </c>
      <c r="E21" s="386"/>
      <c r="F21" s="388"/>
      <c r="G21" s="391" t="s">
        <v>279</v>
      </c>
      <c r="H21" s="348"/>
      <c r="I21" s="380">
        <v>1</v>
      </c>
      <c r="J21" s="381"/>
    </row>
    <row r="22" spans="1:12" s="80" customFormat="1" ht="22.5" customHeight="1" x14ac:dyDescent="0.2">
      <c r="A22" s="370"/>
      <c r="B22" s="371"/>
      <c r="C22" s="214" t="s">
        <v>269</v>
      </c>
      <c r="D22" s="208">
        <v>6</v>
      </c>
      <c r="E22" s="373"/>
      <c r="F22" s="388"/>
      <c r="G22" s="391" t="s">
        <v>270</v>
      </c>
      <c r="H22" s="348"/>
      <c r="I22" s="380">
        <v>15</v>
      </c>
      <c r="J22" s="381"/>
    </row>
    <row r="23" spans="1:12" s="80" customFormat="1" ht="22.5" customHeight="1" thickBot="1" x14ac:dyDescent="0.25">
      <c r="A23" s="368" t="s">
        <v>270</v>
      </c>
      <c r="B23" s="369"/>
      <c r="C23" s="215" t="s">
        <v>280</v>
      </c>
      <c r="D23" s="209">
        <v>2</v>
      </c>
      <c r="E23" s="372">
        <v>71</v>
      </c>
      <c r="F23" s="388"/>
      <c r="G23" s="392" t="s">
        <v>271</v>
      </c>
      <c r="H23" s="338"/>
      <c r="I23" s="339">
        <v>3</v>
      </c>
      <c r="J23" s="340"/>
    </row>
    <row r="24" spans="1:12" s="80" customFormat="1" ht="22.5" customHeight="1" thickTop="1" thickBot="1" x14ac:dyDescent="0.25">
      <c r="A24" s="370"/>
      <c r="B24" s="371"/>
      <c r="C24" s="214" t="s">
        <v>270</v>
      </c>
      <c r="D24" s="208">
        <v>69</v>
      </c>
      <c r="E24" s="373"/>
      <c r="F24" s="393" t="s">
        <v>241</v>
      </c>
      <c r="G24" s="394"/>
      <c r="H24" s="395"/>
      <c r="I24" s="396">
        <v>24</v>
      </c>
      <c r="J24" s="397"/>
    </row>
    <row r="25" spans="1:12" s="80" customFormat="1" ht="22.5" customHeight="1" thickTop="1" thickBot="1" x14ac:dyDescent="0.25">
      <c r="A25" s="346" t="s">
        <v>271</v>
      </c>
      <c r="B25" s="347"/>
      <c r="C25" s="348"/>
      <c r="D25" s="349">
        <v>6</v>
      </c>
      <c r="E25" s="350"/>
      <c r="F25" s="351" t="s">
        <v>57</v>
      </c>
      <c r="G25" s="351"/>
      <c r="H25" s="352"/>
      <c r="I25" s="382">
        <v>497</v>
      </c>
      <c r="J25" s="383"/>
    </row>
    <row r="26" spans="1:12" s="80" customFormat="1" ht="22.5" customHeight="1" x14ac:dyDescent="0.2">
      <c r="A26" s="368" t="s">
        <v>274</v>
      </c>
      <c r="B26" s="369"/>
      <c r="C26" s="211" t="s">
        <v>281</v>
      </c>
      <c r="D26" s="209">
        <v>3</v>
      </c>
      <c r="E26" s="372">
        <v>16</v>
      </c>
      <c r="F26" s="374" t="s">
        <v>282</v>
      </c>
      <c r="G26" s="375"/>
      <c r="H26" s="375"/>
      <c r="I26" s="375"/>
      <c r="J26" s="376"/>
      <c r="L26" s="13"/>
    </row>
    <row r="27" spans="1:12" s="80" customFormat="1" ht="22.5" customHeight="1" x14ac:dyDescent="0.2">
      <c r="A27" s="370"/>
      <c r="B27" s="371"/>
      <c r="C27" s="214" t="s">
        <v>274</v>
      </c>
      <c r="D27" s="208">
        <v>13</v>
      </c>
      <c r="E27" s="373"/>
      <c r="F27" s="377"/>
      <c r="G27" s="378"/>
      <c r="H27" s="378"/>
      <c r="I27" s="378"/>
      <c r="J27" s="379"/>
      <c r="L27" s="14"/>
    </row>
    <row r="28" spans="1:12" s="80" customFormat="1" ht="22.5" customHeight="1" x14ac:dyDescent="0.2">
      <c r="A28" s="346" t="s">
        <v>283</v>
      </c>
      <c r="B28" s="347"/>
      <c r="C28" s="348"/>
      <c r="D28" s="380">
        <v>1</v>
      </c>
      <c r="E28" s="381"/>
      <c r="F28" s="34"/>
      <c r="G28" s="35"/>
      <c r="H28" s="35"/>
      <c r="I28" s="35"/>
      <c r="J28" s="36"/>
      <c r="L28" s="14"/>
    </row>
    <row r="29" spans="1:12" s="80" customFormat="1" ht="22.5" customHeight="1" x14ac:dyDescent="0.2">
      <c r="A29" s="346" t="s">
        <v>284</v>
      </c>
      <c r="B29" s="347"/>
      <c r="C29" s="348"/>
      <c r="D29" s="380">
        <v>1</v>
      </c>
      <c r="E29" s="381"/>
      <c r="F29" s="353" t="s">
        <v>285</v>
      </c>
      <c r="G29" s="315"/>
      <c r="H29" s="315"/>
      <c r="I29" s="315"/>
      <c r="J29" s="354"/>
    </row>
    <row r="30" spans="1:12" s="80" customFormat="1" ht="22.5" customHeight="1" thickBot="1" x14ac:dyDescent="0.25">
      <c r="A30" s="336" t="s">
        <v>286</v>
      </c>
      <c r="B30" s="337"/>
      <c r="C30" s="338"/>
      <c r="D30" s="339">
        <v>3</v>
      </c>
      <c r="E30" s="340"/>
      <c r="F30" s="353"/>
      <c r="G30" s="315"/>
      <c r="H30" s="315"/>
      <c r="I30" s="315"/>
      <c r="J30" s="354"/>
    </row>
    <row r="31" spans="1:12" s="80" customFormat="1" ht="22.5" customHeight="1" thickTop="1" thickBot="1" x14ac:dyDescent="0.25">
      <c r="A31" s="341" t="s">
        <v>57</v>
      </c>
      <c r="B31" s="342"/>
      <c r="C31" s="343"/>
      <c r="D31" s="344">
        <v>807</v>
      </c>
      <c r="E31" s="345"/>
      <c r="F31" s="353"/>
      <c r="G31" s="315"/>
      <c r="H31" s="315"/>
      <c r="I31" s="315"/>
      <c r="J31" s="354"/>
    </row>
    <row r="32" spans="1:12" s="80" customFormat="1" ht="22.5" customHeight="1" thickBot="1" x14ac:dyDescent="0.25">
      <c r="A32" s="365" t="s">
        <v>287</v>
      </c>
      <c r="B32" s="366"/>
      <c r="C32" s="366"/>
      <c r="D32" s="366"/>
      <c r="E32" s="367"/>
      <c r="F32" s="353" t="s">
        <v>288</v>
      </c>
      <c r="G32" s="315"/>
      <c r="H32" s="315"/>
      <c r="I32" s="315"/>
      <c r="J32" s="354"/>
    </row>
    <row r="33" spans="1:10" s="80" customFormat="1" ht="22.5" customHeight="1" thickTop="1" thickBot="1" x14ac:dyDescent="0.25">
      <c r="A33" s="355" t="s">
        <v>289</v>
      </c>
      <c r="B33" s="356"/>
      <c r="C33" s="357"/>
      <c r="D33" s="358" t="s">
        <v>252</v>
      </c>
      <c r="E33" s="359"/>
      <c r="F33" s="353"/>
      <c r="G33" s="315"/>
      <c r="H33" s="315"/>
      <c r="I33" s="315"/>
      <c r="J33" s="354"/>
    </row>
    <row r="34" spans="1:10" s="80" customFormat="1" ht="22.5" customHeight="1" x14ac:dyDescent="0.2">
      <c r="A34" s="360" t="s">
        <v>255</v>
      </c>
      <c r="B34" s="361"/>
      <c r="C34" s="362"/>
      <c r="D34" s="363">
        <v>815</v>
      </c>
      <c r="E34" s="364"/>
      <c r="F34" s="353"/>
      <c r="G34" s="315"/>
      <c r="H34" s="315"/>
      <c r="I34" s="315"/>
      <c r="J34" s="354"/>
    </row>
    <row r="35" spans="1:10" s="80" customFormat="1" ht="22.5" customHeight="1" x14ac:dyDescent="0.2">
      <c r="A35" s="331" t="s">
        <v>290</v>
      </c>
      <c r="B35" s="332"/>
      <c r="C35" s="333"/>
      <c r="D35" s="334">
        <v>1</v>
      </c>
      <c r="E35" s="335"/>
      <c r="F35" s="97"/>
      <c r="G35" s="98"/>
      <c r="J35" s="99"/>
    </row>
    <row r="36" spans="1:10" s="80" customFormat="1" ht="22.5" customHeight="1" thickBot="1" x14ac:dyDescent="0.25">
      <c r="A36" s="336" t="s">
        <v>291</v>
      </c>
      <c r="B36" s="337"/>
      <c r="C36" s="338"/>
      <c r="D36" s="339">
        <v>5</v>
      </c>
      <c r="E36" s="340"/>
      <c r="F36" s="97"/>
      <c r="G36" s="98"/>
      <c r="J36" s="99"/>
    </row>
    <row r="37" spans="1:10" s="80" customFormat="1" ht="23.25" customHeight="1" thickTop="1" thickBot="1" x14ac:dyDescent="0.25">
      <c r="A37" s="341" t="s">
        <v>57</v>
      </c>
      <c r="B37" s="342"/>
      <c r="C37" s="343"/>
      <c r="D37" s="344">
        <v>821</v>
      </c>
      <c r="E37" s="345"/>
      <c r="F37" s="100"/>
      <c r="G37" s="101"/>
      <c r="H37" s="102"/>
      <c r="I37" s="102"/>
      <c r="J37" s="103"/>
    </row>
    <row r="38" spans="1:10" x14ac:dyDescent="0.2">
      <c r="A38" s="32"/>
      <c r="B38" s="31"/>
      <c r="E38" s="30"/>
      <c r="F38" s="32"/>
      <c r="G38" s="31"/>
      <c r="J38" s="30"/>
    </row>
    <row r="39" spans="1:10" x14ac:dyDescent="0.2">
      <c r="A39" s="32"/>
      <c r="B39" s="31"/>
      <c r="C39" s="330"/>
      <c r="D39" s="330"/>
      <c r="E39" s="330"/>
      <c r="F39" s="330"/>
      <c r="G39" s="330"/>
      <c r="H39" s="330"/>
      <c r="J39" s="30"/>
    </row>
    <row r="40" spans="1:10" x14ac:dyDescent="0.2">
      <c r="A40" s="32"/>
      <c r="B40" s="31"/>
      <c r="E40" s="30"/>
      <c r="F40" s="32"/>
      <c r="G40" s="31"/>
      <c r="J40" s="30"/>
    </row>
    <row r="41" spans="1:10" x14ac:dyDescent="0.2">
      <c r="A41" s="32"/>
      <c r="B41" s="31"/>
      <c r="E41" s="30"/>
      <c r="F41" s="32"/>
      <c r="G41" s="31"/>
      <c r="J41" s="30"/>
    </row>
    <row r="42" spans="1:10" x14ac:dyDescent="0.2">
      <c r="A42" s="30"/>
      <c r="B42" s="30"/>
      <c r="E42" s="30"/>
    </row>
    <row r="43" spans="1:10" x14ac:dyDescent="0.2">
      <c r="A43" s="30"/>
      <c r="B43" s="30"/>
      <c r="E43" s="30"/>
    </row>
    <row r="44" spans="1:10" x14ac:dyDescent="0.2">
      <c r="A44" s="30"/>
      <c r="B44" s="30"/>
      <c r="E44" s="30"/>
    </row>
    <row r="45" spans="1:10" x14ac:dyDescent="0.2">
      <c r="A45" s="30"/>
      <c r="B45" s="30"/>
      <c r="E45" s="30"/>
    </row>
    <row r="46" spans="1:10" x14ac:dyDescent="0.2">
      <c r="A46" s="30"/>
      <c r="B46" s="30"/>
      <c r="E46" s="30"/>
    </row>
    <row r="47" spans="1:10" x14ac:dyDescent="0.2">
      <c r="A47" s="30"/>
      <c r="B47" s="30"/>
      <c r="E47" s="30"/>
    </row>
    <row r="48" spans="1:10" x14ac:dyDescent="0.2">
      <c r="A48" s="30"/>
      <c r="B48" s="30"/>
      <c r="E48" s="30"/>
    </row>
  </sheetData>
  <mergeCells count="71">
    <mergeCell ref="B1:I1"/>
    <mergeCell ref="A3:E3"/>
    <mergeCell ref="F3:J3"/>
    <mergeCell ref="A4:C4"/>
    <mergeCell ref="D4:E4"/>
    <mergeCell ref="F4:H4"/>
    <mergeCell ref="I4:J4"/>
    <mergeCell ref="J5:J11"/>
    <mergeCell ref="B11:B17"/>
    <mergeCell ref="E11:E17"/>
    <mergeCell ref="G12:H12"/>
    <mergeCell ref="I12:J12"/>
    <mergeCell ref="A5:A17"/>
    <mergeCell ref="B5:B10"/>
    <mergeCell ref="E5:E10"/>
    <mergeCell ref="F5:F18"/>
    <mergeCell ref="G5:G11"/>
    <mergeCell ref="A18:B19"/>
    <mergeCell ref="E18:E19"/>
    <mergeCell ref="G18:H18"/>
    <mergeCell ref="F19:H19"/>
    <mergeCell ref="I19:J19"/>
    <mergeCell ref="G13:G15"/>
    <mergeCell ref="J13:J15"/>
    <mergeCell ref="G16:H16"/>
    <mergeCell ref="J16:J18"/>
    <mergeCell ref="G17:H17"/>
    <mergeCell ref="I25:J25"/>
    <mergeCell ref="A20:B22"/>
    <mergeCell ref="E20:E22"/>
    <mergeCell ref="F20:F23"/>
    <mergeCell ref="G20:H20"/>
    <mergeCell ref="I20:J20"/>
    <mergeCell ref="G21:H21"/>
    <mergeCell ref="I21:J21"/>
    <mergeCell ref="G22:H22"/>
    <mergeCell ref="I22:J22"/>
    <mergeCell ref="A23:B24"/>
    <mergeCell ref="E23:E24"/>
    <mergeCell ref="G23:H23"/>
    <mergeCell ref="I23:J23"/>
    <mergeCell ref="F24:H24"/>
    <mergeCell ref="I24:J24"/>
    <mergeCell ref="F29:J31"/>
    <mergeCell ref="A30:C30"/>
    <mergeCell ref="D30:E30"/>
    <mergeCell ref="A31:C31"/>
    <mergeCell ref="D31:E31"/>
    <mergeCell ref="A25:C25"/>
    <mergeCell ref="D25:E25"/>
    <mergeCell ref="F25:H25"/>
    <mergeCell ref="F32:J34"/>
    <mergeCell ref="A33:C33"/>
    <mergeCell ref="D33:E33"/>
    <mergeCell ref="A34:C34"/>
    <mergeCell ref="D34:E34"/>
    <mergeCell ref="A32:E32"/>
    <mergeCell ref="A26:B27"/>
    <mergeCell ref="E26:E27"/>
    <mergeCell ref="F26:J27"/>
    <mergeCell ref="A28:C28"/>
    <mergeCell ref="D28:E28"/>
    <mergeCell ref="A29:C29"/>
    <mergeCell ref="D29:E29"/>
    <mergeCell ref="C39:H39"/>
    <mergeCell ref="A35:C35"/>
    <mergeCell ref="D35:E35"/>
    <mergeCell ref="A36:C36"/>
    <mergeCell ref="D36:E36"/>
    <mergeCell ref="A37:C37"/>
    <mergeCell ref="D37:E37"/>
  </mergeCells>
  <phoneticPr fontId="2"/>
  <pageMargins left="0.59055118110236227" right="0.59055118110236227" top="0.78740157480314965" bottom="0.39370078740157483"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view="pageBreakPreview" zoomScaleNormal="100" zoomScaleSheetLayoutView="100" workbookViewId="0">
      <selection activeCell="B11" sqref="B11"/>
    </sheetView>
  </sheetViews>
  <sheetFormatPr defaultColWidth="8.7265625" defaultRowHeight="13" x14ac:dyDescent="0.2"/>
  <cols>
    <col min="1" max="1" width="19.6328125" style="37" customWidth="1"/>
    <col min="2" max="2" width="33.6328125" style="45" customWidth="1"/>
    <col min="3" max="3" width="39.08984375" style="45" customWidth="1"/>
    <col min="4" max="16384" width="8.7265625" style="37"/>
  </cols>
  <sheetData>
    <row r="1" spans="1:3" ht="16.5" x14ac:dyDescent="0.2">
      <c r="A1" s="233" t="s">
        <v>0</v>
      </c>
      <c r="B1" s="233"/>
      <c r="C1" s="233"/>
    </row>
    <row r="2" spans="1:3" ht="13.5" thickBot="1" x14ac:dyDescent="0.25"/>
    <row r="3" spans="1:3" s="44" customFormat="1" ht="34.5" customHeight="1" thickBot="1" x14ac:dyDescent="0.25">
      <c r="A3" s="58" t="s">
        <v>1</v>
      </c>
      <c r="B3" s="105" t="s">
        <v>7</v>
      </c>
      <c r="C3" s="59" t="s">
        <v>2</v>
      </c>
    </row>
    <row r="4" spans="1:3" s="44" customFormat="1" ht="95" customHeight="1" x14ac:dyDescent="0.2">
      <c r="A4" s="56" t="s">
        <v>3</v>
      </c>
      <c r="B4" s="106" t="s">
        <v>311</v>
      </c>
      <c r="C4" s="57" t="s">
        <v>312</v>
      </c>
    </row>
    <row r="5" spans="1:3" s="44" customFormat="1" ht="140.5" customHeight="1" x14ac:dyDescent="0.2">
      <c r="A5" s="54" t="s">
        <v>4</v>
      </c>
      <c r="B5" s="107" t="s">
        <v>308</v>
      </c>
      <c r="C5" s="52" t="s">
        <v>314</v>
      </c>
    </row>
    <row r="6" spans="1:3" s="44" customFormat="1" ht="105" customHeight="1" x14ac:dyDescent="0.2">
      <c r="A6" s="54" t="s">
        <v>5</v>
      </c>
      <c r="B6" s="107" t="s">
        <v>310</v>
      </c>
      <c r="C6" s="52" t="s">
        <v>313</v>
      </c>
    </row>
    <row r="7" spans="1:3" s="44" customFormat="1" ht="105" customHeight="1" thickBot="1" x14ac:dyDescent="0.25">
      <c r="A7" s="55" t="s">
        <v>6</v>
      </c>
      <c r="B7" s="108" t="s">
        <v>309</v>
      </c>
      <c r="C7" s="53" t="s">
        <v>315</v>
      </c>
    </row>
    <row r="8" spans="1:3" s="44" customFormat="1" x14ac:dyDescent="0.2">
      <c r="B8" s="46"/>
      <c r="C8" s="46"/>
    </row>
    <row r="9" spans="1:3" s="44" customFormat="1" x14ac:dyDescent="0.2">
      <c r="B9" s="46"/>
      <c r="C9" s="46"/>
    </row>
    <row r="10" spans="1:3" s="44" customFormat="1" x14ac:dyDescent="0.2">
      <c r="B10" s="45"/>
      <c r="C10" s="45"/>
    </row>
  </sheetData>
  <mergeCells count="1">
    <mergeCell ref="A1:C1"/>
  </mergeCells>
  <phoneticPr fontId="2"/>
  <printOptions horizontalCentered="1"/>
  <pageMargins left="0.55118110236220474" right="0.35433070866141736" top="0.98425196850393704" bottom="0.39370078740157483"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view="pageBreakPreview" zoomScale="115" zoomScaleNormal="100" zoomScaleSheetLayoutView="115" workbookViewId="0">
      <selection activeCell="E6" sqref="E6"/>
    </sheetView>
  </sheetViews>
  <sheetFormatPr defaultColWidth="9" defaultRowHeight="13" x14ac:dyDescent="0.2"/>
  <cols>
    <col min="1" max="1" width="21.7265625" style="47" customWidth="1"/>
    <col min="2" max="2" width="4.6328125" style="47" customWidth="1"/>
    <col min="3" max="3" width="25.54296875" style="47" customWidth="1"/>
    <col min="4" max="4" width="4.6328125" style="47" customWidth="1"/>
    <col min="5" max="5" width="29.08984375" style="47" customWidth="1"/>
    <col min="6" max="16384" width="9" style="47"/>
  </cols>
  <sheetData>
    <row r="1" spans="1:5" ht="22" customHeight="1" x14ac:dyDescent="0.25">
      <c r="A1" s="235" t="s">
        <v>8</v>
      </c>
      <c r="B1" s="235"/>
      <c r="C1" s="235"/>
      <c r="D1" s="235"/>
      <c r="E1" s="235"/>
    </row>
    <row r="2" spans="1:5" ht="25.5" customHeight="1" thickBot="1" x14ac:dyDescent="0.25">
      <c r="E2" s="48" t="s">
        <v>354</v>
      </c>
    </row>
    <row r="3" spans="1:5" s="49" customFormat="1" ht="32.5" customHeight="1" x14ac:dyDescent="0.2">
      <c r="A3" s="236"/>
      <c r="B3" s="238" t="s">
        <v>9</v>
      </c>
      <c r="C3" s="239"/>
      <c r="D3" s="240" t="s">
        <v>10</v>
      </c>
      <c r="E3" s="241"/>
    </row>
    <row r="4" spans="1:5" s="49" customFormat="1" ht="30" customHeight="1" thickBot="1" x14ac:dyDescent="0.25">
      <c r="A4" s="237"/>
      <c r="B4" s="222" t="s">
        <v>11</v>
      </c>
      <c r="C4" s="223" t="s">
        <v>12</v>
      </c>
      <c r="D4" s="224" t="s">
        <v>11</v>
      </c>
      <c r="E4" s="228" t="s">
        <v>12</v>
      </c>
    </row>
    <row r="5" spans="1:5" s="49" customFormat="1" ht="40" customHeight="1" x14ac:dyDescent="0.2">
      <c r="A5" s="62" t="s">
        <v>13</v>
      </c>
      <c r="B5" s="219">
        <v>4</v>
      </c>
      <c r="C5" s="61" t="s">
        <v>318</v>
      </c>
      <c r="D5" s="225">
        <v>4</v>
      </c>
      <c r="E5" s="229" t="s">
        <v>338</v>
      </c>
    </row>
    <row r="6" spans="1:5" s="49" customFormat="1" ht="40" customHeight="1" x14ac:dyDescent="0.2">
      <c r="A6" s="60" t="s">
        <v>14</v>
      </c>
      <c r="B6" s="220">
        <v>7</v>
      </c>
      <c r="C6" s="216" t="s">
        <v>319</v>
      </c>
      <c r="D6" s="226">
        <v>26</v>
      </c>
      <c r="E6" s="230" t="s">
        <v>325</v>
      </c>
    </row>
    <row r="7" spans="1:5" s="49" customFormat="1" ht="40" customHeight="1" x14ac:dyDescent="0.2">
      <c r="A7" s="60" t="s">
        <v>15</v>
      </c>
      <c r="B7" s="220">
        <v>2</v>
      </c>
      <c r="C7" s="216" t="s">
        <v>16</v>
      </c>
      <c r="D7" s="226">
        <v>1</v>
      </c>
      <c r="E7" s="230" t="s">
        <v>17</v>
      </c>
    </row>
    <row r="8" spans="1:5" s="49" customFormat="1" ht="40" customHeight="1" x14ac:dyDescent="0.2">
      <c r="A8" s="60" t="s">
        <v>18</v>
      </c>
      <c r="B8" s="220">
        <v>2</v>
      </c>
      <c r="C8" s="217" t="s">
        <v>316</v>
      </c>
      <c r="D8" s="226">
        <v>6</v>
      </c>
      <c r="E8" s="231" t="s">
        <v>326</v>
      </c>
    </row>
    <row r="9" spans="1:5" s="49" customFormat="1" ht="40" customHeight="1" x14ac:dyDescent="0.2">
      <c r="A9" s="60" t="s">
        <v>19</v>
      </c>
      <c r="B9" s="220">
        <v>19</v>
      </c>
      <c r="C9" s="217" t="s">
        <v>335</v>
      </c>
      <c r="D9" s="226">
        <v>10</v>
      </c>
      <c r="E9" s="231" t="s">
        <v>327</v>
      </c>
    </row>
    <row r="10" spans="1:5" s="49" customFormat="1" ht="40" customHeight="1" x14ac:dyDescent="0.2">
      <c r="A10" s="60" t="s">
        <v>20</v>
      </c>
      <c r="B10" s="220">
        <v>54</v>
      </c>
      <c r="C10" s="217" t="s">
        <v>320</v>
      </c>
      <c r="D10" s="226">
        <v>86</v>
      </c>
      <c r="E10" s="230" t="s">
        <v>328</v>
      </c>
    </row>
    <row r="11" spans="1:5" s="49" customFormat="1" ht="40" customHeight="1" x14ac:dyDescent="0.2">
      <c r="A11" s="60" t="s">
        <v>21</v>
      </c>
      <c r="B11" s="220">
        <v>1</v>
      </c>
      <c r="C11" s="216" t="s">
        <v>22</v>
      </c>
      <c r="D11" s="226">
        <v>2</v>
      </c>
      <c r="E11" s="231" t="s">
        <v>317</v>
      </c>
    </row>
    <row r="12" spans="1:5" s="49" customFormat="1" ht="40" customHeight="1" x14ac:dyDescent="0.2">
      <c r="A12" s="60" t="s">
        <v>23</v>
      </c>
      <c r="B12" s="220">
        <v>15</v>
      </c>
      <c r="C12" s="216" t="s">
        <v>321</v>
      </c>
      <c r="D12" s="226">
        <v>4</v>
      </c>
      <c r="E12" s="231" t="s">
        <v>329</v>
      </c>
    </row>
    <row r="13" spans="1:5" s="49" customFormat="1" ht="40" customHeight="1" x14ac:dyDescent="0.2">
      <c r="A13" s="60" t="s">
        <v>24</v>
      </c>
      <c r="B13" s="220">
        <v>10</v>
      </c>
      <c r="C13" s="216" t="s">
        <v>322</v>
      </c>
      <c r="D13" s="226">
        <v>9</v>
      </c>
      <c r="E13" s="231" t="s">
        <v>339</v>
      </c>
    </row>
    <row r="14" spans="1:5" s="49" customFormat="1" ht="40" customHeight="1" x14ac:dyDescent="0.2">
      <c r="A14" s="63" t="s">
        <v>334</v>
      </c>
      <c r="B14" s="220">
        <v>8</v>
      </c>
      <c r="C14" s="217" t="s">
        <v>336</v>
      </c>
      <c r="D14" s="226">
        <v>40</v>
      </c>
      <c r="E14" s="231" t="s">
        <v>330</v>
      </c>
    </row>
    <row r="15" spans="1:5" s="49" customFormat="1" ht="40" customHeight="1" x14ac:dyDescent="0.2">
      <c r="A15" s="60" t="s">
        <v>333</v>
      </c>
      <c r="B15" s="220">
        <v>3</v>
      </c>
      <c r="C15" s="216" t="s">
        <v>25</v>
      </c>
      <c r="D15" s="226">
        <v>0</v>
      </c>
      <c r="E15" s="230" t="s">
        <v>26</v>
      </c>
    </row>
    <row r="16" spans="1:5" s="49" customFormat="1" ht="40" customHeight="1" x14ac:dyDescent="0.2">
      <c r="A16" s="60" t="s">
        <v>27</v>
      </c>
      <c r="B16" s="220">
        <v>162</v>
      </c>
      <c r="C16" s="217" t="s">
        <v>337</v>
      </c>
      <c r="D16" s="226">
        <v>85</v>
      </c>
      <c r="E16" s="231" t="s">
        <v>331</v>
      </c>
    </row>
    <row r="17" spans="1:5" s="49" customFormat="1" ht="40" customHeight="1" x14ac:dyDescent="0.2">
      <c r="A17" s="60" t="s">
        <v>28</v>
      </c>
      <c r="B17" s="220">
        <v>44</v>
      </c>
      <c r="C17" s="217" t="s">
        <v>323</v>
      </c>
      <c r="D17" s="226">
        <v>47</v>
      </c>
      <c r="E17" s="231" t="s">
        <v>340</v>
      </c>
    </row>
    <row r="18" spans="1:5" s="49" customFormat="1" ht="40" customHeight="1" thickBot="1" x14ac:dyDescent="0.25">
      <c r="A18" s="109" t="s">
        <v>29</v>
      </c>
      <c r="B18" s="221">
        <v>5</v>
      </c>
      <c r="C18" s="218" t="s">
        <v>324</v>
      </c>
      <c r="D18" s="227">
        <v>22</v>
      </c>
      <c r="E18" s="232" t="s">
        <v>332</v>
      </c>
    </row>
    <row r="19" spans="1:5" s="49" customFormat="1" ht="40" customHeight="1" thickBot="1" x14ac:dyDescent="0.25">
      <c r="A19" s="110" t="s">
        <v>348</v>
      </c>
      <c r="B19" s="242">
        <v>336</v>
      </c>
      <c r="C19" s="243"/>
      <c r="D19" s="244">
        <v>342</v>
      </c>
      <c r="E19" s="245"/>
    </row>
    <row r="20" spans="1:5" s="49" customFormat="1" ht="25" customHeight="1" x14ac:dyDescent="0.2">
      <c r="A20" s="234" t="s">
        <v>30</v>
      </c>
      <c r="B20" s="234"/>
      <c r="C20" s="234"/>
      <c r="D20" s="234"/>
      <c r="E20" s="234"/>
    </row>
  </sheetData>
  <mergeCells count="7">
    <mergeCell ref="A20:E20"/>
    <mergeCell ref="A1:E1"/>
    <mergeCell ref="A3:A4"/>
    <mergeCell ref="B3:C3"/>
    <mergeCell ref="D3:E3"/>
    <mergeCell ref="B19:C19"/>
    <mergeCell ref="D19:E19"/>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view="pageBreakPreview" zoomScale="115" zoomScaleNormal="100" zoomScaleSheetLayoutView="115" workbookViewId="0">
      <selection activeCell="C13" sqref="C13"/>
    </sheetView>
  </sheetViews>
  <sheetFormatPr defaultColWidth="8.7265625" defaultRowHeight="13" x14ac:dyDescent="0.2"/>
  <cols>
    <col min="1" max="1" width="25.6328125" style="37" customWidth="1"/>
    <col min="2" max="2" width="15.6328125" style="37" customWidth="1"/>
    <col min="3" max="3" width="45.1796875" style="37" customWidth="1"/>
    <col min="4" max="16384" width="8.7265625" style="37"/>
  </cols>
  <sheetData>
    <row r="1" spans="1:3" ht="16.5" x14ac:dyDescent="0.2">
      <c r="A1" s="233" t="s">
        <v>31</v>
      </c>
      <c r="B1" s="233"/>
      <c r="C1" s="233"/>
    </row>
    <row r="2" spans="1:3" ht="33.5" customHeight="1" thickBot="1" x14ac:dyDescent="0.25">
      <c r="C2" s="41" t="s">
        <v>355</v>
      </c>
    </row>
    <row r="3" spans="1:3" ht="26" customHeight="1" x14ac:dyDescent="0.2">
      <c r="A3" s="260" t="s">
        <v>32</v>
      </c>
      <c r="B3" s="246" t="s">
        <v>294</v>
      </c>
      <c r="C3" s="64" t="s">
        <v>33</v>
      </c>
    </row>
    <row r="4" spans="1:3" ht="26" customHeight="1" x14ac:dyDescent="0.2">
      <c r="A4" s="256"/>
      <c r="B4" s="247"/>
      <c r="C4" s="65" t="s">
        <v>34</v>
      </c>
    </row>
    <row r="5" spans="1:3" ht="26" customHeight="1" x14ac:dyDescent="0.2">
      <c r="A5" s="66" t="s">
        <v>35</v>
      </c>
      <c r="B5" s="111" t="s">
        <v>297</v>
      </c>
      <c r="C5" s="67" t="s">
        <v>36</v>
      </c>
    </row>
    <row r="6" spans="1:3" ht="26" customHeight="1" x14ac:dyDescent="0.2">
      <c r="A6" s="68" t="s">
        <v>37</v>
      </c>
      <c r="B6" s="112" t="s">
        <v>38</v>
      </c>
      <c r="C6" s="69" t="s">
        <v>304</v>
      </c>
    </row>
    <row r="7" spans="1:3" ht="26" customHeight="1" x14ac:dyDescent="0.2">
      <c r="A7" s="248" t="s">
        <v>39</v>
      </c>
      <c r="B7" s="251" t="s">
        <v>305</v>
      </c>
      <c r="C7" s="67" t="s">
        <v>341</v>
      </c>
    </row>
    <row r="8" spans="1:3" ht="26" customHeight="1" x14ac:dyDescent="0.2">
      <c r="A8" s="254"/>
      <c r="B8" s="255"/>
      <c r="C8" s="70" t="s">
        <v>40</v>
      </c>
    </row>
    <row r="9" spans="1:3" ht="26" customHeight="1" x14ac:dyDescent="0.2">
      <c r="A9" s="68" t="s">
        <v>41</v>
      </c>
      <c r="B9" s="112" t="s">
        <v>42</v>
      </c>
      <c r="C9" s="69" t="s">
        <v>303</v>
      </c>
    </row>
    <row r="10" spans="1:3" ht="26" customHeight="1" x14ac:dyDescent="0.2">
      <c r="A10" s="248" t="s">
        <v>298</v>
      </c>
      <c r="B10" s="251" t="s">
        <v>43</v>
      </c>
      <c r="C10" s="71" t="s">
        <v>300</v>
      </c>
    </row>
    <row r="11" spans="1:3" ht="26" customHeight="1" x14ac:dyDescent="0.2">
      <c r="A11" s="249"/>
      <c r="B11" s="252"/>
      <c r="C11" s="72" t="s">
        <v>44</v>
      </c>
    </row>
    <row r="12" spans="1:3" ht="26" customHeight="1" x14ac:dyDescent="0.2">
      <c r="A12" s="249"/>
      <c r="B12" s="252"/>
      <c r="C12" s="72" t="s">
        <v>45</v>
      </c>
    </row>
    <row r="13" spans="1:3" ht="26" customHeight="1" x14ac:dyDescent="0.2">
      <c r="A13" s="249"/>
      <c r="B13" s="252"/>
      <c r="C13" s="72" t="s">
        <v>46</v>
      </c>
    </row>
    <row r="14" spans="1:3" ht="26" customHeight="1" x14ac:dyDescent="0.2">
      <c r="A14" s="256"/>
      <c r="B14" s="247"/>
      <c r="C14" s="73" t="s">
        <v>47</v>
      </c>
    </row>
    <row r="15" spans="1:3" ht="26" customHeight="1" x14ac:dyDescent="0.2">
      <c r="A15" s="257" t="s">
        <v>299</v>
      </c>
      <c r="B15" s="252" t="s">
        <v>48</v>
      </c>
      <c r="C15" s="69" t="s">
        <v>301</v>
      </c>
    </row>
    <row r="16" spans="1:3" ht="26" customHeight="1" x14ac:dyDescent="0.2">
      <c r="A16" s="258"/>
      <c r="B16" s="252"/>
      <c r="C16" s="72" t="s">
        <v>49</v>
      </c>
    </row>
    <row r="17" spans="1:3" ht="26" customHeight="1" x14ac:dyDescent="0.2">
      <c r="A17" s="259"/>
      <c r="B17" s="252"/>
      <c r="C17" s="74" t="s">
        <v>50</v>
      </c>
    </row>
    <row r="18" spans="1:3" ht="26" customHeight="1" x14ac:dyDescent="0.2">
      <c r="A18" s="248" t="s">
        <v>51</v>
      </c>
      <c r="B18" s="251" t="s">
        <v>296</v>
      </c>
      <c r="C18" s="75" t="s">
        <v>302</v>
      </c>
    </row>
    <row r="19" spans="1:3" ht="26" customHeight="1" x14ac:dyDescent="0.2">
      <c r="A19" s="249"/>
      <c r="B19" s="252"/>
      <c r="C19" s="76" t="s">
        <v>52</v>
      </c>
    </row>
    <row r="20" spans="1:3" ht="26" customHeight="1" x14ac:dyDescent="0.2">
      <c r="A20" s="249"/>
      <c r="B20" s="252"/>
      <c r="C20" s="76" t="s">
        <v>53</v>
      </c>
    </row>
    <row r="21" spans="1:3" ht="26" customHeight="1" x14ac:dyDescent="0.2">
      <c r="A21" s="249"/>
      <c r="B21" s="252"/>
      <c r="C21" s="76" t="s">
        <v>54</v>
      </c>
    </row>
    <row r="22" spans="1:3" ht="26" customHeight="1" thickBot="1" x14ac:dyDescent="0.25">
      <c r="A22" s="250"/>
      <c r="B22" s="253"/>
      <c r="C22" s="77" t="s">
        <v>55</v>
      </c>
    </row>
    <row r="23" spans="1:3" ht="25" customHeight="1" x14ac:dyDescent="0.2">
      <c r="A23" s="39"/>
      <c r="B23" s="40"/>
    </row>
    <row r="24" spans="1:3" x14ac:dyDescent="0.2">
      <c r="A24" s="39"/>
      <c r="B24" s="40"/>
      <c r="C24" s="38"/>
    </row>
    <row r="25" spans="1:3" x14ac:dyDescent="0.2">
      <c r="A25" s="39"/>
      <c r="B25" s="40"/>
    </row>
    <row r="26" spans="1:3" x14ac:dyDescent="0.2">
      <c r="A26" s="38"/>
      <c r="B26" s="38"/>
    </row>
  </sheetData>
  <mergeCells count="11">
    <mergeCell ref="B3:B4"/>
    <mergeCell ref="A18:A22"/>
    <mergeCell ref="B18:B22"/>
    <mergeCell ref="A1:C1"/>
    <mergeCell ref="A7:A8"/>
    <mergeCell ref="B7:B8"/>
    <mergeCell ref="A10:A14"/>
    <mergeCell ref="B10:B14"/>
    <mergeCell ref="B15:B17"/>
    <mergeCell ref="A15:A17"/>
    <mergeCell ref="A3:A4"/>
  </mergeCells>
  <phoneticPr fontId="2"/>
  <printOptions horizontalCentered="1"/>
  <pageMargins left="0.59055118110236227" right="0.59055118110236227" top="0.98425196850393704" bottom="0.98425196850393704" header="0.51181102362204722" footer="0.51181102362204722"/>
  <pageSetup paperSize="9" scale="10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
  <sheetViews>
    <sheetView tabSelected="1" view="pageBreakPreview" zoomScale="115" zoomScaleNormal="100" zoomScaleSheetLayoutView="115" workbookViewId="0">
      <selection activeCell="G11" sqref="G11"/>
    </sheetView>
  </sheetViews>
  <sheetFormatPr defaultColWidth="9" defaultRowHeight="13" x14ac:dyDescent="0.2"/>
  <cols>
    <col min="1" max="6" width="12.08984375" style="17" customWidth="1"/>
    <col min="7" max="16384" width="9" style="17"/>
  </cols>
  <sheetData>
    <row r="1" spans="1:6" ht="16.5" x14ac:dyDescent="0.25">
      <c r="A1" s="261" t="s">
        <v>56</v>
      </c>
      <c r="B1" s="261"/>
      <c r="C1" s="261"/>
      <c r="D1" s="261"/>
      <c r="E1" s="261"/>
      <c r="F1" s="261"/>
    </row>
    <row r="2" spans="1:6" x14ac:dyDescent="0.2">
      <c r="A2" s="18"/>
      <c r="B2" s="18"/>
      <c r="C2" s="18"/>
      <c r="D2" s="18"/>
      <c r="E2" s="18"/>
      <c r="F2" s="19"/>
    </row>
  </sheetData>
  <mergeCells count="1">
    <mergeCell ref="A1:F1"/>
  </mergeCells>
  <phoneticPr fontId="2"/>
  <printOptions horizontalCentered="1"/>
  <pageMargins left="0.35433070866141736" right="0.35433070866141736" top="0.98425196850393704" bottom="0.59055118110236227" header="0.51181102362204722" footer="0.51181102362204722"/>
  <pageSetup paperSize="9" scale="1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view="pageBreakPreview" zoomScale="115" zoomScaleNormal="100" workbookViewId="0">
      <selection activeCell="C13" sqref="C13"/>
    </sheetView>
  </sheetViews>
  <sheetFormatPr defaultRowHeight="13" x14ac:dyDescent="0.2"/>
  <cols>
    <col min="1" max="1" width="20.6328125" customWidth="1"/>
    <col min="2" max="4" width="22.6328125" customWidth="1"/>
  </cols>
  <sheetData>
    <row r="1" spans="1:4" ht="19" x14ac:dyDescent="0.2">
      <c r="A1" s="262" t="s">
        <v>58</v>
      </c>
      <c r="B1" s="262"/>
      <c r="C1" s="262"/>
      <c r="D1" s="262"/>
    </row>
    <row r="2" spans="1:4" ht="23.5" customHeight="1" thickBot="1" x14ac:dyDescent="0.25">
      <c r="C2" s="263"/>
      <c r="D2" s="263"/>
    </row>
    <row r="3" spans="1:4" s="78" customFormat="1" ht="45" customHeight="1" thickBot="1" x14ac:dyDescent="0.25">
      <c r="A3" s="115"/>
      <c r="B3" s="116" t="s">
        <v>59</v>
      </c>
      <c r="C3" s="113" t="s">
        <v>60</v>
      </c>
      <c r="D3" s="114" t="s">
        <v>61</v>
      </c>
    </row>
    <row r="4" spans="1:4" s="78" customFormat="1" ht="45" customHeight="1" thickBot="1" x14ac:dyDescent="0.25">
      <c r="A4" s="117" t="s">
        <v>62</v>
      </c>
      <c r="B4" s="118">
        <v>95237</v>
      </c>
      <c r="C4" s="119">
        <v>13111</v>
      </c>
      <c r="D4" s="120">
        <v>13.8</v>
      </c>
    </row>
    <row r="5" spans="1:4" s="78" customFormat="1" ht="45" customHeight="1" thickBot="1" x14ac:dyDescent="0.25">
      <c r="A5" s="121" t="s">
        <v>63</v>
      </c>
      <c r="B5" s="122">
        <v>189811</v>
      </c>
      <c r="C5" s="123">
        <v>83378</v>
      </c>
      <c r="D5" s="114">
        <v>43.9</v>
      </c>
    </row>
    <row r="6" spans="1:4" s="51" customFormat="1" ht="22.75" customHeight="1" x14ac:dyDescent="0.2">
      <c r="A6" s="264" t="s">
        <v>64</v>
      </c>
      <c r="B6" s="264"/>
      <c r="C6" s="264"/>
      <c r="D6" s="264"/>
    </row>
    <row r="7" spans="1:4" s="79" customFormat="1" ht="30" customHeight="1" x14ac:dyDescent="0.2">
      <c r="A7" s="265" t="s">
        <v>65</v>
      </c>
      <c r="B7" s="265"/>
      <c r="C7" s="265"/>
      <c r="D7" s="265"/>
    </row>
    <row r="8" spans="1:4" s="78" customFormat="1" ht="45" customHeight="1" x14ac:dyDescent="0.2"/>
    <row r="9" spans="1:4" s="78" customFormat="1" ht="45" customHeight="1" x14ac:dyDescent="0.2"/>
    <row r="10" spans="1:4" s="78" customFormat="1" ht="45" customHeight="1" x14ac:dyDescent="0.2"/>
  </sheetData>
  <mergeCells count="4">
    <mergeCell ref="A1:D1"/>
    <mergeCell ref="C2:D2"/>
    <mergeCell ref="A6:D6"/>
    <mergeCell ref="A7:D7"/>
  </mergeCells>
  <phoneticPr fontId="2"/>
  <printOptions horizontalCentered="1"/>
  <pageMargins left="0.74803149606299213" right="0.74803149606299213" top="0.98425196850393704" bottom="0.98425196850393704" header="0.51181102362204722" footer="0.51181102362204722"/>
  <pageSetup paperSize="9" scale="14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1:N47"/>
  <sheetViews>
    <sheetView view="pageBreakPreview" topLeftCell="A34" zoomScaleNormal="100" zoomScaleSheetLayoutView="100" workbookViewId="0">
      <selection activeCell="N6" sqref="N6"/>
    </sheetView>
  </sheetViews>
  <sheetFormatPr defaultColWidth="9" defaultRowHeight="13" x14ac:dyDescent="0.2"/>
  <cols>
    <col min="1" max="4" width="9" style="2" customWidth="1"/>
    <col min="5" max="5" width="9" style="1" customWidth="1"/>
    <col min="6" max="10" width="9" style="2" customWidth="1"/>
    <col min="11" max="16384" width="9" style="2"/>
  </cols>
  <sheetData>
    <row r="1" spans="12:14" ht="13.5" customHeight="1" x14ac:dyDescent="0.2">
      <c r="L1" s="20"/>
      <c r="M1" s="20"/>
      <c r="N1" s="1"/>
    </row>
    <row r="2" spans="12:14" ht="13.5" customHeight="1" x14ac:dyDescent="0.2">
      <c r="L2" s="1"/>
      <c r="M2" s="1"/>
      <c r="N2" s="1"/>
    </row>
    <row r="3" spans="12:14" ht="13.5" customHeight="1" x14ac:dyDescent="0.2">
      <c r="L3" s="1"/>
      <c r="M3" s="1"/>
      <c r="N3" s="1"/>
    </row>
    <row r="4" spans="12:14" ht="13.5" customHeight="1" x14ac:dyDescent="0.2">
      <c r="L4" s="1"/>
      <c r="M4" s="1"/>
      <c r="N4" s="1"/>
    </row>
    <row r="5" spans="12:14" ht="13.5" customHeight="1" x14ac:dyDescent="0.2">
      <c r="L5" s="1"/>
      <c r="M5" s="1"/>
      <c r="N5" s="1"/>
    </row>
    <row r="6" spans="12:14" ht="13.5" customHeight="1" x14ac:dyDescent="0.2">
      <c r="L6" s="1"/>
      <c r="M6" s="1"/>
      <c r="N6" s="1"/>
    </row>
    <row r="7" spans="12:14" ht="13.5" customHeight="1" x14ac:dyDescent="0.2">
      <c r="L7" s="1"/>
      <c r="M7" s="1"/>
      <c r="N7" s="1"/>
    </row>
    <row r="8" spans="12:14" ht="13.5" customHeight="1" x14ac:dyDescent="0.2">
      <c r="L8" s="1"/>
      <c r="M8" s="1"/>
      <c r="N8" s="1"/>
    </row>
    <row r="9" spans="12:14" ht="13.5" customHeight="1" x14ac:dyDescent="0.2">
      <c r="L9" s="1"/>
      <c r="M9" s="1"/>
      <c r="N9" s="1"/>
    </row>
    <row r="10" spans="12:14" ht="13.5" customHeight="1" x14ac:dyDescent="0.2">
      <c r="L10" s="1"/>
      <c r="M10" s="1"/>
      <c r="N10" s="1"/>
    </row>
    <row r="11" spans="12:14" ht="13.5" customHeight="1" x14ac:dyDescent="0.2">
      <c r="L11" s="1"/>
      <c r="M11" s="1"/>
      <c r="N11" s="1"/>
    </row>
    <row r="12" spans="12:14" ht="13.5" customHeight="1" x14ac:dyDescent="0.2">
      <c r="L12" s="1"/>
      <c r="M12" s="1"/>
      <c r="N12" s="1"/>
    </row>
    <row r="13" spans="12:14" ht="13.5" customHeight="1" x14ac:dyDescent="0.2">
      <c r="L13" s="1"/>
      <c r="M13" s="1"/>
      <c r="N13" s="1"/>
    </row>
    <row r="14" spans="12:14" ht="13.5" customHeight="1" x14ac:dyDescent="0.2">
      <c r="L14" s="1"/>
      <c r="M14" s="1"/>
      <c r="N14" s="1"/>
    </row>
    <row r="15" spans="12:14" ht="13.5" customHeight="1" x14ac:dyDescent="0.2">
      <c r="L15" s="1"/>
      <c r="M15" s="1"/>
      <c r="N15" s="1"/>
    </row>
    <row r="16" spans="12:14" ht="13.5" customHeight="1" x14ac:dyDescent="0.2">
      <c r="L16" s="1"/>
      <c r="M16" s="1"/>
      <c r="N16" s="1"/>
    </row>
    <row r="17" spans="6:14" ht="13.5" customHeight="1" x14ac:dyDescent="0.2">
      <c r="L17" s="1"/>
      <c r="M17" s="1"/>
      <c r="N17" s="1"/>
    </row>
    <row r="18" spans="6:14" ht="13.5" customHeight="1" x14ac:dyDescent="0.2">
      <c r="L18" s="1"/>
      <c r="M18" s="1"/>
      <c r="N18" s="1"/>
    </row>
    <row r="19" spans="6:14" ht="13.5" customHeight="1" x14ac:dyDescent="0.2">
      <c r="L19" s="1"/>
      <c r="M19" s="1"/>
      <c r="N19" s="1"/>
    </row>
    <row r="20" spans="6:14" ht="13.5" customHeight="1" x14ac:dyDescent="0.2">
      <c r="L20" s="1"/>
      <c r="M20" s="1"/>
      <c r="N20" s="1"/>
    </row>
    <row r="21" spans="6:14" ht="13.5" customHeight="1" x14ac:dyDescent="0.2">
      <c r="L21" s="1"/>
      <c r="M21" s="1"/>
      <c r="N21" s="1"/>
    </row>
    <row r="22" spans="6:14" ht="13.5" customHeight="1" x14ac:dyDescent="0.2">
      <c r="L22" s="1"/>
      <c r="M22" s="1"/>
      <c r="N22" s="1"/>
    </row>
    <row r="23" spans="6:14" ht="13.5" customHeight="1" x14ac:dyDescent="0.2">
      <c r="L23" s="1"/>
      <c r="M23" s="1"/>
      <c r="N23" s="1"/>
    </row>
    <row r="24" spans="6:14" ht="13.5" customHeight="1" x14ac:dyDescent="0.2">
      <c r="L24" s="1"/>
      <c r="M24" s="1"/>
      <c r="N24" s="1"/>
    </row>
    <row r="25" spans="6:14" ht="13.5" customHeight="1" x14ac:dyDescent="0.2">
      <c r="L25" s="1"/>
      <c r="M25" s="1"/>
      <c r="N25" s="1"/>
    </row>
    <row r="26" spans="6:14" ht="13.5" customHeight="1" x14ac:dyDescent="0.2">
      <c r="L26" s="1"/>
      <c r="M26" s="1"/>
      <c r="N26" s="1"/>
    </row>
    <row r="27" spans="6:14" ht="13.5" customHeight="1" x14ac:dyDescent="0.2">
      <c r="L27" s="1"/>
      <c r="M27" s="1"/>
      <c r="N27" s="1"/>
    </row>
    <row r="28" spans="6:14" ht="13.5" customHeight="1" x14ac:dyDescent="0.2">
      <c r="F28" s="3"/>
      <c r="L28" s="1"/>
      <c r="M28" s="1"/>
      <c r="N28" s="1"/>
    </row>
    <row r="29" spans="6:14" s="3" customFormat="1" ht="13.5" customHeight="1" x14ac:dyDescent="0.2">
      <c r="F29" s="2"/>
      <c r="H29" s="2"/>
      <c r="K29" s="2"/>
      <c r="L29" s="1"/>
      <c r="M29" s="1"/>
      <c r="N29" s="1"/>
    </row>
    <row r="30" spans="6:14" ht="13.5" customHeight="1" x14ac:dyDescent="0.2">
      <c r="L30" s="1"/>
      <c r="M30" s="1"/>
      <c r="N30" s="1"/>
    </row>
    <row r="31" spans="6:14" ht="13.5" customHeight="1" x14ac:dyDescent="0.2">
      <c r="L31" s="1"/>
      <c r="M31" s="1"/>
      <c r="N31" s="1"/>
    </row>
    <row r="32" spans="6:14" ht="13.5" customHeight="1" x14ac:dyDescent="0.2">
      <c r="L32" s="1"/>
      <c r="M32" s="1"/>
      <c r="N32" s="1"/>
    </row>
    <row r="33" spans="12:14" ht="13.5" customHeight="1" x14ac:dyDescent="0.2">
      <c r="L33" s="1"/>
      <c r="M33" s="1"/>
      <c r="N33" s="1"/>
    </row>
    <row r="34" spans="12:14" ht="13.5" customHeight="1" x14ac:dyDescent="0.2">
      <c r="L34" s="4"/>
      <c r="M34" s="4"/>
      <c r="N34" s="4"/>
    </row>
    <row r="35" spans="12:14" ht="13.5" customHeight="1" x14ac:dyDescent="0.2">
      <c r="L35" s="4"/>
      <c r="M35" s="4"/>
      <c r="N35" s="4"/>
    </row>
    <row r="36" spans="12:14" ht="13.5" customHeight="1" x14ac:dyDescent="0.2">
      <c r="L36" s="5"/>
      <c r="M36" s="5"/>
      <c r="N36" s="5"/>
    </row>
    <row r="37" spans="12:14" ht="13.5" customHeight="1" x14ac:dyDescent="0.2">
      <c r="L37" s="5"/>
      <c r="M37" s="5"/>
      <c r="N37" s="5"/>
    </row>
    <row r="38" spans="12:14" ht="13.5" customHeight="1" x14ac:dyDescent="0.2">
      <c r="L38" s="5"/>
      <c r="M38" s="5"/>
      <c r="N38" s="5"/>
    </row>
    <row r="39" spans="12:14" ht="13.5" customHeight="1" x14ac:dyDescent="0.2">
      <c r="L39" s="5"/>
      <c r="M39" s="5"/>
      <c r="N39" s="5"/>
    </row>
    <row r="40" spans="12:14" ht="13.5" customHeight="1" x14ac:dyDescent="0.2">
      <c r="L40" s="5"/>
      <c r="M40" s="5"/>
      <c r="N40" s="5"/>
    </row>
    <row r="41" spans="12:14" ht="13.5" customHeight="1" x14ac:dyDescent="0.2">
      <c r="L41" s="5"/>
      <c r="M41" s="5"/>
      <c r="N41" s="5"/>
    </row>
    <row r="42" spans="12:14" ht="13.5" customHeight="1" x14ac:dyDescent="0.2">
      <c r="L42" s="5"/>
      <c r="M42" s="5"/>
      <c r="N42" s="5"/>
    </row>
    <row r="43" spans="12:14" ht="13.5" customHeight="1" x14ac:dyDescent="0.2">
      <c r="L43" s="5"/>
      <c r="M43" s="5"/>
      <c r="N43" s="5"/>
    </row>
    <row r="44" spans="12:14" ht="13.5" customHeight="1" x14ac:dyDescent="0.2">
      <c r="L44" s="5"/>
      <c r="M44" s="5"/>
      <c r="N44" s="5"/>
    </row>
    <row r="45" spans="12:14" ht="13.5" customHeight="1" x14ac:dyDescent="0.2">
      <c r="L45" s="5"/>
      <c r="M45" s="5"/>
      <c r="N45" s="5"/>
    </row>
    <row r="46" spans="12:14" ht="13.5" customHeight="1" x14ac:dyDescent="0.2">
      <c r="L46" s="5"/>
      <c r="M46" s="5"/>
      <c r="N46" s="5"/>
    </row>
    <row r="47" spans="12:14" ht="13.5" customHeight="1" x14ac:dyDescent="0.2">
      <c r="L47" s="5"/>
      <c r="M47" s="5"/>
      <c r="N47" s="5"/>
    </row>
  </sheetData>
  <phoneticPr fontId="2"/>
  <printOptions horizontalCentered="1"/>
  <pageMargins left="0.31496062992125984" right="0.31496062992125984" top="0.74803149606299213" bottom="0.74803149606299213"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8"/>
  <sheetViews>
    <sheetView view="pageBreakPreview" zoomScale="130" zoomScaleNormal="100" zoomScaleSheetLayoutView="130" workbookViewId="0">
      <selection activeCell="F20" sqref="F20:F22"/>
    </sheetView>
  </sheetViews>
  <sheetFormatPr defaultColWidth="9" defaultRowHeight="11" x14ac:dyDescent="0.2"/>
  <cols>
    <col min="1" max="1" width="14.6328125" style="21" customWidth="1"/>
    <col min="2" max="2" width="12.6328125" style="21" customWidth="1"/>
    <col min="3" max="3" width="9.6328125" style="21" customWidth="1"/>
    <col min="4" max="4" width="10.453125" style="21" customWidth="1"/>
    <col min="5" max="5" width="10.6328125" style="21" customWidth="1"/>
    <col min="6" max="6" width="22.54296875" style="21" customWidth="1"/>
    <col min="7" max="7" width="15.7265625" style="21" customWidth="1"/>
    <col min="8" max="16384" width="9" style="21"/>
  </cols>
  <sheetData>
    <row r="1" spans="1:7" ht="21.5" customHeight="1" x14ac:dyDescent="0.2">
      <c r="A1" s="266" t="s">
        <v>66</v>
      </c>
      <c r="B1" s="266"/>
      <c r="C1" s="266"/>
      <c r="D1" s="266"/>
      <c r="E1" s="266"/>
      <c r="F1" s="266"/>
      <c r="G1" s="266"/>
    </row>
    <row r="2" spans="1:7" ht="13.5" customHeight="1" thickBot="1" x14ac:dyDescent="0.25">
      <c r="A2" s="26"/>
      <c r="B2" s="22"/>
      <c r="C2" s="22"/>
      <c r="D2" s="22"/>
      <c r="E2" s="22"/>
      <c r="F2" s="267" t="s">
        <v>343</v>
      </c>
      <c r="G2" s="267"/>
    </row>
    <row r="3" spans="1:7" ht="15" customHeight="1" x14ac:dyDescent="0.2">
      <c r="A3" s="268" t="s">
        <v>67</v>
      </c>
      <c r="B3" s="270" t="s">
        <v>68</v>
      </c>
      <c r="C3" s="272" t="s">
        <v>69</v>
      </c>
      <c r="D3" s="273"/>
      <c r="E3" s="124" t="s">
        <v>70</v>
      </c>
      <c r="F3" s="273" t="s">
        <v>71</v>
      </c>
      <c r="G3" s="144" t="s">
        <v>72</v>
      </c>
    </row>
    <row r="4" spans="1:7" ht="15" customHeight="1" thickBot="1" x14ac:dyDescent="0.25">
      <c r="A4" s="269"/>
      <c r="B4" s="271"/>
      <c r="C4" s="135" t="s">
        <v>342</v>
      </c>
      <c r="D4" s="132" t="s">
        <v>73</v>
      </c>
      <c r="E4" s="132" t="s">
        <v>342</v>
      </c>
      <c r="F4" s="274"/>
      <c r="G4" s="145" t="s">
        <v>74</v>
      </c>
    </row>
    <row r="5" spans="1:7" ht="13" customHeight="1" x14ac:dyDescent="0.2">
      <c r="A5" s="127" t="s">
        <v>75</v>
      </c>
      <c r="B5" s="138" t="s">
        <v>76</v>
      </c>
      <c r="C5" s="275">
        <v>126.3</v>
      </c>
      <c r="D5" s="278" t="s">
        <v>77</v>
      </c>
      <c r="E5" s="281">
        <v>138.4</v>
      </c>
      <c r="F5" s="284" t="s">
        <v>78</v>
      </c>
      <c r="G5" s="287" t="s">
        <v>79</v>
      </c>
    </row>
    <row r="6" spans="1:7" ht="13" customHeight="1" x14ac:dyDescent="0.2">
      <c r="A6" s="126"/>
      <c r="B6" s="139" t="s">
        <v>80</v>
      </c>
      <c r="C6" s="276"/>
      <c r="D6" s="279"/>
      <c r="E6" s="282"/>
      <c r="F6" s="285"/>
      <c r="G6" s="288"/>
    </row>
    <row r="7" spans="1:7" ht="13" customHeight="1" x14ac:dyDescent="0.2">
      <c r="A7" s="126"/>
      <c r="B7" s="138"/>
      <c r="C7" s="277"/>
      <c r="D7" s="280"/>
      <c r="E7" s="283"/>
      <c r="F7" s="286"/>
      <c r="G7" s="288"/>
    </row>
    <row r="8" spans="1:7" ht="13" customHeight="1" x14ac:dyDescent="0.2">
      <c r="A8" s="125" t="s">
        <v>81</v>
      </c>
      <c r="B8" s="140" t="s">
        <v>82</v>
      </c>
      <c r="C8" s="289">
        <v>83.8</v>
      </c>
      <c r="D8" s="290" t="s">
        <v>83</v>
      </c>
      <c r="E8" s="291">
        <v>83.8</v>
      </c>
      <c r="F8" s="292" t="s">
        <v>84</v>
      </c>
      <c r="G8" s="288" t="s">
        <v>85</v>
      </c>
    </row>
    <row r="9" spans="1:7" ht="13" customHeight="1" x14ac:dyDescent="0.2">
      <c r="A9" s="127"/>
      <c r="B9" s="139"/>
      <c r="C9" s="276"/>
      <c r="D9" s="279"/>
      <c r="E9" s="282"/>
      <c r="F9" s="285"/>
      <c r="G9" s="288"/>
    </row>
    <row r="10" spans="1:7" ht="13" customHeight="1" x14ac:dyDescent="0.2">
      <c r="A10" s="128"/>
      <c r="B10" s="141"/>
      <c r="C10" s="277"/>
      <c r="D10" s="280"/>
      <c r="E10" s="283"/>
      <c r="F10" s="286"/>
      <c r="G10" s="288"/>
    </row>
    <row r="11" spans="1:7" ht="13" customHeight="1" x14ac:dyDescent="0.2">
      <c r="A11" s="125" t="s">
        <v>86</v>
      </c>
      <c r="B11" s="140" t="s">
        <v>87</v>
      </c>
      <c r="C11" s="289">
        <v>32.4</v>
      </c>
      <c r="D11" s="290" t="s">
        <v>88</v>
      </c>
      <c r="E11" s="291">
        <v>54.4</v>
      </c>
      <c r="F11" s="292" t="s">
        <v>89</v>
      </c>
      <c r="G11" s="288" t="s">
        <v>90</v>
      </c>
    </row>
    <row r="12" spans="1:7" ht="13" customHeight="1" x14ac:dyDescent="0.2">
      <c r="A12" s="127"/>
      <c r="B12" s="139"/>
      <c r="C12" s="276"/>
      <c r="D12" s="279"/>
      <c r="E12" s="282"/>
      <c r="F12" s="285"/>
      <c r="G12" s="288"/>
    </row>
    <row r="13" spans="1:7" ht="13" customHeight="1" x14ac:dyDescent="0.2">
      <c r="A13" s="128"/>
      <c r="B13" s="141"/>
      <c r="C13" s="277"/>
      <c r="D13" s="280"/>
      <c r="E13" s="283"/>
      <c r="F13" s="286"/>
      <c r="G13" s="288"/>
    </row>
    <row r="14" spans="1:7" ht="13" customHeight="1" x14ac:dyDescent="0.2">
      <c r="A14" s="125" t="s">
        <v>91</v>
      </c>
      <c r="B14" s="140" t="s">
        <v>92</v>
      </c>
      <c r="C14" s="289">
        <v>73.7</v>
      </c>
      <c r="D14" s="290" t="s">
        <v>93</v>
      </c>
      <c r="E14" s="291">
        <v>75.8</v>
      </c>
      <c r="F14" s="292" t="s">
        <v>94</v>
      </c>
      <c r="G14" s="288" t="s">
        <v>95</v>
      </c>
    </row>
    <row r="15" spans="1:7" ht="13" customHeight="1" x14ac:dyDescent="0.2">
      <c r="A15" s="127"/>
      <c r="B15" s="139"/>
      <c r="C15" s="276"/>
      <c r="D15" s="279"/>
      <c r="E15" s="282"/>
      <c r="F15" s="285"/>
      <c r="G15" s="288"/>
    </row>
    <row r="16" spans="1:7" ht="13" customHeight="1" x14ac:dyDescent="0.2">
      <c r="A16" s="128"/>
      <c r="B16" s="141"/>
      <c r="C16" s="277"/>
      <c r="D16" s="280"/>
      <c r="E16" s="283"/>
      <c r="F16" s="286"/>
      <c r="G16" s="288"/>
    </row>
    <row r="17" spans="1:7" ht="13" customHeight="1" x14ac:dyDescent="0.2">
      <c r="A17" s="125" t="s">
        <v>96</v>
      </c>
      <c r="B17" s="140" t="s">
        <v>87</v>
      </c>
      <c r="C17" s="289">
        <v>41</v>
      </c>
      <c r="D17" s="290" t="s">
        <v>97</v>
      </c>
      <c r="E17" s="291">
        <v>45.6</v>
      </c>
      <c r="F17" s="292" t="s">
        <v>98</v>
      </c>
      <c r="G17" s="288" t="s">
        <v>99</v>
      </c>
    </row>
    <row r="18" spans="1:7" ht="13" customHeight="1" x14ac:dyDescent="0.2">
      <c r="A18" s="127"/>
      <c r="B18" s="139" t="s">
        <v>100</v>
      </c>
      <c r="C18" s="276"/>
      <c r="D18" s="279"/>
      <c r="E18" s="282"/>
      <c r="F18" s="285"/>
      <c r="G18" s="288"/>
    </row>
    <row r="19" spans="1:7" ht="13" customHeight="1" x14ac:dyDescent="0.2">
      <c r="A19" s="128"/>
      <c r="B19" s="142"/>
      <c r="C19" s="277"/>
      <c r="D19" s="280"/>
      <c r="E19" s="283"/>
      <c r="F19" s="286"/>
      <c r="G19" s="288"/>
    </row>
    <row r="20" spans="1:7" ht="13" customHeight="1" x14ac:dyDescent="0.2">
      <c r="A20" s="125" t="s">
        <v>101</v>
      </c>
      <c r="B20" s="140" t="s">
        <v>102</v>
      </c>
      <c r="C20" s="289">
        <v>41.1</v>
      </c>
      <c r="D20" s="290" t="s">
        <v>103</v>
      </c>
      <c r="E20" s="291">
        <v>48.1</v>
      </c>
      <c r="F20" s="292" t="s">
        <v>104</v>
      </c>
      <c r="G20" s="288" t="s">
        <v>105</v>
      </c>
    </row>
    <row r="21" spans="1:7" ht="13" customHeight="1" x14ac:dyDescent="0.2">
      <c r="A21" s="127"/>
      <c r="B21" s="139" t="s">
        <v>106</v>
      </c>
      <c r="C21" s="276"/>
      <c r="D21" s="279"/>
      <c r="E21" s="282"/>
      <c r="F21" s="285"/>
      <c r="G21" s="288"/>
    </row>
    <row r="22" spans="1:7" ht="13" customHeight="1" x14ac:dyDescent="0.2">
      <c r="A22" s="128"/>
      <c r="B22" s="141" t="s">
        <v>107</v>
      </c>
      <c r="C22" s="277"/>
      <c r="D22" s="280"/>
      <c r="E22" s="283"/>
      <c r="F22" s="286"/>
      <c r="G22" s="288"/>
    </row>
    <row r="23" spans="1:7" ht="13" customHeight="1" x14ac:dyDescent="0.2">
      <c r="A23" s="125" t="s">
        <v>108</v>
      </c>
      <c r="B23" s="140" t="s">
        <v>109</v>
      </c>
      <c r="C23" s="289">
        <v>43.8</v>
      </c>
      <c r="D23" s="290" t="s">
        <v>110</v>
      </c>
      <c r="E23" s="291">
        <v>43.8</v>
      </c>
      <c r="F23" s="292" t="s">
        <v>111</v>
      </c>
      <c r="G23" s="288" t="s">
        <v>112</v>
      </c>
    </row>
    <row r="24" spans="1:7" ht="13" customHeight="1" x14ac:dyDescent="0.2">
      <c r="A24" s="127"/>
      <c r="B24" s="139"/>
      <c r="C24" s="276"/>
      <c r="D24" s="279"/>
      <c r="E24" s="282"/>
      <c r="F24" s="285"/>
      <c r="G24" s="288"/>
    </row>
    <row r="25" spans="1:7" ht="13" customHeight="1" x14ac:dyDescent="0.2">
      <c r="A25" s="128"/>
      <c r="B25" s="141"/>
      <c r="C25" s="277"/>
      <c r="D25" s="280"/>
      <c r="E25" s="283"/>
      <c r="F25" s="286"/>
      <c r="G25" s="288"/>
    </row>
    <row r="26" spans="1:7" ht="13" customHeight="1" x14ac:dyDescent="0.2">
      <c r="A26" s="125" t="s">
        <v>113</v>
      </c>
      <c r="B26" s="140" t="s">
        <v>114</v>
      </c>
      <c r="C26" s="289">
        <v>46.3</v>
      </c>
      <c r="D26" s="290" t="s">
        <v>115</v>
      </c>
      <c r="E26" s="291">
        <v>46.3</v>
      </c>
      <c r="F26" s="292" t="s">
        <v>116</v>
      </c>
      <c r="G26" s="288" t="s">
        <v>117</v>
      </c>
    </row>
    <row r="27" spans="1:7" ht="13" customHeight="1" x14ac:dyDescent="0.2">
      <c r="A27" s="127"/>
      <c r="B27" s="139"/>
      <c r="C27" s="276"/>
      <c r="D27" s="279"/>
      <c r="E27" s="282"/>
      <c r="F27" s="285"/>
      <c r="G27" s="288"/>
    </row>
    <row r="28" spans="1:7" ht="13" customHeight="1" x14ac:dyDescent="0.2">
      <c r="A28" s="128"/>
      <c r="B28" s="142"/>
      <c r="C28" s="277"/>
      <c r="D28" s="280"/>
      <c r="E28" s="283"/>
      <c r="F28" s="286"/>
      <c r="G28" s="288"/>
    </row>
    <row r="29" spans="1:7" ht="13" customHeight="1" x14ac:dyDescent="0.2">
      <c r="A29" s="125" t="s">
        <v>118</v>
      </c>
      <c r="B29" s="140" t="s">
        <v>119</v>
      </c>
      <c r="C29" s="289">
        <v>65.7</v>
      </c>
      <c r="D29" s="290" t="s">
        <v>120</v>
      </c>
      <c r="E29" s="291">
        <v>72.5</v>
      </c>
      <c r="F29" s="292" t="s">
        <v>121</v>
      </c>
      <c r="G29" s="288" t="s">
        <v>122</v>
      </c>
    </row>
    <row r="30" spans="1:7" ht="13" customHeight="1" x14ac:dyDescent="0.2">
      <c r="A30" s="127"/>
      <c r="B30" s="139"/>
      <c r="C30" s="276"/>
      <c r="D30" s="279"/>
      <c r="E30" s="282"/>
      <c r="F30" s="285"/>
      <c r="G30" s="288"/>
    </row>
    <row r="31" spans="1:7" ht="13" customHeight="1" x14ac:dyDescent="0.2">
      <c r="A31" s="128"/>
      <c r="B31" s="142"/>
      <c r="C31" s="277"/>
      <c r="D31" s="280"/>
      <c r="E31" s="283"/>
      <c r="F31" s="286"/>
      <c r="G31" s="288"/>
    </row>
    <row r="32" spans="1:7" ht="13" customHeight="1" x14ac:dyDescent="0.2">
      <c r="A32" s="125" t="s">
        <v>123</v>
      </c>
      <c r="B32" s="140" t="s">
        <v>124</v>
      </c>
      <c r="C32" s="289">
        <v>73.7</v>
      </c>
      <c r="D32" s="290" t="s">
        <v>125</v>
      </c>
      <c r="E32" s="291">
        <v>170.6</v>
      </c>
      <c r="F32" s="292" t="s">
        <v>126</v>
      </c>
      <c r="G32" s="288" t="s">
        <v>127</v>
      </c>
    </row>
    <row r="33" spans="1:7" ht="13" customHeight="1" x14ac:dyDescent="0.2">
      <c r="A33" s="127"/>
      <c r="B33" s="139" t="s">
        <v>128</v>
      </c>
      <c r="C33" s="275"/>
      <c r="D33" s="278"/>
      <c r="E33" s="281"/>
      <c r="F33" s="284"/>
      <c r="G33" s="288"/>
    </row>
    <row r="34" spans="1:7" ht="13" customHeight="1" x14ac:dyDescent="0.2">
      <c r="A34" s="127"/>
      <c r="B34" s="138" t="s">
        <v>129</v>
      </c>
      <c r="C34" s="275"/>
      <c r="D34" s="278"/>
      <c r="E34" s="281"/>
      <c r="F34" s="284"/>
      <c r="G34" s="288"/>
    </row>
    <row r="35" spans="1:7" ht="13" customHeight="1" x14ac:dyDescent="0.2">
      <c r="A35" s="127"/>
      <c r="B35" s="143" t="s">
        <v>119</v>
      </c>
      <c r="C35" s="276"/>
      <c r="D35" s="279"/>
      <c r="E35" s="282"/>
      <c r="F35" s="285"/>
      <c r="G35" s="288"/>
    </row>
    <row r="36" spans="1:7" ht="13" customHeight="1" x14ac:dyDescent="0.2">
      <c r="A36" s="128"/>
      <c r="B36" s="141" t="s">
        <v>130</v>
      </c>
      <c r="C36" s="277"/>
      <c r="D36" s="280"/>
      <c r="E36" s="283"/>
      <c r="F36" s="286"/>
      <c r="G36" s="288"/>
    </row>
    <row r="37" spans="1:7" ht="13" customHeight="1" x14ac:dyDescent="0.2">
      <c r="A37" s="125" t="s">
        <v>131</v>
      </c>
      <c r="B37" s="140" t="s">
        <v>133</v>
      </c>
      <c r="C37" s="289">
        <v>15.1</v>
      </c>
      <c r="D37" s="290" t="s">
        <v>134</v>
      </c>
      <c r="E37" s="291">
        <v>15.1</v>
      </c>
      <c r="F37" s="292" t="s">
        <v>135</v>
      </c>
      <c r="G37" s="288" t="s">
        <v>136</v>
      </c>
    </row>
    <row r="38" spans="1:7" ht="13" customHeight="1" x14ac:dyDescent="0.2">
      <c r="A38" s="127"/>
      <c r="B38" s="138" t="s">
        <v>137</v>
      </c>
      <c r="C38" s="276"/>
      <c r="D38" s="279"/>
      <c r="E38" s="282"/>
      <c r="F38" s="285"/>
      <c r="G38" s="288"/>
    </row>
    <row r="39" spans="1:7" ht="13" customHeight="1" x14ac:dyDescent="0.2">
      <c r="A39" s="128"/>
      <c r="B39" s="141"/>
      <c r="C39" s="277"/>
      <c r="D39" s="280"/>
      <c r="E39" s="283"/>
      <c r="F39" s="286"/>
      <c r="G39" s="288"/>
    </row>
    <row r="40" spans="1:7" ht="13" customHeight="1" x14ac:dyDescent="0.2">
      <c r="A40" s="125" t="s">
        <v>138</v>
      </c>
      <c r="B40" s="140" t="s">
        <v>133</v>
      </c>
      <c r="C40" s="289">
        <v>8</v>
      </c>
      <c r="D40" s="290" t="s">
        <v>139</v>
      </c>
      <c r="E40" s="291">
        <v>8.1</v>
      </c>
      <c r="F40" s="292" t="s">
        <v>140</v>
      </c>
      <c r="G40" s="288" t="s">
        <v>141</v>
      </c>
    </row>
    <row r="41" spans="1:7" ht="13" customHeight="1" x14ac:dyDescent="0.2">
      <c r="A41" s="127"/>
      <c r="B41" s="138" t="s">
        <v>142</v>
      </c>
      <c r="C41" s="276"/>
      <c r="D41" s="279"/>
      <c r="E41" s="282"/>
      <c r="F41" s="285"/>
      <c r="G41" s="288"/>
    </row>
    <row r="42" spans="1:7" ht="13" customHeight="1" x14ac:dyDescent="0.2">
      <c r="A42" s="128"/>
      <c r="B42" s="141"/>
      <c r="C42" s="277"/>
      <c r="D42" s="280"/>
      <c r="E42" s="283"/>
      <c r="F42" s="286"/>
      <c r="G42" s="288"/>
    </row>
    <row r="43" spans="1:7" ht="13" customHeight="1" x14ac:dyDescent="0.2">
      <c r="A43" s="125" t="s">
        <v>143</v>
      </c>
      <c r="B43" s="140" t="s">
        <v>144</v>
      </c>
      <c r="C43" s="289">
        <v>101.5</v>
      </c>
      <c r="D43" s="290" t="s">
        <v>145</v>
      </c>
      <c r="E43" s="291">
        <v>123</v>
      </c>
      <c r="F43" s="292" t="s">
        <v>146</v>
      </c>
      <c r="G43" s="288" t="s">
        <v>147</v>
      </c>
    </row>
    <row r="44" spans="1:7" ht="13" customHeight="1" x14ac:dyDescent="0.2">
      <c r="A44" s="127"/>
      <c r="B44" s="138" t="s">
        <v>148</v>
      </c>
      <c r="C44" s="276"/>
      <c r="D44" s="279"/>
      <c r="E44" s="282"/>
      <c r="F44" s="285"/>
      <c r="G44" s="288"/>
    </row>
    <row r="45" spans="1:7" ht="13" customHeight="1" x14ac:dyDescent="0.2">
      <c r="A45" s="128"/>
      <c r="B45" s="138"/>
      <c r="C45" s="277"/>
      <c r="D45" s="280"/>
      <c r="E45" s="283"/>
      <c r="F45" s="286"/>
      <c r="G45" s="288"/>
    </row>
    <row r="46" spans="1:7" ht="13" customHeight="1" x14ac:dyDescent="0.2">
      <c r="A46" s="125" t="s">
        <v>149</v>
      </c>
      <c r="B46" s="140" t="s">
        <v>150</v>
      </c>
      <c r="C46" s="289">
        <v>75.099999999999994</v>
      </c>
      <c r="D46" s="290" t="s">
        <v>151</v>
      </c>
      <c r="E46" s="291">
        <v>75.099999999999994</v>
      </c>
      <c r="F46" s="292" t="s">
        <v>152</v>
      </c>
      <c r="G46" s="288" t="s">
        <v>153</v>
      </c>
    </row>
    <row r="47" spans="1:7" ht="13" customHeight="1" x14ac:dyDescent="0.2">
      <c r="A47" s="127"/>
      <c r="B47" s="138" t="s">
        <v>154</v>
      </c>
      <c r="C47" s="276"/>
      <c r="D47" s="279"/>
      <c r="E47" s="282"/>
      <c r="F47" s="285"/>
      <c r="G47" s="288"/>
    </row>
    <row r="48" spans="1:7" ht="13" customHeight="1" x14ac:dyDescent="0.2">
      <c r="A48" s="128"/>
      <c r="B48" s="138"/>
      <c r="C48" s="277"/>
      <c r="D48" s="280"/>
      <c r="E48" s="283"/>
      <c r="F48" s="286"/>
      <c r="G48" s="288"/>
    </row>
    <row r="49" spans="1:7" ht="13" customHeight="1" x14ac:dyDescent="0.2">
      <c r="A49" s="125" t="s">
        <v>155</v>
      </c>
      <c r="B49" s="140" t="s">
        <v>156</v>
      </c>
      <c r="C49" s="289">
        <v>41.1</v>
      </c>
      <c r="D49" s="290" t="s">
        <v>157</v>
      </c>
      <c r="E49" s="291">
        <v>42.5</v>
      </c>
      <c r="F49" s="292" t="s">
        <v>158</v>
      </c>
      <c r="G49" s="288" t="s">
        <v>159</v>
      </c>
    </row>
    <row r="50" spans="1:7" ht="13" customHeight="1" x14ac:dyDescent="0.2">
      <c r="A50" s="127"/>
      <c r="B50" s="138"/>
      <c r="C50" s="276"/>
      <c r="D50" s="279"/>
      <c r="E50" s="282"/>
      <c r="F50" s="285"/>
      <c r="G50" s="288"/>
    </row>
    <row r="51" spans="1:7" ht="13" customHeight="1" x14ac:dyDescent="0.2">
      <c r="A51" s="128"/>
      <c r="B51" s="138"/>
      <c r="C51" s="277"/>
      <c r="D51" s="280"/>
      <c r="E51" s="283"/>
      <c r="F51" s="286"/>
      <c r="G51" s="288"/>
    </row>
    <row r="52" spans="1:7" ht="13" customHeight="1" x14ac:dyDescent="0.2">
      <c r="A52" s="125" t="s">
        <v>160</v>
      </c>
      <c r="B52" s="140" t="s">
        <v>161</v>
      </c>
      <c r="C52" s="289">
        <v>65</v>
      </c>
      <c r="D52" s="290" t="s">
        <v>162</v>
      </c>
      <c r="E52" s="291">
        <v>124.7</v>
      </c>
      <c r="F52" s="292" t="s">
        <v>163</v>
      </c>
      <c r="G52" s="288" t="s">
        <v>164</v>
      </c>
    </row>
    <row r="53" spans="1:7" ht="13" customHeight="1" x14ac:dyDescent="0.2">
      <c r="A53" s="127"/>
      <c r="B53" s="138"/>
      <c r="C53" s="276"/>
      <c r="D53" s="279"/>
      <c r="E53" s="282"/>
      <c r="F53" s="285"/>
      <c r="G53" s="288"/>
    </row>
    <row r="54" spans="1:7" ht="13" customHeight="1" x14ac:dyDescent="0.2">
      <c r="A54" s="128"/>
      <c r="B54" s="141"/>
      <c r="C54" s="277"/>
      <c r="D54" s="280"/>
      <c r="E54" s="283"/>
      <c r="F54" s="286"/>
      <c r="G54" s="288"/>
    </row>
    <row r="55" spans="1:7" ht="13" customHeight="1" x14ac:dyDescent="0.2">
      <c r="A55" s="125" t="s">
        <v>165</v>
      </c>
      <c r="B55" s="140" t="s">
        <v>166</v>
      </c>
      <c r="C55" s="289">
        <v>20.100000000000001</v>
      </c>
      <c r="D55" s="290" t="s">
        <v>167</v>
      </c>
      <c r="E55" s="291">
        <v>61.2</v>
      </c>
      <c r="F55" s="292" t="s">
        <v>168</v>
      </c>
      <c r="G55" s="288" t="s">
        <v>169</v>
      </c>
    </row>
    <row r="56" spans="1:7" ht="13" customHeight="1" x14ac:dyDescent="0.2">
      <c r="A56" s="127"/>
      <c r="B56" s="138" t="s">
        <v>170</v>
      </c>
      <c r="C56" s="276"/>
      <c r="D56" s="279"/>
      <c r="E56" s="282"/>
      <c r="F56" s="285"/>
      <c r="G56" s="288"/>
    </row>
    <row r="57" spans="1:7" ht="13" customHeight="1" x14ac:dyDescent="0.2">
      <c r="A57" s="128"/>
      <c r="B57" s="141" t="s">
        <v>171</v>
      </c>
      <c r="C57" s="277"/>
      <c r="D57" s="280"/>
      <c r="E57" s="283"/>
      <c r="F57" s="286"/>
      <c r="G57" s="288"/>
    </row>
    <row r="58" spans="1:7" ht="13" customHeight="1" x14ac:dyDescent="0.2">
      <c r="A58" s="125" t="s">
        <v>172</v>
      </c>
      <c r="B58" s="140" t="s">
        <v>173</v>
      </c>
      <c r="C58" s="289">
        <v>39.9</v>
      </c>
      <c r="D58" s="290" t="s">
        <v>174</v>
      </c>
      <c r="E58" s="291">
        <v>61.8</v>
      </c>
      <c r="F58" s="292" t="s">
        <v>175</v>
      </c>
      <c r="G58" s="288" t="s">
        <v>176</v>
      </c>
    </row>
    <row r="59" spans="1:7" ht="13" customHeight="1" x14ac:dyDescent="0.2">
      <c r="A59" s="127"/>
      <c r="B59" s="138" t="s">
        <v>177</v>
      </c>
      <c r="C59" s="276"/>
      <c r="D59" s="279"/>
      <c r="E59" s="282"/>
      <c r="F59" s="285"/>
      <c r="G59" s="288"/>
    </row>
    <row r="60" spans="1:7" ht="13" customHeight="1" x14ac:dyDescent="0.2">
      <c r="A60" s="128"/>
      <c r="B60" s="141"/>
      <c r="C60" s="277"/>
      <c r="D60" s="280"/>
      <c r="E60" s="283"/>
      <c r="F60" s="286"/>
      <c r="G60" s="288"/>
    </row>
    <row r="61" spans="1:7" ht="13" customHeight="1" x14ac:dyDescent="0.2">
      <c r="A61" s="127" t="s">
        <v>178</v>
      </c>
      <c r="B61" s="138" t="s">
        <v>166</v>
      </c>
      <c r="C61" s="289">
        <f>12.7+2.2</f>
        <v>14.899999999999999</v>
      </c>
      <c r="D61" s="290" t="s">
        <v>179</v>
      </c>
      <c r="E61" s="291">
        <v>74.5</v>
      </c>
      <c r="F61" s="292" t="s">
        <v>180</v>
      </c>
      <c r="G61" s="296"/>
    </row>
    <row r="62" spans="1:7" ht="13" customHeight="1" x14ac:dyDescent="0.2">
      <c r="A62" s="127"/>
      <c r="B62" s="138"/>
      <c r="C62" s="276"/>
      <c r="D62" s="278"/>
      <c r="E62" s="282"/>
      <c r="F62" s="285"/>
      <c r="G62" s="297"/>
    </row>
    <row r="63" spans="1:7" ht="13" customHeight="1" x14ac:dyDescent="0.2">
      <c r="A63" s="127"/>
      <c r="B63" s="138"/>
      <c r="C63" s="277"/>
      <c r="D63" s="295"/>
      <c r="E63" s="283"/>
      <c r="F63" s="286"/>
      <c r="G63" s="298"/>
    </row>
    <row r="64" spans="1:7" ht="15" customHeight="1" x14ac:dyDescent="0.2">
      <c r="A64" s="299" t="s">
        <v>181</v>
      </c>
      <c r="B64" s="133"/>
      <c r="C64" s="136" t="s">
        <v>182</v>
      </c>
      <c r="D64" s="25"/>
      <c r="E64" s="24" t="s">
        <v>182</v>
      </c>
      <c r="F64" s="23"/>
      <c r="G64" s="301"/>
    </row>
    <row r="65" spans="1:7" ht="15" customHeight="1" thickBot="1" x14ac:dyDescent="0.25">
      <c r="A65" s="300"/>
      <c r="B65" s="134"/>
      <c r="C65" s="137">
        <f>SUM(C5:C63)</f>
        <v>1008.5000000000001</v>
      </c>
      <c r="D65" s="129"/>
      <c r="E65" s="130">
        <f>SUM(E5:E63)</f>
        <v>1365.3000000000002</v>
      </c>
      <c r="F65" s="131"/>
      <c r="G65" s="302"/>
    </row>
    <row r="66" spans="1:7" ht="16.25" customHeight="1" x14ac:dyDescent="0.2">
      <c r="A66" s="293" t="s">
        <v>183</v>
      </c>
      <c r="B66" s="294"/>
      <c r="C66" s="294"/>
      <c r="D66" s="294"/>
      <c r="E66" s="294"/>
      <c r="F66" s="294"/>
      <c r="G66" s="22"/>
    </row>
    <row r="67" spans="1:7" x14ac:dyDescent="0.2">
      <c r="A67" s="22"/>
      <c r="B67" s="22"/>
      <c r="C67" s="22"/>
      <c r="D67" s="22"/>
      <c r="E67" s="22"/>
      <c r="F67" s="22"/>
      <c r="G67" s="22"/>
    </row>
    <row r="68" spans="1:7" x14ac:dyDescent="0.2">
      <c r="A68" s="22"/>
      <c r="B68" s="22"/>
      <c r="C68" s="22"/>
      <c r="D68" s="22"/>
      <c r="E68" s="22"/>
      <c r="F68" s="22"/>
      <c r="G68" s="22"/>
    </row>
  </sheetData>
  <mergeCells count="104">
    <mergeCell ref="C58:C60"/>
    <mergeCell ref="D58:D60"/>
    <mergeCell ref="E58:E60"/>
    <mergeCell ref="F58:F60"/>
    <mergeCell ref="G58:G60"/>
    <mergeCell ref="A66:F66"/>
    <mergeCell ref="C61:C63"/>
    <mergeCell ref="D61:D63"/>
    <mergeCell ref="E61:E63"/>
    <mergeCell ref="F61:F63"/>
    <mergeCell ref="G61:G63"/>
    <mergeCell ref="A64:A65"/>
    <mergeCell ref="G64:G65"/>
    <mergeCell ref="C52:C54"/>
    <mergeCell ref="D52:D54"/>
    <mergeCell ref="E52:E54"/>
    <mergeCell ref="F52:F54"/>
    <mergeCell ref="G52:G54"/>
    <mergeCell ref="C55:C57"/>
    <mergeCell ref="D55:D57"/>
    <mergeCell ref="E55:E57"/>
    <mergeCell ref="F55:F57"/>
    <mergeCell ref="G55:G57"/>
    <mergeCell ref="C46:C48"/>
    <mergeCell ref="D46:D48"/>
    <mergeCell ref="E46:E48"/>
    <mergeCell ref="F46:F48"/>
    <mergeCell ref="G46:G48"/>
    <mergeCell ref="C49:C51"/>
    <mergeCell ref="D49:D51"/>
    <mergeCell ref="E49:E51"/>
    <mergeCell ref="F49:F51"/>
    <mergeCell ref="G49:G51"/>
    <mergeCell ref="C40:C42"/>
    <mergeCell ref="D40:D42"/>
    <mergeCell ref="E40:E42"/>
    <mergeCell ref="F40:F42"/>
    <mergeCell ref="G40:G42"/>
    <mergeCell ref="C43:C45"/>
    <mergeCell ref="D43:D45"/>
    <mergeCell ref="E43:E45"/>
    <mergeCell ref="F43:F45"/>
    <mergeCell ref="G43:G45"/>
    <mergeCell ref="C32:C36"/>
    <mergeCell ref="D32:D36"/>
    <mergeCell ref="E32:E36"/>
    <mergeCell ref="F32:F36"/>
    <mergeCell ref="G32:G36"/>
    <mergeCell ref="C37:C39"/>
    <mergeCell ref="D37:D39"/>
    <mergeCell ref="E37:E39"/>
    <mergeCell ref="F37:F39"/>
    <mergeCell ref="G37:G39"/>
    <mergeCell ref="C26:C28"/>
    <mergeCell ref="D26:D28"/>
    <mergeCell ref="E26:E28"/>
    <mergeCell ref="F26:F28"/>
    <mergeCell ref="G26:G28"/>
    <mergeCell ref="C29:C31"/>
    <mergeCell ref="D29:D31"/>
    <mergeCell ref="E29:E31"/>
    <mergeCell ref="F29:F31"/>
    <mergeCell ref="G29:G31"/>
    <mergeCell ref="C20:C22"/>
    <mergeCell ref="D20:D22"/>
    <mergeCell ref="E20:E22"/>
    <mergeCell ref="F20:F22"/>
    <mergeCell ref="G20:G22"/>
    <mergeCell ref="C23:C25"/>
    <mergeCell ref="D23:D25"/>
    <mergeCell ref="E23:E25"/>
    <mergeCell ref="F23:F25"/>
    <mergeCell ref="G23:G25"/>
    <mergeCell ref="C14:C16"/>
    <mergeCell ref="D14:D16"/>
    <mergeCell ref="E14:E16"/>
    <mergeCell ref="F14:F16"/>
    <mergeCell ref="G14:G16"/>
    <mergeCell ref="C17:C19"/>
    <mergeCell ref="D17:D19"/>
    <mergeCell ref="E17:E19"/>
    <mergeCell ref="F17:F19"/>
    <mergeCell ref="G17:G19"/>
    <mergeCell ref="C8:C10"/>
    <mergeCell ref="D8:D10"/>
    <mergeCell ref="E8:E10"/>
    <mergeCell ref="F8:F10"/>
    <mergeCell ref="G8:G10"/>
    <mergeCell ref="C11:C13"/>
    <mergeCell ref="D11:D13"/>
    <mergeCell ref="E11:E13"/>
    <mergeCell ref="F11:F13"/>
    <mergeCell ref="G11:G13"/>
    <mergeCell ref="A1:G1"/>
    <mergeCell ref="F2:G2"/>
    <mergeCell ref="A3:A4"/>
    <mergeCell ref="B3:B4"/>
    <mergeCell ref="C3:D3"/>
    <mergeCell ref="F3:F4"/>
    <mergeCell ref="C5:C7"/>
    <mergeCell ref="D5:D7"/>
    <mergeCell ref="E5:E7"/>
    <mergeCell ref="F5:F7"/>
    <mergeCell ref="G5:G7"/>
  </mergeCells>
  <phoneticPr fontId="2"/>
  <printOptions horizontalCentered="1"/>
  <pageMargins left="0.31496062992125984" right="0.19685039370078741" top="0.78740157480314965" bottom="0.19685039370078741" header="0.51181102362204722" footer="0.31496062992125984"/>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view="pageBreakPreview" zoomScale="115" zoomScaleNormal="100" zoomScaleSheetLayoutView="115" workbookViewId="0">
      <selection activeCell="C11" sqref="C11"/>
    </sheetView>
  </sheetViews>
  <sheetFormatPr defaultRowHeight="13" x14ac:dyDescent="0.2"/>
  <cols>
    <col min="1" max="1" width="14.6328125" customWidth="1"/>
    <col min="2" max="2" width="13.6328125" customWidth="1"/>
    <col min="3" max="3" width="9.6328125" customWidth="1"/>
    <col min="4" max="4" width="14.6328125" customWidth="1"/>
    <col min="5" max="5" width="13.6328125" customWidth="1"/>
    <col min="6" max="6" width="9.6328125" customWidth="1"/>
    <col min="7" max="7" width="6.453125" customWidth="1"/>
  </cols>
  <sheetData>
    <row r="1" spans="1:6" ht="33" customHeight="1" x14ac:dyDescent="0.2">
      <c r="A1" s="316" t="s">
        <v>184</v>
      </c>
      <c r="B1" s="316"/>
      <c r="C1" s="316"/>
      <c r="D1" s="316"/>
      <c r="E1" s="316"/>
      <c r="F1" s="316"/>
    </row>
    <row r="2" spans="1:6" ht="30" customHeight="1" x14ac:dyDescent="0.2">
      <c r="A2" s="315" t="s">
        <v>344</v>
      </c>
      <c r="B2" s="315"/>
      <c r="C2" s="315"/>
      <c r="D2" s="315"/>
      <c r="E2" s="315"/>
      <c r="F2" s="315"/>
    </row>
    <row r="3" spans="1:6" ht="30" customHeight="1" x14ac:dyDescent="0.2">
      <c r="A3" s="315"/>
      <c r="B3" s="315"/>
      <c r="C3" s="315"/>
      <c r="D3" s="315"/>
      <c r="E3" s="315"/>
      <c r="F3" s="315"/>
    </row>
    <row r="4" spans="1:6" ht="30" customHeight="1" thickBot="1" x14ac:dyDescent="0.25">
      <c r="A4" s="157" t="s">
        <v>185</v>
      </c>
      <c r="B4" s="29"/>
      <c r="C4" s="28"/>
      <c r="D4" s="156"/>
    </row>
    <row r="5" spans="1:6" s="80" customFormat="1" ht="25" customHeight="1" thickBot="1" x14ac:dyDescent="0.25">
      <c r="A5" s="146" t="s">
        <v>186</v>
      </c>
      <c r="B5" s="148" t="s">
        <v>187</v>
      </c>
      <c r="C5" s="86" t="s">
        <v>188</v>
      </c>
      <c r="D5" s="146" t="s">
        <v>186</v>
      </c>
      <c r="E5" s="148" t="s">
        <v>187</v>
      </c>
      <c r="F5" s="86" t="s">
        <v>188</v>
      </c>
    </row>
    <row r="6" spans="1:6" s="80" customFormat="1" ht="25" customHeight="1" x14ac:dyDescent="0.2">
      <c r="A6" s="305" t="s">
        <v>132</v>
      </c>
      <c r="B6" s="149" t="s">
        <v>189</v>
      </c>
      <c r="C6" s="85">
        <v>177.7</v>
      </c>
      <c r="D6" s="305" t="s">
        <v>190</v>
      </c>
      <c r="E6" s="149" t="s">
        <v>191</v>
      </c>
      <c r="F6" s="85">
        <v>8.9</v>
      </c>
    </row>
    <row r="7" spans="1:6" s="80" customFormat="1" ht="25" customHeight="1" x14ac:dyDescent="0.2">
      <c r="A7" s="305"/>
      <c r="B7" s="150" t="s">
        <v>192</v>
      </c>
      <c r="C7" s="83">
        <v>27.4</v>
      </c>
      <c r="D7" s="305"/>
      <c r="E7" s="150" t="s">
        <v>193</v>
      </c>
      <c r="F7" s="83">
        <v>47.3</v>
      </c>
    </row>
    <row r="8" spans="1:6" s="80" customFormat="1" ht="25" customHeight="1" x14ac:dyDescent="0.2">
      <c r="A8" s="305"/>
      <c r="B8" s="150" t="s">
        <v>194</v>
      </c>
      <c r="C8" s="83">
        <v>10.1</v>
      </c>
      <c r="D8" s="304"/>
      <c r="E8" s="150" t="s">
        <v>195</v>
      </c>
      <c r="F8" s="83">
        <v>88</v>
      </c>
    </row>
    <row r="9" spans="1:6" s="80" customFormat="1" ht="25" customHeight="1" x14ac:dyDescent="0.2">
      <c r="A9" s="305"/>
      <c r="B9" s="150" t="s">
        <v>196</v>
      </c>
      <c r="C9" s="83">
        <v>38.4</v>
      </c>
      <c r="D9" s="153" t="s">
        <v>197</v>
      </c>
      <c r="E9" s="150" t="s">
        <v>198</v>
      </c>
      <c r="F9" s="83">
        <v>383</v>
      </c>
    </row>
    <row r="10" spans="1:6" s="80" customFormat="1" ht="25" customHeight="1" x14ac:dyDescent="0.2">
      <c r="A10" s="305"/>
      <c r="B10" s="150" t="s">
        <v>199</v>
      </c>
      <c r="C10" s="83">
        <v>110.2</v>
      </c>
      <c r="D10" s="306" t="s">
        <v>200</v>
      </c>
      <c r="E10" s="154" t="s">
        <v>201</v>
      </c>
      <c r="F10" s="83">
        <v>19.100000000000001</v>
      </c>
    </row>
    <row r="11" spans="1:6" s="80" customFormat="1" ht="25" customHeight="1" x14ac:dyDescent="0.2">
      <c r="A11" s="304"/>
      <c r="B11" s="150" t="s">
        <v>202</v>
      </c>
      <c r="C11" s="83">
        <v>2.9</v>
      </c>
      <c r="D11" s="307"/>
      <c r="E11" s="154" t="s">
        <v>203</v>
      </c>
      <c r="F11" s="83">
        <v>6</v>
      </c>
    </row>
    <row r="12" spans="1:6" s="80" customFormat="1" ht="25" customHeight="1" x14ac:dyDescent="0.2">
      <c r="A12" s="303" t="s">
        <v>204</v>
      </c>
      <c r="B12" s="150" t="s">
        <v>205</v>
      </c>
      <c r="C12" s="83">
        <v>106.9</v>
      </c>
      <c r="D12" s="303" t="s">
        <v>206</v>
      </c>
      <c r="E12" s="150" t="s">
        <v>207</v>
      </c>
      <c r="F12" s="83">
        <v>252</v>
      </c>
    </row>
    <row r="13" spans="1:6" s="80" customFormat="1" ht="25" customHeight="1" x14ac:dyDescent="0.2">
      <c r="A13" s="304"/>
      <c r="B13" s="150" t="s">
        <v>208</v>
      </c>
      <c r="C13" s="83">
        <v>38</v>
      </c>
      <c r="D13" s="305"/>
      <c r="E13" s="150" t="s">
        <v>209</v>
      </c>
      <c r="F13" s="83">
        <v>102.5</v>
      </c>
    </row>
    <row r="14" spans="1:6" s="80" customFormat="1" ht="25" customHeight="1" x14ac:dyDescent="0.2">
      <c r="A14" s="147" t="s">
        <v>210</v>
      </c>
      <c r="B14" s="150" t="s">
        <v>211</v>
      </c>
      <c r="C14" s="83">
        <v>227.5</v>
      </c>
      <c r="D14" s="305"/>
      <c r="E14" s="150" t="s">
        <v>212</v>
      </c>
      <c r="F14" s="83">
        <v>28</v>
      </c>
    </row>
    <row r="15" spans="1:6" s="80" customFormat="1" ht="25" customHeight="1" x14ac:dyDescent="0.2">
      <c r="A15" s="147" t="s">
        <v>213</v>
      </c>
      <c r="B15" s="150" t="s">
        <v>214</v>
      </c>
      <c r="C15" s="83">
        <v>91.8</v>
      </c>
      <c r="D15" s="304"/>
      <c r="E15" s="150" t="s">
        <v>215</v>
      </c>
      <c r="F15" s="83">
        <v>170</v>
      </c>
    </row>
    <row r="16" spans="1:6" s="80" customFormat="1" ht="25" customHeight="1" x14ac:dyDescent="0.2">
      <c r="A16" s="303" t="s">
        <v>216</v>
      </c>
      <c r="B16" s="150" t="s">
        <v>217</v>
      </c>
      <c r="C16" s="83">
        <v>31</v>
      </c>
      <c r="D16" s="306" t="s">
        <v>218</v>
      </c>
      <c r="E16" s="154" t="s">
        <v>215</v>
      </c>
      <c r="F16" s="83">
        <v>50</v>
      </c>
    </row>
    <row r="17" spans="1:9" s="80" customFormat="1" ht="25" customHeight="1" x14ac:dyDescent="0.2">
      <c r="A17" s="305"/>
      <c r="B17" s="150" t="s">
        <v>219</v>
      </c>
      <c r="C17" s="83">
        <v>396.9</v>
      </c>
      <c r="D17" s="307"/>
      <c r="E17" s="154" t="s">
        <v>220</v>
      </c>
      <c r="F17" s="83">
        <v>266</v>
      </c>
    </row>
    <row r="18" spans="1:9" s="80" customFormat="1" ht="25" customHeight="1" x14ac:dyDescent="0.2">
      <c r="A18" s="304"/>
      <c r="B18" s="150" t="s">
        <v>221</v>
      </c>
      <c r="C18" s="83">
        <v>6.34</v>
      </c>
      <c r="D18" s="303" t="s">
        <v>222</v>
      </c>
      <c r="E18" s="150" t="s">
        <v>223</v>
      </c>
      <c r="F18" s="83">
        <v>106</v>
      </c>
    </row>
    <row r="19" spans="1:9" s="80" customFormat="1" ht="25" customHeight="1" x14ac:dyDescent="0.2">
      <c r="A19" s="303" t="s">
        <v>224</v>
      </c>
      <c r="B19" s="150" t="s">
        <v>225</v>
      </c>
      <c r="C19" s="83">
        <v>59</v>
      </c>
      <c r="D19" s="305"/>
      <c r="E19" s="150" t="s">
        <v>226</v>
      </c>
      <c r="F19" s="83">
        <v>85</v>
      </c>
    </row>
    <row r="20" spans="1:9" s="80" customFormat="1" ht="25" customHeight="1" x14ac:dyDescent="0.2">
      <c r="A20" s="305"/>
      <c r="B20" s="150" t="s">
        <v>227</v>
      </c>
      <c r="C20" s="83">
        <v>5</v>
      </c>
      <c r="D20" s="304"/>
      <c r="E20" s="155" t="s">
        <v>228</v>
      </c>
      <c r="F20" s="84">
        <v>11</v>
      </c>
      <c r="G20" s="81"/>
    </row>
    <row r="21" spans="1:9" s="80" customFormat="1" ht="25" customHeight="1" x14ac:dyDescent="0.2">
      <c r="A21" s="305"/>
      <c r="B21" s="150" t="s">
        <v>229</v>
      </c>
      <c r="C21" s="83">
        <v>2</v>
      </c>
      <c r="D21" s="309"/>
      <c r="E21" s="310"/>
      <c r="F21" s="311"/>
    </row>
    <row r="22" spans="1:9" s="80" customFormat="1" ht="25" customHeight="1" thickBot="1" x14ac:dyDescent="0.25">
      <c r="A22" s="308"/>
      <c r="B22" s="151" t="s">
        <v>191</v>
      </c>
      <c r="C22" s="152">
        <v>128.4</v>
      </c>
      <c r="D22" s="312"/>
      <c r="E22" s="313"/>
      <c r="F22" s="314"/>
    </row>
    <row r="23" spans="1:9" s="80" customFormat="1" ht="25" customHeight="1" x14ac:dyDescent="0.2">
      <c r="A23" s="80" t="s">
        <v>295</v>
      </c>
      <c r="C23" s="81"/>
      <c r="F23" s="81"/>
      <c r="I23" s="82"/>
    </row>
    <row r="24" spans="1:9" x14ac:dyDescent="0.2">
      <c r="C24" s="33"/>
      <c r="F24" s="27"/>
    </row>
  </sheetData>
  <mergeCells count="12">
    <mergeCell ref="A2:F3"/>
    <mergeCell ref="A6:A11"/>
    <mergeCell ref="D6:D8"/>
    <mergeCell ref="D10:D11"/>
    <mergeCell ref="A1:F1"/>
    <mergeCell ref="A12:A13"/>
    <mergeCell ref="D12:D15"/>
    <mergeCell ref="A16:A18"/>
    <mergeCell ref="D16:D17"/>
    <mergeCell ref="D18:D20"/>
    <mergeCell ref="A19:A22"/>
    <mergeCell ref="D21:F22"/>
  </mergeCells>
  <phoneticPr fontId="2"/>
  <printOptions horizontalCentered="1"/>
  <pageMargins left="0.35433070866141736" right="0.35433070866141736" top="0.98425196850393704" bottom="0.98425196850393704" header="0.51181102362204722" footer="0.51181102362204722"/>
  <pageSetup paperSize="9" scale="11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12  概要</vt:lpstr>
      <vt:lpstr>12-1</vt:lpstr>
      <vt:lpstr>12-2</vt:lpstr>
      <vt:lpstr>12-3</vt:lpstr>
      <vt:lpstr>12-4</vt:lpstr>
      <vt:lpstr>12-5</vt:lpstr>
      <vt:lpstr>12-6</vt:lpstr>
      <vt:lpstr>12-7</vt:lpstr>
      <vt:lpstr>12-8</vt:lpstr>
      <vt:lpstr>12-9</vt:lpstr>
      <vt:lpstr>12-10</vt:lpstr>
      <vt:lpstr>'12-1'!Print_Area</vt:lpstr>
      <vt:lpstr>'12-10'!Print_Area</vt:lpstr>
      <vt:lpstr>'12-2'!Print_Area</vt:lpstr>
      <vt:lpstr>'12-3'!Print_Area</vt:lpstr>
      <vt:lpstr>'12-4'!Print_Area</vt:lpstr>
      <vt:lpstr>'12-7'!Print_Area</vt:lpstr>
      <vt:lpstr>'12-8'!Print_Area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2022-10-26T08:04:23Z</dcterms:created>
  <dcterms:modified xsi:type="dcterms:W3CDTF">2024-03-06T06:16:09Z</dcterms:modified>
</cp:coreProperties>
</file>