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8_{2136D39C-E694-4C68-8030-403667E0C75C}" xr6:coauthVersionLast="47" xr6:coauthVersionMax="47" xr10:uidLastSave="{00000000-0000-0000-0000-000000000000}"/>
  <bookViews>
    <workbookView xWindow="25490" yWindow="2180" windowWidth="19420" windowHeight="10560" xr2:uid="{00000000-000D-0000-FFFF-FFFF00000000}"/>
  </bookViews>
  <sheets>
    <sheet name="5　概要" sheetId="7" r:id="rId1"/>
    <sheet name="5-1" sheetId="10" r:id="rId2"/>
    <sheet name="5-2" sheetId="2" r:id="rId3"/>
    <sheet name="5-3" sheetId="3" r:id="rId4"/>
    <sheet name="5-4" sheetId="9" r:id="rId5"/>
    <sheet name="5-5" sheetId="11" r:id="rId6"/>
    <sheet name="5-6" sheetId="6" r:id="rId7"/>
    <sheet name="5-7" sheetId="8" r:id="rId8"/>
  </sheets>
  <definedNames>
    <definedName name="_xlnm.Print_Area" localSheetId="0">'5　概要'!$A$1:$A$17</definedName>
    <definedName name="_xlnm.Print_Area" localSheetId="1">'5-1'!$A$1:$E$20</definedName>
    <definedName name="_xlnm.Print_Area" localSheetId="2">'5-2'!$A$1:$I$31</definedName>
    <definedName name="_xlnm.Print_Area" localSheetId="3">'5-3'!$A$1:$N$8</definedName>
    <definedName name="_xlnm.Print_Area" localSheetId="4">'5-4'!$A$1:$D$31</definedName>
    <definedName name="_xlnm.Print_Area" localSheetId="5">'5-5'!$B$1:$H$20</definedName>
    <definedName name="_xlnm.Print_Area" localSheetId="6">'5-6'!$B$1:$O$14</definedName>
    <definedName name="_xlnm.Print_Area" localSheetId="7">'5-7'!$A$1:$O$7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 i="2" l="1"/>
  <c r="P7" i="2"/>
  <c r="P8" i="2"/>
  <c r="G10" i="11" l="1"/>
  <c r="E10" i="11"/>
  <c r="C10" i="11"/>
  <c r="G7" i="11"/>
  <c r="E7" i="11"/>
  <c r="C7" i="11"/>
  <c r="G6" i="11"/>
  <c r="E6" i="11"/>
  <c r="C6" i="11"/>
  <c r="G5" i="11"/>
  <c r="E5" i="11"/>
  <c r="C5" i="11"/>
  <c r="D4" i="10" l="1"/>
  <c r="C8" i="10"/>
  <c r="D9" i="10"/>
  <c r="D11" i="10"/>
  <c r="D14" i="10"/>
  <c r="C18" i="10"/>
  <c r="E9" i="10" s="1"/>
  <c r="E11" i="10" l="1"/>
  <c r="E4" i="10"/>
  <c r="E14" i="10"/>
  <c r="E18" i="10"/>
  <c r="K12" i="3" l="1"/>
  <c r="J12" i="3"/>
  <c r="I12" i="3"/>
  <c r="H12" i="3"/>
  <c r="G12" i="3"/>
  <c r="F12" i="3"/>
  <c r="E12" i="3"/>
  <c r="D12" i="3"/>
  <c r="C12" i="3"/>
  <c r="B12" i="3"/>
</calcChain>
</file>

<file path=xl/sharedStrings.xml><?xml version="1.0" encoding="utf-8"?>
<sst xmlns="http://schemas.openxmlformats.org/spreadsheetml/2006/main" count="178" uniqueCount="158">
  <si>
    <t>自動車の種類</t>
  </si>
  <si>
    <t>台　　　　数　（台）</t>
  </si>
  <si>
    <t>貨物用</t>
  </si>
  <si>
    <t>小型三輪車</t>
  </si>
  <si>
    <t>被牽引車</t>
  </si>
  <si>
    <t>軽自動車</t>
  </si>
  <si>
    <t>乗合用</t>
  </si>
  <si>
    <t>乗用車</t>
  </si>
  <si>
    <t>大型特殊車</t>
  </si>
  <si>
    <t>５－１　車種別自動車保有台数</t>
    <rPh sb="4" eb="6">
      <t>シャシュ</t>
    </rPh>
    <rPh sb="6" eb="7">
      <t>ベツ</t>
    </rPh>
    <rPh sb="7" eb="10">
      <t>ジドウシャ</t>
    </rPh>
    <rPh sb="10" eb="12">
      <t>ホユウ</t>
    </rPh>
    <rPh sb="12" eb="14">
      <t>ダイスウ</t>
    </rPh>
    <phoneticPr fontId="4"/>
  </si>
  <si>
    <t>特殊（種）
用途車</t>
    <rPh sb="0" eb="2">
      <t>トクシュ</t>
    </rPh>
    <rPh sb="3" eb="4">
      <t>シュ</t>
    </rPh>
    <rPh sb="6" eb="7">
      <t>ヨウ</t>
    </rPh>
    <rPh sb="7" eb="8">
      <t>ト</t>
    </rPh>
    <rPh sb="8" eb="9">
      <t>クルマ</t>
    </rPh>
    <phoneticPr fontId="4"/>
  </si>
  <si>
    <t>構成比</t>
    <phoneticPr fontId="4"/>
  </si>
  <si>
    <t>普　通　車</t>
    <phoneticPr fontId="4"/>
  </si>
  <si>
    <t>小　型　車</t>
    <phoneticPr fontId="4"/>
  </si>
  <si>
    <t>軽四輪特種車</t>
    <rPh sb="1" eb="3">
      <t>ヨンリン</t>
    </rPh>
    <rPh sb="3" eb="5">
      <t>トクシュ</t>
    </rPh>
    <phoneticPr fontId="4"/>
  </si>
  <si>
    <t>合　　　計　（二輪車を除く）</t>
    <rPh sb="7" eb="10">
      <t>ニリンシャ</t>
    </rPh>
    <rPh sb="11" eb="12">
      <t>ノゾ</t>
    </rPh>
    <phoneticPr fontId="4"/>
  </si>
  <si>
    <t>（注）　１　国土交通省調べ</t>
    <phoneticPr fontId="4"/>
  </si>
  <si>
    <t>　　　　２　構成比は四捨五入により合計値と各車種の合計値が一致しない場合がある。</t>
    <rPh sb="6" eb="9">
      <t>コウセイヒ</t>
    </rPh>
    <phoneticPr fontId="4"/>
  </si>
  <si>
    <t>幹線＋細街路（年間）</t>
    <rPh sb="0" eb="2">
      <t>カンセン</t>
    </rPh>
    <rPh sb="3" eb="4">
      <t>コマ</t>
    </rPh>
    <rPh sb="4" eb="5">
      <t>マチ</t>
    </rPh>
    <rPh sb="5" eb="6">
      <t>ロ</t>
    </rPh>
    <rPh sb="7" eb="9">
      <t>ネンカン</t>
    </rPh>
    <phoneticPr fontId="4"/>
  </si>
  <si>
    <t>（百万台キロ／年）</t>
    <rPh sb="1" eb="4">
      <t>ヒャクマンダイ</t>
    </rPh>
    <rPh sb="7" eb="8">
      <t>ネン</t>
    </rPh>
    <phoneticPr fontId="4"/>
  </si>
  <si>
    <t>年度</t>
    <rPh sb="0" eb="2">
      <t>ネンド</t>
    </rPh>
    <phoneticPr fontId="4"/>
  </si>
  <si>
    <t>大型貨物系</t>
    <rPh sb="0" eb="2">
      <t>オオガタ</t>
    </rPh>
    <rPh sb="2" eb="4">
      <t>カモツ</t>
    </rPh>
    <rPh sb="4" eb="5">
      <t>ケイ</t>
    </rPh>
    <phoneticPr fontId="4"/>
  </si>
  <si>
    <t>小型貨物系</t>
    <rPh sb="0" eb="2">
      <t>コガタ</t>
    </rPh>
    <rPh sb="2" eb="4">
      <t>カモツ</t>
    </rPh>
    <rPh sb="4" eb="5">
      <t>ケイ</t>
    </rPh>
    <phoneticPr fontId="4"/>
  </si>
  <si>
    <t>乗用系</t>
    <rPh sb="0" eb="2">
      <t>ジョウヨウ</t>
    </rPh>
    <rPh sb="2" eb="3">
      <t>ケイ</t>
    </rPh>
    <phoneticPr fontId="4"/>
  </si>
  <si>
    <t>合計</t>
    <rPh sb="0" eb="2">
      <t>ゴウケイ</t>
    </rPh>
    <phoneticPr fontId="4"/>
  </si>
  <si>
    <t>R1</t>
    <phoneticPr fontId="4"/>
  </si>
  <si>
    <t>(注）　１　　</t>
    <rPh sb="1" eb="2">
      <t>チュウ</t>
    </rPh>
    <phoneticPr fontId="4"/>
  </si>
  <si>
    <t>平成22年度は、道路交通センサスにより推計したものである。</t>
    <rPh sb="4" eb="6">
      <t>ネンド</t>
    </rPh>
    <phoneticPr fontId="4"/>
  </si>
  <si>
    <t xml:space="preserve">２
</t>
    <phoneticPr fontId="4"/>
  </si>
  <si>
    <t>平成18～21年度は平成17年度の道路交通センサス調査結果を、平成23～27年度は平成22年度の道路交通センサス調査結果を、平成28年度以降は平成27年度の道路交通センサス調査結果を基に推計したものである。</t>
    <rPh sb="68" eb="70">
      <t>イコウ</t>
    </rPh>
    <phoneticPr fontId="4"/>
  </si>
  <si>
    <t xml:space="preserve">  ３</t>
    <phoneticPr fontId="4"/>
  </si>
  <si>
    <t>四捨五入により合計値と各車種の合計値が一致しない場合がある。</t>
    <rPh sb="0" eb="4">
      <t>シシャゴニュウ</t>
    </rPh>
    <rPh sb="7" eb="10">
      <t>ゴウケイチ</t>
    </rPh>
    <rPh sb="11" eb="12">
      <t>カク</t>
    </rPh>
    <rPh sb="12" eb="14">
      <t>シャシュ</t>
    </rPh>
    <rPh sb="15" eb="18">
      <t>ゴウケイチ</t>
    </rPh>
    <rPh sb="19" eb="21">
      <t>イッチ</t>
    </rPh>
    <rPh sb="24" eb="26">
      <t>バアイ</t>
    </rPh>
    <phoneticPr fontId="4"/>
  </si>
  <si>
    <t>５－３　自動車燃料の販売実績の推移</t>
    <phoneticPr fontId="4"/>
  </si>
  <si>
    <t>（大阪府内）</t>
    <phoneticPr fontId="4"/>
  </si>
  <si>
    <t>年　　　　度</t>
  </si>
  <si>
    <t>H21</t>
    <phoneticPr fontId="4"/>
  </si>
  <si>
    <t>H22</t>
    <phoneticPr fontId="4"/>
  </si>
  <si>
    <t>H23</t>
  </si>
  <si>
    <t>H24</t>
    <phoneticPr fontId="4"/>
  </si>
  <si>
    <t>H25</t>
    <phoneticPr fontId="4"/>
  </si>
  <si>
    <t>H26</t>
    <phoneticPr fontId="4"/>
  </si>
  <si>
    <t>H27</t>
    <phoneticPr fontId="4"/>
  </si>
  <si>
    <t>H28</t>
    <phoneticPr fontId="4"/>
  </si>
  <si>
    <t>H29</t>
    <phoneticPr fontId="4"/>
  </si>
  <si>
    <t>H30</t>
    <phoneticPr fontId="4"/>
  </si>
  <si>
    <t>R2</t>
  </si>
  <si>
    <t>ガ   ソ   リ   ン　（万kL）</t>
    <phoneticPr fontId="4"/>
  </si>
  <si>
    <t xml:space="preserve">       軽　　油    （万kL）</t>
    <phoneticPr fontId="4"/>
  </si>
  <si>
    <t xml:space="preserve"> （注）経済産業省統計資料</t>
    <phoneticPr fontId="4"/>
  </si>
  <si>
    <t>５－４　交通渋滞時間（一日平均）</t>
    <phoneticPr fontId="4"/>
  </si>
  <si>
    <t>(単位：時間)</t>
    <phoneticPr fontId="4"/>
  </si>
  <si>
    <t>区域別</t>
    <phoneticPr fontId="4"/>
  </si>
  <si>
    <t>一　般　道　路</t>
  </si>
  <si>
    <t>高　速　道　路</t>
  </si>
  <si>
    <t>年</t>
    <rPh sb="0" eb="1">
      <t>トシ</t>
    </rPh>
    <phoneticPr fontId="4"/>
  </si>
  <si>
    <t>大　阪　市　域</t>
    <phoneticPr fontId="4"/>
  </si>
  <si>
    <t>大阪府内(大阪市域除く)</t>
    <phoneticPr fontId="4"/>
  </si>
  <si>
    <t>平成16</t>
  </si>
  <si>
    <t>平成17</t>
  </si>
  <si>
    <t>平成18</t>
  </si>
  <si>
    <t>平成19</t>
  </si>
  <si>
    <t>平成20</t>
  </si>
  <si>
    <t>平成21</t>
  </si>
  <si>
    <t>平成22</t>
  </si>
  <si>
    <t>平成23</t>
  </si>
  <si>
    <t>平成24</t>
  </si>
  <si>
    <t>平成25</t>
  </si>
  <si>
    <t>平成26</t>
  </si>
  <si>
    <t>平成27</t>
  </si>
  <si>
    <t>平成28</t>
    <phoneticPr fontId="4"/>
  </si>
  <si>
    <t>平成29</t>
  </si>
  <si>
    <t>平成30</t>
  </si>
  <si>
    <t>令和元（平成31）</t>
    <rPh sb="0" eb="2">
      <t>レイワ</t>
    </rPh>
    <rPh sb="2" eb="3">
      <t>ガン</t>
    </rPh>
    <rPh sb="4" eb="6">
      <t>ヘイセイ</t>
    </rPh>
    <phoneticPr fontId="4"/>
  </si>
  <si>
    <t>令和２</t>
    <rPh sb="0" eb="2">
      <t>レイワ</t>
    </rPh>
    <phoneticPr fontId="4"/>
  </si>
  <si>
    <t>(注)１ 大阪府警本部調べ</t>
    <phoneticPr fontId="4"/>
  </si>
  <si>
    <t>　　 ２ 交通渋滞時間は、府域の全渋滞計測地点における年間交通渋滞時間の一日平均</t>
    <phoneticPr fontId="4"/>
  </si>
  <si>
    <t>　　 ３ 府域の一般道路における渋滞計測地点数</t>
    <phoneticPr fontId="4"/>
  </si>
  <si>
    <t>　　　　　　令和元年（平成31年）　　大阪市域内・・・131地点　　大阪市域外・・・１31地点</t>
    <rPh sb="6" eb="8">
      <t>レイワ</t>
    </rPh>
    <rPh sb="8" eb="10">
      <t>ガンネン</t>
    </rPh>
    <rPh sb="11" eb="13">
      <t>ヘイセイ</t>
    </rPh>
    <rPh sb="15" eb="16">
      <t>ネン</t>
    </rPh>
    <phoneticPr fontId="4"/>
  </si>
  <si>
    <t>５－６　燃料供給施設設置状況（大阪府内）</t>
    <rPh sb="10" eb="12">
      <t>セッチ</t>
    </rPh>
    <phoneticPr fontId="18"/>
  </si>
  <si>
    <t>区分</t>
    <rPh sb="0" eb="2">
      <t>クブン</t>
    </rPh>
    <phoneticPr fontId="18"/>
  </si>
  <si>
    <t>H21年度</t>
    <rPh sb="3" eb="5">
      <t>ネンド</t>
    </rPh>
    <phoneticPr fontId="18"/>
  </si>
  <si>
    <t>H22年度</t>
    <rPh sb="3" eb="5">
      <t>ネンド</t>
    </rPh>
    <phoneticPr fontId="18"/>
  </si>
  <si>
    <t>H23年度</t>
    <rPh sb="3" eb="5">
      <t>ネンド</t>
    </rPh>
    <phoneticPr fontId="18"/>
  </si>
  <si>
    <t>H24年度</t>
    <rPh sb="3" eb="5">
      <t>ネンド</t>
    </rPh>
    <phoneticPr fontId="18"/>
  </si>
  <si>
    <t>H25年度</t>
    <rPh sb="3" eb="5">
      <t>ネンド</t>
    </rPh>
    <phoneticPr fontId="18"/>
  </si>
  <si>
    <t>H26年度</t>
    <rPh sb="3" eb="5">
      <t>ネンド</t>
    </rPh>
    <phoneticPr fontId="18"/>
  </si>
  <si>
    <t>H27年度</t>
    <rPh sb="3" eb="5">
      <t>ネンド</t>
    </rPh>
    <phoneticPr fontId="18"/>
  </si>
  <si>
    <t>H28年度</t>
    <rPh sb="3" eb="5">
      <t>ネンド</t>
    </rPh>
    <phoneticPr fontId="18"/>
  </si>
  <si>
    <t>H29年度</t>
    <rPh sb="3" eb="5">
      <t>ネンド</t>
    </rPh>
    <phoneticPr fontId="18"/>
  </si>
  <si>
    <t>H30年度</t>
    <rPh sb="3" eb="5">
      <t>ネンド</t>
    </rPh>
    <phoneticPr fontId="18"/>
  </si>
  <si>
    <t>R1年度</t>
    <rPh sb="2" eb="4">
      <t>ネンド</t>
    </rPh>
    <rPh sb="3" eb="4">
      <t>ガンネン</t>
    </rPh>
    <phoneticPr fontId="18"/>
  </si>
  <si>
    <t>R2年度</t>
    <rPh sb="2" eb="4">
      <t>ネンド</t>
    </rPh>
    <rPh sb="3" eb="4">
      <t>ガンネン</t>
    </rPh>
    <phoneticPr fontId="18"/>
  </si>
  <si>
    <t>急速充電設備（基）</t>
    <phoneticPr fontId="18"/>
  </si>
  <si>
    <t>普通充電設備（基）</t>
    <phoneticPr fontId="18"/>
  </si>
  <si>
    <r>
      <t>水素ステーション（箇所）</t>
    </r>
    <r>
      <rPr>
        <vertAlign val="superscript"/>
        <sz val="12"/>
        <rFont val="ＭＳ ゴシック"/>
        <family val="3"/>
        <charset val="128"/>
      </rPr>
      <t>※</t>
    </r>
    <rPh sb="0" eb="2">
      <t>スイソ</t>
    </rPh>
    <phoneticPr fontId="18"/>
  </si>
  <si>
    <t>-</t>
    <phoneticPr fontId="18"/>
  </si>
  <si>
    <t>天然ガス充填スタンド（箇所）</t>
    <rPh sb="0" eb="2">
      <t>テンネン</t>
    </rPh>
    <phoneticPr fontId="18"/>
  </si>
  <si>
    <t>　うち専用スタンド（箇所）</t>
    <phoneticPr fontId="18"/>
  </si>
  <si>
    <t>※商用ステーションの箇所数</t>
    <rPh sb="1" eb="3">
      <t>ショウヨウ</t>
    </rPh>
    <rPh sb="10" eb="12">
      <t>カショ</t>
    </rPh>
    <rPh sb="12" eb="13">
      <t>スウ</t>
    </rPh>
    <phoneticPr fontId="18"/>
  </si>
  <si>
    <t>５　自動車関係データ</t>
  </si>
  <si>
    <t>■概　要</t>
  </si>
  <si>
    <t>（１）車種別自動車保有台数</t>
  </si>
  <si>
    <t>（２）大阪府内（対策地域）における自動車走行量の推移</t>
  </si>
  <si>
    <t>（３）自動車燃料の販売実績の推移</t>
  </si>
  <si>
    <t>（４）交通渋滞時間（一日平均）</t>
  </si>
  <si>
    <t>（７）流入車規制に係る立入検査結果の推移</t>
  </si>
  <si>
    <t>５－７　流入車規制に係る立入検査結果の推移</t>
    <phoneticPr fontId="18"/>
  </si>
  <si>
    <t>年度</t>
  </si>
  <si>
    <t>H20</t>
  </si>
  <si>
    <t>H21</t>
  </si>
  <si>
    <t>H22</t>
  </si>
  <si>
    <t>H24</t>
  </si>
  <si>
    <t>H25</t>
  </si>
  <si>
    <t>H26</t>
  </si>
  <si>
    <t>H27</t>
  </si>
  <si>
    <t>H28</t>
  </si>
  <si>
    <t>H29</t>
  </si>
  <si>
    <t>H30</t>
  </si>
  <si>
    <t>R1</t>
  </si>
  <si>
    <t>検査実施回数（回）</t>
    <phoneticPr fontId="4"/>
  </si>
  <si>
    <t>非適合車の割合（％）</t>
    <phoneticPr fontId="4"/>
  </si>
  <si>
    <t>検査車両台数（台）</t>
    <rPh sb="7" eb="8">
      <t>ダイ</t>
    </rPh>
    <phoneticPr fontId="4"/>
  </si>
  <si>
    <t xml:space="preserve"> （注）H20年度はH21年１月以降</t>
  </si>
  <si>
    <t>R3</t>
    <phoneticPr fontId="4"/>
  </si>
  <si>
    <t>R2</t>
    <phoneticPr fontId="4"/>
  </si>
  <si>
    <t>R3</t>
    <phoneticPr fontId="4"/>
  </si>
  <si>
    <t>令和３</t>
    <rPh sb="0" eb="2">
      <t>レイワ</t>
    </rPh>
    <phoneticPr fontId="4"/>
  </si>
  <si>
    <t>　令和３年における交通渋滞時間は、一般道路について大阪市域は33時間、大阪府内（大阪市域除く）は114時間、高速道路については72時間であり、前年と比較して一般道路について大阪市域は２時間、大阪府内（大阪市域除く）は８時間、高速道路は24時間増加しました。</t>
    <phoneticPr fontId="4"/>
  </si>
  <si>
    <t>R3年度</t>
    <rPh sb="2" eb="4">
      <t>ネンド</t>
    </rPh>
    <rPh sb="3" eb="4">
      <t>ガンネン</t>
    </rPh>
    <phoneticPr fontId="18"/>
  </si>
  <si>
    <t>５－５　乗用車の新車販売に占める電動車・ゼロエミッション車の状況</t>
    <rPh sb="4" eb="7">
      <t>ジョウヨウシャ</t>
    </rPh>
    <rPh sb="8" eb="10">
      <t>シンシャ</t>
    </rPh>
    <rPh sb="10" eb="12">
      <t>ハンバイ</t>
    </rPh>
    <rPh sb="13" eb="14">
      <t>シ</t>
    </rPh>
    <rPh sb="16" eb="19">
      <t>デンドウシャ</t>
    </rPh>
    <rPh sb="28" eb="29">
      <t>クルマ</t>
    </rPh>
    <rPh sb="30" eb="32">
      <t>ジョウキョウ</t>
    </rPh>
    <phoneticPr fontId="17"/>
  </si>
  <si>
    <t>府域における新車販売に占める電動車・ゼロエミッション車の割合</t>
    <rPh sb="0" eb="1">
      <t>フ</t>
    </rPh>
    <rPh sb="1" eb="2">
      <t>イキ</t>
    </rPh>
    <rPh sb="6" eb="8">
      <t>シンシャ</t>
    </rPh>
    <rPh sb="8" eb="10">
      <t>ハンバイ</t>
    </rPh>
    <rPh sb="11" eb="12">
      <t>シ</t>
    </rPh>
    <rPh sb="14" eb="17">
      <t>デンドウシャ</t>
    </rPh>
    <rPh sb="26" eb="27">
      <t>シャ</t>
    </rPh>
    <rPh sb="28" eb="30">
      <t>ワリアイ</t>
    </rPh>
    <phoneticPr fontId="18"/>
  </si>
  <si>
    <t>2019年</t>
    <rPh sb="4" eb="5">
      <t>ネン</t>
    </rPh>
    <phoneticPr fontId="18"/>
  </si>
  <si>
    <t>2020年</t>
    <rPh sb="4" eb="5">
      <t>ネン</t>
    </rPh>
    <phoneticPr fontId="18"/>
  </si>
  <si>
    <t>2021年</t>
    <rPh sb="4" eb="5">
      <t>ネン</t>
    </rPh>
    <phoneticPr fontId="18"/>
  </si>
  <si>
    <t>軽乗用車を除く乗用車の新車販売に占める電動車の割合</t>
    <rPh sb="0" eb="1">
      <t>ケイ</t>
    </rPh>
    <rPh sb="1" eb="4">
      <t>ジョウヨウシャ</t>
    </rPh>
    <rPh sb="5" eb="6">
      <t>ノゾ</t>
    </rPh>
    <rPh sb="7" eb="10">
      <t>ジョウヨウシャ</t>
    </rPh>
    <rPh sb="11" eb="13">
      <t>シンシャ</t>
    </rPh>
    <rPh sb="13" eb="15">
      <t>ハンバイ</t>
    </rPh>
    <rPh sb="16" eb="17">
      <t>シ</t>
    </rPh>
    <rPh sb="19" eb="22">
      <t>デンドウシャ</t>
    </rPh>
    <rPh sb="23" eb="25">
      <t>ワリアイ</t>
    </rPh>
    <phoneticPr fontId="18"/>
  </si>
  <si>
    <t>全ての乗用車の新車販売に占める電動車の割合</t>
    <rPh sb="0" eb="1">
      <t>スベ</t>
    </rPh>
    <rPh sb="3" eb="6">
      <t>ジョウヨウシャ</t>
    </rPh>
    <rPh sb="7" eb="9">
      <t>シンシャ</t>
    </rPh>
    <rPh sb="9" eb="11">
      <t>ハンバイ</t>
    </rPh>
    <rPh sb="12" eb="13">
      <t>シ</t>
    </rPh>
    <rPh sb="15" eb="18">
      <t>デンドウシャ</t>
    </rPh>
    <rPh sb="19" eb="21">
      <t>ワリアイ</t>
    </rPh>
    <phoneticPr fontId="18"/>
  </si>
  <si>
    <t>全ての乗用車の新車販売に占めるゼロエミッション車の割合</t>
    <rPh sb="0" eb="1">
      <t>スベ</t>
    </rPh>
    <rPh sb="3" eb="6">
      <t>ジョウヨウシャ</t>
    </rPh>
    <rPh sb="7" eb="9">
      <t>シンシャ</t>
    </rPh>
    <rPh sb="9" eb="11">
      <t>ハンバイ</t>
    </rPh>
    <rPh sb="12" eb="13">
      <t>シ</t>
    </rPh>
    <rPh sb="23" eb="24">
      <t>クルマ</t>
    </rPh>
    <rPh sb="25" eb="27">
      <t>ワリアイ</t>
    </rPh>
    <phoneticPr fontId="18"/>
  </si>
  <si>
    <t>府域における新車販売台数</t>
    <rPh sb="0" eb="1">
      <t>フ</t>
    </rPh>
    <phoneticPr fontId="25"/>
  </si>
  <si>
    <t>(全て)</t>
    <rPh sb="1" eb="2">
      <t>スベ</t>
    </rPh>
    <phoneticPr fontId="18"/>
  </si>
  <si>
    <t>(軽除く)</t>
    <rPh sb="1" eb="3">
      <t>ケイノゾ</t>
    </rPh>
    <phoneticPr fontId="18"/>
  </si>
  <si>
    <t>電気自動車（EV） </t>
  </si>
  <si>
    <t>プラグインハイブリッド自動車（PHV） </t>
  </si>
  <si>
    <t>燃料電池自動車（FCV）</t>
  </si>
  <si>
    <t>ハイブリッド自動車（HV）</t>
  </si>
  <si>
    <t>ゼロエミッション車（EV+PHV+FCV）　計</t>
    <phoneticPr fontId="18"/>
  </si>
  <si>
    <t>電動車（ゼロエミッション車+HV）　計</t>
  </si>
  <si>
    <t>全ての乗用車</t>
  </si>
  <si>
    <t>※一般財団法人 自動車検査登録情報協会等のデータを基に大阪府が算出・推計</t>
    <rPh sb="25" eb="26">
      <t>モト</t>
    </rPh>
    <rPh sb="34" eb="36">
      <t>スイケイ</t>
    </rPh>
    <phoneticPr fontId="18"/>
  </si>
  <si>
    <t>　令和３年度は流入車に係る立入検査を１回実施し、394台の車を検査しました。非適合車の割合は0.003％で、近年減少傾向にあります。</t>
    <phoneticPr fontId="4"/>
  </si>
  <si>
    <t>　令和２年度の大阪府内（対策地域）における自動車走行量は25,420百万台キロ/年であり、概ね減少傾向にあります。</t>
    <phoneticPr fontId="4"/>
  </si>
  <si>
    <t>　令和３年度の大阪府内における自動車燃料の販売実績はガソリンが201万kLであり、概ね減少傾向にあります。また、軽油は164万kLでほぼ横ばいで推移しています。</t>
    <phoneticPr fontId="4"/>
  </si>
  <si>
    <t>　大阪府内における自動車保有台数（自動車登録台数で示す。以下同じ。）は、令和３年度末時点において約356万台（二輪除く。）であり、府民2.5人に１台の割合で自動車を保有していることになります。</t>
    <phoneticPr fontId="4"/>
  </si>
  <si>
    <t>（令和４年３月末現在）</t>
    <rPh sb="1" eb="3">
      <t>レイワ</t>
    </rPh>
    <rPh sb="6" eb="7">
      <t>ガツ</t>
    </rPh>
    <rPh sb="7" eb="8">
      <t>マツ</t>
    </rPh>
    <phoneticPr fontId="4"/>
  </si>
  <si>
    <t>　大阪府内の令和３年の新車販売に占める電動車の割合は約41％（約８万１千台）であり、令和２年の約36％（約７万３千台）に比べ約５ポイント増加しました。また、ゼロエミッション車の割合は約1.5％（2,951台）であり、令和２年の約0.8％（1,587台）に比べ約0.7ポイント増加しました。</t>
    <phoneticPr fontId="4"/>
  </si>
  <si>
    <t>（５）乗用車の新車販売に占める電動車・ゼロエミッション車の状況</t>
    <phoneticPr fontId="4"/>
  </si>
  <si>
    <t>　令和３年度末時点の大阪府内における燃料供給施設設置状況は、急速充電設備281基、普通充電設備919基、天然ガス充填スタンド29箇所、商用水素ステーション９箇所でした。</t>
    <phoneticPr fontId="4"/>
  </si>
  <si>
    <t>（６）燃料供給施設設置状況（大阪府内）</t>
    <phoneticPr fontId="4"/>
  </si>
  <si>
    <t>　大阪府では、自動車NOx・PM法に基づく大阪府自動車NOx・PM総量削減計画〔第3次〕の目標達成に向けた取組みの進捗管理のために各種自動車関係データの調査を実施しています。その結果は以下のとおりです。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</si>
</sst>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Red]\(#,##0\)"/>
    <numFmt numFmtId="178" formatCode="#,##0.00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2"/>
      <color rgb="FFFF0000"/>
      <name val="ＭＳ Ｐゴシック"/>
      <family val="3"/>
      <charset val="128"/>
    </font>
    <font>
      <sz val="10"/>
      <color rgb="FFFF0000"/>
      <name val="ＭＳ Ｐゴシック"/>
      <family val="3"/>
      <charset val="128"/>
    </font>
    <font>
      <sz val="9"/>
      <color theme="1"/>
      <name val="ＭＳ Ｐゴシック"/>
      <family val="3"/>
      <charset val="128"/>
    </font>
    <font>
      <sz val="11"/>
      <color theme="1"/>
      <name val="ＭＳ Ｐゴシック"/>
      <family val="3"/>
      <charset val="128"/>
    </font>
    <font>
      <sz val="7.5"/>
      <name val="ＭＳ Ｐゴシック"/>
      <family val="3"/>
      <charset val="128"/>
    </font>
    <font>
      <sz val="10.5"/>
      <name val="ＭＳ Ｐゴシック"/>
      <family val="3"/>
      <charset val="128"/>
    </font>
    <font>
      <sz val="10.5"/>
      <name val="Century"/>
      <family val="1"/>
    </font>
    <font>
      <sz val="11"/>
      <name val="ＭＳ 明朝"/>
      <family val="1"/>
      <charset val="128"/>
    </font>
    <font>
      <sz val="12"/>
      <name val="ＭＳ ゴシック"/>
      <family val="3"/>
      <charset val="128"/>
    </font>
    <font>
      <sz val="6"/>
      <name val="ＭＳ Ｐ明朝"/>
      <family val="1"/>
      <charset val="128"/>
    </font>
    <font>
      <sz val="6"/>
      <name val="ＭＳ Ｐゴシック"/>
      <family val="2"/>
      <charset val="128"/>
      <scheme val="minor"/>
    </font>
    <font>
      <sz val="11"/>
      <name val="ＭＳ Ｐゴシック"/>
      <family val="2"/>
      <charset val="128"/>
      <scheme val="minor"/>
    </font>
    <font>
      <vertAlign val="superscript"/>
      <sz val="12"/>
      <name val="ＭＳ ゴシック"/>
      <family val="3"/>
      <charset val="128"/>
    </font>
    <font>
      <sz val="10"/>
      <name val="ＭＳ 明朝"/>
      <family val="1"/>
      <charset val="128"/>
    </font>
    <font>
      <b/>
      <sz val="11"/>
      <name val="ＭＳ ゴシック"/>
      <family val="3"/>
      <charset val="128"/>
    </font>
    <font>
      <sz val="10.5"/>
      <name val="ＭＳ ゴシック"/>
      <family val="3"/>
      <charset val="128"/>
    </font>
    <font>
      <sz val="10.5"/>
      <name val="ＭＳ 明朝"/>
      <family val="1"/>
      <charset val="128"/>
    </font>
    <font>
      <b/>
      <sz val="11"/>
      <color rgb="FFFA7D00"/>
      <name val="ＭＳ Ｐゴシック"/>
      <family val="2"/>
      <charset val="128"/>
      <scheme val="minor"/>
    </font>
    <font>
      <sz val="14"/>
      <name val="ＭＳ Ｐゴシック"/>
      <family val="3"/>
      <charset val="128"/>
    </font>
    <font>
      <b/>
      <sz val="14"/>
      <name val="ＭＳ Ｐゴシック"/>
      <family val="3"/>
      <charset val="128"/>
    </font>
    <font>
      <sz val="14"/>
      <color theme="1"/>
      <name val="ＭＳ Ｐゴシック"/>
      <family val="3"/>
      <charset val="128"/>
    </font>
    <font>
      <b/>
      <sz val="14"/>
      <color theme="1"/>
      <name val="ＭＳ Ｐゴシック"/>
      <family val="3"/>
      <charset val="128"/>
    </font>
    <font>
      <sz val="12"/>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auto="1"/>
      </left>
      <right style="hair">
        <color auto="1"/>
      </right>
      <top style="medium">
        <color auto="1"/>
      </top>
      <bottom style="medium">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indexed="64"/>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diagonal/>
    </border>
  </borders>
  <cellStyleXfs count="8">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6" fillId="0" borderId="0"/>
    <xf numFmtId="0" fontId="15" fillId="0" borderId="0"/>
    <xf numFmtId="38" fontId="15" fillId="0" borderId="0" applyFont="0" applyFill="0" applyBorder="0" applyAlignment="0" applyProtection="0"/>
    <xf numFmtId="0" fontId="2" fillId="0" borderId="0">
      <alignment vertical="center"/>
    </xf>
    <xf numFmtId="0" fontId="1" fillId="0" borderId="0">
      <alignment vertical="center"/>
    </xf>
  </cellStyleXfs>
  <cellXfs count="140">
    <xf numFmtId="0" fontId="0" fillId="0" borderId="0" xfId="0">
      <alignment vertical="center"/>
    </xf>
    <xf numFmtId="0" fontId="0" fillId="0" borderId="0" xfId="0" applyFont="1" applyFill="1">
      <alignment vertical="center"/>
    </xf>
    <xf numFmtId="0" fontId="0" fillId="0" borderId="0" xfId="0" applyFont="1">
      <alignment vertical="center"/>
    </xf>
    <xf numFmtId="56" fontId="6" fillId="0" borderId="0" xfId="0" applyNumberFormat="1" applyFont="1" applyFill="1" applyAlignment="1">
      <alignment horizontal="center" vertical="center"/>
    </xf>
    <xf numFmtId="0" fontId="0" fillId="0" borderId="0" xfId="0" applyFont="1" applyFill="1" applyAlignment="1">
      <alignment vertical="center"/>
    </xf>
    <xf numFmtId="9" fontId="0" fillId="0" borderId="2" xfId="0" applyNumberFormat="1" applyFont="1" applyFill="1" applyBorder="1" applyAlignment="1">
      <alignment horizontal="center" vertical="center"/>
    </xf>
    <xf numFmtId="0" fontId="7" fillId="0" borderId="0" xfId="0" applyFont="1" applyFill="1" applyAlignment="1">
      <alignment horizontal="right" vertical="center"/>
    </xf>
    <xf numFmtId="0" fontId="6" fillId="0" borderId="0" xfId="3" applyFont="1" applyFill="1"/>
    <xf numFmtId="0" fontId="6" fillId="0" borderId="0" xfId="3" applyFont="1" applyFill="1" applyAlignment="1">
      <alignment horizontal="right"/>
    </xf>
    <xf numFmtId="0" fontId="6" fillId="0" borderId="2" xfId="3" applyFont="1" applyFill="1" applyBorder="1" applyAlignment="1">
      <alignment horizontal="center" shrinkToFit="1"/>
    </xf>
    <xf numFmtId="0" fontId="8" fillId="0" borderId="2" xfId="3" applyFont="1" applyFill="1" applyBorder="1" applyAlignment="1">
      <alignment horizontal="center"/>
    </xf>
    <xf numFmtId="177" fontId="9" fillId="0" borderId="2" xfId="3" applyNumberFormat="1" applyFont="1" applyFill="1" applyBorder="1"/>
    <xf numFmtId="0" fontId="6" fillId="0" borderId="0" xfId="3" applyFill="1"/>
    <xf numFmtId="0" fontId="7" fillId="0" borderId="0" xfId="3" applyFont="1" applyFill="1" applyAlignment="1">
      <alignment horizontal="right" vertical="center" wrapText="1"/>
    </xf>
    <xf numFmtId="0" fontId="7" fillId="0" borderId="0" xfId="3" applyFont="1" applyFill="1" applyAlignment="1">
      <alignment vertical="center"/>
    </xf>
    <xf numFmtId="0" fontId="7" fillId="0" borderId="0" xfId="3" applyFont="1" applyFill="1" applyAlignment="1"/>
    <xf numFmtId="0" fontId="7" fillId="0" borderId="0" xfId="3" applyFont="1" applyFill="1" applyAlignment="1">
      <alignment horizontal="left" wrapText="1"/>
    </xf>
    <xf numFmtId="49" fontId="10" fillId="0" borderId="0" xfId="3" applyNumberFormat="1" applyFont="1" applyFill="1" applyAlignment="1">
      <alignment horizontal="right" vertical="top" wrapText="1"/>
    </xf>
    <xf numFmtId="49" fontId="10" fillId="0" borderId="0" xfId="3" applyNumberFormat="1" applyFont="1" applyFill="1" applyAlignment="1">
      <alignment horizontal="right" vertical="center" wrapText="1"/>
    </xf>
    <xf numFmtId="49" fontId="7" fillId="0" borderId="0" xfId="3" applyNumberFormat="1" applyFont="1" applyFill="1" applyAlignment="1">
      <alignment vertical="center" wrapText="1"/>
    </xf>
    <xf numFmtId="0" fontId="0" fillId="0" borderId="0" xfId="0" applyFont="1" applyFill="1" applyBorder="1" applyAlignment="1">
      <alignment horizontal="center" vertical="center"/>
    </xf>
    <xf numFmtId="0" fontId="0" fillId="0" borderId="9" xfId="0" applyFont="1" applyFill="1" applyBorder="1" applyAlignment="1">
      <alignment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vertical="center" wrapText="1"/>
    </xf>
    <xf numFmtId="0" fontId="12" fillId="0" borderId="0" xfId="0" applyFont="1" applyFill="1" applyBorder="1" applyAlignment="1">
      <alignment horizontal="center" vertical="center" wrapText="1"/>
    </xf>
    <xf numFmtId="0" fontId="13" fillId="0" borderId="0" xfId="0" applyFont="1" applyFill="1" applyAlignment="1">
      <alignment horizontal="right" vertical="center"/>
    </xf>
    <xf numFmtId="0" fontId="0" fillId="0" borderId="8" xfId="0" applyFont="1" applyFill="1" applyBorder="1" applyAlignment="1">
      <alignment horizontal="right" vertical="top" wrapText="1"/>
    </xf>
    <xf numFmtId="0" fontId="0" fillId="0" borderId="7" xfId="0" applyFont="1" applyFill="1" applyBorder="1" applyAlignment="1">
      <alignment horizontal="justify" vertical="top" wrapText="1"/>
    </xf>
    <xf numFmtId="0" fontId="0" fillId="0" borderId="1" xfId="0" applyFont="1" applyFill="1" applyBorder="1" applyAlignment="1">
      <alignment vertical="top" wrapText="1"/>
    </xf>
    <xf numFmtId="0" fontId="0" fillId="0" borderId="2" xfId="0" applyFont="1" applyFill="1" applyBorder="1" applyAlignment="1">
      <alignment horizontal="center" vertical="top" wrapText="1"/>
    </xf>
    <xf numFmtId="0" fontId="0" fillId="0" borderId="5" xfId="0" applyFont="1" applyFill="1" applyBorder="1" applyAlignment="1">
      <alignment horizontal="center" vertical="top" wrapText="1"/>
    </xf>
    <xf numFmtId="0" fontId="0" fillId="0" borderId="1" xfId="0" applyFont="1" applyFill="1" applyBorder="1" applyAlignment="1">
      <alignment horizontal="center" vertical="top" wrapText="1"/>
    </xf>
    <xf numFmtId="0" fontId="0" fillId="0" borderId="13" xfId="0" applyFont="1" applyFill="1" applyBorder="1" applyAlignment="1">
      <alignment horizontal="center" vertical="top" wrapText="1"/>
    </xf>
    <xf numFmtId="0" fontId="0" fillId="0" borderId="7" xfId="0" applyFont="1" applyFill="1" applyBorder="1" applyAlignment="1">
      <alignment horizontal="center" vertical="top" wrapText="1"/>
    </xf>
    <xf numFmtId="0" fontId="0" fillId="0" borderId="14" xfId="0" applyFont="1" applyFill="1" applyBorder="1" applyAlignment="1">
      <alignment horizontal="center" vertical="top" wrapText="1"/>
    </xf>
    <xf numFmtId="0" fontId="6" fillId="0" borderId="0" xfId="0" applyFont="1" applyFill="1">
      <alignment vertical="center"/>
    </xf>
    <xf numFmtId="0" fontId="16" fillId="0" borderId="0" xfId="6" applyFont="1">
      <alignment vertical="center"/>
    </xf>
    <xf numFmtId="0" fontId="16" fillId="0" borderId="0" xfId="6" applyFont="1" applyFill="1">
      <alignment vertical="center"/>
    </xf>
    <xf numFmtId="0" fontId="16" fillId="0" borderId="3" xfId="6" applyFont="1" applyFill="1" applyBorder="1" applyAlignment="1">
      <alignment horizontal="center" vertical="center"/>
    </xf>
    <xf numFmtId="0" fontId="16" fillId="2" borderId="3" xfId="6" applyFont="1" applyFill="1" applyBorder="1" applyAlignment="1">
      <alignment horizontal="center" vertical="center"/>
    </xf>
    <xf numFmtId="0" fontId="16" fillId="0" borderId="1" xfId="6" applyFont="1" applyFill="1" applyBorder="1" applyAlignment="1">
      <alignment vertical="center" shrinkToFit="1"/>
    </xf>
    <xf numFmtId="0" fontId="16" fillId="0" borderId="1" xfId="6" applyFont="1" applyFill="1" applyBorder="1" applyAlignment="1">
      <alignment horizontal="center" vertical="center"/>
    </xf>
    <xf numFmtId="0" fontId="16" fillId="0" borderId="2" xfId="6" applyFont="1" applyFill="1" applyBorder="1" applyAlignment="1">
      <alignment vertical="center" shrinkToFit="1"/>
    </xf>
    <xf numFmtId="0" fontId="16" fillId="0" borderId="2" xfId="6" applyFont="1" applyFill="1" applyBorder="1" applyAlignment="1">
      <alignment horizontal="center" vertical="center"/>
    </xf>
    <xf numFmtId="0" fontId="24" fillId="0" borderId="0" xfId="0" applyFont="1" applyAlignment="1">
      <alignment horizontal="justify" vertical="center"/>
    </xf>
    <xf numFmtId="0" fontId="16" fillId="0" borderId="1" xfId="6" applyFont="1" applyFill="1" applyBorder="1" applyAlignment="1">
      <alignment horizontal="right" vertical="center" shrinkToFit="1"/>
    </xf>
    <xf numFmtId="0" fontId="16" fillId="0" borderId="1" xfId="6" applyFont="1" applyFill="1" applyBorder="1" applyAlignment="1">
      <alignment horizontal="right" vertical="center"/>
    </xf>
    <xf numFmtId="3" fontId="16" fillId="0" borderId="2" xfId="6" applyNumberFormat="1" applyFont="1" applyFill="1" applyBorder="1" applyAlignment="1">
      <alignment horizontal="right" vertical="center" shrinkToFit="1"/>
    </xf>
    <xf numFmtId="3" fontId="16" fillId="0" borderId="2" xfId="6" applyNumberFormat="1" applyFont="1" applyFill="1" applyBorder="1" applyAlignment="1">
      <alignment horizontal="right" vertical="center"/>
    </xf>
    <xf numFmtId="0" fontId="21" fillId="0" borderId="0" xfId="0" applyFont="1" applyAlignment="1">
      <alignment horizontal="left" vertical="center"/>
    </xf>
    <xf numFmtId="0" fontId="16" fillId="0" borderId="0" xfId="0" applyFont="1" applyAlignment="1">
      <alignment horizontal="justify" vertical="center"/>
    </xf>
    <xf numFmtId="0" fontId="24" fillId="0" borderId="0" xfId="0" applyFont="1" applyFill="1" applyAlignment="1">
      <alignment horizontal="justify" vertical="center"/>
    </xf>
    <xf numFmtId="0" fontId="24" fillId="0" borderId="0" xfId="0" applyFont="1" applyFill="1" applyAlignment="1">
      <alignment horizontal="justify" vertical="top"/>
    </xf>
    <xf numFmtId="4" fontId="16" fillId="0" borderId="2" xfId="6" applyNumberFormat="1" applyFont="1" applyFill="1" applyBorder="1" applyAlignment="1">
      <alignment horizontal="right" vertical="center" shrinkToFit="1"/>
    </xf>
    <xf numFmtId="4" fontId="16" fillId="0" borderId="2" xfId="6" applyNumberFormat="1" applyFont="1" applyFill="1" applyBorder="1" applyAlignment="1">
      <alignment horizontal="right" vertical="center"/>
    </xf>
    <xf numFmtId="178" fontId="16" fillId="0" borderId="2" xfId="6" applyNumberFormat="1" applyFont="1" applyFill="1" applyBorder="1" applyAlignment="1">
      <alignment horizontal="right" vertical="center"/>
    </xf>
    <xf numFmtId="0" fontId="5" fillId="0" borderId="0" xfId="0" applyFont="1" applyFill="1" applyAlignment="1">
      <alignment horizontal="center" vertical="center"/>
    </xf>
    <xf numFmtId="0" fontId="0" fillId="0" borderId="9" xfId="0" applyFont="1" applyFill="1" applyBorder="1" applyAlignment="1">
      <alignment horizontal="righ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0" fillId="0" borderId="1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0" xfId="0" applyAlignment="1">
      <alignment vertical="top"/>
    </xf>
    <xf numFmtId="38" fontId="3" fillId="0" borderId="2" xfId="2" applyFont="1" applyFill="1" applyBorder="1" applyAlignment="1">
      <alignment horizontal="right" vertical="center"/>
    </xf>
    <xf numFmtId="38" fontId="3" fillId="0" borderId="1" xfId="2" applyFont="1" applyFill="1" applyBorder="1" applyAlignment="1">
      <alignment horizontal="right" vertical="center"/>
    </xf>
    <xf numFmtId="0" fontId="16" fillId="0" borderId="1" xfId="6" applyFont="1" applyBorder="1" applyAlignment="1">
      <alignment horizontal="center" vertical="center"/>
    </xf>
    <xf numFmtId="0" fontId="16" fillId="0" borderId="2" xfId="6" applyFont="1" applyBorder="1" applyAlignment="1">
      <alignment horizontal="center" vertical="center"/>
    </xf>
    <xf numFmtId="0" fontId="26" fillId="0" borderId="0" xfId="4" applyFont="1" applyFill="1" applyBorder="1" applyAlignment="1">
      <alignment vertical="center"/>
    </xf>
    <xf numFmtId="0" fontId="26" fillId="0" borderId="0" xfId="4" applyFont="1" applyFill="1" applyBorder="1" applyAlignment="1">
      <alignment horizontal="center" vertical="center"/>
    </xf>
    <xf numFmtId="0" fontId="27" fillId="0" borderId="0" xfId="4" applyFont="1" applyFill="1" applyBorder="1" applyAlignment="1">
      <alignment horizontal="left" vertical="center"/>
    </xf>
    <xf numFmtId="0" fontId="26" fillId="0" borderId="15" xfId="4" applyFont="1" applyFill="1" applyBorder="1" applyAlignment="1">
      <alignment horizontal="center" vertical="center"/>
    </xf>
    <xf numFmtId="0" fontId="5" fillId="0" borderId="16" xfId="4" applyFont="1" applyFill="1" applyBorder="1" applyAlignment="1">
      <alignment horizontal="left" vertical="center"/>
    </xf>
    <xf numFmtId="0" fontId="5" fillId="0" borderId="17" xfId="4" applyFont="1" applyFill="1" applyBorder="1" applyAlignment="1">
      <alignment horizontal="left" vertical="center"/>
    </xf>
    <xf numFmtId="0" fontId="5" fillId="0" borderId="18" xfId="4" applyFont="1" applyFill="1" applyBorder="1" applyAlignment="1">
      <alignment horizontal="left" vertical="center"/>
    </xf>
    <xf numFmtId="0" fontId="28" fillId="0" borderId="0" xfId="7" applyFont="1" applyFill="1" applyBorder="1">
      <alignment vertical="center"/>
    </xf>
    <xf numFmtId="0" fontId="29" fillId="0" borderId="0" xfId="7" applyFont="1" applyFill="1" applyBorder="1">
      <alignment vertical="center"/>
    </xf>
    <xf numFmtId="0" fontId="28" fillId="0" borderId="19" xfId="7" applyFont="1" applyFill="1" applyBorder="1" applyAlignment="1">
      <alignment horizontal="center" vertical="center"/>
    </xf>
    <xf numFmtId="0" fontId="28" fillId="0" borderId="18" xfId="7" applyFont="1" applyFill="1" applyBorder="1" applyAlignment="1">
      <alignment horizontal="center" vertical="center"/>
    </xf>
    <xf numFmtId="0" fontId="11" fillId="0" borderId="18" xfId="7" applyFont="1" applyFill="1" applyBorder="1" applyAlignment="1">
      <alignment horizontal="center" vertical="center"/>
    </xf>
    <xf numFmtId="0" fontId="30" fillId="0" borderId="16" xfId="7" applyFont="1" applyFill="1" applyBorder="1">
      <alignment vertical="center"/>
    </xf>
    <xf numFmtId="177" fontId="28" fillId="0" borderId="16" xfId="7" applyNumberFormat="1" applyFont="1" applyFill="1" applyBorder="1">
      <alignment vertical="center"/>
    </xf>
    <xf numFmtId="0" fontId="30" fillId="0" borderId="17" xfId="7" applyFont="1" applyFill="1" applyBorder="1">
      <alignment vertical="center"/>
    </xf>
    <xf numFmtId="0" fontId="30" fillId="0" borderId="20" xfId="7" applyFont="1" applyFill="1" applyBorder="1">
      <alignment vertical="center"/>
    </xf>
    <xf numFmtId="0" fontId="30" fillId="0" borderId="19" xfId="7" applyFont="1" applyFill="1" applyBorder="1" applyAlignment="1">
      <alignment horizontal="right" vertical="center"/>
    </xf>
    <xf numFmtId="177" fontId="28" fillId="0" borderId="19" xfId="7" applyNumberFormat="1" applyFont="1" applyFill="1" applyBorder="1">
      <alignment vertical="center"/>
    </xf>
    <xf numFmtId="0" fontId="30" fillId="0" borderId="18" xfId="7" applyFont="1" applyFill="1" applyBorder="1" applyAlignment="1">
      <alignment horizontal="right" vertical="center"/>
    </xf>
    <xf numFmtId="177" fontId="28" fillId="0" borderId="18" xfId="7" applyNumberFormat="1" applyFont="1" applyFill="1" applyBorder="1">
      <alignment vertical="center"/>
    </xf>
    <xf numFmtId="0" fontId="30" fillId="0" borderId="15" xfId="7" applyFont="1" applyFill="1" applyBorder="1">
      <alignment vertical="center"/>
    </xf>
    <xf numFmtId="177" fontId="28" fillId="0" borderId="15" xfId="7" applyNumberFormat="1" applyFont="1" applyFill="1" applyBorder="1">
      <alignment vertical="center"/>
    </xf>
    <xf numFmtId="177" fontId="28" fillId="0" borderId="15" xfId="7" applyNumberFormat="1" applyFont="1" applyFill="1" applyBorder="1" applyAlignment="1">
      <alignment horizontal="right" vertical="center"/>
    </xf>
    <xf numFmtId="0" fontId="30" fillId="0" borderId="0" xfId="7" applyFont="1" applyFill="1" applyBorder="1">
      <alignment vertical="center"/>
    </xf>
    <xf numFmtId="177" fontId="28" fillId="0" borderId="0" xfId="7" applyNumberFormat="1" applyFont="1" applyFill="1" applyBorder="1">
      <alignment vertical="center"/>
    </xf>
    <xf numFmtId="177" fontId="28" fillId="0" borderId="0" xfId="7" applyNumberFormat="1" applyFont="1" applyFill="1" applyBorder="1" applyAlignment="1">
      <alignment horizontal="right" vertical="center"/>
    </xf>
    <xf numFmtId="0" fontId="31" fillId="0" borderId="0" xfId="7" applyFont="1" applyFill="1" applyBorder="1">
      <alignment vertical="center"/>
    </xf>
    <xf numFmtId="0" fontId="22" fillId="0" borderId="0" xfId="0" applyFont="1" applyFill="1" applyAlignment="1">
      <alignment horizontal="justify" vertical="center"/>
    </xf>
    <xf numFmtId="0" fontId="23" fillId="0" borderId="0" xfId="0" applyFont="1" applyFill="1" applyAlignment="1">
      <alignment horizontal="justify" vertical="center"/>
    </xf>
    <xf numFmtId="0" fontId="0" fillId="0" borderId="2" xfId="0" applyFill="1" applyBorder="1" applyAlignment="1">
      <alignment horizontal="center" vertical="top" wrapText="1"/>
    </xf>
    <xf numFmtId="56" fontId="5" fillId="0" borderId="0" xfId="0" applyNumberFormat="1" applyFont="1" applyFill="1" applyAlignment="1">
      <alignment horizontal="center" vertical="center"/>
    </xf>
    <xf numFmtId="0" fontId="0" fillId="0" borderId="3" xfId="0" applyFont="1" applyFill="1" applyBorder="1" applyAlignment="1">
      <alignment horizontal="center" vertical="center"/>
    </xf>
    <xf numFmtId="3" fontId="0" fillId="0" borderId="4" xfId="0" applyNumberFormat="1" applyFont="1" applyFill="1" applyBorder="1" applyAlignment="1">
      <alignment horizontal="center" vertical="center"/>
    </xf>
    <xf numFmtId="3" fontId="0" fillId="0" borderId="5" xfId="0" applyNumberFormat="1" applyFont="1" applyFill="1" applyBorder="1" applyAlignment="1">
      <alignment horizontal="center" vertical="center"/>
    </xf>
    <xf numFmtId="38" fontId="0" fillId="0" borderId="6" xfId="0" applyNumberFormat="1" applyFont="1" applyFill="1" applyBorder="1" applyAlignment="1">
      <alignment horizontal="right" vertical="center"/>
    </xf>
    <xf numFmtId="38" fontId="0" fillId="0" borderId="7" xfId="0" applyNumberFormat="1" applyFont="1" applyFill="1" applyBorder="1" applyAlignment="1">
      <alignment horizontal="right" vertical="center"/>
    </xf>
    <xf numFmtId="38" fontId="0" fillId="0" borderId="1" xfId="0" applyNumberFormat="1" applyFont="1" applyFill="1" applyBorder="1" applyAlignment="1">
      <alignment horizontal="right" vertical="center"/>
    </xf>
    <xf numFmtId="38" fontId="0" fillId="0" borderId="8" xfId="0" applyNumberFormat="1" applyFont="1" applyFill="1" applyBorder="1" applyAlignment="1">
      <alignment horizontal="right" vertical="center"/>
    </xf>
    <xf numFmtId="0" fontId="0" fillId="0" borderId="2" xfId="0" applyFont="1" applyFill="1" applyBorder="1" applyAlignment="1">
      <alignment horizontal="center" vertical="center"/>
    </xf>
    <xf numFmtId="176" fontId="0" fillId="0" borderId="1" xfId="1" applyNumberFormat="1" applyFont="1" applyFill="1" applyBorder="1" applyAlignment="1">
      <alignment horizontal="center" vertical="center"/>
    </xf>
    <xf numFmtId="176" fontId="0" fillId="0" borderId="2" xfId="1"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7" fillId="0" borderId="0" xfId="3" applyFont="1" applyFill="1" applyAlignment="1">
      <alignment horizontal="left" vertical="top" wrapText="1"/>
    </xf>
    <xf numFmtId="0" fontId="10" fillId="0" borderId="0" xfId="3" applyFont="1" applyFill="1" applyAlignment="1">
      <alignment horizontal="left" vertical="center" wrapText="1"/>
    </xf>
    <xf numFmtId="0" fontId="5" fillId="0" borderId="0" xfId="0" applyFont="1" applyFill="1" applyAlignment="1">
      <alignment horizontal="center" vertical="center"/>
    </xf>
    <xf numFmtId="0" fontId="0" fillId="0" borderId="0" xfId="0" applyFont="1" applyAlignment="1">
      <alignment vertical="center"/>
    </xf>
    <xf numFmtId="0" fontId="0" fillId="0" borderId="9" xfId="0"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0" fillId="0" borderId="0" xfId="0" applyFont="1" applyFill="1" applyAlignment="1">
      <alignment horizontal="left" vertical="center"/>
    </xf>
    <xf numFmtId="0" fontId="0" fillId="0" borderId="0" xfId="0" applyFont="1" applyFill="1" applyAlignment="1">
      <alignment horizontal="left" vertical="center" wrapText="1"/>
    </xf>
    <xf numFmtId="0" fontId="14" fillId="0" borderId="0" xfId="0" applyFont="1" applyFill="1" applyAlignment="1">
      <alignment horizontal="center" vertical="center"/>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9" fillId="0" borderId="19" xfId="7" applyFont="1" applyFill="1" applyBorder="1" applyAlignment="1">
      <alignment horizontal="center" vertical="center"/>
    </xf>
    <xf numFmtId="176" fontId="26" fillId="0" borderId="17" xfId="4" applyNumberFormat="1" applyFont="1" applyFill="1" applyBorder="1" applyAlignment="1">
      <alignment horizontal="center" vertical="center"/>
    </xf>
    <xf numFmtId="176" fontId="26" fillId="0" borderId="18" xfId="4" applyNumberFormat="1" applyFont="1" applyFill="1" applyBorder="1" applyAlignment="1">
      <alignment horizontal="center" vertical="center"/>
    </xf>
    <xf numFmtId="0" fontId="26" fillId="0" borderId="0" xfId="4" applyFont="1" applyFill="1" applyBorder="1" applyAlignment="1">
      <alignment horizontal="center" vertical="center"/>
    </xf>
    <xf numFmtId="0" fontId="27" fillId="0" borderId="15" xfId="4" applyFont="1" applyFill="1" applyBorder="1" applyAlignment="1">
      <alignment horizontal="center" vertical="center"/>
    </xf>
    <xf numFmtId="176" fontId="26" fillId="0" borderId="16" xfId="4" applyNumberFormat="1" applyFont="1" applyFill="1" applyBorder="1" applyAlignment="1">
      <alignment horizontal="center" vertical="center"/>
    </xf>
    <xf numFmtId="0" fontId="16" fillId="0" borderId="0" xfId="6" applyFont="1" applyFill="1" applyAlignment="1">
      <alignment horizontal="center" vertical="center"/>
    </xf>
    <xf numFmtId="0" fontId="19" fillId="0" borderId="0" xfId="6" applyFont="1" applyAlignment="1">
      <alignment horizontal="center" vertical="center"/>
    </xf>
  </cellXfs>
  <cellStyles count="8">
    <cellStyle name="パーセント" xfId="1" builtinId="5"/>
    <cellStyle name="桁区切り" xfId="2" builtinId="6"/>
    <cellStyle name="桁区切り 2" xfId="5" xr:uid="{00000000-0005-0000-0000-000002000000}"/>
    <cellStyle name="標準" xfId="0" builtinId="0"/>
    <cellStyle name="標準 2" xfId="3" xr:uid="{00000000-0005-0000-0000-000004000000}"/>
    <cellStyle name="標準 3" xfId="4" xr:uid="{00000000-0005-0000-0000-000005000000}"/>
    <cellStyle name="標準 4" xfId="6" xr:uid="{00000000-0005-0000-0000-000006000000}"/>
    <cellStyle name="標準 5"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府内における自動車走行量（対策地域）</a:t>
            </a:r>
          </a:p>
        </c:rich>
      </c:tx>
      <c:overlay val="0"/>
      <c:spPr>
        <a:noFill/>
        <a:ln w="25400">
          <a:noFill/>
        </a:ln>
      </c:spPr>
    </c:title>
    <c:autoTitleDeleted val="0"/>
    <c:plotArea>
      <c:layout/>
      <c:barChart>
        <c:barDir val="col"/>
        <c:grouping val="stacked"/>
        <c:varyColors val="0"/>
        <c:ser>
          <c:idx val="0"/>
          <c:order val="0"/>
          <c:tx>
            <c:v>'5-2'!#REF!</c:v>
          </c:tx>
          <c:spPr>
            <a:solidFill>
              <a:srgbClr val="000000"/>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'5-2'!#REF!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'5-2'!#REF!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B2F-4458-A653-17D47413D607}"/>
            </c:ext>
          </c:extLst>
        </c:ser>
        <c:ser>
          <c:idx val="1"/>
          <c:order val="1"/>
          <c:tx>
            <c:v>'5-2'!#REF!</c:v>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'5-2'!#REF!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'5-2'!#REF!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B2F-4458-A653-17D47413D607}"/>
            </c:ext>
          </c:extLst>
        </c:ser>
        <c:ser>
          <c:idx val="2"/>
          <c:order val="2"/>
          <c:tx>
            <c:v>'5-2'!#REF!</c:v>
          </c:tx>
          <c:spPr>
            <a:pattFill prst="pct2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B2F-4458-A653-17D47413D607}"/>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2F-4458-A653-17D47413D607}"/>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B2F-4458-A653-17D47413D607}"/>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B2F-4458-A653-17D47413D607}"/>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'5-2'!#REF!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'5-2'!#REF!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9B2F-4458-A653-17D47413D607}"/>
            </c:ext>
          </c:extLst>
        </c:ser>
        <c:dLbls>
          <c:showLegendKey val="0"/>
          <c:showVal val="0"/>
          <c:showCatName val="0"/>
          <c:showSerName val="0"/>
          <c:showPercent val="0"/>
          <c:showBubbleSize val="0"/>
        </c:dLbls>
        <c:gapWidth val="150"/>
        <c:overlap val="100"/>
        <c:axId val="102363136"/>
        <c:axId val="68385536"/>
      </c:barChart>
      <c:catAx>
        <c:axId val="1023631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68385536"/>
        <c:crosses val="autoZero"/>
        <c:auto val="1"/>
        <c:lblAlgn val="ctr"/>
        <c:lblOffset val="100"/>
        <c:tickLblSkip val="1"/>
        <c:tickMarkSkip val="1"/>
        <c:noMultiLvlLbl val="0"/>
      </c:catAx>
      <c:valAx>
        <c:axId val="6838553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23631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５－２　　府内（対策地域）における自動車走行量の推移</a:t>
            </a:r>
          </a:p>
        </c:rich>
      </c:tx>
      <c:layout>
        <c:manualLayout>
          <c:xMode val="edge"/>
          <c:yMode val="edge"/>
          <c:x val="0.15380313199105144"/>
          <c:y val="2.3593330921162109E-4"/>
        </c:manualLayout>
      </c:layout>
      <c:overlay val="0"/>
      <c:spPr>
        <a:noFill/>
        <a:ln w="25400">
          <a:noFill/>
        </a:ln>
      </c:spPr>
    </c:title>
    <c:autoTitleDeleted val="0"/>
    <c:plotArea>
      <c:layout>
        <c:manualLayout>
          <c:layoutTarget val="inner"/>
          <c:xMode val="edge"/>
          <c:yMode val="edge"/>
          <c:x val="0.10738255033557047"/>
          <c:y val="0.15384643659148733"/>
          <c:w val="0.74496644295302017"/>
          <c:h val="0.78280629463718565"/>
        </c:manualLayout>
      </c:layout>
      <c:barChart>
        <c:barDir val="col"/>
        <c:grouping val="stacked"/>
        <c:varyColors val="0"/>
        <c:ser>
          <c:idx val="0"/>
          <c:order val="0"/>
          <c:tx>
            <c:strRef>
              <c:f>'5-2'!$M$5</c:f>
              <c:strCache>
                <c:ptCount val="1"/>
                <c:pt idx="0">
                  <c:v>大型貨物系</c:v>
                </c:pt>
              </c:strCache>
            </c:strRef>
          </c:tx>
          <c:spPr>
            <a:solidFill>
              <a:srgbClr val="000000"/>
            </a:solidFill>
            <a:ln w="12700">
              <a:solidFill>
                <a:srgbClr val="000000"/>
              </a:solidFill>
              <a:prstDash val="solid"/>
            </a:ln>
          </c:spPr>
          <c:invertIfNegative val="0"/>
          <c:dLbls>
            <c:spPr>
              <a:solidFill>
                <a:schemeClr val="bg1"/>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'5-2'!$L$6:$L$18</c:f>
              <c:strCache>
                <c:ptCount val="13"/>
                <c:pt idx="0">
                  <c:v>20</c:v>
                </c:pt>
                <c:pt idx="1">
                  <c:v>21</c:v>
                </c:pt>
                <c:pt idx="2">
                  <c:v>22</c:v>
                </c:pt>
                <c:pt idx="3">
                  <c:v>23</c:v>
                </c:pt>
                <c:pt idx="4">
                  <c:v>24</c:v>
                </c:pt>
                <c:pt idx="5">
                  <c:v>25</c:v>
                </c:pt>
                <c:pt idx="6">
                  <c:v>26</c:v>
                </c:pt>
                <c:pt idx="7">
                  <c:v>27</c:v>
                </c:pt>
                <c:pt idx="8">
                  <c:v>28</c:v>
                </c:pt>
                <c:pt idx="9">
                  <c:v>29</c:v>
                </c:pt>
                <c:pt idx="10">
                  <c:v>30</c:v>
                </c:pt>
                <c:pt idx="11">
                  <c:v>R1</c:v>
                </c:pt>
                <c:pt idx="12">
                  <c:v>R2</c:v>
                </c:pt>
              </c:strCache>
            </c:strRef>
          </c:cat>
          <c:val>
            <c:numRef>
              <c:f>'5-2'!$M$6:$M$18</c:f>
              <c:numCache>
                <c:formatCode>#,##0_);[Red]\(#,##0\)</c:formatCode>
                <c:ptCount val="13"/>
                <c:pt idx="0">
                  <c:v>3920</c:v>
                </c:pt>
                <c:pt idx="1">
                  <c:v>3780</c:v>
                </c:pt>
                <c:pt idx="2">
                  <c:v>3680</c:v>
                </c:pt>
                <c:pt idx="3">
                  <c:v>3640</c:v>
                </c:pt>
                <c:pt idx="4">
                  <c:v>3600</c:v>
                </c:pt>
                <c:pt idx="5">
                  <c:v>3600</c:v>
                </c:pt>
                <c:pt idx="6">
                  <c:v>3570</c:v>
                </c:pt>
                <c:pt idx="7">
                  <c:v>3560</c:v>
                </c:pt>
                <c:pt idx="8">
                  <c:v>3760</c:v>
                </c:pt>
                <c:pt idx="9">
                  <c:v>3740</c:v>
                </c:pt>
                <c:pt idx="10">
                  <c:v>3730</c:v>
                </c:pt>
                <c:pt idx="11">
                  <c:v>3690</c:v>
                </c:pt>
                <c:pt idx="12">
                  <c:v>3540</c:v>
                </c:pt>
              </c:numCache>
            </c:numRef>
          </c:val>
          <c:extLst>
            <c:ext xmlns:c16="http://schemas.microsoft.com/office/drawing/2014/chart" uri="{C3380CC4-5D6E-409C-BE32-E72D297353CC}">
              <c16:uniqueId val="{00000000-D0E6-44D8-AC06-F2F754C17F22}"/>
            </c:ext>
          </c:extLst>
        </c:ser>
        <c:ser>
          <c:idx val="1"/>
          <c:order val="1"/>
          <c:tx>
            <c:strRef>
              <c:f>'5-2'!$N$5</c:f>
              <c:strCache>
                <c:ptCount val="1"/>
                <c:pt idx="0">
                  <c:v>小型貨物系</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'5-2'!$L$6:$L$18</c:f>
              <c:strCache>
                <c:ptCount val="13"/>
                <c:pt idx="0">
                  <c:v>20</c:v>
                </c:pt>
                <c:pt idx="1">
                  <c:v>21</c:v>
                </c:pt>
                <c:pt idx="2">
                  <c:v>22</c:v>
                </c:pt>
                <c:pt idx="3">
                  <c:v>23</c:v>
                </c:pt>
                <c:pt idx="4">
                  <c:v>24</c:v>
                </c:pt>
                <c:pt idx="5">
                  <c:v>25</c:v>
                </c:pt>
                <c:pt idx="6">
                  <c:v>26</c:v>
                </c:pt>
                <c:pt idx="7">
                  <c:v>27</c:v>
                </c:pt>
                <c:pt idx="8">
                  <c:v>28</c:v>
                </c:pt>
                <c:pt idx="9">
                  <c:v>29</c:v>
                </c:pt>
                <c:pt idx="10">
                  <c:v>30</c:v>
                </c:pt>
                <c:pt idx="11">
                  <c:v>R1</c:v>
                </c:pt>
                <c:pt idx="12">
                  <c:v>R2</c:v>
                </c:pt>
              </c:strCache>
            </c:strRef>
          </c:cat>
          <c:val>
            <c:numRef>
              <c:f>'5-2'!$N$6:$N$18</c:f>
              <c:numCache>
                <c:formatCode>#,##0_);[Red]\(#,##0\)</c:formatCode>
                <c:ptCount val="13"/>
                <c:pt idx="0">
                  <c:v>5120</c:v>
                </c:pt>
                <c:pt idx="1">
                  <c:v>5450</c:v>
                </c:pt>
                <c:pt idx="2">
                  <c:v>5440</c:v>
                </c:pt>
                <c:pt idx="3">
                  <c:v>5400</c:v>
                </c:pt>
                <c:pt idx="4">
                  <c:v>5350</c:v>
                </c:pt>
                <c:pt idx="5">
                  <c:v>5320</c:v>
                </c:pt>
                <c:pt idx="6">
                  <c:v>5280</c:v>
                </c:pt>
                <c:pt idx="7">
                  <c:v>5280</c:v>
                </c:pt>
                <c:pt idx="8">
                  <c:v>5310</c:v>
                </c:pt>
                <c:pt idx="9">
                  <c:v>5270</c:v>
                </c:pt>
                <c:pt idx="10">
                  <c:v>5170</c:v>
                </c:pt>
                <c:pt idx="11">
                  <c:v>4880</c:v>
                </c:pt>
                <c:pt idx="12">
                  <c:v>4850</c:v>
                </c:pt>
              </c:numCache>
            </c:numRef>
          </c:val>
          <c:extLst>
            <c:ext xmlns:c16="http://schemas.microsoft.com/office/drawing/2014/chart" uri="{C3380CC4-5D6E-409C-BE32-E72D297353CC}">
              <c16:uniqueId val="{00000001-D0E6-44D8-AC06-F2F754C17F22}"/>
            </c:ext>
          </c:extLst>
        </c:ser>
        <c:ser>
          <c:idx val="2"/>
          <c:order val="2"/>
          <c:tx>
            <c:strRef>
              <c:f>'5-2'!$O$5</c:f>
              <c:strCache>
                <c:ptCount val="1"/>
                <c:pt idx="0">
                  <c:v>乗用系</c:v>
                </c:pt>
              </c:strCache>
            </c:strRef>
          </c:tx>
          <c:spPr>
            <a:solidFill>
              <a:srgbClr val="FFFFFF"/>
            </a:solidFill>
            <a:ln w="12700">
              <a:solidFill>
                <a:srgbClr val="000000"/>
              </a:solidFill>
              <a:prstDash val="solid"/>
            </a:ln>
          </c:spPr>
          <c:invertIfNegative val="0"/>
          <c:dLbls>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'5-2'!$L$6:$L$18</c:f>
              <c:strCache>
                <c:ptCount val="13"/>
                <c:pt idx="0">
                  <c:v>20</c:v>
                </c:pt>
                <c:pt idx="1">
                  <c:v>21</c:v>
                </c:pt>
                <c:pt idx="2">
                  <c:v>22</c:v>
                </c:pt>
                <c:pt idx="3">
                  <c:v>23</c:v>
                </c:pt>
                <c:pt idx="4">
                  <c:v>24</c:v>
                </c:pt>
                <c:pt idx="5">
                  <c:v>25</c:v>
                </c:pt>
                <c:pt idx="6">
                  <c:v>26</c:v>
                </c:pt>
                <c:pt idx="7">
                  <c:v>27</c:v>
                </c:pt>
                <c:pt idx="8">
                  <c:v>28</c:v>
                </c:pt>
                <c:pt idx="9">
                  <c:v>29</c:v>
                </c:pt>
                <c:pt idx="10">
                  <c:v>30</c:v>
                </c:pt>
                <c:pt idx="11">
                  <c:v>R1</c:v>
                </c:pt>
                <c:pt idx="12">
                  <c:v>R2</c:v>
                </c:pt>
              </c:strCache>
            </c:strRef>
          </c:cat>
          <c:val>
            <c:numRef>
              <c:f>'5-2'!$O$6:$O$18</c:f>
              <c:numCache>
                <c:formatCode>#,##0_);[Red]\(#,##0\)</c:formatCode>
                <c:ptCount val="13"/>
                <c:pt idx="0">
                  <c:v>20210</c:v>
                </c:pt>
                <c:pt idx="1">
                  <c:v>19390</c:v>
                </c:pt>
                <c:pt idx="2">
                  <c:v>18830</c:v>
                </c:pt>
                <c:pt idx="3">
                  <c:v>18620</c:v>
                </c:pt>
                <c:pt idx="4">
                  <c:v>18850</c:v>
                </c:pt>
                <c:pt idx="5">
                  <c:v>18740</c:v>
                </c:pt>
                <c:pt idx="6">
                  <c:v>18570</c:v>
                </c:pt>
                <c:pt idx="7">
                  <c:v>18620</c:v>
                </c:pt>
                <c:pt idx="8">
                  <c:v>18510</c:v>
                </c:pt>
                <c:pt idx="9">
                  <c:v>18370</c:v>
                </c:pt>
                <c:pt idx="10">
                  <c:v>18190</c:v>
                </c:pt>
                <c:pt idx="11">
                  <c:v>18170</c:v>
                </c:pt>
                <c:pt idx="12">
                  <c:v>17020</c:v>
                </c:pt>
              </c:numCache>
            </c:numRef>
          </c:val>
          <c:extLst>
            <c:ext xmlns:c16="http://schemas.microsoft.com/office/drawing/2014/chart" uri="{C3380CC4-5D6E-409C-BE32-E72D297353CC}">
              <c16:uniqueId val="{00000002-D0E6-44D8-AC06-F2F754C17F22}"/>
            </c:ext>
          </c:extLst>
        </c:ser>
        <c:ser>
          <c:idx val="3"/>
          <c:order val="3"/>
          <c:tx>
            <c:strRef>
              <c:f>'5-2'!$P$5</c:f>
              <c:strCache>
                <c:ptCount val="1"/>
                <c:pt idx="0">
                  <c:v>合計</c:v>
                </c:pt>
              </c:strCache>
            </c:strRef>
          </c:tx>
          <c:spPr>
            <a:noFill/>
          </c:spPr>
          <c:invertIfNegative val="0"/>
          <c:dLbls>
            <c:dLbl>
              <c:idx val="7"/>
              <c:layout>
                <c:manualLayout>
                  <c:x val="-2.6565555144533108E-3"/>
                  <c:y val="0.26306034432920555"/>
                </c:manualLayout>
              </c:layout>
              <c:numFmt formatCode="#,##0_);[Red]\(#,##0\)" sourceLinked="0"/>
              <c:spPr/>
              <c:txPr>
                <a:bodyPr/>
                <a:lstStyle/>
                <a:p>
                  <a:pPr>
                    <a:defRPr sz="800"/>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E6-44D8-AC06-F2F754C17F22}"/>
                </c:ext>
              </c:extLst>
            </c:dLbl>
            <c:numFmt formatCode="#,##0_);[Red]\(#,##0\)" sourceLinked="0"/>
            <c:spPr>
              <a:noFill/>
              <a:ln w="25400">
                <a:noFill/>
              </a:ln>
            </c:spPr>
            <c:txPr>
              <a:bodyPr/>
              <a:lstStyle/>
              <a:p>
                <a:pPr>
                  <a:defRPr sz="800"/>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'5-2'!$L$6:$L$18</c:f>
              <c:strCache>
                <c:ptCount val="13"/>
                <c:pt idx="0">
                  <c:v>20</c:v>
                </c:pt>
                <c:pt idx="1">
                  <c:v>21</c:v>
                </c:pt>
                <c:pt idx="2">
                  <c:v>22</c:v>
                </c:pt>
                <c:pt idx="3">
                  <c:v>23</c:v>
                </c:pt>
                <c:pt idx="4">
                  <c:v>24</c:v>
                </c:pt>
                <c:pt idx="5">
                  <c:v>25</c:v>
                </c:pt>
                <c:pt idx="6">
                  <c:v>26</c:v>
                </c:pt>
                <c:pt idx="7">
                  <c:v>27</c:v>
                </c:pt>
                <c:pt idx="8">
                  <c:v>28</c:v>
                </c:pt>
                <c:pt idx="9">
                  <c:v>29</c:v>
                </c:pt>
                <c:pt idx="10">
                  <c:v>30</c:v>
                </c:pt>
                <c:pt idx="11">
                  <c:v>R1</c:v>
                </c:pt>
                <c:pt idx="12">
                  <c:v>R2</c:v>
                </c:pt>
              </c:strCache>
            </c:strRef>
          </c:cat>
          <c:val>
            <c:numRef>
              <c:f>'5-2'!$P$6:$P$18</c:f>
              <c:numCache>
                <c:formatCode>#,##0_);[Red]\(#,##0\)</c:formatCode>
                <c:ptCount val="13"/>
                <c:pt idx="0">
                  <c:v>29250</c:v>
                </c:pt>
                <c:pt idx="1">
                  <c:v>28620</c:v>
                </c:pt>
                <c:pt idx="2">
                  <c:v>27950</c:v>
                </c:pt>
                <c:pt idx="3">
                  <c:v>27650</c:v>
                </c:pt>
                <c:pt idx="4">
                  <c:v>27800</c:v>
                </c:pt>
                <c:pt idx="5">
                  <c:v>27660</c:v>
                </c:pt>
                <c:pt idx="6">
                  <c:v>27420</c:v>
                </c:pt>
                <c:pt idx="7">
                  <c:v>27460</c:v>
                </c:pt>
                <c:pt idx="8">
                  <c:v>27590</c:v>
                </c:pt>
                <c:pt idx="9">
                  <c:v>27390</c:v>
                </c:pt>
                <c:pt idx="10">
                  <c:v>27090</c:v>
                </c:pt>
                <c:pt idx="11">
                  <c:v>26750</c:v>
                </c:pt>
                <c:pt idx="12">
                  <c:v>25420</c:v>
                </c:pt>
              </c:numCache>
            </c:numRef>
          </c:val>
          <c:extLst>
            <c:ext xmlns:c16="http://schemas.microsoft.com/office/drawing/2014/chart" uri="{C3380CC4-5D6E-409C-BE32-E72D297353CC}">
              <c16:uniqueId val="{00000004-D0E6-44D8-AC06-F2F754C17F22}"/>
            </c:ext>
          </c:extLst>
        </c:ser>
        <c:dLbls>
          <c:showLegendKey val="0"/>
          <c:showVal val="0"/>
          <c:showCatName val="0"/>
          <c:showSerName val="0"/>
          <c:showPercent val="0"/>
          <c:showBubbleSize val="0"/>
        </c:dLbls>
        <c:gapWidth val="85"/>
        <c:overlap val="100"/>
        <c:axId val="102363648"/>
        <c:axId val="68378624"/>
      </c:barChart>
      <c:catAx>
        <c:axId val="1023636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ＭＳ Ｐゴシック"/>
                <a:ea typeface="ＭＳ Ｐゴシック"/>
                <a:cs typeface="ＭＳ Ｐゴシック"/>
              </a:defRPr>
            </a:pPr>
            <a:endParaRPr lang="ja-JP"/>
          </a:p>
        </c:txPr>
        <c:crossAx val="68378624"/>
        <c:crosses val="autoZero"/>
        <c:auto val="1"/>
        <c:lblAlgn val="ctr"/>
        <c:lblOffset val="100"/>
        <c:tickLblSkip val="1"/>
        <c:tickMarkSkip val="1"/>
        <c:noMultiLvlLbl val="0"/>
      </c:catAx>
      <c:valAx>
        <c:axId val="68378624"/>
        <c:scaling>
          <c:orientation val="minMax"/>
          <c:max val="3500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2363648"/>
        <c:crosses val="autoZero"/>
        <c:crossBetween val="between"/>
        <c:majorUnit val="5000"/>
      </c:valAx>
      <c:spPr>
        <a:noFill/>
        <a:ln w="12700">
          <a:solidFill>
            <a:srgbClr val="808080"/>
          </a:solidFill>
          <a:prstDash val="solid"/>
        </a:ln>
      </c:spPr>
    </c:plotArea>
    <c:legend>
      <c:legendPos val="r"/>
      <c:legendEntry>
        <c:idx val="0"/>
        <c:delete val="1"/>
      </c:legendEntry>
      <c:layout>
        <c:manualLayout>
          <c:xMode val="edge"/>
          <c:yMode val="edge"/>
          <c:x val="0.86076608712501546"/>
          <c:y val="0.40529942509921491"/>
          <c:w val="0.13199492680864555"/>
          <c:h val="0.1933738807813136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495300</xdr:colOff>
      <xdr:row>0</xdr:row>
      <xdr:rowOff>0</xdr:rowOff>
    </xdr:from>
    <xdr:to>
      <xdr:col>8</xdr:col>
      <xdr:colOff>561975</xdr:colOff>
      <xdr:row>0</xdr:row>
      <xdr:rowOff>0</xdr:rowOff>
    </xdr:to>
    <xdr:graphicFrame macro="">
      <xdr:nvGraphicFramePr>
        <xdr:cNvPr id="2" name="グラフ 7">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19050</xdr:colOff>
      <xdr:row>0</xdr:row>
      <xdr:rowOff>142875</xdr:rowOff>
    </xdr:from>
    <xdr:to>
      <xdr:col>8</xdr:col>
      <xdr:colOff>581025</xdr:colOff>
      <xdr:row>26</xdr:row>
      <xdr:rowOff>142875</xdr:rowOff>
    </xdr:to>
    <xdr:graphicFrame macro="">
      <xdr:nvGraphicFramePr>
        <xdr:cNvPr id="3" name="グラフ 8">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320675</xdr:colOff>
      <xdr:row>25</xdr:row>
      <xdr:rowOff>66675</xdr:rowOff>
    </xdr:from>
    <xdr:to>
      <xdr:col>8</xdr:col>
      <xdr:colOff>317533</xdr:colOff>
      <xdr:row>27</xdr:row>
      <xdr:rowOff>38100</xdr:rowOff>
    </xdr:to>
    <xdr:sp macro="" textlink="">
      <xdr:nvSpPr>
        <xdr:cNvPr id="4" name="テキスト ボックス 1">
          <a:extLst>
            <a:ext uri="{FF2B5EF4-FFF2-40B4-BE49-F238E27FC236}">
              <a16:creationId xmlns:a16="http://schemas.microsoft.com/office/drawing/2014/main" id="{00000000-0008-0000-0200-000004000000}"/>
            </a:ext>
          </a:extLst>
        </xdr:cNvPr>
        <xdr:cNvSpPr txBox="1"/>
      </xdr:nvSpPr>
      <xdr:spPr>
        <a:xfrm>
          <a:off x="4787900" y="4238625"/>
          <a:ext cx="644558" cy="2762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indent="0" defTabSz="914400" rtl="0" eaLnBrk="1" fontAlgn="auto" latinLnBrk="0" hangingPunct="1">
            <a:lnSpc>
              <a:spcPts val="1100"/>
            </a:lnSpc>
            <a:spcBef>
              <a:spcPts val="0"/>
            </a:spcBef>
            <a:spcAft>
              <a:spcPts val="0"/>
            </a:spcAft>
            <a:buClrTx/>
            <a:buSzTx/>
            <a:buFontTx/>
            <a:buNone/>
            <a:tabLst/>
            <a:defRPr/>
          </a:pPr>
          <a:r>
            <a:rPr lang="ja-JP" altLang="en-US" sz="900" b="0" i="0" baseline="0">
              <a:effectLst/>
              <a:latin typeface="+mn-lt"/>
              <a:ea typeface="+mn-ea"/>
              <a:cs typeface="+mn-cs"/>
            </a:rPr>
            <a:t>（年度）</a:t>
          </a:r>
          <a:endParaRPr lang="ja-JP" altLang="ja-JP" sz="900">
            <a:effectLst/>
          </a:endParaRPr>
        </a:p>
        <a:p>
          <a:endParaRPr lang="ja-JP" altLang="en-US"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0.01163</cdr:x>
      <cdr:y>0.28399</cdr:y>
    </cdr:from>
    <cdr:to>
      <cdr:x>0.13064</cdr:x>
      <cdr:y>0.40059</cdr:y>
    </cdr:to>
    <cdr:sp macro="" textlink="">
      <cdr:nvSpPr>
        <cdr:cNvPr id="2049" name="Text Box 1"/>
        <cdr:cNvSpPr txBox="1">
          <a:spLocks xmlns:a="http://schemas.openxmlformats.org/drawingml/2006/main" noChangeArrowheads="1"/>
        </cdr:cNvSpPr>
      </cdr:nvSpPr>
      <cdr:spPr bwMode="auto">
        <a:xfrm xmlns:a="http://schemas.openxmlformats.org/drawingml/2006/main">
          <a:off x="63540" y="211461"/>
          <a:ext cx="617875" cy="855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outerShdw dist="35921" dir="2700000" algn="ctr" rotWithShape="0">
            <a:srgbClr val="000000"/>
          </a:outerShdw>
        </a:effectLst>
        <a:extLst xmlns:a="http://schemas.openxmlformats.org/drawingml/2006/main">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53640926-AAD7-44D8-BBD7-CCE9431645EC}">
            <a14:shadowObscured xmlns:a14="http://schemas.microsoft.com/office/drawing/2010/main" val="1"/>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75" b="0" i="0" u="none" strike="noStrike" baseline="0">
              <a:solidFill>
                <a:srgbClr val="000000"/>
              </a:solidFill>
              <a:latin typeface="ＭＳ Ｐゴシック"/>
              <a:ea typeface="ＭＳ Ｐゴシック"/>
            </a:rPr>
            <a:t>（百万台</a:t>
          </a:r>
          <a:r>
            <a:rPr lang="en-US" altLang="ja-JP" sz="175" b="0" i="0" u="none" strike="noStrike" baseline="0">
              <a:solidFill>
                <a:srgbClr val="000000"/>
              </a:solidFill>
              <a:latin typeface="ＭＳ Ｐゴシック"/>
              <a:ea typeface="ＭＳ Ｐゴシック"/>
            </a:rPr>
            <a:t>km/</a:t>
          </a:r>
          <a:r>
            <a:rPr lang="ja-JP" altLang="en-US" sz="175"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0.11322</cdr:x>
      <cdr:y>0.51349</cdr:y>
    </cdr:from>
    <cdr:to>
      <cdr:x>0.22244</cdr:x>
      <cdr:y>0.52632</cdr:y>
    </cdr:to>
    <cdr:sp macro="" textlink="">
      <cdr:nvSpPr>
        <cdr:cNvPr id="2050" name="Text Box 2"/>
        <cdr:cNvSpPr txBox="1">
          <a:spLocks xmlns:a="http://schemas.openxmlformats.org/drawingml/2006/main" noChangeArrowheads="1"/>
        </cdr:cNvSpPr>
      </cdr:nvSpPr>
      <cdr:spPr bwMode="auto">
        <a:xfrm xmlns:a="http://schemas.openxmlformats.org/drawingml/2006/main">
          <a:off x="592237" y="379779"/>
          <a:ext cx="565642" cy="94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outerShdw dist="35921" dir="2700000" algn="ctr" rotWithShape="0">
            <a:srgbClr val="000000"/>
          </a:outerShdw>
        </a:effectLst>
        <a:extLst xmlns:a="http://schemas.openxmlformats.org/drawingml/2006/main">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53640926-AAD7-44D8-BBD7-CCE9431645EC}">
            <a14:shadowObscured xmlns:a14="http://schemas.microsoft.com/office/drawing/2010/main" val="1"/>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200" b="0" i="0" u="none" strike="noStrike" baseline="0">
              <a:solidFill>
                <a:srgbClr val="000000"/>
              </a:solidFill>
              <a:latin typeface="ＭＳ Ｐゴシック"/>
              <a:ea typeface="ＭＳ Ｐゴシック"/>
            </a:rPr>
            <a:t>28,190</a:t>
          </a:r>
        </a:p>
      </cdr:txBody>
    </cdr:sp>
  </cdr:relSizeAnchor>
  <cdr:relSizeAnchor xmlns:cdr="http://schemas.openxmlformats.org/drawingml/2006/chartDrawing">
    <cdr:from>
      <cdr:x>0.67081</cdr:x>
      <cdr:y>0.50848</cdr:y>
    </cdr:from>
    <cdr:to>
      <cdr:x>0.77903</cdr:x>
      <cdr:y>0.5211</cdr:y>
    </cdr:to>
    <cdr:sp macro="" textlink="">
      <cdr:nvSpPr>
        <cdr:cNvPr id="2051" name="Text Box 3"/>
        <cdr:cNvSpPr txBox="1">
          <a:spLocks xmlns:a="http://schemas.openxmlformats.org/drawingml/2006/main" noChangeArrowheads="1"/>
        </cdr:cNvSpPr>
      </cdr:nvSpPr>
      <cdr:spPr bwMode="auto">
        <a:xfrm xmlns:a="http://schemas.openxmlformats.org/drawingml/2006/main">
          <a:off x="3480324" y="376110"/>
          <a:ext cx="561820" cy="925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outerShdw dist="35921" dir="2700000" algn="ctr" rotWithShape="0">
            <a:srgbClr val="000000"/>
          </a:outerShdw>
        </a:effectLst>
        <a:extLst xmlns:a="http://schemas.openxmlformats.org/drawingml/2006/main">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53640926-AAD7-44D8-BBD7-CCE9431645EC}">
            <a14:shadowObscured xmlns:a14="http://schemas.microsoft.com/office/drawing/2010/main" val="1"/>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200" b="0" i="0" u="none" strike="noStrike" baseline="0">
              <a:solidFill>
                <a:srgbClr val="000000"/>
              </a:solidFill>
              <a:latin typeface="ＭＳ Ｐゴシック"/>
              <a:ea typeface="ＭＳ Ｐゴシック"/>
            </a:rPr>
            <a:t>31,120</a:t>
          </a:r>
        </a:p>
      </cdr:txBody>
    </cdr:sp>
  </cdr:relSizeAnchor>
  <cdr:relSizeAnchor xmlns:cdr="http://schemas.openxmlformats.org/drawingml/2006/chartDrawing">
    <cdr:from>
      <cdr:x>0.48871</cdr:x>
      <cdr:y>0.51088</cdr:y>
    </cdr:from>
    <cdr:to>
      <cdr:x>0.59694</cdr:x>
      <cdr:y>0.52088</cdr:y>
    </cdr:to>
    <cdr:sp macro="" textlink="">
      <cdr:nvSpPr>
        <cdr:cNvPr id="2052" name="Text Box 4"/>
        <cdr:cNvSpPr txBox="1">
          <a:spLocks xmlns:a="http://schemas.openxmlformats.org/drawingml/2006/main" noChangeArrowheads="1"/>
        </cdr:cNvSpPr>
      </cdr:nvSpPr>
      <cdr:spPr bwMode="auto">
        <a:xfrm xmlns:a="http://schemas.openxmlformats.org/drawingml/2006/main">
          <a:off x="2538861" y="377865"/>
          <a:ext cx="557998" cy="733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outerShdw dist="35921" dir="2700000" algn="ctr" rotWithShape="0">
            <a:srgbClr val="000000"/>
          </a:outerShdw>
        </a:effectLst>
        <a:extLst xmlns:a="http://schemas.openxmlformats.org/drawingml/2006/main">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53640926-AAD7-44D8-BBD7-CCE9431645EC}">
            <a14:shadowObscured xmlns:a14="http://schemas.microsoft.com/office/drawing/2010/main" val="1"/>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200" b="0" i="0" u="none" strike="noStrike" baseline="0">
              <a:solidFill>
                <a:srgbClr val="000000"/>
              </a:solidFill>
              <a:latin typeface="ＭＳ Ｐゴシック"/>
              <a:ea typeface="ＭＳ Ｐゴシック"/>
            </a:rPr>
            <a:t>30,850</a:t>
          </a:r>
        </a:p>
      </cdr:txBody>
    </cdr:sp>
  </cdr:relSizeAnchor>
  <cdr:relSizeAnchor xmlns:cdr="http://schemas.openxmlformats.org/drawingml/2006/chartDrawing">
    <cdr:from>
      <cdr:x>0.30342</cdr:x>
      <cdr:y>0.51349</cdr:y>
    </cdr:from>
    <cdr:to>
      <cdr:x>0.4114</cdr:x>
      <cdr:y>0.52632</cdr:y>
    </cdr:to>
    <cdr:sp macro="" textlink="">
      <cdr:nvSpPr>
        <cdr:cNvPr id="2053" name="Text Box 5"/>
        <cdr:cNvSpPr txBox="1">
          <a:spLocks xmlns:a="http://schemas.openxmlformats.org/drawingml/2006/main" noChangeArrowheads="1"/>
        </cdr:cNvSpPr>
      </cdr:nvSpPr>
      <cdr:spPr bwMode="auto">
        <a:xfrm xmlns:a="http://schemas.openxmlformats.org/drawingml/2006/main">
          <a:off x="1577015" y="379779"/>
          <a:ext cx="561820" cy="94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outerShdw dist="35921" dir="2700000" algn="ctr" rotWithShape="0">
            <a:srgbClr val="000000"/>
          </a:outerShdw>
        </a:effectLst>
        <a:extLst xmlns:a="http://schemas.openxmlformats.org/drawingml/2006/main">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53640926-AAD7-44D8-BBD7-CCE9431645EC}">
            <a14:shadowObscured xmlns:a14="http://schemas.microsoft.com/office/drawing/2010/main" val="1"/>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200" b="0" i="0" u="none" strike="noStrike" baseline="0">
              <a:solidFill>
                <a:srgbClr val="000000"/>
              </a:solidFill>
              <a:latin typeface="ＭＳ Ｐゴシック"/>
              <a:ea typeface="ＭＳ Ｐゴシック"/>
            </a:rPr>
            <a:t>29,900</a:t>
          </a:r>
        </a:p>
      </cdr:txBody>
    </cdr:sp>
  </cdr:relSizeAnchor>
</c:userShapes>
</file>

<file path=xl/drawings/drawing3.xml><?xml version="1.0" encoding="utf-8"?>
<c:userShapes xmlns:c="http://schemas.openxmlformats.org/drawingml/2006/chart">
  <cdr:relSizeAnchor xmlns:cdr="http://schemas.openxmlformats.org/drawingml/2006/chartDrawing">
    <cdr:from>
      <cdr:x>0.00049</cdr:x>
      <cdr:y>0.06356</cdr:y>
    </cdr:from>
    <cdr:to>
      <cdr:x>0.00049</cdr:x>
      <cdr:y>0.07577</cdr:y>
    </cdr:to>
    <cdr:sp macro="" textlink="">
      <cdr:nvSpPr>
        <cdr:cNvPr id="2" name="テキスト ボックス 1"/>
        <cdr:cNvSpPr txBox="1"/>
      </cdr:nvSpPr>
      <cdr:spPr>
        <a:xfrm xmlns:a="http://schemas.openxmlformats.org/drawingml/2006/main">
          <a:off x="1" y="333375"/>
          <a:ext cx="1247774"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ts val="1100"/>
            </a:lnSpc>
            <a:spcBef>
              <a:spcPts val="0"/>
            </a:spcBef>
            <a:spcAft>
              <a:spcPts val="0"/>
            </a:spcAft>
            <a:buClrTx/>
            <a:buSzTx/>
            <a:buFontTx/>
            <a:buNone/>
            <a:tabLst/>
            <a:defRPr/>
          </a:pPr>
          <a:r>
            <a:rPr lang="ja-JP" altLang="ja-JP" sz="900" b="0" i="0" baseline="0">
              <a:effectLst/>
              <a:latin typeface="+mn-lt"/>
              <a:ea typeface="+mn-ea"/>
              <a:cs typeface="+mn-cs"/>
            </a:rPr>
            <a:t>（百万台キロ</a:t>
          </a:r>
          <a:r>
            <a:rPr lang="en-US" altLang="ja-JP" sz="900" b="0" i="0" baseline="0">
              <a:effectLst/>
              <a:latin typeface="+mn-lt"/>
              <a:ea typeface="+mn-ea"/>
              <a:cs typeface="+mn-cs"/>
            </a:rPr>
            <a:t>/</a:t>
          </a:r>
          <a:r>
            <a:rPr lang="ja-JP" altLang="ja-JP" sz="900" b="0" i="0" baseline="0">
              <a:effectLst/>
              <a:latin typeface="+mn-lt"/>
              <a:ea typeface="+mn-ea"/>
              <a:cs typeface="+mn-cs"/>
            </a:rPr>
            <a:t>年）</a:t>
          </a:r>
          <a:endParaRPr lang="ja-JP" altLang="ja-JP" sz="900">
            <a:effectLst/>
          </a:endParaRPr>
        </a:p>
        <a:p xmlns:a="http://schemas.openxmlformats.org/drawingml/2006/main">
          <a:pPr>
            <a:lnSpc>
              <a:spcPts val="1200"/>
            </a:lnSpc>
          </a:pPr>
          <a:endParaRPr lang="ja-JP" altLang="en-US" sz="1100"/>
        </a:p>
      </cdr:txBody>
    </cdr:sp>
  </cdr:relSizeAnchor>
  <cdr:relSizeAnchor xmlns:cdr="http://schemas.openxmlformats.org/drawingml/2006/chartDrawing">
    <cdr:from>
      <cdr:x>0.07047</cdr:x>
      <cdr:y>0.0919</cdr:y>
    </cdr:from>
    <cdr:to>
      <cdr:x>0.25</cdr:x>
      <cdr:y>0.16411</cdr:y>
    </cdr:to>
    <cdr:sp macro="" textlink="">
      <cdr:nvSpPr>
        <cdr:cNvPr id="3" name="テキスト ボックス 2"/>
        <cdr:cNvSpPr txBox="1"/>
      </cdr:nvSpPr>
      <cdr:spPr>
        <a:xfrm xmlns:a="http://schemas.openxmlformats.org/drawingml/2006/main">
          <a:off x="400049" y="400050"/>
          <a:ext cx="1019175"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t>（百万台キロ）</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xdr:row>
      <xdr:rowOff>19050</xdr:rowOff>
    </xdr:from>
    <xdr:to>
      <xdr:col>1</xdr:col>
      <xdr:colOff>19050</xdr:colOff>
      <xdr:row>6</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0" y="542925"/>
          <a:ext cx="1285875" cy="723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
  <sheetViews>
    <sheetView tabSelected="1" view="pageBreakPreview" zoomScale="115" zoomScaleNormal="55" zoomScaleSheetLayoutView="115" workbookViewId="0">
      <selection activeCell="C6" sqref="C6"/>
    </sheetView>
  </sheetViews>
  <sheetFormatPr defaultColWidth="9" defaultRowHeight="13" x14ac:dyDescent="0.2"/>
  <cols>
    <col min="1" max="1" width="79.90625" style="2" customWidth="1"/>
    <col min="2" max="16384" width="9" style="2"/>
  </cols>
  <sheetData>
    <row r="1" spans="1:1" ht="20.25" customHeight="1" x14ac:dyDescent="0.2">
      <c r="A1" s="98" t="s">
        <v>99</v>
      </c>
    </row>
    <row r="2" spans="1:1" x14ac:dyDescent="0.2">
      <c r="A2" s="99" t="s">
        <v>100</v>
      </c>
    </row>
    <row r="3" spans="1:1" customFormat="1" ht="51" customHeight="1" x14ac:dyDescent="0.2">
      <c r="A3" s="53" t="s">
        <v>157</v>
      </c>
    </row>
    <row r="4" spans="1:1" ht="22.5" customHeight="1" x14ac:dyDescent="0.2">
      <c r="A4" s="52" t="s">
        <v>101</v>
      </c>
    </row>
    <row r="5" spans="1:1" customFormat="1" ht="51" customHeight="1" x14ac:dyDescent="0.2">
      <c r="A5" s="53" t="s">
        <v>151</v>
      </c>
    </row>
    <row r="6" spans="1:1" ht="22.5" customHeight="1" x14ac:dyDescent="0.2">
      <c r="A6" s="52" t="s">
        <v>102</v>
      </c>
    </row>
    <row r="7" spans="1:1" customFormat="1" ht="42" customHeight="1" x14ac:dyDescent="0.2">
      <c r="A7" s="53" t="s">
        <v>149</v>
      </c>
    </row>
    <row r="8" spans="1:1" ht="22.5" customHeight="1" x14ac:dyDescent="0.2">
      <c r="A8" s="52" t="s">
        <v>103</v>
      </c>
    </row>
    <row r="9" spans="1:1" customFormat="1" ht="40.5" customHeight="1" x14ac:dyDescent="0.2">
      <c r="A9" s="53" t="s">
        <v>150</v>
      </c>
    </row>
    <row r="10" spans="1:1" ht="22.5" customHeight="1" x14ac:dyDescent="0.2">
      <c r="A10" s="52" t="s">
        <v>104</v>
      </c>
    </row>
    <row r="11" spans="1:1" ht="55.5" customHeight="1" x14ac:dyDescent="0.2">
      <c r="A11" s="53" t="s">
        <v>127</v>
      </c>
    </row>
    <row r="12" spans="1:1" ht="22.5" customHeight="1" x14ac:dyDescent="0.2">
      <c r="A12" s="52" t="s">
        <v>154</v>
      </c>
    </row>
    <row r="13" spans="1:1" ht="58.5" customHeight="1" x14ac:dyDescent="0.2">
      <c r="A13" s="53" t="s">
        <v>153</v>
      </c>
    </row>
    <row r="14" spans="1:1" ht="22.5" customHeight="1" x14ac:dyDescent="0.2">
      <c r="A14" s="52" t="s">
        <v>156</v>
      </c>
    </row>
    <row r="15" spans="1:1" ht="43.5" customHeight="1" x14ac:dyDescent="0.2">
      <c r="A15" s="53" t="s">
        <v>155</v>
      </c>
    </row>
    <row r="16" spans="1:1" ht="21" customHeight="1" x14ac:dyDescent="0.2">
      <c r="A16" s="52" t="s">
        <v>105</v>
      </c>
    </row>
    <row r="17" spans="1:1" s="66" customFormat="1" ht="44.25" customHeight="1" x14ac:dyDescent="0.2">
      <c r="A17" s="53" t="s">
        <v>148</v>
      </c>
    </row>
    <row r="18" spans="1:1" x14ac:dyDescent="0.2">
      <c r="A18" s="45"/>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0"/>
  <sheetViews>
    <sheetView view="pageBreakPreview" zoomScaleNormal="100" workbookViewId="0">
      <selection activeCell="E2" sqref="E2"/>
    </sheetView>
  </sheetViews>
  <sheetFormatPr defaultColWidth="9" defaultRowHeight="13" x14ac:dyDescent="0.2"/>
  <cols>
    <col min="1" max="1" width="15.6328125" style="1" customWidth="1"/>
    <col min="2" max="2" width="20.6328125" style="1" customWidth="1"/>
    <col min="3" max="5" width="15.6328125" style="1" customWidth="1"/>
    <col min="6" max="16384" width="9" style="2"/>
  </cols>
  <sheetData>
    <row r="1" spans="1:5" ht="14" x14ac:dyDescent="0.2">
      <c r="A1" s="101" t="s">
        <v>9</v>
      </c>
      <c r="B1" s="101"/>
      <c r="C1" s="101"/>
      <c r="D1" s="101"/>
      <c r="E1" s="101"/>
    </row>
    <row r="2" spans="1:5" x14ac:dyDescent="0.2">
      <c r="A2" s="3"/>
      <c r="E2" s="6" t="s">
        <v>152</v>
      </c>
    </row>
    <row r="3" spans="1:5" ht="15" customHeight="1" thickBot="1" x14ac:dyDescent="0.25">
      <c r="A3" s="102" t="s">
        <v>0</v>
      </c>
      <c r="B3" s="102"/>
      <c r="C3" s="102" t="s">
        <v>1</v>
      </c>
      <c r="D3" s="102"/>
      <c r="E3" s="65" t="s">
        <v>11</v>
      </c>
    </row>
    <row r="4" spans="1:5" ht="15" customHeight="1" thickTop="1" x14ac:dyDescent="0.2">
      <c r="A4" s="113" t="s">
        <v>2</v>
      </c>
      <c r="B4" s="63" t="s">
        <v>12</v>
      </c>
      <c r="C4" s="68">
        <v>125406</v>
      </c>
      <c r="D4" s="105">
        <f>SUM(C4:C8)</f>
        <v>668253</v>
      </c>
      <c r="E4" s="110">
        <f>D4/C18</f>
        <v>0.18768847756609652</v>
      </c>
    </row>
    <row r="5" spans="1:5" ht="15" customHeight="1" x14ac:dyDescent="0.2">
      <c r="A5" s="109"/>
      <c r="B5" s="64" t="s">
        <v>13</v>
      </c>
      <c r="C5" s="67">
        <v>196708</v>
      </c>
      <c r="D5" s="106"/>
      <c r="E5" s="111"/>
    </row>
    <row r="6" spans="1:5" ht="15" customHeight="1" x14ac:dyDescent="0.2">
      <c r="A6" s="109"/>
      <c r="B6" s="64" t="s">
        <v>3</v>
      </c>
      <c r="C6" s="67">
        <v>215</v>
      </c>
      <c r="D6" s="106"/>
      <c r="E6" s="111"/>
    </row>
    <row r="7" spans="1:5" ht="15" customHeight="1" x14ac:dyDescent="0.2">
      <c r="A7" s="109"/>
      <c r="B7" s="64" t="s">
        <v>4</v>
      </c>
      <c r="C7" s="67">
        <v>12967</v>
      </c>
      <c r="D7" s="106"/>
      <c r="E7" s="111"/>
    </row>
    <row r="8" spans="1:5" ht="15" customHeight="1" x14ac:dyDescent="0.2">
      <c r="A8" s="109"/>
      <c r="B8" s="64" t="s">
        <v>5</v>
      </c>
      <c r="C8" s="67">
        <f>332957</f>
        <v>332957</v>
      </c>
      <c r="D8" s="107"/>
      <c r="E8" s="111"/>
    </row>
    <row r="9" spans="1:5" ht="15" customHeight="1" x14ac:dyDescent="0.2">
      <c r="A9" s="109" t="s">
        <v>6</v>
      </c>
      <c r="B9" s="64" t="s">
        <v>12</v>
      </c>
      <c r="C9" s="67">
        <v>5768</v>
      </c>
      <c r="D9" s="108">
        <f>SUM(C9:C10)</f>
        <v>10255</v>
      </c>
      <c r="E9" s="111">
        <f>D9/C18</f>
        <v>2.880264416980275E-3</v>
      </c>
    </row>
    <row r="10" spans="1:5" ht="15" customHeight="1" x14ac:dyDescent="0.2">
      <c r="A10" s="109"/>
      <c r="B10" s="64" t="s">
        <v>13</v>
      </c>
      <c r="C10" s="67">
        <v>4487</v>
      </c>
      <c r="D10" s="107"/>
      <c r="E10" s="111"/>
    </row>
    <row r="11" spans="1:5" ht="15" customHeight="1" x14ac:dyDescent="0.2">
      <c r="A11" s="109" t="s">
        <v>7</v>
      </c>
      <c r="B11" s="64" t="s">
        <v>12</v>
      </c>
      <c r="C11" s="67">
        <v>1068044</v>
      </c>
      <c r="D11" s="108">
        <f>SUM(C11:C13)</f>
        <v>2795210</v>
      </c>
      <c r="E11" s="111">
        <f>D11/C18</f>
        <v>0.78507497815577132</v>
      </c>
    </row>
    <row r="12" spans="1:5" ht="15" customHeight="1" x14ac:dyDescent="0.2">
      <c r="A12" s="109"/>
      <c r="B12" s="64" t="s">
        <v>13</v>
      </c>
      <c r="C12" s="67">
        <v>879711</v>
      </c>
      <c r="D12" s="106"/>
      <c r="E12" s="111"/>
    </row>
    <row r="13" spans="1:5" ht="15" customHeight="1" x14ac:dyDescent="0.2">
      <c r="A13" s="109"/>
      <c r="B13" s="64" t="s">
        <v>5</v>
      </c>
      <c r="C13" s="67">
        <v>847455</v>
      </c>
      <c r="D13" s="107"/>
      <c r="E13" s="111"/>
    </row>
    <row r="14" spans="1:5" ht="15" customHeight="1" x14ac:dyDescent="0.2">
      <c r="A14" s="114" t="s">
        <v>10</v>
      </c>
      <c r="B14" s="64" t="s">
        <v>12</v>
      </c>
      <c r="C14" s="67">
        <v>55141</v>
      </c>
      <c r="D14" s="108">
        <f>SUM(C14:C17)</f>
        <v>86719</v>
      </c>
      <c r="E14" s="111">
        <f>D14/C18</f>
        <v>2.4356279861151877E-2</v>
      </c>
    </row>
    <row r="15" spans="1:5" ht="15" customHeight="1" x14ac:dyDescent="0.2">
      <c r="A15" s="109"/>
      <c r="B15" s="64" t="s">
        <v>13</v>
      </c>
      <c r="C15" s="67">
        <v>8763</v>
      </c>
      <c r="D15" s="106"/>
      <c r="E15" s="111"/>
    </row>
    <row r="16" spans="1:5" ht="15" customHeight="1" x14ac:dyDescent="0.2">
      <c r="A16" s="109"/>
      <c r="B16" s="64" t="s">
        <v>8</v>
      </c>
      <c r="C16" s="67">
        <v>12382</v>
      </c>
      <c r="D16" s="106"/>
      <c r="E16" s="111"/>
    </row>
    <row r="17" spans="1:5" ht="15" customHeight="1" x14ac:dyDescent="0.2">
      <c r="A17" s="109"/>
      <c r="B17" s="64" t="s">
        <v>14</v>
      </c>
      <c r="C17" s="67">
        <v>10433</v>
      </c>
      <c r="D17" s="107"/>
      <c r="E17" s="111"/>
    </row>
    <row r="18" spans="1:5" ht="15" customHeight="1" x14ac:dyDescent="0.2">
      <c r="A18" s="109" t="s">
        <v>15</v>
      </c>
      <c r="B18" s="109"/>
      <c r="C18" s="103">
        <f>SUM(C4:C17)</f>
        <v>3560437</v>
      </c>
      <c r="D18" s="104"/>
      <c r="E18" s="5">
        <f>C18/C18</f>
        <v>1</v>
      </c>
    </row>
    <row r="19" spans="1:5" x14ac:dyDescent="0.2">
      <c r="A19" s="112" t="s">
        <v>16</v>
      </c>
      <c r="B19" s="112"/>
    </row>
    <row r="20" spans="1:5" x14ac:dyDescent="0.2">
      <c r="A20" s="4" t="s">
        <v>17</v>
      </c>
    </row>
  </sheetData>
  <mergeCells count="18">
    <mergeCell ref="A19:B19"/>
    <mergeCell ref="D14:D17"/>
    <mergeCell ref="A4:A8"/>
    <mergeCell ref="A14:A17"/>
    <mergeCell ref="E9:E10"/>
    <mergeCell ref="E11:E13"/>
    <mergeCell ref="E14:E17"/>
    <mergeCell ref="A11:A13"/>
    <mergeCell ref="A9:A10"/>
    <mergeCell ref="A1:E1"/>
    <mergeCell ref="A3:B3"/>
    <mergeCell ref="C3:D3"/>
    <mergeCell ref="C18:D18"/>
    <mergeCell ref="D4:D8"/>
    <mergeCell ref="D9:D10"/>
    <mergeCell ref="A18:B18"/>
    <mergeCell ref="D11:D13"/>
    <mergeCell ref="E4:E8"/>
  </mergeCells>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P32"/>
  <sheetViews>
    <sheetView view="pageBreakPreview" topLeftCell="A4" zoomScaleNormal="100" zoomScaleSheetLayoutView="75" workbookViewId="0">
      <selection activeCell="O16" sqref="O16"/>
    </sheetView>
  </sheetViews>
  <sheetFormatPr defaultColWidth="9" defaultRowHeight="12" x14ac:dyDescent="0.2"/>
  <cols>
    <col min="1" max="1" width="7.6328125" style="7" customWidth="1"/>
    <col min="2" max="9" width="8.453125" style="7" customWidth="1"/>
    <col min="10" max="10" width="9" style="7"/>
    <col min="11" max="11" width="4" style="7" customWidth="1"/>
    <col min="12" max="16384" width="9" style="7"/>
  </cols>
  <sheetData>
    <row r="4" spans="12:16" x14ac:dyDescent="0.2">
      <c r="L4" s="7" t="s">
        <v>18</v>
      </c>
      <c r="P4" s="8" t="s">
        <v>19</v>
      </c>
    </row>
    <row r="5" spans="12:16" x14ac:dyDescent="0.2">
      <c r="L5" s="9" t="s">
        <v>20</v>
      </c>
      <c r="M5" s="9" t="s">
        <v>21</v>
      </c>
      <c r="N5" s="9" t="s">
        <v>22</v>
      </c>
      <c r="O5" s="9" t="s">
        <v>23</v>
      </c>
      <c r="P5" s="9" t="s">
        <v>24</v>
      </c>
    </row>
    <row r="6" spans="12:16" ht="14" x14ac:dyDescent="0.2">
      <c r="L6" s="10">
        <v>20</v>
      </c>
      <c r="M6" s="11">
        <v>3920</v>
      </c>
      <c r="N6" s="11">
        <v>5120</v>
      </c>
      <c r="O6" s="11">
        <v>20210</v>
      </c>
      <c r="P6" s="11">
        <f t="shared" ref="P6:P8" si="0">SUM(M6:O6)</f>
        <v>29250</v>
      </c>
    </row>
    <row r="7" spans="12:16" ht="14" x14ac:dyDescent="0.2">
      <c r="L7" s="10">
        <v>21</v>
      </c>
      <c r="M7" s="11">
        <v>3780</v>
      </c>
      <c r="N7" s="11">
        <v>5450</v>
      </c>
      <c r="O7" s="11">
        <v>19390</v>
      </c>
      <c r="P7" s="11">
        <f t="shared" si="0"/>
        <v>28620</v>
      </c>
    </row>
    <row r="8" spans="12:16" ht="14" x14ac:dyDescent="0.2">
      <c r="L8" s="10">
        <v>22</v>
      </c>
      <c r="M8" s="11">
        <v>3680</v>
      </c>
      <c r="N8" s="11">
        <v>5440</v>
      </c>
      <c r="O8" s="11">
        <v>18830</v>
      </c>
      <c r="P8" s="11">
        <f t="shared" si="0"/>
        <v>27950</v>
      </c>
    </row>
    <row r="9" spans="12:16" ht="14" x14ac:dyDescent="0.2">
      <c r="L9" s="10">
        <v>23</v>
      </c>
      <c r="M9" s="11">
        <v>3640</v>
      </c>
      <c r="N9" s="11">
        <v>5400</v>
      </c>
      <c r="O9" s="11">
        <v>18620</v>
      </c>
      <c r="P9" s="11">
        <v>27650</v>
      </c>
    </row>
    <row r="10" spans="12:16" ht="14" x14ac:dyDescent="0.2">
      <c r="L10" s="10">
        <v>24</v>
      </c>
      <c r="M10" s="11">
        <v>3600</v>
      </c>
      <c r="N10" s="11">
        <v>5350</v>
      </c>
      <c r="O10" s="11">
        <v>18850</v>
      </c>
      <c r="P10" s="11">
        <v>27800</v>
      </c>
    </row>
    <row r="11" spans="12:16" ht="14" x14ac:dyDescent="0.2">
      <c r="L11" s="10">
        <v>25</v>
      </c>
      <c r="M11" s="11">
        <v>3600</v>
      </c>
      <c r="N11" s="11">
        <v>5320</v>
      </c>
      <c r="O11" s="11">
        <v>18740</v>
      </c>
      <c r="P11" s="11">
        <v>27660</v>
      </c>
    </row>
    <row r="12" spans="12:16" ht="15.75" customHeight="1" x14ac:dyDescent="0.2">
      <c r="L12" s="10">
        <v>26</v>
      </c>
      <c r="M12" s="11">
        <v>3570</v>
      </c>
      <c r="N12" s="11">
        <v>5280</v>
      </c>
      <c r="O12" s="11">
        <v>18570</v>
      </c>
      <c r="P12" s="11">
        <v>27420</v>
      </c>
    </row>
    <row r="13" spans="12:16" ht="14" x14ac:dyDescent="0.2">
      <c r="L13" s="10">
        <v>27</v>
      </c>
      <c r="M13" s="11">
        <v>3560</v>
      </c>
      <c r="N13" s="11">
        <v>5280</v>
      </c>
      <c r="O13" s="11">
        <v>18620</v>
      </c>
      <c r="P13" s="11">
        <v>27460</v>
      </c>
    </row>
    <row r="14" spans="12:16" ht="14" x14ac:dyDescent="0.2">
      <c r="L14" s="10">
        <v>28</v>
      </c>
      <c r="M14" s="11">
        <v>3760</v>
      </c>
      <c r="N14" s="11">
        <v>5310</v>
      </c>
      <c r="O14" s="11">
        <v>18510</v>
      </c>
      <c r="P14" s="11">
        <v>27590</v>
      </c>
    </row>
    <row r="15" spans="12:16" ht="14" x14ac:dyDescent="0.2">
      <c r="L15" s="10">
        <v>29</v>
      </c>
      <c r="M15" s="11">
        <v>3740</v>
      </c>
      <c r="N15" s="11">
        <v>5270</v>
      </c>
      <c r="O15" s="11">
        <v>18370</v>
      </c>
      <c r="P15" s="11">
        <v>27390</v>
      </c>
    </row>
    <row r="16" spans="12:16" ht="14" x14ac:dyDescent="0.2">
      <c r="L16" s="10">
        <v>30</v>
      </c>
      <c r="M16" s="11">
        <v>3730</v>
      </c>
      <c r="N16" s="11">
        <v>5170</v>
      </c>
      <c r="O16" s="11">
        <v>18190</v>
      </c>
      <c r="P16" s="11">
        <v>27090</v>
      </c>
    </row>
    <row r="17" spans="1:16" ht="14" x14ac:dyDescent="0.2">
      <c r="L17" s="10" t="s">
        <v>25</v>
      </c>
      <c r="M17" s="11">
        <v>3690</v>
      </c>
      <c r="N17" s="11">
        <v>4880</v>
      </c>
      <c r="O17" s="11">
        <v>18170</v>
      </c>
      <c r="P17" s="11">
        <v>26750</v>
      </c>
    </row>
    <row r="18" spans="1:16" ht="14" x14ac:dyDescent="0.2">
      <c r="L18" s="10" t="s">
        <v>124</v>
      </c>
      <c r="M18" s="11">
        <v>3540</v>
      </c>
      <c r="N18" s="11">
        <v>4850</v>
      </c>
      <c r="O18" s="11">
        <v>17020</v>
      </c>
      <c r="P18" s="11">
        <v>25420</v>
      </c>
    </row>
    <row r="28" spans="1:16" ht="4.5" customHeight="1" x14ac:dyDescent="0.2">
      <c r="L28" s="12"/>
      <c r="M28" s="12"/>
      <c r="N28" s="12"/>
      <c r="O28" s="12"/>
      <c r="P28" s="12"/>
    </row>
    <row r="29" spans="1:16" s="12" customFormat="1" x14ac:dyDescent="0.2">
      <c r="A29" s="13" t="s">
        <v>26</v>
      </c>
      <c r="B29" s="14" t="s">
        <v>27</v>
      </c>
      <c r="C29" s="15"/>
      <c r="D29" s="15"/>
      <c r="E29" s="15"/>
      <c r="F29" s="15"/>
      <c r="G29" s="15"/>
      <c r="H29" s="16"/>
      <c r="I29" s="16"/>
      <c r="J29" s="7"/>
    </row>
    <row r="30" spans="1:16" s="12" customFormat="1" ht="39.75" customHeight="1" x14ac:dyDescent="0.2">
      <c r="A30" s="17" t="s">
        <v>28</v>
      </c>
      <c r="B30" s="115" t="s">
        <v>29</v>
      </c>
      <c r="C30" s="115"/>
      <c r="D30" s="115"/>
      <c r="E30" s="115"/>
      <c r="F30" s="115"/>
      <c r="G30" s="115"/>
      <c r="H30" s="115"/>
      <c r="I30" s="115"/>
      <c r="J30" s="7"/>
    </row>
    <row r="31" spans="1:16" s="12" customFormat="1" ht="12.75" customHeight="1" x14ac:dyDescent="0.2">
      <c r="A31" s="18" t="s">
        <v>30</v>
      </c>
      <c r="B31" s="116" t="s">
        <v>31</v>
      </c>
      <c r="C31" s="116"/>
      <c r="D31" s="116"/>
      <c r="E31" s="116"/>
      <c r="F31" s="116"/>
      <c r="G31" s="116"/>
      <c r="H31" s="116"/>
      <c r="I31" s="116"/>
      <c r="L31" s="7"/>
      <c r="M31" s="7"/>
      <c r="N31" s="7"/>
      <c r="O31" s="7"/>
      <c r="P31" s="7"/>
    </row>
    <row r="32" spans="1:16" x14ac:dyDescent="0.2">
      <c r="A32" s="19"/>
    </row>
  </sheetData>
  <mergeCells count="2">
    <mergeCell ref="B30:I30"/>
    <mergeCell ref="B31:I31"/>
  </mergeCells>
  <phoneticPr fontId="4"/>
  <pageMargins left="0.98" right="0.32" top="1" bottom="1"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N12"/>
  <sheetViews>
    <sheetView view="pageBreakPreview" zoomScaleNormal="100" workbookViewId="0">
      <selection activeCell="G10" sqref="G10"/>
    </sheetView>
  </sheetViews>
  <sheetFormatPr defaultColWidth="9" defaultRowHeight="13" x14ac:dyDescent="0.2"/>
  <cols>
    <col min="1" max="1" width="20.6328125" style="1" customWidth="1"/>
    <col min="2" max="14" width="6.453125" style="1" customWidth="1"/>
    <col min="15" max="16384" width="9" style="1"/>
  </cols>
  <sheetData>
    <row r="2" spans="1:14" ht="14" x14ac:dyDescent="0.2">
      <c r="A2" s="117" t="s">
        <v>32</v>
      </c>
      <c r="B2" s="117"/>
      <c r="C2" s="117"/>
      <c r="D2" s="117"/>
      <c r="E2" s="117"/>
      <c r="F2" s="117"/>
      <c r="G2" s="117"/>
      <c r="H2" s="117"/>
      <c r="I2" s="117"/>
      <c r="J2" s="117"/>
      <c r="K2" s="117"/>
      <c r="L2" s="118"/>
    </row>
    <row r="3" spans="1:14" ht="14" x14ac:dyDescent="0.2">
      <c r="A3" s="57"/>
      <c r="B3" s="57"/>
      <c r="C3" s="57"/>
      <c r="D3" s="57"/>
      <c r="E3" s="57"/>
      <c r="F3" s="57"/>
      <c r="G3" s="57"/>
      <c r="H3" s="57"/>
      <c r="I3" s="57"/>
      <c r="J3" s="57"/>
      <c r="K3" s="57"/>
    </row>
    <row r="4" spans="1:14" x14ac:dyDescent="0.2">
      <c r="E4" s="119"/>
      <c r="F4" s="119"/>
      <c r="G4" s="20"/>
      <c r="I4" s="21"/>
      <c r="J4" s="58"/>
      <c r="K4" s="58"/>
      <c r="M4" s="58"/>
      <c r="N4" s="58" t="s">
        <v>33</v>
      </c>
    </row>
    <row r="5" spans="1:14" x14ac:dyDescent="0.2">
      <c r="A5" s="22" t="s">
        <v>34</v>
      </c>
      <c r="B5" s="23" t="s">
        <v>35</v>
      </c>
      <c r="C5" s="23" t="s">
        <v>36</v>
      </c>
      <c r="D5" s="23" t="s">
        <v>37</v>
      </c>
      <c r="E5" s="23" t="s">
        <v>38</v>
      </c>
      <c r="F5" s="23" t="s">
        <v>39</v>
      </c>
      <c r="G5" s="23" t="s">
        <v>40</v>
      </c>
      <c r="H5" s="23" t="s">
        <v>41</v>
      </c>
      <c r="I5" s="23" t="s">
        <v>42</v>
      </c>
      <c r="J5" s="23" t="s">
        <v>43</v>
      </c>
      <c r="K5" s="23" t="s">
        <v>44</v>
      </c>
      <c r="L5" s="23" t="s">
        <v>25</v>
      </c>
      <c r="M5" s="23" t="s">
        <v>45</v>
      </c>
      <c r="N5" s="23" t="s">
        <v>125</v>
      </c>
    </row>
    <row r="6" spans="1:14" x14ac:dyDescent="0.2">
      <c r="A6" s="22" t="s">
        <v>46</v>
      </c>
      <c r="B6" s="23">
        <v>353</v>
      </c>
      <c r="C6" s="23">
        <v>356</v>
      </c>
      <c r="D6" s="23">
        <v>344</v>
      </c>
      <c r="E6" s="23">
        <v>325</v>
      </c>
      <c r="F6" s="23">
        <v>305</v>
      </c>
      <c r="G6" s="23">
        <v>272</v>
      </c>
      <c r="H6" s="23">
        <v>269</v>
      </c>
      <c r="I6" s="23">
        <v>258</v>
      </c>
      <c r="J6" s="23">
        <v>249</v>
      </c>
      <c r="K6" s="23">
        <v>239</v>
      </c>
      <c r="L6" s="23">
        <v>229</v>
      </c>
      <c r="M6" s="23">
        <v>217</v>
      </c>
      <c r="N6" s="23">
        <v>201</v>
      </c>
    </row>
    <row r="7" spans="1:14" x14ac:dyDescent="0.2">
      <c r="A7" s="24" t="s">
        <v>47</v>
      </c>
      <c r="B7" s="23">
        <v>173</v>
      </c>
      <c r="C7" s="23">
        <v>181</v>
      </c>
      <c r="D7" s="23">
        <v>181</v>
      </c>
      <c r="E7" s="23">
        <v>184</v>
      </c>
      <c r="F7" s="23">
        <v>189</v>
      </c>
      <c r="G7" s="23">
        <v>187</v>
      </c>
      <c r="H7" s="23">
        <v>185</v>
      </c>
      <c r="I7" s="23">
        <v>180</v>
      </c>
      <c r="J7" s="23">
        <v>181</v>
      </c>
      <c r="K7" s="23">
        <v>188</v>
      </c>
      <c r="L7" s="23">
        <v>183</v>
      </c>
      <c r="M7" s="23">
        <v>169</v>
      </c>
      <c r="N7" s="23">
        <v>164</v>
      </c>
    </row>
    <row r="8" spans="1:14" ht="15.75" customHeight="1" x14ac:dyDescent="0.2">
      <c r="A8" s="25" t="s">
        <v>48</v>
      </c>
    </row>
    <row r="12" spans="1:14" hidden="1" x14ac:dyDescent="0.2">
      <c r="A12" s="1" t="s">
        <v>24</v>
      </c>
      <c r="B12" s="1">
        <f t="shared" ref="B12:I12" si="0">SUM(B6:B7)</f>
        <v>526</v>
      </c>
      <c r="C12" s="1">
        <f t="shared" si="0"/>
        <v>537</v>
      </c>
      <c r="D12" s="1">
        <f t="shared" si="0"/>
        <v>525</v>
      </c>
      <c r="E12" s="1">
        <f t="shared" si="0"/>
        <v>509</v>
      </c>
      <c r="F12" s="1">
        <f t="shared" si="0"/>
        <v>494</v>
      </c>
      <c r="G12" s="1">
        <f t="shared" si="0"/>
        <v>459</v>
      </c>
      <c r="H12" s="1">
        <f t="shared" si="0"/>
        <v>454</v>
      </c>
      <c r="I12" s="1">
        <f t="shared" si="0"/>
        <v>438</v>
      </c>
      <c r="J12" s="1">
        <f>SUM(J6:J7)</f>
        <v>430</v>
      </c>
      <c r="K12" s="1">
        <f>SUM(K6:K7)</f>
        <v>427</v>
      </c>
    </row>
  </sheetData>
  <mergeCells count="2">
    <mergeCell ref="A2:L2"/>
    <mergeCell ref="E4:F4"/>
  </mergeCells>
  <phoneticPr fontId="4"/>
  <printOptions horizont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I35"/>
  <sheetViews>
    <sheetView view="pageBreakPreview" topLeftCell="A4" zoomScale="90" zoomScaleNormal="100" zoomScaleSheetLayoutView="90" workbookViewId="0">
      <selection activeCell="D31" sqref="D31"/>
    </sheetView>
  </sheetViews>
  <sheetFormatPr defaultRowHeight="13" x14ac:dyDescent="0.2"/>
  <cols>
    <col min="1" max="1" width="16.6328125" style="1" customWidth="1"/>
    <col min="2" max="2" width="22.6328125" style="1" customWidth="1"/>
    <col min="3" max="3" width="26.08984375" style="1" customWidth="1"/>
    <col min="4" max="4" width="17.08984375" style="1" customWidth="1"/>
    <col min="5" max="256" width="9" style="1"/>
    <col min="257" max="257" width="16.6328125" style="1" customWidth="1"/>
    <col min="258" max="258" width="22.6328125" style="1" customWidth="1"/>
    <col min="259" max="259" width="26.08984375" style="1" customWidth="1"/>
    <col min="260" max="260" width="17.08984375" style="1" customWidth="1"/>
    <col min="261" max="512" width="9" style="1"/>
    <col min="513" max="513" width="16.6328125" style="1" customWidth="1"/>
    <col min="514" max="514" width="22.6328125" style="1" customWidth="1"/>
    <col min="515" max="515" width="26.08984375" style="1" customWidth="1"/>
    <col min="516" max="516" width="17.08984375" style="1" customWidth="1"/>
    <col min="517" max="768" width="9" style="1"/>
    <col min="769" max="769" width="16.6328125" style="1" customWidth="1"/>
    <col min="770" max="770" width="22.6328125" style="1" customWidth="1"/>
    <col min="771" max="771" width="26.08984375" style="1" customWidth="1"/>
    <col min="772" max="772" width="17.08984375" style="1" customWidth="1"/>
    <col min="773" max="1024" width="9" style="1"/>
    <col min="1025" max="1025" width="16.6328125" style="1" customWidth="1"/>
    <col min="1026" max="1026" width="22.6328125" style="1" customWidth="1"/>
    <col min="1027" max="1027" width="26.08984375" style="1" customWidth="1"/>
    <col min="1028" max="1028" width="17.08984375" style="1" customWidth="1"/>
    <col min="1029" max="1280" width="9" style="1"/>
    <col min="1281" max="1281" width="16.6328125" style="1" customWidth="1"/>
    <col min="1282" max="1282" width="22.6328125" style="1" customWidth="1"/>
    <col min="1283" max="1283" width="26.08984375" style="1" customWidth="1"/>
    <col min="1284" max="1284" width="17.08984375" style="1" customWidth="1"/>
    <col min="1285" max="1536" width="9" style="1"/>
    <col min="1537" max="1537" width="16.6328125" style="1" customWidth="1"/>
    <col min="1538" max="1538" width="22.6328125" style="1" customWidth="1"/>
    <col min="1539" max="1539" width="26.08984375" style="1" customWidth="1"/>
    <col min="1540" max="1540" width="17.08984375" style="1" customWidth="1"/>
    <col min="1541" max="1792" width="9" style="1"/>
    <col min="1793" max="1793" width="16.6328125" style="1" customWidth="1"/>
    <col min="1794" max="1794" width="22.6328125" style="1" customWidth="1"/>
    <col min="1795" max="1795" width="26.08984375" style="1" customWidth="1"/>
    <col min="1796" max="1796" width="17.08984375" style="1" customWidth="1"/>
    <col min="1797" max="2048" width="9" style="1"/>
    <col min="2049" max="2049" width="16.6328125" style="1" customWidth="1"/>
    <col min="2050" max="2050" width="22.6328125" style="1" customWidth="1"/>
    <col min="2051" max="2051" width="26.08984375" style="1" customWidth="1"/>
    <col min="2052" max="2052" width="17.08984375" style="1" customWidth="1"/>
    <col min="2053" max="2304" width="9" style="1"/>
    <col min="2305" max="2305" width="16.6328125" style="1" customWidth="1"/>
    <col min="2306" max="2306" width="22.6328125" style="1" customWidth="1"/>
    <col min="2307" max="2307" width="26.08984375" style="1" customWidth="1"/>
    <col min="2308" max="2308" width="17.08984375" style="1" customWidth="1"/>
    <col min="2309" max="2560" width="9" style="1"/>
    <col min="2561" max="2561" width="16.6328125" style="1" customWidth="1"/>
    <col min="2562" max="2562" width="22.6328125" style="1" customWidth="1"/>
    <col min="2563" max="2563" width="26.08984375" style="1" customWidth="1"/>
    <col min="2564" max="2564" width="17.08984375" style="1" customWidth="1"/>
    <col min="2565" max="2816" width="9" style="1"/>
    <col min="2817" max="2817" width="16.6328125" style="1" customWidth="1"/>
    <col min="2818" max="2818" width="22.6328125" style="1" customWidth="1"/>
    <col min="2819" max="2819" width="26.08984375" style="1" customWidth="1"/>
    <col min="2820" max="2820" width="17.08984375" style="1" customWidth="1"/>
    <col min="2821" max="3072" width="9" style="1"/>
    <col min="3073" max="3073" width="16.6328125" style="1" customWidth="1"/>
    <col min="3074" max="3074" width="22.6328125" style="1" customWidth="1"/>
    <col min="3075" max="3075" width="26.08984375" style="1" customWidth="1"/>
    <col min="3076" max="3076" width="17.08984375" style="1" customWidth="1"/>
    <col min="3077" max="3328" width="9" style="1"/>
    <col min="3329" max="3329" width="16.6328125" style="1" customWidth="1"/>
    <col min="3330" max="3330" width="22.6328125" style="1" customWidth="1"/>
    <col min="3331" max="3331" width="26.08984375" style="1" customWidth="1"/>
    <col min="3332" max="3332" width="17.08984375" style="1" customWidth="1"/>
    <col min="3333" max="3584" width="9" style="1"/>
    <col min="3585" max="3585" width="16.6328125" style="1" customWidth="1"/>
    <col min="3586" max="3586" width="22.6328125" style="1" customWidth="1"/>
    <col min="3587" max="3587" width="26.08984375" style="1" customWidth="1"/>
    <col min="3588" max="3588" width="17.08984375" style="1" customWidth="1"/>
    <col min="3589" max="3840" width="9" style="1"/>
    <col min="3841" max="3841" width="16.6328125" style="1" customWidth="1"/>
    <col min="3842" max="3842" width="22.6328125" style="1" customWidth="1"/>
    <col min="3843" max="3843" width="26.08984375" style="1" customWidth="1"/>
    <col min="3844" max="3844" width="17.08984375" style="1" customWidth="1"/>
    <col min="3845" max="4096" width="9" style="1"/>
    <col min="4097" max="4097" width="16.6328125" style="1" customWidth="1"/>
    <col min="4098" max="4098" width="22.6328125" style="1" customWidth="1"/>
    <col min="4099" max="4099" width="26.08984375" style="1" customWidth="1"/>
    <col min="4100" max="4100" width="17.08984375" style="1" customWidth="1"/>
    <col min="4101" max="4352" width="9" style="1"/>
    <col min="4353" max="4353" width="16.6328125" style="1" customWidth="1"/>
    <col min="4354" max="4354" width="22.6328125" style="1" customWidth="1"/>
    <col min="4355" max="4355" width="26.08984375" style="1" customWidth="1"/>
    <col min="4356" max="4356" width="17.08984375" style="1" customWidth="1"/>
    <col min="4357" max="4608" width="9" style="1"/>
    <col min="4609" max="4609" width="16.6328125" style="1" customWidth="1"/>
    <col min="4610" max="4610" width="22.6328125" style="1" customWidth="1"/>
    <col min="4611" max="4611" width="26.08984375" style="1" customWidth="1"/>
    <col min="4612" max="4612" width="17.08984375" style="1" customWidth="1"/>
    <col min="4613" max="4864" width="9" style="1"/>
    <col min="4865" max="4865" width="16.6328125" style="1" customWidth="1"/>
    <col min="4866" max="4866" width="22.6328125" style="1" customWidth="1"/>
    <col min="4867" max="4867" width="26.08984375" style="1" customWidth="1"/>
    <col min="4868" max="4868" width="17.08984375" style="1" customWidth="1"/>
    <col min="4869" max="5120" width="9" style="1"/>
    <col min="5121" max="5121" width="16.6328125" style="1" customWidth="1"/>
    <col min="5122" max="5122" width="22.6328125" style="1" customWidth="1"/>
    <col min="5123" max="5123" width="26.08984375" style="1" customWidth="1"/>
    <col min="5124" max="5124" width="17.08984375" style="1" customWidth="1"/>
    <col min="5125" max="5376" width="9" style="1"/>
    <col min="5377" max="5377" width="16.6328125" style="1" customWidth="1"/>
    <col min="5378" max="5378" width="22.6328125" style="1" customWidth="1"/>
    <col min="5379" max="5379" width="26.08984375" style="1" customWidth="1"/>
    <col min="5380" max="5380" width="17.08984375" style="1" customWidth="1"/>
    <col min="5381" max="5632" width="9" style="1"/>
    <col min="5633" max="5633" width="16.6328125" style="1" customWidth="1"/>
    <col min="5634" max="5634" width="22.6328125" style="1" customWidth="1"/>
    <col min="5635" max="5635" width="26.08984375" style="1" customWidth="1"/>
    <col min="5636" max="5636" width="17.08984375" style="1" customWidth="1"/>
    <col min="5637" max="5888" width="9" style="1"/>
    <col min="5889" max="5889" width="16.6328125" style="1" customWidth="1"/>
    <col min="5890" max="5890" width="22.6328125" style="1" customWidth="1"/>
    <col min="5891" max="5891" width="26.08984375" style="1" customWidth="1"/>
    <col min="5892" max="5892" width="17.08984375" style="1" customWidth="1"/>
    <col min="5893" max="6144" width="9" style="1"/>
    <col min="6145" max="6145" width="16.6328125" style="1" customWidth="1"/>
    <col min="6146" max="6146" width="22.6328125" style="1" customWidth="1"/>
    <col min="6147" max="6147" width="26.08984375" style="1" customWidth="1"/>
    <col min="6148" max="6148" width="17.08984375" style="1" customWidth="1"/>
    <col min="6149" max="6400" width="9" style="1"/>
    <col min="6401" max="6401" width="16.6328125" style="1" customWidth="1"/>
    <col min="6402" max="6402" width="22.6328125" style="1" customWidth="1"/>
    <col min="6403" max="6403" width="26.08984375" style="1" customWidth="1"/>
    <col min="6404" max="6404" width="17.08984375" style="1" customWidth="1"/>
    <col min="6405" max="6656" width="9" style="1"/>
    <col min="6657" max="6657" width="16.6328125" style="1" customWidth="1"/>
    <col min="6658" max="6658" width="22.6328125" style="1" customWidth="1"/>
    <col min="6659" max="6659" width="26.08984375" style="1" customWidth="1"/>
    <col min="6660" max="6660" width="17.08984375" style="1" customWidth="1"/>
    <col min="6661" max="6912" width="9" style="1"/>
    <col min="6913" max="6913" width="16.6328125" style="1" customWidth="1"/>
    <col min="6914" max="6914" width="22.6328125" style="1" customWidth="1"/>
    <col min="6915" max="6915" width="26.08984375" style="1" customWidth="1"/>
    <col min="6916" max="6916" width="17.08984375" style="1" customWidth="1"/>
    <col min="6917" max="7168" width="9" style="1"/>
    <col min="7169" max="7169" width="16.6328125" style="1" customWidth="1"/>
    <col min="7170" max="7170" width="22.6328125" style="1" customWidth="1"/>
    <col min="7171" max="7171" width="26.08984375" style="1" customWidth="1"/>
    <col min="7172" max="7172" width="17.08984375" style="1" customWidth="1"/>
    <col min="7173" max="7424" width="9" style="1"/>
    <col min="7425" max="7425" width="16.6328125" style="1" customWidth="1"/>
    <col min="7426" max="7426" width="22.6328125" style="1" customWidth="1"/>
    <col min="7427" max="7427" width="26.08984375" style="1" customWidth="1"/>
    <col min="7428" max="7428" width="17.08984375" style="1" customWidth="1"/>
    <col min="7429" max="7680" width="9" style="1"/>
    <col min="7681" max="7681" width="16.6328125" style="1" customWidth="1"/>
    <col min="7682" max="7682" width="22.6328125" style="1" customWidth="1"/>
    <col min="7683" max="7683" width="26.08984375" style="1" customWidth="1"/>
    <col min="7684" max="7684" width="17.08984375" style="1" customWidth="1"/>
    <col min="7685" max="7936" width="9" style="1"/>
    <col min="7937" max="7937" width="16.6328125" style="1" customWidth="1"/>
    <col min="7938" max="7938" width="22.6328125" style="1" customWidth="1"/>
    <col min="7939" max="7939" width="26.08984375" style="1" customWidth="1"/>
    <col min="7940" max="7940" width="17.08984375" style="1" customWidth="1"/>
    <col min="7941" max="8192" width="9" style="1"/>
    <col min="8193" max="8193" width="16.6328125" style="1" customWidth="1"/>
    <col min="8194" max="8194" width="22.6328125" style="1" customWidth="1"/>
    <col min="8195" max="8195" width="26.08984375" style="1" customWidth="1"/>
    <col min="8196" max="8196" width="17.08984375" style="1" customWidth="1"/>
    <col min="8197" max="8448" width="9" style="1"/>
    <col min="8449" max="8449" width="16.6328125" style="1" customWidth="1"/>
    <col min="8450" max="8450" width="22.6328125" style="1" customWidth="1"/>
    <col min="8451" max="8451" width="26.08984375" style="1" customWidth="1"/>
    <col min="8452" max="8452" width="17.08984375" style="1" customWidth="1"/>
    <col min="8453" max="8704" width="9" style="1"/>
    <col min="8705" max="8705" width="16.6328125" style="1" customWidth="1"/>
    <col min="8706" max="8706" width="22.6328125" style="1" customWidth="1"/>
    <col min="8707" max="8707" width="26.08984375" style="1" customWidth="1"/>
    <col min="8708" max="8708" width="17.08984375" style="1" customWidth="1"/>
    <col min="8709" max="8960" width="9" style="1"/>
    <col min="8961" max="8961" width="16.6328125" style="1" customWidth="1"/>
    <col min="8962" max="8962" width="22.6328125" style="1" customWidth="1"/>
    <col min="8963" max="8963" width="26.08984375" style="1" customWidth="1"/>
    <col min="8964" max="8964" width="17.08984375" style="1" customWidth="1"/>
    <col min="8965" max="9216" width="9" style="1"/>
    <col min="9217" max="9217" width="16.6328125" style="1" customWidth="1"/>
    <col min="9218" max="9218" width="22.6328125" style="1" customWidth="1"/>
    <col min="9219" max="9219" width="26.08984375" style="1" customWidth="1"/>
    <col min="9220" max="9220" width="17.08984375" style="1" customWidth="1"/>
    <col min="9221" max="9472" width="9" style="1"/>
    <col min="9473" max="9473" width="16.6328125" style="1" customWidth="1"/>
    <col min="9474" max="9474" width="22.6328125" style="1" customWidth="1"/>
    <col min="9475" max="9475" width="26.08984375" style="1" customWidth="1"/>
    <col min="9476" max="9476" width="17.08984375" style="1" customWidth="1"/>
    <col min="9477" max="9728" width="9" style="1"/>
    <col min="9729" max="9729" width="16.6328125" style="1" customWidth="1"/>
    <col min="9730" max="9730" width="22.6328125" style="1" customWidth="1"/>
    <col min="9731" max="9731" width="26.08984375" style="1" customWidth="1"/>
    <col min="9732" max="9732" width="17.08984375" style="1" customWidth="1"/>
    <col min="9733" max="9984" width="9" style="1"/>
    <col min="9985" max="9985" width="16.6328125" style="1" customWidth="1"/>
    <col min="9986" max="9986" width="22.6328125" style="1" customWidth="1"/>
    <col min="9987" max="9987" width="26.08984375" style="1" customWidth="1"/>
    <col min="9988" max="9988" width="17.08984375" style="1" customWidth="1"/>
    <col min="9989" max="10240" width="9" style="1"/>
    <col min="10241" max="10241" width="16.6328125" style="1" customWidth="1"/>
    <col min="10242" max="10242" width="22.6328125" style="1" customWidth="1"/>
    <col min="10243" max="10243" width="26.08984375" style="1" customWidth="1"/>
    <col min="10244" max="10244" width="17.08984375" style="1" customWidth="1"/>
    <col min="10245" max="10496" width="9" style="1"/>
    <col min="10497" max="10497" width="16.6328125" style="1" customWidth="1"/>
    <col min="10498" max="10498" width="22.6328125" style="1" customWidth="1"/>
    <col min="10499" max="10499" width="26.08984375" style="1" customWidth="1"/>
    <col min="10500" max="10500" width="17.08984375" style="1" customWidth="1"/>
    <col min="10501" max="10752" width="9" style="1"/>
    <col min="10753" max="10753" width="16.6328125" style="1" customWidth="1"/>
    <col min="10754" max="10754" width="22.6328125" style="1" customWidth="1"/>
    <col min="10755" max="10755" width="26.08984375" style="1" customWidth="1"/>
    <col min="10756" max="10756" width="17.08984375" style="1" customWidth="1"/>
    <col min="10757" max="11008" width="9" style="1"/>
    <col min="11009" max="11009" width="16.6328125" style="1" customWidth="1"/>
    <col min="11010" max="11010" width="22.6328125" style="1" customWidth="1"/>
    <col min="11011" max="11011" width="26.08984375" style="1" customWidth="1"/>
    <col min="11012" max="11012" width="17.08984375" style="1" customWidth="1"/>
    <col min="11013" max="11264" width="9" style="1"/>
    <col min="11265" max="11265" width="16.6328125" style="1" customWidth="1"/>
    <col min="11266" max="11266" width="22.6328125" style="1" customWidth="1"/>
    <col min="11267" max="11267" width="26.08984375" style="1" customWidth="1"/>
    <col min="11268" max="11268" width="17.08984375" style="1" customWidth="1"/>
    <col min="11269" max="11520" width="9" style="1"/>
    <col min="11521" max="11521" width="16.6328125" style="1" customWidth="1"/>
    <col min="11522" max="11522" width="22.6328125" style="1" customWidth="1"/>
    <col min="11523" max="11523" width="26.08984375" style="1" customWidth="1"/>
    <col min="11524" max="11524" width="17.08984375" style="1" customWidth="1"/>
    <col min="11525" max="11776" width="9" style="1"/>
    <col min="11777" max="11777" width="16.6328125" style="1" customWidth="1"/>
    <col min="11778" max="11778" width="22.6328125" style="1" customWidth="1"/>
    <col min="11779" max="11779" width="26.08984375" style="1" customWidth="1"/>
    <col min="11780" max="11780" width="17.08984375" style="1" customWidth="1"/>
    <col min="11781" max="12032" width="9" style="1"/>
    <col min="12033" max="12033" width="16.6328125" style="1" customWidth="1"/>
    <col min="12034" max="12034" width="22.6328125" style="1" customWidth="1"/>
    <col min="12035" max="12035" width="26.08984375" style="1" customWidth="1"/>
    <col min="12036" max="12036" width="17.08984375" style="1" customWidth="1"/>
    <col min="12037" max="12288" width="9" style="1"/>
    <col min="12289" max="12289" width="16.6328125" style="1" customWidth="1"/>
    <col min="12290" max="12290" width="22.6328125" style="1" customWidth="1"/>
    <col min="12291" max="12291" width="26.08984375" style="1" customWidth="1"/>
    <col min="12292" max="12292" width="17.08984375" style="1" customWidth="1"/>
    <col min="12293" max="12544" width="9" style="1"/>
    <col min="12545" max="12545" width="16.6328125" style="1" customWidth="1"/>
    <col min="12546" max="12546" width="22.6328125" style="1" customWidth="1"/>
    <col min="12547" max="12547" width="26.08984375" style="1" customWidth="1"/>
    <col min="12548" max="12548" width="17.08984375" style="1" customWidth="1"/>
    <col min="12549" max="12800" width="9" style="1"/>
    <col min="12801" max="12801" width="16.6328125" style="1" customWidth="1"/>
    <col min="12802" max="12802" width="22.6328125" style="1" customWidth="1"/>
    <col min="12803" max="12803" width="26.08984375" style="1" customWidth="1"/>
    <col min="12804" max="12804" width="17.08984375" style="1" customWidth="1"/>
    <col min="12805" max="13056" width="9" style="1"/>
    <col min="13057" max="13057" width="16.6328125" style="1" customWidth="1"/>
    <col min="13058" max="13058" width="22.6328125" style="1" customWidth="1"/>
    <col min="13059" max="13059" width="26.08984375" style="1" customWidth="1"/>
    <col min="13060" max="13060" width="17.08984375" style="1" customWidth="1"/>
    <col min="13061" max="13312" width="9" style="1"/>
    <col min="13313" max="13313" width="16.6328125" style="1" customWidth="1"/>
    <col min="13314" max="13314" width="22.6328125" style="1" customWidth="1"/>
    <col min="13315" max="13315" width="26.08984375" style="1" customWidth="1"/>
    <col min="13316" max="13316" width="17.08984375" style="1" customWidth="1"/>
    <col min="13317" max="13568" width="9" style="1"/>
    <col min="13569" max="13569" width="16.6328125" style="1" customWidth="1"/>
    <col min="13570" max="13570" width="22.6328125" style="1" customWidth="1"/>
    <col min="13571" max="13571" width="26.08984375" style="1" customWidth="1"/>
    <col min="13572" max="13572" width="17.08984375" style="1" customWidth="1"/>
    <col min="13573" max="13824" width="9" style="1"/>
    <col min="13825" max="13825" width="16.6328125" style="1" customWidth="1"/>
    <col min="13826" max="13826" width="22.6328125" style="1" customWidth="1"/>
    <col min="13827" max="13827" width="26.08984375" style="1" customWidth="1"/>
    <col min="13828" max="13828" width="17.08984375" style="1" customWidth="1"/>
    <col min="13829" max="14080" width="9" style="1"/>
    <col min="14081" max="14081" width="16.6328125" style="1" customWidth="1"/>
    <col min="14082" max="14082" width="22.6328125" style="1" customWidth="1"/>
    <col min="14083" max="14083" width="26.08984375" style="1" customWidth="1"/>
    <col min="14084" max="14084" width="17.08984375" style="1" customWidth="1"/>
    <col min="14085" max="14336" width="9" style="1"/>
    <col min="14337" max="14337" width="16.6328125" style="1" customWidth="1"/>
    <col min="14338" max="14338" width="22.6328125" style="1" customWidth="1"/>
    <col min="14339" max="14339" width="26.08984375" style="1" customWidth="1"/>
    <col min="14340" max="14340" width="17.08984375" style="1" customWidth="1"/>
    <col min="14341" max="14592" width="9" style="1"/>
    <col min="14593" max="14593" width="16.6328125" style="1" customWidth="1"/>
    <col min="14594" max="14594" width="22.6328125" style="1" customWidth="1"/>
    <col min="14595" max="14595" width="26.08984375" style="1" customWidth="1"/>
    <col min="14596" max="14596" width="17.08984375" style="1" customWidth="1"/>
    <col min="14597" max="14848" width="9" style="1"/>
    <col min="14849" max="14849" width="16.6328125" style="1" customWidth="1"/>
    <col min="14850" max="14850" width="22.6328125" style="1" customWidth="1"/>
    <col min="14851" max="14851" width="26.08984375" style="1" customWidth="1"/>
    <col min="14852" max="14852" width="17.08984375" style="1" customWidth="1"/>
    <col min="14853" max="15104" width="9" style="1"/>
    <col min="15105" max="15105" width="16.6328125" style="1" customWidth="1"/>
    <col min="15106" max="15106" width="22.6328125" style="1" customWidth="1"/>
    <col min="15107" max="15107" width="26.08984375" style="1" customWidth="1"/>
    <col min="15108" max="15108" width="17.08984375" style="1" customWidth="1"/>
    <col min="15109" max="15360" width="9" style="1"/>
    <col min="15361" max="15361" width="16.6328125" style="1" customWidth="1"/>
    <col min="15362" max="15362" width="22.6328125" style="1" customWidth="1"/>
    <col min="15363" max="15363" width="26.08984375" style="1" customWidth="1"/>
    <col min="15364" max="15364" width="17.08984375" style="1" customWidth="1"/>
    <col min="15365" max="15616" width="9" style="1"/>
    <col min="15617" max="15617" width="16.6328125" style="1" customWidth="1"/>
    <col min="15618" max="15618" width="22.6328125" style="1" customWidth="1"/>
    <col min="15619" max="15619" width="26.08984375" style="1" customWidth="1"/>
    <col min="15620" max="15620" width="17.08984375" style="1" customWidth="1"/>
    <col min="15621" max="15872" width="9" style="1"/>
    <col min="15873" max="15873" width="16.6328125" style="1" customWidth="1"/>
    <col min="15874" max="15874" width="22.6328125" style="1" customWidth="1"/>
    <col min="15875" max="15875" width="26.08984375" style="1" customWidth="1"/>
    <col min="15876" max="15876" width="17.08984375" style="1" customWidth="1"/>
    <col min="15877" max="16128" width="9" style="1"/>
    <col min="16129" max="16129" width="16.6328125" style="1" customWidth="1"/>
    <col min="16130" max="16130" width="22.6328125" style="1" customWidth="1"/>
    <col min="16131" max="16131" width="26.08984375" style="1" customWidth="1"/>
    <col min="16132" max="16132" width="17.08984375" style="1" customWidth="1"/>
    <col min="16133" max="16384" width="9" style="1"/>
  </cols>
  <sheetData>
    <row r="2" spans="1:9" ht="14" x14ac:dyDescent="0.2">
      <c r="A2" s="117" t="s">
        <v>49</v>
      </c>
      <c r="B2" s="117"/>
      <c r="C2" s="117"/>
      <c r="D2" s="117"/>
    </row>
    <row r="3" spans="1:9" ht="13.5" x14ac:dyDescent="0.2">
      <c r="D3" s="26" t="s">
        <v>50</v>
      </c>
      <c r="E3" s="26"/>
      <c r="H3" s="124"/>
      <c r="I3" s="124"/>
    </row>
    <row r="4" spans="1:9" ht="14.25" customHeight="1" x14ac:dyDescent="0.2">
      <c r="A4" s="27" t="s">
        <v>51</v>
      </c>
      <c r="B4" s="125" t="s">
        <v>52</v>
      </c>
      <c r="C4" s="126"/>
      <c r="D4" s="129" t="s">
        <v>53</v>
      </c>
    </row>
    <row r="5" spans="1:9" ht="14.25" customHeight="1" x14ac:dyDescent="0.2">
      <c r="A5" s="28"/>
      <c r="B5" s="127"/>
      <c r="C5" s="128"/>
      <c r="D5" s="130"/>
    </row>
    <row r="6" spans="1:9" ht="30" customHeight="1" x14ac:dyDescent="0.2">
      <c r="A6" s="29" t="s">
        <v>54</v>
      </c>
      <c r="B6" s="62" t="s">
        <v>55</v>
      </c>
      <c r="C6" s="61" t="s">
        <v>56</v>
      </c>
      <c r="D6" s="131"/>
    </row>
    <row r="7" spans="1:9" x14ac:dyDescent="0.2">
      <c r="A7" s="30" t="s">
        <v>57</v>
      </c>
      <c r="B7" s="30">
        <v>80</v>
      </c>
      <c r="C7" s="31">
        <v>167</v>
      </c>
      <c r="D7" s="31">
        <v>60</v>
      </c>
    </row>
    <row r="8" spans="1:9" x14ac:dyDescent="0.2">
      <c r="A8" s="30" t="s">
        <v>58</v>
      </c>
      <c r="B8" s="32">
        <v>67</v>
      </c>
      <c r="C8" s="33">
        <v>147</v>
      </c>
      <c r="D8" s="33">
        <v>58</v>
      </c>
    </row>
    <row r="9" spans="1:9" x14ac:dyDescent="0.2">
      <c r="A9" s="30" t="s">
        <v>59</v>
      </c>
      <c r="B9" s="34">
        <v>49</v>
      </c>
      <c r="C9" s="35">
        <v>147</v>
      </c>
      <c r="D9" s="35">
        <v>61</v>
      </c>
    </row>
    <row r="10" spans="1:9" x14ac:dyDescent="0.2">
      <c r="A10" s="30" t="s">
        <v>60</v>
      </c>
      <c r="B10" s="30">
        <v>36</v>
      </c>
      <c r="C10" s="31">
        <v>121</v>
      </c>
      <c r="D10" s="31">
        <v>57</v>
      </c>
    </row>
    <row r="11" spans="1:9" x14ac:dyDescent="0.2">
      <c r="A11" s="30" t="s">
        <v>61</v>
      </c>
      <c r="B11" s="32">
        <v>27</v>
      </c>
      <c r="C11" s="33">
        <v>95</v>
      </c>
      <c r="D11" s="33">
        <v>45</v>
      </c>
    </row>
    <row r="12" spans="1:9" x14ac:dyDescent="0.2">
      <c r="A12" s="30" t="s">
        <v>62</v>
      </c>
      <c r="B12" s="32">
        <v>25</v>
      </c>
      <c r="C12" s="33">
        <v>97</v>
      </c>
      <c r="D12" s="33">
        <v>39</v>
      </c>
    </row>
    <row r="13" spans="1:9" x14ac:dyDescent="0.2">
      <c r="A13" s="30" t="s">
        <v>63</v>
      </c>
      <c r="B13" s="30">
        <v>39</v>
      </c>
      <c r="C13" s="30">
        <v>126</v>
      </c>
      <c r="D13" s="30">
        <v>62</v>
      </c>
    </row>
    <row r="14" spans="1:9" x14ac:dyDescent="0.2">
      <c r="A14" s="30" t="s">
        <v>64</v>
      </c>
      <c r="B14" s="30">
        <v>41</v>
      </c>
      <c r="C14" s="30">
        <v>114</v>
      </c>
      <c r="D14" s="30">
        <v>61</v>
      </c>
    </row>
    <row r="15" spans="1:9" x14ac:dyDescent="0.2">
      <c r="A15" s="30" t="s">
        <v>65</v>
      </c>
      <c r="B15" s="30">
        <v>43</v>
      </c>
      <c r="C15" s="30">
        <v>121</v>
      </c>
      <c r="D15" s="30">
        <v>60</v>
      </c>
    </row>
    <row r="16" spans="1:9" x14ac:dyDescent="0.2">
      <c r="A16" s="30" t="s">
        <v>66</v>
      </c>
      <c r="B16" s="30">
        <v>38</v>
      </c>
      <c r="C16" s="30">
        <v>124</v>
      </c>
      <c r="D16" s="30">
        <v>70</v>
      </c>
    </row>
    <row r="17" spans="1:4" x14ac:dyDescent="0.2">
      <c r="A17" s="30" t="s">
        <v>67</v>
      </c>
      <c r="B17" s="30">
        <v>36</v>
      </c>
      <c r="C17" s="30">
        <v>120</v>
      </c>
      <c r="D17" s="30">
        <v>65</v>
      </c>
    </row>
    <row r="18" spans="1:4" x14ac:dyDescent="0.2">
      <c r="A18" s="30" t="s">
        <v>68</v>
      </c>
      <c r="B18" s="30">
        <v>42</v>
      </c>
      <c r="C18" s="30">
        <v>115</v>
      </c>
      <c r="D18" s="30">
        <v>74</v>
      </c>
    </row>
    <row r="19" spans="1:4" x14ac:dyDescent="0.2">
      <c r="A19" s="30" t="s">
        <v>69</v>
      </c>
      <c r="B19" s="30">
        <v>38</v>
      </c>
      <c r="C19" s="30">
        <v>113</v>
      </c>
      <c r="D19" s="30">
        <v>80</v>
      </c>
    </row>
    <row r="20" spans="1:4" x14ac:dyDescent="0.2">
      <c r="A20" s="30" t="s">
        <v>70</v>
      </c>
      <c r="B20" s="30">
        <v>44</v>
      </c>
      <c r="C20" s="30">
        <v>122</v>
      </c>
      <c r="D20" s="30">
        <v>82</v>
      </c>
    </row>
    <row r="21" spans="1:4" x14ac:dyDescent="0.2">
      <c r="A21" s="30" t="s">
        <v>71</v>
      </c>
      <c r="B21" s="30">
        <v>47</v>
      </c>
      <c r="C21" s="30">
        <v>121</v>
      </c>
      <c r="D21" s="30">
        <v>87</v>
      </c>
    </row>
    <row r="22" spans="1:4" x14ac:dyDescent="0.2">
      <c r="A22" s="30" t="s">
        <v>72</v>
      </c>
      <c r="B22" s="30">
        <v>39</v>
      </c>
      <c r="C22" s="30">
        <v>118</v>
      </c>
      <c r="D22" s="30">
        <v>95</v>
      </c>
    </row>
    <row r="23" spans="1:4" x14ac:dyDescent="0.2">
      <c r="A23" s="30" t="s">
        <v>73</v>
      </c>
      <c r="B23" s="30">
        <v>31</v>
      </c>
      <c r="C23" s="30">
        <v>106</v>
      </c>
      <c r="D23" s="30">
        <v>48</v>
      </c>
    </row>
    <row r="24" spans="1:4" x14ac:dyDescent="0.2">
      <c r="A24" s="100" t="s">
        <v>126</v>
      </c>
      <c r="B24" s="100">
        <v>33</v>
      </c>
      <c r="C24" s="100">
        <v>114</v>
      </c>
      <c r="D24" s="100">
        <v>72</v>
      </c>
    </row>
    <row r="25" spans="1:4" x14ac:dyDescent="0.2">
      <c r="A25" s="121" t="s">
        <v>74</v>
      </c>
      <c r="B25" s="121"/>
      <c r="C25" s="36"/>
      <c r="D25" s="36"/>
    </row>
    <row r="26" spans="1:4" x14ac:dyDescent="0.2">
      <c r="A26" s="120" t="s">
        <v>75</v>
      </c>
      <c r="B26" s="120"/>
      <c r="C26" s="120"/>
      <c r="D26" s="120"/>
    </row>
    <row r="27" spans="1:4" x14ac:dyDescent="0.2">
      <c r="A27" s="120" t="s">
        <v>76</v>
      </c>
      <c r="B27" s="120"/>
      <c r="C27" s="120"/>
      <c r="D27" s="120"/>
    </row>
    <row r="28" spans="1:4" x14ac:dyDescent="0.2">
      <c r="A28" s="121" t="s">
        <v>77</v>
      </c>
      <c r="B28" s="122"/>
      <c r="C28" s="122"/>
      <c r="D28" s="59"/>
    </row>
    <row r="29" spans="1:4" x14ac:dyDescent="0.2">
      <c r="A29" s="60"/>
      <c r="B29" s="59"/>
      <c r="C29" s="59"/>
      <c r="D29" s="59"/>
    </row>
    <row r="30" spans="1:4" x14ac:dyDescent="0.2">
      <c r="A30" s="60"/>
      <c r="B30" s="59"/>
      <c r="C30" s="59"/>
      <c r="D30" s="59"/>
    </row>
    <row r="34" spans="1:4" ht="42" customHeight="1" x14ac:dyDescent="0.2"/>
    <row r="35" spans="1:4" x14ac:dyDescent="0.2">
      <c r="A35" s="123"/>
      <c r="B35" s="123"/>
      <c r="C35" s="123"/>
      <c r="D35" s="123"/>
    </row>
  </sheetData>
  <mergeCells count="9">
    <mergeCell ref="A27:D27"/>
    <mergeCell ref="A28:C28"/>
    <mergeCell ref="A35:D35"/>
    <mergeCell ref="A2:D2"/>
    <mergeCell ref="H3:I3"/>
    <mergeCell ref="B4:C5"/>
    <mergeCell ref="D4:D6"/>
    <mergeCell ref="A25:B25"/>
    <mergeCell ref="A26:D26"/>
  </mergeCells>
  <phoneticPr fontId="4"/>
  <printOptions horizontalCentered="1"/>
  <pageMargins left="0.78740157480314965" right="0.78740157480314965" top="0.98425196850393704" bottom="0.98425196850393704" header="0.51181102362204722" footer="0.51181102362204722"/>
  <pageSetup paperSize="9" firstPageNumber="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0"/>
  <sheetViews>
    <sheetView view="pageBreakPreview" zoomScale="85" zoomScaleNormal="150" zoomScaleSheetLayoutView="85" workbookViewId="0">
      <selection activeCell="B10" sqref="B10"/>
    </sheetView>
  </sheetViews>
  <sheetFormatPr defaultColWidth="9" defaultRowHeight="30.75" customHeight="1" x14ac:dyDescent="0.2"/>
  <cols>
    <col min="1" max="1" width="6.6328125" style="71" customWidth="1"/>
    <col min="2" max="2" width="55.90625" style="71" customWidth="1"/>
    <col min="3" max="8" width="10.90625" style="71" customWidth="1"/>
    <col min="9" max="11" width="10" style="71" customWidth="1"/>
    <col min="12" max="15" width="6.6328125" style="71" customWidth="1"/>
    <col min="16" max="16384" width="9" style="71"/>
  </cols>
  <sheetData>
    <row r="1" spans="1:8" ht="27.75" customHeight="1" x14ac:dyDescent="0.2">
      <c r="B1" s="135" t="s">
        <v>129</v>
      </c>
      <c r="C1" s="135"/>
      <c r="D1" s="135"/>
      <c r="E1" s="135"/>
      <c r="F1" s="135"/>
      <c r="G1" s="135"/>
      <c r="H1" s="135"/>
    </row>
    <row r="2" spans="1:8" ht="13.5" customHeight="1" x14ac:dyDescent="0.2">
      <c r="B2" s="72"/>
      <c r="C2" s="72"/>
      <c r="D2" s="72"/>
      <c r="E2" s="72"/>
      <c r="F2" s="72"/>
      <c r="G2" s="72"/>
      <c r="H2" s="72"/>
    </row>
    <row r="3" spans="1:8" ht="20.25" customHeight="1" thickBot="1" x14ac:dyDescent="0.25">
      <c r="A3" s="72"/>
      <c r="B3" s="73" t="s">
        <v>130</v>
      </c>
      <c r="C3" s="72"/>
      <c r="D3" s="72"/>
      <c r="E3" s="72"/>
      <c r="F3" s="72"/>
      <c r="G3" s="72"/>
      <c r="H3" s="72"/>
    </row>
    <row r="4" spans="1:8" ht="20.25" customHeight="1" thickBot="1" x14ac:dyDescent="0.25">
      <c r="A4" s="72"/>
      <c r="B4" s="74"/>
      <c r="C4" s="136" t="s">
        <v>131</v>
      </c>
      <c r="D4" s="136"/>
      <c r="E4" s="136" t="s">
        <v>132</v>
      </c>
      <c r="F4" s="136"/>
      <c r="G4" s="136" t="s">
        <v>133</v>
      </c>
      <c r="H4" s="136"/>
    </row>
    <row r="5" spans="1:8" ht="20.25" customHeight="1" x14ac:dyDescent="0.2">
      <c r="A5" s="72"/>
      <c r="B5" s="75" t="s">
        <v>134</v>
      </c>
      <c r="C5" s="137">
        <f>D17/D18</f>
        <v>0.41033753378034238</v>
      </c>
      <c r="D5" s="137"/>
      <c r="E5" s="137">
        <f t="shared" ref="E5" si="0">F17/F18</f>
        <v>0.38014592722875673</v>
      </c>
      <c r="F5" s="137"/>
      <c r="G5" s="137">
        <f t="shared" ref="G5" si="1">H17/H18</f>
        <v>0.43847539847539846</v>
      </c>
      <c r="H5" s="137"/>
    </row>
    <row r="6" spans="1:8" ht="20.25" customHeight="1" x14ac:dyDescent="0.2">
      <c r="A6" s="72"/>
      <c r="B6" s="76" t="s">
        <v>135</v>
      </c>
      <c r="C6" s="133">
        <f>C17/C18</f>
        <v>0.36578905963182462</v>
      </c>
      <c r="D6" s="133"/>
      <c r="E6" s="133">
        <f t="shared" ref="E6" si="2">E17/E18</f>
        <v>0.36417829092440723</v>
      </c>
      <c r="F6" s="133"/>
      <c r="G6" s="133">
        <f t="shared" ref="G6" si="3">G17/G18</f>
        <v>0.40981731132669774</v>
      </c>
      <c r="H6" s="133"/>
    </row>
    <row r="7" spans="1:8" ht="20.25" customHeight="1" thickBot="1" x14ac:dyDescent="0.25">
      <c r="A7" s="72"/>
      <c r="B7" s="77" t="s">
        <v>136</v>
      </c>
      <c r="C7" s="134">
        <f>C16/C18</f>
        <v>8.9771157846890784E-3</v>
      </c>
      <c r="D7" s="134"/>
      <c r="E7" s="134">
        <f t="shared" ref="E7" si="4">E16/E18</f>
        <v>7.8640271549267858E-3</v>
      </c>
      <c r="F7" s="134"/>
      <c r="G7" s="134">
        <f t="shared" ref="G7" si="5">G16/G18</f>
        <v>1.4872117928688422E-2</v>
      </c>
      <c r="H7" s="134"/>
    </row>
    <row r="8" spans="1:8" ht="13.5" customHeight="1" x14ac:dyDescent="0.2">
      <c r="B8" s="72"/>
      <c r="C8" s="72"/>
      <c r="D8" s="72"/>
      <c r="E8" s="72"/>
      <c r="F8" s="72"/>
      <c r="G8" s="72"/>
      <c r="H8" s="72"/>
    </row>
    <row r="9" spans="1:8" s="78" customFormat="1" ht="20.25" customHeight="1" thickBot="1" x14ac:dyDescent="0.25">
      <c r="B9" s="79" t="s">
        <v>137</v>
      </c>
    </row>
    <row r="10" spans="1:8" s="78" customFormat="1" ht="20.25" customHeight="1" x14ac:dyDescent="0.2">
      <c r="B10" s="80"/>
      <c r="C10" s="132" t="str">
        <f>C4</f>
        <v>2019年</v>
      </c>
      <c r="D10" s="132"/>
      <c r="E10" s="132" t="str">
        <f t="shared" ref="E10:G10" si="6">E4</f>
        <v>2020年</v>
      </c>
      <c r="F10" s="132"/>
      <c r="G10" s="132" t="str">
        <f t="shared" si="6"/>
        <v>2021年</v>
      </c>
      <c r="H10" s="132"/>
    </row>
    <row r="11" spans="1:8" s="78" customFormat="1" ht="20.25" customHeight="1" thickBot="1" x14ac:dyDescent="0.25">
      <c r="B11" s="81"/>
      <c r="C11" s="82" t="s">
        <v>138</v>
      </c>
      <c r="D11" s="82" t="s">
        <v>139</v>
      </c>
      <c r="E11" s="82" t="s">
        <v>138</v>
      </c>
      <c r="F11" s="82" t="s">
        <v>139</v>
      </c>
      <c r="G11" s="82" t="s">
        <v>138</v>
      </c>
      <c r="H11" s="82" t="s">
        <v>139</v>
      </c>
    </row>
    <row r="12" spans="1:8" s="78" customFormat="1" ht="20.25" customHeight="1" x14ac:dyDescent="0.2">
      <c r="B12" s="83" t="s">
        <v>140</v>
      </c>
      <c r="C12" s="84">
        <v>1264</v>
      </c>
      <c r="D12" s="84">
        <v>1264</v>
      </c>
      <c r="E12" s="84">
        <v>955</v>
      </c>
      <c r="F12" s="84">
        <v>955</v>
      </c>
      <c r="G12" s="84">
        <v>1760</v>
      </c>
      <c r="H12" s="84">
        <v>1727</v>
      </c>
    </row>
    <row r="13" spans="1:8" s="78" customFormat="1" ht="20.25" customHeight="1" x14ac:dyDescent="0.2">
      <c r="B13" s="85" t="s">
        <v>141</v>
      </c>
      <c r="C13" s="84">
        <v>776</v>
      </c>
      <c r="D13" s="84">
        <v>776</v>
      </c>
      <c r="E13" s="84">
        <v>612</v>
      </c>
      <c r="F13" s="84">
        <v>612</v>
      </c>
      <c r="G13" s="84">
        <v>1008</v>
      </c>
      <c r="H13" s="84">
        <v>1008</v>
      </c>
    </row>
    <row r="14" spans="1:8" s="78" customFormat="1" ht="20.25" customHeight="1" x14ac:dyDescent="0.2">
      <c r="B14" s="85" t="s">
        <v>142</v>
      </c>
      <c r="C14" s="84">
        <v>14</v>
      </c>
      <c r="D14" s="84">
        <v>14</v>
      </c>
      <c r="E14" s="84">
        <v>20</v>
      </c>
      <c r="F14" s="84">
        <v>20</v>
      </c>
      <c r="G14" s="84">
        <v>183</v>
      </c>
      <c r="H14" s="84">
        <v>183</v>
      </c>
    </row>
    <row r="15" spans="1:8" s="78" customFormat="1" ht="20.25" customHeight="1" thickBot="1" x14ac:dyDescent="0.25">
      <c r="B15" s="86" t="s">
        <v>143</v>
      </c>
      <c r="C15" s="84">
        <v>81640</v>
      </c>
      <c r="D15" s="84">
        <v>66426</v>
      </c>
      <c r="E15" s="84">
        <v>71906</v>
      </c>
      <c r="F15" s="84">
        <v>53744</v>
      </c>
      <c r="G15" s="84">
        <v>78367</v>
      </c>
      <c r="H15" s="84">
        <v>60354</v>
      </c>
    </row>
    <row r="16" spans="1:8" s="78" customFormat="1" ht="20.25" customHeight="1" x14ac:dyDescent="0.2">
      <c r="B16" s="87" t="s">
        <v>144</v>
      </c>
      <c r="C16" s="88">
        <v>2054</v>
      </c>
      <c r="D16" s="88">
        <v>2054</v>
      </c>
      <c r="E16" s="88">
        <v>1587</v>
      </c>
      <c r="F16" s="88">
        <v>1587</v>
      </c>
      <c r="G16" s="88">
        <v>2951</v>
      </c>
      <c r="H16" s="88">
        <v>2918</v>
      </c>
    </row>
    <row r="17" spans="2:8" s="78" customFormat="1" ht="20.25" customHeight="1" thickBot="1" x14ac:dyDescent="0.25">
      <c r="B17" s="89" t="s">
        <v>145</v>
      </c>
      <c r="C17" s="90">
        <v>83694</v>
      </c>
      <c r="D17" s="90">
        <v>68480</v>
      </c>
      <c r="E17" s="90">
        <v>73493</v>
      </c>
      <c r="F17" s="90">
        <v>55331</v>
      </c>
      <c r="G17" s="90">
        <v>81318</v>
      </c>
      <c r="H17" s="90">
        <v>63272</v>
      </c>
    </row>
    <row r="18" spans="2:8" s="78" customFormat="1" ht="20.25" customHeight="1" thickBot="1" x14ac:dyDescent="0.25">
      <c r="B18" s="91" t="s">
        <v>146</v>
      </c>
      <c r="C18" s="92">
        <v>228804</v>
      </c>
      <c r="D18" s="93">
        <v>166887</v>
      </c>
      <c r="E18" s="92">
        <v>201805</v>
      </c>
      <c r="F18" s="93">
        <v>145552</v>
      </c>
      <c r="G18" s="92">
        <v>198425</v>
      </c>
      <c r="H18" s="93">
        <v>144300</v>
      </c>
    </row>
    <row r="19" spans="2:8" s="78" customFormat="1" ht="13.5" customHeight="1" x14ac:dyDescent="0.2">
      <c r="B19" s="94"/>
      <c r="C19" s="95"/>
      <c r="D19" s="96"/>
      <c r="E19" s="95"/>
      <c r="F19" s="95"/>
      <c r="G19" s="95"/>
      <c r="H19" s="95"/>
    </row>
    <row r="20" spans="2:8" s="78" customFormat="1" ht="20.25" customHeight="1" x14ac:dyDescent="0.2">
      <c r="B20" s="97" t="s">
        <v>147</v>
      </c>
    </row>
  </sheetData>
  <mergeCells count="16">
    <mergeCell ref="B1:H1"/>
    <mergeCell ref="C4:D4"/>
    <mergeCell ref="E4:F4"/>
    <mergeCell ref="G4:H4"/>
    <mergeCell ref="C5:D5"/>
    <mergeCell ref="E5:F5"/>
    <mergeCell ref="G5:H5"/>
    <mergeCell ref="C10:D10"/>
    <mergeCell ref="E10:F10"/>
    <mergeCell ref="G10:H10"/>
    <mergeCell ref="C6:D6"/>
    <mergeCell ref="E6:F6"/>
    <mergeCell ref="G6:H6"/>
    <mergeCell ref="C7:D7"/>
    <mergeCell ref="E7:F7"/>
    <mergeCell ref="G7:H7"/>
  </mergeCells>
  <phoneticPr fontId="4"/>
  <printOptions horizontalCentered="1"/>
  <pageMargins left="0.7" right="0.7" top="0.75" bottom="0.75" header="0.3" footer="0.3"/>
  <pageSetup paperSize="9"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O11"/>
  <sheetViews>
    <sheetView view="pageBreakPreview" topLeftCell="C1" zoomScaleNormal="100" zoomScaleSheetLayoutView="100" workbookViewId="0">
      <selection activeCell="G10" sqref="G10"/>
    </sheetView>
  </sheetViews>
  <sheetFormatPr defaultColWidth="9" defaultRowHeight="14" x14ac:dyDescent="0.2"/>
  <cols>
    <col min="1" max="1" width="9" style="37"/>
    <col min="2" max="2" width="23.90625" style="37" customWidth="1"/>
    <col min="3" max="13" width="7.90625" style="37" customWidth="1"/>
    <col min="14" max="16384" width="9" style="37"/>
  </cols>
  <sheetData>
    <row r="1" spans="2:15" ht="26.25" customHeight="1" x14ac:dyDescent="0.2">
      <c r="B1" s="138" t="s">
        <v>78</v>
      </c>
      <c r="C1" s="138"/>
      <c r="D1" s="138"/>
      <c r="E1" s="138"/>
      <c r="F1" s="138"/>
      <c r="G1" s="138"/>
      <c r="H1" s="138"/>
      <c r="I1" s="138"/>
      <c r="J1" s="138"/>
      <c r="K1" s="139"/>
      <c r="L1" s="139"/>
      <c r="M1" s="139"/>
    </row>
    <row r="4" spans="2:15" x14ac:dyDescent="0.2">
      <c r="B4" s="38"/>
      <c r="C4" s="38"/>
      <c r="D4" s="38"/>
      <c r="E4" s="38"/>
      <c r="F4" s="38"/>
      <c r="G4" s="38"/>
      <c r="H4" s="38"/>
      <c r="I4" s="38"/>
      <c r="J4" s="38"/>
      <c r="K4" s="38"/>
      <c r="L4" s="38"/>
      <c r="M4" s="38"/>
    </row>
    <row r="5" spans="2:15" ht="23.25" customHeight="1" thickBot="1" x14ac:dyDescent="0.25">
      <c r="B5" s="39" t="s">
        <v>79</v>
      </c>
      <c r="C5" s="40" t="s">
        <v>80</v>
      </c>
      <c r="D5" s="40" t="s">
        <v>81</v>
      </c>
      <c r="E5" s="40" t="s">
        <v>82</v>
      </c>
      <c r="F5" s="40" t="s">
        <v>83</v>
      </c>
      <c r="G5" s="40" t="s">
        <v>84</v>
      </c>
      <c r="H5" s="40" t="s">
        <v>85</v>
      </c>
      <c r="I5" s="40" t="s">
        <v>86</v>
      </c>
      <c r="J5" s="40" t="s">
        <v>87</v>
      </c>
      <c r="K5" s="40" t="s">
        <v>88</v>
      </c>
      <c r="L5" s="40" t="s">
        <v>89</v>
      </c>
      <c r="M5" s="39" t="s">
        <v>90</v>
      </c>
      <c r="N5" s="39" t="s">
        <v>91</v>
      </c>
      <c r="O5" s="39" t="s">
        <v>128</v>
      </c>
    </row>
    <row r="6" spans="2:15" ht="23.25" customHeight="1" thickTop="1" x14ac:dyDescent="0.2">
      <c r="B6" s="41" t="s">
        <v>92</v>
      </c>
      <c r="C6" s="42">
        <v>17</v>
      </c>
      <c r="D6" s="42">
        <v>26</v>
      </c>
      <c r="E6" s="42">
        <v>38</v>
      </c>
      <c r="F6" s="42">
        <v>60</v>
      </c>
      <c r="G6" s="42">
        <v>74</v>
      </c>
      <c r="H6" s="42">
        <v>127</v>
      </c>
      <c r="I6" s="42">
        <v>180</v>
      </c>
      <c r="J6" s="42">
        <v>190</v>
      </c>
      <c r="K6" s="42">
        <v>207</v>
      </c>
      <c r="L6" s="42">
        <v>235</v>
      </c>
      <c r="M6" s="42">
        <v>243</v>
      </c>
      <c r="N6" s="42">
        <v>247</v>
      </c>
      <c r="O6" s="69">
        <v>281</v>
      </c>
    </row>
    <row r="7" spans="2:15" ht="23.25" customHeight="1" x14ac:dyDescent="0.2">
      <c r="B7" s="43" t="s">
        <v>93</v>
      </c>
      <c r="C7" s="44">
        <v>49</v>
      </c>
      <c r="D7" s="44">
        <v>210</v>
      </c>
      <c r="E7" s="44">
        <v>239</v>
      </c>
      <c r="F7" s="44">
        <v>322</v>
      </c>
      <c r="G7" s="44">
        <v>397</v>
      </c>
      <c r="H7" s="44">
        <v>443</v>
      </c>
      <c r="I7" s="44">
        <v>883</v>
      </c>
      <c r="J7" s="44">
        <v>960</v>
      </c>
      <c r="K7" s="44">
        <v>1065</v>
      </c>
      <c r="L7" s="44">
        <v>1077</v>
      </c>
      <c r="M7" s="44">
        <v>1041</v>
      </c>
      <c r="N7" s="44">
        <v>1020</v>
      </c>
      <c r="O7" s="70">
        <v>919</v>
      </c>
    </row>
    <row r="8" spans="2:15" ht="23.25" customHeight="1" x14ac:dyDescent="0.2">
      <c r="B8" s="43" t="s">
        <v>94</v>
      </c>
      <c r="C8" s="44" t="s">
        <v>95</v>
      </c>
      <c r="D8" s="44" t="s">
        <v>95</v>
      </c>
      <c r="E8" s="44" t="s">
        <v>95</v>
      </c>
      <c r="F8" s="44" t="s">
        <v>95</v>
      </c>
      <c r="G8" s="44" t="s">
        <v>95</v>
      </c>
      <c r="H8" s="44" t="s">
        <v>95</v>
      </c>
      <c r="I8" s="44">
        <v>4</v>
      </c>
      <c r="J8" s="44">
        <v>7</v>
      </c>
      <c r="K8" s="44">
        <v>7</v>
      </c>
      <c r="L8" s="44">
        <v>7</v>
      </c>
      <c r="M8" s="44">
        <v>8</v>
      </c>
      <c r="N8" s="44">
        <v>9</v>
      </c>
      <c r="O8" s="70">
        <v>9</v>
      </c>
    </row>
    <row r="9" spans="2:15" ht="23.25" customHeight="1" x14ac:dyDescent="0.2">
      <c r="B9" s="43" t="s">
        <v>96</v>
      </c>
      <c r="C9" s="44">
        <v>48</v>
      </c>
      <c r="D9" s="44">
        <v>46</v>
      </c>
      <c r="E9" s="44">
        <v>45</v>
      </c>
      <c r="F9" s="44">
        <v>43</v>
      </c>
      <c r="G9" s="44">
        <v>41</v>
      </c>
      <c r="H9" s="44">
        <v>38</v>
      </c>
      <c r="I9" s="44">
        <v>36</v>
      </c>
      <c r="J9" s="44">
        <v>36</v>
      </c>
      <c r="K9" s="44">
        <v>34</v>
      </c>
      <c r="L9" s="44">
        <v>32</v>
      </c>
      <c r="M9" s="44">
        <v>30</v>
      </c>
      <c r="N9" s="44">
        <v>22</v>
      </c>
      <c r="O9" s="70">
        <v>29</v>
      </c>
    </row>
    <row r="10" spans="2:15" ht="23.25" customHeight="1" x14ac:dyDescent="0.2">
      <c r="B10" s="43" t="s">
        <v>97</v>
      </c>
      <c r="C10" s="44">
        <v>13</v>
      </c>
      <c r="D10" s="44">
        <v>12</v>
      </c>
      <c r="E10" s="44">
        <v>11</v>
      </c>
      <c r="F10" s="44">
        <v>10</v>
      </c>
      <c r="G10" s="44">
        <v>10</v>
      </c>
      <c r="H10" s="44">
        <v>9</v>
      </c>
      <c r="I10" s="44">
        <v>9</v>
      </c>
      <c r="J10" s="44">
        <v>9</v>
      </c>
      <c r="K10" s="44">
        <v>8</v>
      </c>
      <c r="L10" s="44">
        <v>8</v>
      </c>
      <c r="M10" s="44">
        <v>8</v>
      </c>
      <c r="N10" s="44">
        <v>8</v>
      </c>
      <c r="O10" s="70">
        <v>7</v>
      </c>
    </row>
    <row r="11" spans="2:15" ht="18" customHeight="1" x14ac:dyDescent="0.2">
      <c r="B11" s="38" t="s">
        <v>98</v>
      </c>
      <c r="C11" s="38"/>
      <c r="D11" s="38"/>
      <c r="E11" s="38"/>
      <c r="F11" s="38"/>
      <c r="G11" s="38"/>
      <c r="H11" s="38"/>
      <c r="I11" s="38"/>
      <c r="J11" s="38"/>
      <c r="K11" s="38"/>
      <c r="L11" s="38"/>
      <c r="M11" s="38"/>
    </row>
  </sheetData>
  <mergeCells count="1">
    <mergeCell ref="B1:M1"/>
  </mergeCells>
  <phoneticPr fontId="4"/>
  <pageMargins left="0.78740157480314965" right="0.59055118110236227"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8"/>
  <sheetViews>
    <sheetView view="pageBreakPreview" zoomScaleNormal="100" zoomScaleSheetLayoutView="100" workbookViewId="0">
      <selection activeCell="M18" sqref="M18"/>
    </sheetView>
  </sheetViews>
  <sheetFormatPr defaultColWidth="9" defaultRowHeight="14" x14ac:dyDescent="0.2"/>
  <cols>
    <col min="1" max="1" width="23.90625" style="37" customWidth="1"/>
    <col min="2" max="2" width="8" style="37" customWidth="1"/>
    <col min="3" max="13" width="7.90625" style="37" customWidth="1"/>
    <col min="14" max="16384" width="9" style="37"/>
  </cols>
  <sheetData>
    <row r="1" spans="1:15" ht="26.25" customHeight="1" x14ac:dyDescent="0.2">
      <c r="A1" s="138" t="s">
        <v>106</v>
      </c>
      <c r="B1" s="138"/>
      <c r="C1" s="138"/>
      <c r="D1" s="138"/>
      <c r="E1" s="138"/>
      <c r="F1" s="138"/>
      <c r="G1" s="138"/>
      <c r="H1" s="138"/>
      <c r="I1" s="138"/>
      <c r="J1" s="138"/>
      <c r="K1" s="139"/>
      <c r="L1" s="139"/>
      <c r="M1" s="139"/>
    </row>
    <row r="2" spans="1:15" x14ac:dyDescent="0.2">
      <c r="A2" s="38"/>
      <c r="B2" s="38"/>
      <c r="C2" s="38"/>
      <c r="D2" s="38"/>
      <c r="E2" s="38"/>
      <c r="F2" s="38"/>
      <c r="G2" s="38"/>
      <c r="H2" s="38"/>
      <c r="I2" s="38"/>
      <c r="J2" s="38"/>
      <c r="K2" s="38"/>
      <c r="L2" s="38"/>
      <c r="M2" s="38"/>
    </row>
    <row r="3" spans="1:15" ht="23.25" customHeight="1" thickBot="1" x14ac:dyDescent="0.25">
      <c r="A3" s="39" t="s">
        <v>107</v>
      </c>
      <c r="B3" s="39" t="s">
        <v>108</v>
      </c>
      <c r="C3" s="40" t="s">
        <v>109</v>
      </c>
      <c r="D3" s="40" t="s">
        <v>110</v>
      </c>
      <c r="E3" s="40" t="s">
        <v>37</v>
      </c>
      <c r="F3" s="40" t="s">
        <v>111</v>
      </c>
      <c r="G3" s="40" t="s">
        <v>112</v>
      </c>
      <c r="H3" s="40" t="s">
        <v>113</v>
      </c>
      <c r="I3" s="40" t="s">
        <v>114</v>
      </c>
      <c r="J3" s="40" t="s">
        <v>115</v>
      </c>
      <c r="K3" s="40" t="s">
        <v>116</v>
      </c>
      <c r="L3" s="40" t="s">
        <v>117</v>
      </c>
      <c r="M3" s="39" t="s">
        <v>118</v>
      </c>
      <c r="N3" s="39" t="s">
        <v>45</v>
      </c>
      <c r="O3" s="39" t="s">
        <v>123</v>
      </c>
    </row>
    <row r="4" spans="1:15" ht="23.25" customHeight="1" thickTop="1" x14ac:dyDescent="0.2">
      <c r="A4" s="41" t="s">
        <v>119</v>
      </c>
      <c r="B4" s="46">
        <v>8</v>
      </c>
      <c r="C4" s="47">
        <v>84</v>
      </c>
      <c r="D4" s="47">
        <v>45</v>
      </c>
      <c r="E4" s="47">
        <v>48</v>
      </c>
      <c r="F4" s="47">
        <v>54</v>
      </c>
      <c r="G4" s="47">
        <v>111</v>
      </c>
      <c r="H4" s="47">
        <v>101</v>
      </c>
      <c r="I4" s="47">
        <v>146</v>
      </c>
      <c r="J4" s="47">
        <v>110</v>
      </c>
      <c r="K4" s="47">
        <v>73</v>
      </c>
      <c r="L4" s="47">
        <v>53</v>
      </c>
      <c r="M4" s="47">
        <v>44</v>
      </c>
      <c r="N4" s="47">
        <v>8</v>
      </c>
      <c r="O4" s="47">
        <v>1</v>
      </c>
    </row>
    <row r="5" spans="1:15" ht="23.25" customHeight="1" x14ac:dyDescent="0.2">
      <c r="A5" s="43" t="s">
        <v>121</v>
      </c>
      <c r="B5" s="48">
        <v>1027</v>
      </c>
      <c r="C5" s="49">
        <v>6132</v>
      </c>
      <c r="D5" s="49">
        <v>5356</v>
      </c>
      <c r="E5" s="49">
        <v>4492</v>
      </c>
      <c r="F5" s="49">
        <v>4562</v>
      </c>
      <c r="G5" s="49">
        <v>6264</v>
      </c>
      <c r="H5" s="49">
        <v>6702</v>
      </c>
      <c r="I5" s="49">
        <v>7889</v>
      </c>
      <c r="J5" s="49">
        <v>4792</v>
      </c>
      <c r="K5" s="49">
        <v>6672</v>
      </c>
      <c r="L5" s="49">
        <v>7056</v>
      </c>
      <c r="M5" s="49">
        <v>7521</v>
      </c>
      <c r="N5" s="49">
        <v>2465</v>
      </c>
      <c r="O5" s="49">
        <v>394</v>
      </c>
    </row>
    <row r="6" spans="1:15" ht="23.25" customHeight="1" x14ac:dyDescent="0.2">
      <c r="A6" s="43" t="s">
        <v>120</v>
      </c>
      <c r="B6" s="54">
        <v>4</v>
      </c>
      <c r="C6" s="55">
        <v>4.2</v>
      </c>
      <c r="D6" s="55">
        <v>2.2000000000000002</v>
      </c>
      <c r="E6" s="55">
        <v>2.5</v>
      </c>
      <c r="F6" s="55">
        <v>2.2000000000000002</v>
      </c>
      <c r="G6" s="55">
        <v>2.2999999999999998</v>
      </c>
      <c r="H6" s="55">
        <v>0.9</v>
      </c>
      <c r="I6" s="55">
        <v>0.7</v>
      </c>
      <c r="J6" s="55">
        <v>0.4</v>
      </c>
      <c r="K6" s="55">
        <v>0.8</v>
      </c>
      <c r="L6" s="55">
        <v>0.2</v>
      </c>
      <c r="M6" s="55">
        <v>0.1</v>
      </c>
      <c r="N6" s="56">
        <v>0.04</v>
      </c>
      <c r="O6" s="56">
        <v>3.0000000000000001E-3</v>
      </c>
    </row>
    <row r="7" spans="1:15" ht="18" customHeight="1" x14ac:dyDescent="0.2">
      <c r="A7" s="50" t="s">
        <v>122</v>
      </c>
      <c r="B7" s="38"/>
      <c r="C7" s="38"/>
      <c r="D7" s="38"/>
      <c r="E7" s="38"/>
      <c r="F7" s="38"/>
      <c r="G7" s="38"/>
      <c r="H7" s="38"/>
      <c r="I7" s="38"/>
      <c r="J7" s="38"/>
      <c r="K7" s="38"/>
      <c r="L7" s="38"/>
      <c r="M7" s="38"/>
    </row>
    <row r="8" spans="1:15" x14ac:dyDescent="0.2">
      <c r="A8" s="51"/>
    </row>
  </sheetData>
  <mergeCells count="1">
    <mergeCell ref="A1:M1"/>
  </mergeCells>
  <phoneticPr fontId="4"/>
  <pageMargins left="0.78740157480314965" right="0.59055118110236227" top="0.74803149606299213" bottom="0.74803149606299213"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5　概要</vt:lpstr>
      <vt:lpstr>5-1</vt:lpstr>
      <vt:lpstr>5-2</vt:lpstr>
      <vt:lpstr>5-3</vt:lpstr>
      <vt:lpstr>5-4</vt:lpstr>
      <vt:lpstr>5-5</vt:lpstr>
      <vt:lpstr>5-6</vt:lpstr>
      <vt:lpstr>5-7</vt:lpstr>
      <vt:lpstr>'5　概要'!Print_Area</vt:lpstr>
      <vt:lpstr>'5-1'!Print_Area</vt:lpstr>
      <vt:lpstr>'5-2'!Print_Area</vt:lpstr>
      <vt:lpstr>'5-3'!Print_Area</vt:lpstr>
      <vt:lpstr>'5-4'!Print_Area</vt:lpstr>
      <vt:lpstr>'5-5'!Print_Area</vt:lpstr>
      <vt:lpstr>'5-6'!Print_Area</vt:lpstr>
      <vt:lpstr>'5-7'!Print_Area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2023-01-25T11:13:31Z</dcterms:created>
  <dcterms:modified xsi:type="dcterms:W3CDTF">2023-12-08T03:10:33Z</dcterms:modified>
</cp:coreProperties>
</file>