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20_予算・決算（照会含む）\02：【予算関係】\R6要求\051225〆_部長復活（工賃生産設備導入モデル）（旧：近代化モデル）\99_HP掲載用\5月21日修正\"/>
    </mc:Choice>
  </mc:AlternateContent>
  <xr:revisionPtr revIDLastSave="0" documentId="13_ncr:1_{ACE60E85-7D74-44B7-A911-6C31C39BC644}" xr6:coauthVersionLast="47" xr6:coauthVersionMax="47" xr10:uidLastSave="{00000000-0000-0000-0000-000000000000}"/>
  <bookViews>
    <workbookView xWindow="-108" yWindow="-108" windowWidth="23256" windowHeight="14160" tabRatio="689" firstSheet="2" activeTab="2" xr2:uid="{00000000-000D-0000-FFFF-FFFF00000000}"/>
  </bookViews>
  <sheets>
    <sheet name="Sheet1" sheetId="145" state="hidden" r:id="rId1"/>
    <sheet name="様式１号" sheetId="207" r:id="rId2"/>
    <sheet name="１－１　生産設備の導入モデル事業計画書" sheetId="212" r:id="rId3"/>
    <sheet name="１－２　生産設備の導入モデル事業積算内訳書" sheetId="202" r:id="rId4"/>
    <sheet name="１－７　収支予算書" sheetId="211" r:id="rId5"/>
    <sheet name="集計用シート（削除不可）" sheetId="213" r:id="rId6"/>
  </sheets>
  <externalReferences>
    <externalReference r:id="rId7"/>
  </externalReferences>
  <definedNames>
    <definedName name="_01_北海道" localSheetId="2">OFFSET(#REF!,0,0,COUNTA(#REF!)-1,1)</definedName>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Hlk164430570" localSheetId="1">様式１号!$B$17</definedName>
    <definedName name="_Order1" hidden="1">255</definedName>
    <definedName name="_Order2" hidden="1">255</definedName>
    <definedName name="Autoshape1" localSheetId="2">#REF!</definedName>
    <definedName name="Autoshape1">#REF!</definedName>
    <definedName name="_xlnm.Print_Area" localSheetId="2">'１－１　生産設備の導入モデル事業計画書'!$A$1:$K$91</definedName>
    <definedName name="_xlnm.Print_Area" localSheetId="3">'１－２　生産設備の導入モデル事業積算内訳書'!$A$1:$W$41</definedName>
    <definedName name="_xlnm.Print_Area" localSheetId="4">'１－７　収支予算書'!$A$1:$J$42</definedName>
    <definedName name="_xlnm.Print_Area" localSheetId="1">様式１号!$A$1:$D$38</definedName>
    <definedName name="_xlnm.Print_Area">#REF!</definedName>
    <definedName name="syuukeihyou11">[1]集計表２!$A$3:$AD$109</definedName>
    <definedName name="あ">#REF!</definedName>
    <definedName name="就労" localSheetId="2">#REF!</definedName>
    <definedName name="就労">#REF!</definedName>
    <definedName name="生産設備" localSheetId="2">OFFSET(#REF!,0,0,COUNTA(#REF!)-1,1)</definedName>
    <definedName name="生産設備">OFFSET(#REF!,0,0,COUNTA(#REF!)-1,1)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 i="213" l="1"/>
  <c r="O2" i="213"/>
  <c r="AO2" i="213" l="1"/>
  <c r="AN2" i="213"/>
  <c r="AM2" i="213"/>
  <c r="AK2" i="213"/>
  <c r="AJ2" i="213"/>
  <c r="AI2" i="213"/>
  <c r="AH2" i="213" l="1"/>
  <c r="AG2" i="213"/>
  <c r="AF2" i="213"/>
  <c r="AE2" i="213"/>
  <c r="AD2" i="213"/>
  <c r="AC2" i="213"/>
  <c r="AB2" i="213"/>
  <c r="Z2" i="213"/>
  <c r="AA2" i="213"/>
  <c r="X2" i="213"/>
  <c r="Y2" i="213"/>
  <c r="W2" i="213"/>
  <c r="U2" i="213"/>
  <c r="V2" i="213"/>
  <c r="T2" i="213"/>
  <c r="S2" i="213"/>
  <c r="S30" i="202" l="1"/>
  <c r="E17" i="202" s="1"/>
  <c r="G67" i="212"/>
  <c r="D58" i="212"/>
  <c r="R2" i="213"/>
  <c r="Q2" i="213"/>
  <c r="N2" i="213"/>
  <c r="M2" i="213"/>
  <c r="L2" i="213"/>
  <c r="K2" i="213"/>
  <c r="I2" i="213"/>
  <c r="H2" i="213"/>
  <c r="AL2" i="213" s="1"/>
  <c r="D2" i="213"/>
  <c r="C2" i="213"/>
  <c r="B2" i="213"/>
  <c r="A2" i="213"/>
  <c r="E73" i="212" l="1"/>
  <c r="G72" i="212"/>
  <c r="F72" i="212"/>
  <c r="E72" i="212"/>
  <c r="G71" i="212"/>
  <c r="F71" i="212"/>
  <c r="E71" i="212"/>
  <c r="E75" i="212"/>
  <c r="G70" i="212"/>
  <c r="F70" i="212"/>
  <c r="E70" i="212"/>
  <c r="F73" i="212"/>
  <c r="G73" i="212"/>
  <c r="F75" i="212"/>
  <c r="G75" i="212"/>
  <c r="H81" i="212"/>
  <c r="H83" i="212"/>
  <c r="H82" i="212"/>
  <c r="F67" i="212" l="1"/>
  <c r="E67" i="212"/>
  <c r="G58" i="212"/>
  <c r="G76" i="212" s="1"/>
  <c r="F58" i="212"/>
  <c r="E58" i="212"/>
  <c r="F76" i="212" l="1"/>
  <c r="E76" i="212"/>
  <c r="G74" i="212"/>
  <c r="F74" i="212"/>
  <c r="E74" i="212"/>
  <c r="D25" i="212"/>
  <c r="J2" i="213" s="1"/>
  <c r="E28" i="211" l="1"/>
  <c r="E27" i="211" s="1"/>
  <c r="E20" i="211"/>
  <c r="E12" i="211"/>
  <c r="E11" i="211" s="1"/>
  <c r="E41" i="211" s="1"/>
  <c r="P29" i="202" l="1"/>
  <c r="P28" i="202"/>
  <c r="P27" i="202"/>
  <c r="P26" i="202"/>
  <c r="P25" i="202"/>
  <c r="P24" i="202"/>
  <c r="P23" i="202"/>
  <c r="P22" i="202"/>
  <c r="P21" i="202"/>
  <c r="P20" i="202"/>
  <c r="P30" i="202" s="1"/>
  <c r="C17" i="202" s="1"/>
  <c r="E13" i="20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E86" authorId="0" shapeId="0" xr:uid="{9269C2ED-274E-47E8-A6BA-E475E64E59DE}">
      <text>
        <r>
          <rPr>
            <sz val="9"/>
            <color indexed="81"/>
            <rFont val="MS P ゴシック"/>
            <family val="3"/>
            <charset val="128"/>
          </rPr>
          <t xml:space="preserve">ボタンより選択
</t>
        </r>
      </text>
    </comment>
    <comment ref="E87" authorId="0" shapeId="0" xr:uid="{C5DEAD3C-7813-49EC-9630-416B259788C2}">
      <text>
        <r>
          <rPr>
            <sz val="9"/>
            <color indexed="81"/>
            <rFont val="MS P ゴシック"/>
            <family val="3"/>
            <charset val="128"/>
          </rPr>
          <t xml:space="preserve">ボタンより選択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作成者</author>
  </authors>
  <commentList>
    <comment ref="A3" authorId="0" shapeId="0" xr:uid="{ADF69B6F-B671-4AE5-949E-E394FCBF0145}">
      <text>
        <r>
          <rPr>
            <b/>
            <sz val="9"/>
            <color indexed="81"/>
            <rFont val="MS P ゴシック"/>
            <family val="3"/>
            <charset val="128"/>
          </rPr>
          <t>直近の収支予算書を提出ください。
事業開始年月日から決算月まで半年未満の場合は翌年度分も提出ください。</t>
        </r>
      </text>
    </comment>
    <comment ref="G11" authorId="1" shapeId="0" xr:uid="{FF9A8ACA-B701-421D-B12C-51CE8E51372C}">
      <text>
        <r>
          <rPr>
            <b/>
            <sz val="9"/>
            <color indexed="10"/>
            <rFont val="MS P ゴシック"/>
            <family val="3"/>
            <charset val="128"/>
          </rPr>
          <t>収入・支出とも積算根拠を記入してください。</t>
        </r>
      </text>
    </comment>
    <comment ref="G27" authorId="1" shapeId="0" xr:uid="{8A4113C2-22FC-4866-99F4-5F22592DCF2A}">
      <text>
        <r>
          <rPr>
            <b/>
            <sz val="9"/>
            <color indexed="10"/>
            <rFont val="MS P ゴシック"/>
            <family val="3"/>
            <charset val="128"/>
          </rPr>
          <t>収入・支出とも積算根拠を記入してください。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<sst xmlns="http://schemas.openxmlformats.org/spreadsheetml/2006/main" count="203" uniqueCount="156">
  <si>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</si>
  <si>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</si>
  <si>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</si>
  <si>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</si>
  <si>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</si>
  <si>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</si>
  <si>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自治体名</t>
    <rPh sb="0" eb="3">
      <t>ジチタイ</t>
    </rPh>
    <rPh sb="3" eb="4">
      <t>メイ</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</si>
  <si>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</si>
  <si>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</si>
  <si>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</si>
  <si>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</si>
  <si>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</si>
  <si>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</si>
  <si>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</si>
  <si>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</si>
  <si>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</si>
  <si>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</si>
  <si>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</si>
  <si>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</si>
  <si>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</si>
  <si>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</si>
  <si>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r>
      <t>職員数（常勤換算数）</t>
    </r>
    <r>
      <rPr>
        <sz val="8"/>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0"/>
  </si>
  <si>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</si>
  <si>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</si>
  <si>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</si>
  <si>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</si>
  <si>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</si>
  <si>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</si>
  <si>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</si>
  <si>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障害者就労施設の工賃向上に資する生産設備の導入モデル事業 積算内訳書</t>
    <rPh sb="29" eb="31">
      <t>セキサン</t>
    </rPh>
    <rPh sb="31" eb="34">
      <t>ウチワケショ</t>
    </rPh>
    <phoneticPr fontId="10"/>
  </si>
  <si>
    <t>障害者就労施設の工賃向上に資する生産設備の導入モデル事業 事業計画書</t>
    <phoneticPr fontId="19"/>
  </si>
  <si>
    <t>導入機器（内容）</t>
    <rPh sb="0" eb="2">
      <t>ドウニュウ</t>
    </rPh>
    <rPh sb="2" eb="4">
      <t>キキ</t>
    </rPh>
    <rPh sb="5" eb="7">
      <t>ナイヨウ</t>
    </rPh>
    <phoneticPr fontId="10"/>
  </si>
  <si>
    <t>　厚生労働省からの求めがあった場合は、障害者就労施設の工賃向上に資する生産設備の導入モデル事業の公表等に対応する。</t>
    <rPh sb="45" eb="47">
      <t>ジギョウ</t>
    </rPh>
    <phoneticPr fontId="19"/>
  </si>
  <si>
    <t>　生産設備の導入経費の算定に当たっては、複数の業者から見積書を徴している。</t>
    <rPh sb="1" eb="3">
      <t>セイサン</t>
    </rPh>
    <rPh sb="3" eb="5">
      <t>セツビ</t>
    </rPh>
    <rPh sb="6" eb="8">
      <t>ドウニュウ</t>
    </rPh>
    <rPh sb="20" eb="22">
      <t>フクスウ</t>
    </rPh>
    <rPh sb="23" eb="25">
      <t>ギョウシャ</t>
    </rPh>
    <rPh sb="27" eb="30">
      <t>ミツモリショ</t>
    </rPh>
    <rPh sb="31" eb="32">
      <t>チョウ</t>
    </rPh>
    <phoneticPr fontId="19"/>
  </si>
  <si>
    <t>※単なる生産設備の老朽化に伴う費用は補助対象にならない</t>
    <rPh sb="1" eb="2">
      <t>タン</t>
    </rPh>
    <rPh sb="4" eb="6">
      <t>セイサン</t>
    </rPh>
    <rPh sb="6" eb="8">
      <t>セツビ</t>
    </rPh>
    <rPh sb="9" eb="12">
      <t>ロウキュウカ</t>
    </rPh>
    <rPh sb="13" eb="14">
      <t>トモナ</t>
    </rPh>
    <rPh sb="15" eb="17">
      <t>ヒヨウ</t>
    </rPh>
    <rPh sb="18" eb="20">
      <t>ホジョ</t>
    </rPh>
    <rPh sb="20" eb="22">
      <t>タイショウ</t>
    </rPh>
    <phoneticPr fontId="10"/>
  </si>
  <si>
    <t>（１）生産設備を導入する目的</t>
    <rPh sb="3" eb="5">
      <t>セイサン</t>
    </rPh>
    <rPh sb="5" eb="7">
      <t>セツビ</t>
    </rPh>
    <rPh sb="8" eb="10">
      <t>ドウニュウ</t>
    </rPh>
    <rPh sb="12" eb="14">
      <t>モクテキ</t>
    </rPh>
    <phoneticPr fontId="10"/>
  </si>
  <si>
    <t>（４）主な生産設備の導入機器内容（複数選択可）</t>
    <rPh sb="3" eb="4">
      <t>オモ</t>
    </rPh>
    <rPh sb="5" eb="7">
      <t>セイサン</t>
    </rPh>
    <rPh sb="7" eb="9">
      <t>セツビ</t>
    </rPh>
    <rPh sb="10" eb="12">
      <t>ドウニュウ</t>
    </rPh>
    <rPh sb="12" eb="14">
      <t>キキ</t>
    </rPh>
    <rPh sb="14" eb="16">
      <t>ナイヨウ</t>
    </rPh>
    <rPh sb="17" eb="19">
      <t>フクスウ</t>
    </rPh>
    <rPh sb="19" eb="22">
      <t>センタクカ</t>
    </rPh>
    <phoneticPr fontId="10"/>
  </si>
  <si>
    <t>印刷製本設備</t>
    <rPh sb="0" eb="2">
      <t>インサツ</t>
    </rPh>
    <rPh sb="2" eb="4">
      <t>セイホン</t>
    </rPh>
    <rPh sb="4" eb="6">
      <t>セツビ</t>
    </rPh>
    <phoneticPr fontId="10"/>
  </si>
  <si>
    <t>パン製造設備、菓子類製造設備、厨房設備等</t>
    <phoneticPr fontId="10"/>
  </si>
  <si>
    <t>その他（　　　　　　　　　　　　　　）</t>
    <rPh sb="2" eb="3">
      <t>タ</t>
    </rPh>
    <phoneticPr fontId="10"/>
  </si>
  <si>
    <t>（３）生産設備を導入する具体的な内容（概要）　</t>
    <rPh sb="3" eb="5">
      <t>セイサン</t>
    </rPh>
    <rPh sb="5" eb="7">
      <t>セツビ</t>
    </rPh>
    <rPh sb="8" eb="10">
      <t>ドウニュウ</t>
    </rPh>
    <rPh sb="12" eb="15">
      <t>グタイテキ</t>
    </rPh>
    <rPh sb="16" eb="18">
      <t>ナイヨウ</t>
    </rPh>
    <rPh sb="19" eb="21">
      <t>ガイヨウ</t>
    </rPh>
    <phoneticPr fontId="10"/>
  </si>
  <si>
    <t>（４）生産設備を導入することによる効果（見込み）　</t>
    <rPh sb="3" eb="5">
      <t>セイサン</t>
    </rPh>
    <rPh sb="5" eb="7">
      <t>セツビ</t>
    </rPh>
    <rPh sb="8" eb="10">
      <t>ドウニュウ</t>
    </rPh>
    <rPh sb="17" eb="19">
      <t>コウカ</t>
    </rPh>
    <rPh sb="20" eb="22">
      <t>ミコ</t>
    </rPh>
    <phoneticPr fontId="10"/>
  </si>
  <si>
    <t>　生産設備を導入することにより、利用者の工賃や賃金の向上が見込まれるものである。</t>
    <rPh sb="1" eb="3">
      <t>セイサン</t>
    </rPh>
    <rPh sb="3" eb="5">
      <t>セツビ</t>
    </rPh>
    <rPh sb="6" eb="8">
      <t>ドウニュウ</t>
    </rPh>
    <rPh sb="16" eb="19">
      <t>リヨウシャ</t>
    </rPh>
    <rPh sb="20" eb="22">
      <t>コウチン</t>
    </rPh>
    <rPh sb="23" eb="25">
      <t>チンギン</t>
    </rPh>
    <rPh sb="26" eb="28">
      <t>コウジョウ</t>
    </rPh>
    <rPh sb="29" eb="31">
      <t>ミコ</t>
    </rPh>
    <phoneticPr fontId="10"/>
  </si>
  <si>
    <t>※　本内訳書の資料として、複数の業者から徴した見積書の写し（PDFファイル）を添付すること。</t>
  </si>
  <si>
    <t>令和６年度　目標</t>
    <rPh sb="0" eb="2">
      <t>レイワ</t>
    </rPh>
    <rPh sb="6" eb="8">
      <t>モクヒョウ</t>
    </rPh>
    <phoneticPr fontId="42"/>
  </si>
  <si>
    <t>令和７年度　目標</t>
    <rPh sb="0" eb="2">
      <t>レイワ</t>
    </rPh>
    <rPh sb="6" eb="8">
      <t>モクヒョウ</t>
    </rPh>
    <phoneticPr fontId="42"/>
  </si>
  <si>
    <t>令和８年度　目標</t>
    <rPh sb="0" eb="2">
      <t>レイワ</t>
    </rPh>
    <rPh sb="6" eb="8">
      <t>モクヒョウ</t>
    </rPh>
    <phoneticPr fontId="42"/>
  </si>
  <si>
    <t>売上総額（円）</t>
    <rPh sb="5" eb="6">
      <t>エン</t>
    </rPh>
    <phoneticPr fontId="42"/>
  </si>
  <si>
    <t>①工賃支払総額（円）</t>
    <rPh sb="8" eb="9">
      <t>エン</t>
    </rPh>
    <phoneticPr fontId="42"/>
  </si>
  <si>
    <t>②年間延べ利用者数（人）</t>
    <rPh sb="1" eb="3">
      <t>ネンカン</t>
    </rPh>
    <rPh sb="3" eb="4">
      <t>ノ</t>
    </rPh>
    <rPh sb="5" eb="8">
      <t>リヨウシャ</t>
    </rPh>
    <rPh sb="8" eb="9">
      <t>スウ</t>
    </rPh>
    <rPh sb="10" eb="11">
      <t>ニン</t>
    </rPh>
    <phoneticPr fontId="42"/>
  </si>
  <si>
    <t>③年間開所日数（日）</t>
    <rPh sb="1" eb="3">
      <t>ネンカン</t>
    </rPh>
    <rPh sb="3" eb="5">
      <t>カイショ</t>
    </rPh>
    <rPh sb="5" eb="7">
      <t>ニッスウ</t>
    </rPh>
    <rPh sb="8" eb="9">
      <t>ヒ</t>
    </rPh>
    <phoneticPr fontId="42"/>
  </si>
  <si>
    <t>⑤年間開所月数(月)</t>
    <rPh sb="1" eb="3">
      <t>ネンカン</t>
    </rPh>
    <rPh sb="3" eb="5">
      <t>カイショ</t>
    </rPh>
    <rPh sb="5" eb="7">
      <t>ゲッスウ</t>
    </rPh>
    <rPh sb="8" eb="9">
      <t>ツキ</t>
    </rPh>
    <phoneticPr fontId="42"/>
  </si>
  <si>
    <t>令和５年度　実績</t>
    <rPh sb="0" eb="2">
      <t>レイワ</t>
    </rPh>
    <rPh sb="6" eb="8">
      <t>ジッセキ</t>
    </rPh>
    <phoneticPr fontId="42"/>
  </si>
  <si>
    <t>ー</t>
  </si>
  <si>
    <t>④開所日１日あたりの平均利用者数（人）
②÷③（小数点第２位以下切上げ）</t>
    <rPh sb="1" eb="3">
      <t>カイショ</t>
    </rPh>
    <rPh sb="3" eb="4">
      <t>ヒ</t>
    </rPh>
    <rPh sb="5" eb="6">
      <t>ニチ</t>
    </rPh>
    <rPh sb="10" eb="12">
      <t>ヘイキン</t>
    </rPh>
    <rPh sb="12" eb="15">
      <t>リヨウシャ</t>
    </rPh>
    <rPh sb="15" eb="16">
      <t>スウ</t>
    </rPh>
    <rPh sb="17" eb="18">
      <t>ニン</t>
    </rPh>
    <rPh sb="24" eb="28">
      <t>ショウスウテンダイ</t>
    </rPh>
    <rPh sb="29" eb="30">
      <t>イ</t>
    </rPh>
    <rPh sb="30" eb="32">
      <t>イカ</t>
    </rPh>
    <rPh sb="32" eb="34">
      <t>キリア</t>
    </rPh>
    <phoneticPr fontId="42"/>
  </si>
  <si>
    <t>⑥1人あたり平均工賃月額（円）
（①÷④÷⑤）（円未満四捨五入）</t>
    <rPh sb="1" eb="3">
      <t>ヒトリ</t>
    </rPh>
    <rPh sb="6" eb="8">
      <t>ヘイキン</t>
    </rPh>
    <rPh sb="10" eb="11">
      <t>ゲツ</t>
    </rPh>
    <rPh sb="13" eb="14">
      <t>エン</t>
    </rPh>
    <rPh sb="24" eb="27">
      <t>エンミマン</t>
    </rPh>
    <rPh sb="27" eb="31">
      <t>シシャゴニュウ</t>
    </rPh>
    <phoneticPr fontId="42"/>
  </si>
  <si>
    <t>生産設備導入前の平均工賃月額目標</t>
    <rPh sb="0" eb="4">
      <t>セイサンセツビ</t>
    </rPh>
    <rPh sb="4" eb="6">
      <t>ドウニュウ</t>
    </rPh>
    <rPh sb="6" eb="7">
      <t>マエ</t>
    </rPh>
    <rPh sb="8" eb="10">
      <t>ヘイキン</t>
    </rPh>
    <rPh sb="10" eb="12">
      <t>コウチン</t>
    </rPh>
    <rPh sb="12" eb="14">
      <t>ゲツガク</t>
    </rPh>
    <rPh sb="14" eb="16">
      <t>モクヒョウ</t>
    </rPh>
    <phoneticPr fontId="10"/>
  </si>
  <si>
    <t>生産設備導入後の平均工賃月額目標</t>
    <rPh sb="0" eb="4">
      <t>セイサンセツビ</t>
    </rPh>
    <rPh sb="4" eb="6">
      <t>ドウニュウ</t>
    </rPh>
    <rPh sb="6" eb="7">
      <t>ゴ</t>
    </rPh>
    <rPh sb="8" eb="10">
      <t>ヘイキン</t>
    </rPh>
    <rPh sb="10" eb="12">
      <t>コウチン</t>
    </rPh>
    <rPh sb="12" eb="14">
      <t>ゲツガク</t>
    </rPh>
    <rPh sb="14" eb="16">
      <t>モクヒョウ</t>
    </rPh>
    <phoneticPr fontId="10"/>
  </si>
  <si>
    <t>大阪府</t>
    <rPh sb="0" eb="3">
      <t>オオサカフ</t>
    </rPh>
    <phoneticPr fontId="10"/>
  </si>
  <si>
    <t>　　　　※上限15,000千円【1(1)が15,000千円以下の場合は、1(1)の金額を記入】</t>
    <phoneticPr fontId="10"/>
  </si>
  <si>
    <t>様式第１号　別紙（２）</t>
    <rPh sb="0" eb="2">
      <t>ヨウシキ</t>
    </rPh>
    <rPh sb="2" eb="3">
      <t>ダイ</t>
    </rPh>
    <rPh sb="4" eb="5">
      <t>ゴウ</t>
    </rPh>
    <rPh sb="6" eb="8">
      <t>ベッシ</t>
    </rPh>
    <phoneticPr fontId="10"/>
  </si>
  <si>
    <t>【申請に当たっての確認事項】　※3つの事項について記載内容を確認し、チェックすること。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19"/>
  </si>
  <si>
    <t>　※事業所工賃向上計画シート（令和６～８年度）より転記ください。</t>
    <rPh sb="2" eb="5">
      <t>ジギョウショ</t>
    </rPh>
    <rPh sb="5" eb="11">
      <t>コウチンコウジョウケイカク</t>
    </rPh>
    <rPh sb="15" eb="17">
      <t>レイワ</t>
    </rPh>
    <rPh sb="20" eb="22">
      <t>ネンド</t>
    </rPh>
    <phoneticPr fontId="10"/>
  </si>
  <si>
    <t>様式第１号</t>
  </si>
  <si>
    <t>令和　　年　　月　　日</t>
  </si>
  <si>
    <t>大阪府知事　様</t>
  </si>
  <si>
    <t>住    所（本社所在地）</t>
  </si>
  <si>
    <t>〒</t>
  </si>
  <si>
    <t>法 人（事業者）名</t>
  </si>
  <si>
    <t>代表者名　　　　　　</t>
  </si>
  <si>
    <t>標記について、下記のとおり協議を申請します。</t>
  </si>
  <si>
    <t>１　協議申請額　　別添のとおり</t>
  </si>
  <si>
    <t>(3)　見積書（写し）※２者以上</t>
  </si>
  <si>
    <t>(4)　カタログ等</t>
  </si>
  <si>
    <t>(5)　指定通知書の写し</t>
  </si>
  <si>
    <t>担当者</t>
    <phoneticPr fontId="10"/>
  </si>
  <si>
    <t>電話番号</t>
    <rPh sb="0" eb="2">
      <t>デンワ</t>
    </rPh>
    <rPh sb="2" eb="4">
      <t>バンゴウ</t>
    </rPh>
    <phoneticPr fontId="10"/>
  </si>
  <si>
    <t>メールアドレス</t>
    <phoneticPr fontId="10"/>
  </si>
  <si>
    <t>記</t>
    <phoneticPr fontId="10"/>
  </si>
  <si>
    <t>障害者就労施設の工賃向上に資する生産設備の導入モデル事業　協議申請書</t>
    <phoneticPr fontId="10"/>
  </si>
  <si>
    <t>２　提出書類　　　</t>
    <phoneticPr fontId="10"/>
  </si>
  <si>
    <t>(2) 　障害者就労施設の工賃向上に資する生産設備の導入モデル事業積算内訳書</t>
    <phoneticPr fontId="10"/>
  </si>
  <si>
    <t>(1)　 障害者就労施設の工賃向上に資する生産設備の導入モデル事業事業計画書</t>
    <phoneticPr fontId="10"/>
  </si>
  <si>
    <r>
      <t>(6)　事業所工賃向上計画シート（令和６～８年度）</t>
    </r>
    <r>
      <rPr>
        <sz val="12"/>
        <rFont val="ＭＳ Ｐゴシック"/>
        <family val="3"/>
        <charset val="128"/>
      </rPr>
      <t>の写し</t>
    </r>
  </si>
  <si>
    <t>(7)　収支予算書</t>
    <phoneticPr fontId="10"/>
  </si>
  <si>
    <t>(8)　事業所パンフレット、概要資料等</t>
    <phoneticPr fontId="10"/>
  </si>
  <si>
    <t>収　支　予　算　書</t>
    <rPh sb="0" eb="1">
      <t>オサム</t>
    </rPh>
    <rPh sb="2" eb="3">
      <t>ササ</t>
    </rPh>
    <rPh sb="4" eb="5">
      <t>ヨ</t>
    </rPh>
    <rPh sb="6" eb="7">
      <t>ザン</t>
    </rPh>
    <rPh sb="8" eb="9">
      <t>ショ</t>
    </rPh>
    <phoneticPr fontId="10"/>
  </si>
  <si>
    <t>（   　  年   　 月　～　　 　　年　　　月)</t>
    <rPh sb="7" eb="8">
      <t>ネン</t>
    </rPh>
    <rPh sb="13" eb="14">
      <t>ガツ</t>
    </rPh>
    <rPh sb="21" eb="22">
      <t>ネン</t>
    </rPh>
    <rPh sb="25" eb="26">
      <t>ガツ</t>
    </rPh>
    <phoneticPr fontId="10"/>
  </si>
  <si>
    <t>（単位：円)</t>
    <rPh sb="1" eb="3">
      <t>タンイ</t>
    </rPh>
    <rPh sb="4" eb="5">
      <t>エン</t>
    </rPh>
    <phoneticPr fontId="10"/>
  </si>
  <si>
    <t>事業所名</t>
    <rPh sb="0" eb="2">
      <t>ジギョウ</t>
    </rPh>
    <rPh sb="2" eb="3">
      <t>ショ</t>
    </rPh>
    <rPh sb="3" eb="4">
      <t>メイ</t>
    </rPh>
    <phoneticPr fontId="10"/>
  </si>
  <si>
    <t>提供サービス種別</t>
    <rPh sb="0" eb="2">
      <t>テイキョウ</t>
    </rPh>
    <rPh sb="6" eb="8">
      <t>シュベツ</t>
    </rPh>
    <phoneticPr fontId="10"/>
  </si>
  <si>
    <t>科　　　　　目</t>
    <rPh sb="0" eb="1">
      <t>カ</t>
    </rPh>
    <rPh sb="6" eb="7">
      <t>メ</t>
    </rPh>
    <phoneticPr fontId="10"/>
  </si>
  <si>
    <t>金　　　額</t>
    <rPh sb="0" eb="1">
      <t>キン</t>
    </rPh>
    <rPh sb="4" eb="5">
      <t>ガク</t>
    </rPh>
    <phoneticPr fontId="10"/>
  </si>
  <si>
    <t>根　　　　　　拠</t>
    <rPh sb="0" eb="1">
      <t>ネ</t>
    </rPh>
    <rPh sb="7" eb="8">
      <t>キョ</t>
    </rPh>
    <phoneticPr fontId="10"/>
  </si>
  <si>
    <t>収　　　　　　入</t>
    <rPh sb="0" eb="1">
      <t>オサム</t>
    </rPh>
    <rPh sb="7" eb="8">
      <t>イリ</t>
    </rPh>
    <phoneticPr fontId="10"/>
  </si>
  <si>
    <t>介護給付費収入</t>
    <rPh sb="0" eb="2">
      <t>カイゴ</t>
    </rPh>
    <rPh sb="2" eb="4">
      <t>キュウフ</t>
    </rPh>
    <rPh sb="4" eb="5">
      <t>ヒ</t>
    </rPh>
    <rPh sb="5" eb="7">
      <t>シュウニュウ</t>
    </rPh>
    <phoneticPr fontId="10"/>
  </si>
  <si>
    <t>その他収入</t>
    <rPh sb="2" eb="3">
      <t>タ</t>
    </rPh>
    <rPh sb="3" eb="5">
      <t>シュウニュウ</t>
    </rPh>
    <phoneticPr fontId="10"/>
  </si>
  <si>
    <t>支　　　　　出</t>
    <rPh sb="0" eb="1">
      <t>ササ</t>
    </rPh>
    <rPh sb="6" eb="7">
      <t>デ</t>
    </rPh>
    <phoneticPr fontId="10"/>
  </si>
  <si>
    <t>事業支出</t>
    <rPh sb="0" eb="2">
      <t>ジギョウ</t>
    </rPh>
    <rPh sb="2" eb="4">
      <t>シシュツ</t>
    </rPh>
    <phoneticPr fontId="10"/>
  </si>
  <si>
    <t>差　引　収　益</t>
    <rPh sb="0" eb="1">
      <t>サ</t>
    </rPh>
    <rPh sb="2" eb="3">
      <t>イン</t>
    </rPh>
    <rPh sb="4" eb="5">
      <t>オサム</t>
    </rPh>
    <rPh sb="6" eb="7">
      <t>エキ</t>
    </rPh>
    <phoneticPr fontId="10"/>
  </si>
  <si>
    <t>※本様式は、必要に応じて変更して使用することができます（別様式での提出も可）</t>
    <rPh sb="1" eb="2">
      <t>ホン</t>
    </rPh>
    <rPh sb="2" eb="4">
      <t>ヨウシキ</t>
    </rPh>
    <rPh sb="6" eb="8">
      <t>ヒツヨウ</t>
    </rPh>
    <rPh sb="9" eb="10">
      <t>オウ</t>
    </rPh>
    <rPh sb="12" eb="14">
      <t>ヘンコウ</t>
    </rPh>
    <rPh sb="16" eb="18">
      <t>シヨウ</t>
    </rPh>
    <rPh sb="28" eb="29">
      <t>ベツ</t>
    </rPh>
    <rPh sb="29" eb="31">
      <t>ヨウシキ</t>
    </rPh>
    <rPh sb="33" eb="35">
      <t>テイシュツ</t>
    </rPh>
    <rPh sb="36" eb="37">
      <t>カ</t>
    </rPh>
    <phoneticPr fontId="10"/>
  </si>
  <si>
    <t>様式第１号　別紙（７）</t>
    <rPh sb="0" eb="2">
      <t>ヨウシキ</t>
    </rPh>
    <rPh sb="2" eb="3">
      <t>ダイ</t>
    </rPh>
    <rPh sb="4" eb="5">
      <t>ゴウ</t>
    </rPh>
    <rPh sb="6" eb="8">
      <t>ベッシ</t>
    </rPh>
    <phoneticPr fontId="10"/>
  </si>
  <si>
    <t>様式第１号　別紙（1）</t>
    <rPh sb="0" eb="2">
      <t>ヨウシキ</t>
    </rPh>
    <rPh sb="2" eb="3">
      <t>ダイ</t>
    </rPh>
    <rPh sb="4" eb="5">
      <t>ゴウ</t>
    </rPh>
    <rPh sb="6" eb="8">
      <t>ベッシ</t>
    </rPh>
    <phoneticPr fontId="10"/>
  </si>
  <si>
    <t>年度</t>
    <rPh sb="0" eb="2">
      <t>ネンド</t>
    </rPh>
    <phoneticPr fontId="10"/>
  </si>
  <si>
    <t>目標額</t>
    <rPh sb="0" eb="3">
      <t>モクヒョウガク</t>
    </rPh>
    <phoneticPr fontId="10"/>
  </si>
  <si>
    <t>実績額</t>
    <rPh sb="0" eb="3">
      <t>ジッセキガク</t>
    </rPh>
    <phoneticPr fontId="10"/>
  </si>
  <si>
    <t>目標達成率</t>
    <rPh sb="0" eb="2">
      <t>モクヒョウ</t>
    </rPh>
    <rPh sb="2" eb="5">
      <t>タッセイリツ</t>
    </rPh>
    <phoneticPr fontId="10"/>
  </si>
  <si>
    <t>令和3年度</t>
    <rPh sb="0" eb="2">
      <t>レイワ</t>
    </rPh>
    <rPh sb="3" eb="5">
      <t>ネンド</t>
    </rPh>
    <phoneticPr fontId="10"/>
  </si>
  <si>
    <t>令和4年度</t>
    <rPh sb="0" eb="2">
      <t>レイワ</t>
    </rPh>
    <rPh sb="3" eb="5">
      <t>ネンド</t>
    </rPh>
    <phoneticPr fontId="10"/>
  </si>
  <si>
    <t>令和5年度</t>
    <rPh sb="0" eb="2">
      <t>レイワ</t>
    </rPh>
    <rPh sb="3" eb="5">
      <t>ネンド</t>
    </rPh>
    <phoneticPr fontId="10"/>
  </si>
  <si>
    <t>目標工賃達成指導員配置加算</t>
    <rPh sb="0" eb="4">
      <t>モクヒョウコウチン</t>
    </rPh>
    <rPh sb="4" eb="9">
      <t>タッセイシドウイン</t>
    </rPh>
    <rPh sb="9" eb="13">
      <t>ハイチカサン</t>
    </rPh>
    <phoneticPr fontId="10"/>
  </si>
  <si>
    <t>目標工賃達成加算</t>
    <rPh sb="0" eb="4">
      <t>モクヒョウコウチン</t>
    </rPh>
    <rPh sb="4" eb="6">
      <t>タッセイ</t>
    </rPh>
    <rPh sb="6" eb="8">
      <t>カサン</t>
    </rPh>
    <phoneticPr fontId="10"/>
  </si>
  <si>
    <t>定員数</t>
    <rPh sb="0" eb="3">
      <t>テイインスウ</t>
    </rPh>
    <phoneticPr fontId="10"/>
  </si>
  <si>
    <t>利用者数</t>
    <rPh sb="0" eb="4">
      <t>リヨウシャスウ</t>
    </rPh>
    <phoneticPr fontId="10"/>
  </si>
  <si>
    <t>過去の目標額と実績</t>
    <rPh sb="0" eb="2">
      <t>カコ</t>
    </rPh>
    <rPh sb="3" eb="6">
      <t>モクヒョウガク</t>
    </rPh>
    <rPh sb="7" eb="9">
      <t>ジッセキ</t>
    </rPh>
    <phoneticPr fontId="10"/>
  </si>
  <si>
    <t>定員数及び利用者数（令和6年4月1日現在）</t>
    <rPh sb="0" eb="3">
      <t>テイインスウ</t>
    </rPh>
    <rPh sb="3" eb="4">
      <t>オヨ</t>
    </rPh>
    <rPh sb="5" eb="8">
      <t>リヨウシャ</t>
    </rPh>
    <rPh sb="8" eb="9">
      <t>スウ</t>
    </rPh>
    <phoneticPr fontId="10"/>
  </si>
  <si>
    <t>事業所の工賃に係る体制について</t>
    <rPh sb="0" eb="3">
      <t>ジギョウショ</t>
    </rPh>
    <rPh sb="4" eb="6">
      <t>コウチン</t>
    </rPh>
    <rPh sb="7" eb="8">
      <t>カカ</t>
    </rPh>
    <rPh sb="9" eb="11">
      <t>タイセイ</t>
    </rPh>
    <phoneticPr fontId="10"/>
  </si>
  <si>
    <t>生産設備導入前後の効果（自動計算）</t>
    <rPh sb="0" eb="2">
      <t>セイサン</t>
    </rPh>
    <rPh sb="2" eb="4">
      <t>セツビ</t>
    </rPh>
    <rPh sb="4" eb="6">
      <t>ドウニュウ</t>
    </rPh>
    <rPh sb="6" eb="8">
      <t>ゼンゴ</t>
    </rPh>
    <rPh sb="9" eb="11">
      <t>コウカ</t>
    </rPh>
    <rPh sb="12" eb="14">
      <t>ジドウ</t>
    </rPh>
    <rPh sb="14" eb="16">
      <t>ケイサン</t>
    </rPh>
    <phoneticPr fontId="10"/>
  </si>
  <si>
    <t>法人名</t>
    <rPh sb="0" eb="3">
      <t>ホウジンメイ</t>
    </rPh>
    <phoneticPr fontId="10"/>
  </si>
  <si>
    <t>事業所名</t>
    <rPh sb="0" eb="4">
      <t>ジギョウショメイ</t>
    </rPh>
    <phoneticPr fontId="10"/>
  </si>
  <si>
    <t>提供サービス</t>
    <rPh sb="0" eb="2">
      <t>テイキョウ</t>
    </rPh>
    <phoneticPr fontId="10"/>
  </si>
  <si>
    <t>職員数</t>
    <rPh sb="0" eb="3">
      <t>ショクインスウ</t>
    </rPh>
    <phoneticPr fontId="10"/>
  </si>
  <si>
    <t>公表等に対応する</t>
    <phoneticPr fontId="10"/>
  </si>
  <si>
    <t>複数の業者から見積書</t>
    <phoneticPr fontId="10"/>
  </si>
  <si>
    <t>利用者の工賃や賃金の向上が見込まれるもの</t>
    <phoneticPr fontId="10"/>
  </si>
  <si>
    <t>（１）国庫補助対象経費の実支出（予定）額　</t>
    <phoneticPr fontId="10"/>
  </si>
  <si>
    <t>（２）国庫補助基本額</t>
    <phoneticPr fontId="10"/>
  </si>
  <si>
    <t>（３）国庫補助所要額　</t>
    <phoneticPr fontId="10"/>
  </si>
  <si>
    <t>（１）生産設備を導入する目的</t>
    <phoneticPr fontId="10"/>
  </si>
  <si>
    <t>（２）事業所が抱える課題</t>
    <phoneticPr fontId="10"/>
  </si>
  <si>
    <t>（３）生産設備を導入する具体的な内容（概要）　</t>
    <phoneticPr fontId="10"/>
  </si>
  <si>
    <t>（４）生産設備を導入することによる効果（見込み）　</t>
    <phoneticPr fontId="10"/>
  </si>
  <si>
    <t>台</t>
  </si>
  <si>
    <t>令和６年度導入効果（支払い総額）</t>
    <rPh sb="0" eb="2">
      <t>レイワ</t>
    </rPh>
    <rPh sb="3" eb="5">
      <t>ネンド</t>
    </rPh>
    <rPh sb="5" eb="7">
      <t>ドウニュウ</t>
    </rPh>
    <rPh sb="7" eb="9">
      <t>コウカ</t>
    </rPh>
    <rPh sb="10" eb="12">
      <t>シハラ</t>
    </rPh>
    <rPh sb="13" eb="15">
      <t>ソウガク</t>
    </rPh>
    <phoneticPr fontId="10"/>
  </si>
  <si>
    <t>令和７年度導入効果（支払い総額）</t>
    <rPh sb="0" eb="2">
      <t>レイワ</t>
    </rPh>
    <rPh sb="3" eb="5">
      <t>ネンド</t>
    </rPh>
    <rPh sb="5" eb="7">
      <t>ドウニュウ</t>
    </rPh>
    <rPh sb="7" eb="9">
      <t>コウカ</t>
    </rPh>
    <rPh sb="10" eb="12">
      <t>シハラ</t>
    </rPh>
    <rPh sb="13" eb="15">
      <t>ソウガク</t>
    </rPh>
    <phoneticPr fontId="10"/>
  </si>
  <si>
    <t>令和８年度導入効果（支払い総額）</t>
    <rPh sb="0" eb="2">
      <t>レイワ</t>
    </rPh>
    <rPh sb="3" eb="5">
      <t>ネンド</t>
    </rPh>
    <rPh sb="5" eb="7">
      <t>ドウニュウ</t>
    </rPh>
    <rPh sb="7" eb="9">
      <t>コウカ</t>
    </rPh>
    <rPh sb="10" eb="12">
      <t>シハラ</t>
    </rPh>
    <rPh sb="13" eb="15">
      <t>ソウガク</t>
    </rPh>
    <phoneticPr fontId="10"/>
  </si>
  <si>
    <t>令和６年度導入効果（月額）</t>
    <rPh sb="0" eb="2">
      <t>レイワ</t>
    </rPh>
    <rPh sb="3" eb="5">
      <t>ネンド</t>
    </rPh>
    <rPh sb="5" eb="7">
      <t>ドウニュウ</t>
    </rPh>
    <rPh sb="7" eb="9">
      <t>コウカ</t>
    </rPh>
    <rPh sb="10" eb="12">
      <t>ゲツガク</t>
    </rPh>
    <phoneticPr fontId="10"/>
  </si>
  <si>
    <t>令和７年度導入効果（月額）</t>
    <rPh sb="0" eb="2">
      <t>レイワ</t>
    </rPh>
    <rPh sb="3" eb="5">
      <t>ネンド</t>
    </rPh>
    <rPh sb="5" eb="7">
      <t>ドウニュウ</t>
    </rPh>
    <rPh sb="7" eb="9">
      <t>コウカ</t>
    </rPh>
    <rPh sb="10" eb="12">
      <t>ゲツガク</t>
    </rPh>
    <phoneticPr fontId="10"/>
  </si>
  <si>
    <t>令和８年度導入効果（月額）</t>
    <rPh sb="0" eb="2">
      <t>レイワ</t>
    </rPh>
    <rPh sb="3" eb="5">
      <t>ネンド</t>
    </rPh>
    <rPh sb="5" eb="7">
      <t>ドウニュウ</t>
    </rPh>
    <rPh sb="7" eb="9">
      <t>コウカ</t>
    </rPh>
    <rPh sb="10" eb="12">
      <t>ゲツガク</t>
    </rPh>
    <phoneticPr fontId="10"/>
  </si>
  <si>
    <t>令和３年度（目標値）</t>
    <rPh sb="0" eb="2">
      <t>レイワ</t>
    </rPh>
    <rPh sb="3" eb="5">
      <t>ネンド</t>
    </rPh>
    <rPh sb="6" eb="9">
      <t>モクヒョウチ</t>
    </rPh>
    <phoneticPr fontId="10"/>
  </si>
  <si>
    <t>令和３年度（実績額）</t>
    <rPh sb="0" eb="2">
      <t>レイワ</t>
    </rPh>
    <rPh sb="3" eb="5">
      <t>ネンド</t>
    </rPh>
    <rPh sb="6" eb="9">
      <t>ジッセキガク</t>
    </rPh>
    <phoneticPr fontId="10"/>
  </si>
  <si>
    <t>令和３年度（達成率）</t>
    <rPh sb="0" eb="2">
      <t>レイワ</t>
    </rPh>
    <rPh sb="3" eb="5">
      <t>ネンド</t>
    </rPh>
    <rPh sb="6" eb="9">
      <t>タッセイリツ</t>
    </rPh>
    <phoneticPr fontId="10"/>
  </si>
  <si>
    <t>令和４年度（目標値）</t>
    <rPh sb="0" eb="2">
      <t>レイワ</t>
    </rPh>
    <rPh sb="3" eb="5">
      <t>ネンド</t>
    </rPh>
    <rPh sb="6" eb="9">
      <t>モクヒョウチ</t>
    </rPh>
    <phoneticPr fontId="10"/>
  </si>
  <si>
    <t>令和４年度（実績額）</t>
    <rPh sb="0" eb="2">
      <t>レイワ</t>
    </rPh>
    <rPh sb="3" eb="5">
      <t>ネンド</t>
    </rPh>
    <rPh sb="6" eb="9">
      <t>ジッセキガク</t>
    </rPh>
    <phoneticPr fontId="10"/>
  </si>
  <si>
    <t>令和４年度（達成率）</t>
    <rPh sb="0" eb="2">
      <t>レイワ</t>
    </rPh>
    <rPh sb="3" eb="5">
      <t>ネンド</t>
    </rPh>
    <rPh sb="6" eb="9">
      <t>タッセイリツ</t>
    </rPh>
    <phoneticPr fontId="10"/>
  </si>
  <si>
    <t>令和５年度（目標値）</t>
    <rPh sb="0" eb="2">
      <t>レイワ</t>
    </rPh>
    <rPh sb="3" eb="5">
      <t>ネンド</t>
    </rPh>
    <rPh sb="6" eb="9">
      <t>モクヒョウチ</t>
    </rPh>
    <phoneticPr fontId="10"/>
  </si>
  <si>
    <t>令和５年度（実績額）</t>
    <rPh sb="0" eb="2">
      <t>レイワ</t>
    </rPh>
    <rPh sb="3" eb="5">
      <t>ネンド</t>
    </rPh>
    <rPh sb="6" eb="9">
      <t>ジッセキガク</t>
    </rPh>
    <phoneticPr fontId="10"/>
  </si>
  <si>
    <t>令和５年度（達成率）</t>
    <rPh sb="0" eb="2">
      <t>レイワ</t>
    </rPh>
    <rPh sb="3" eb="5">
      <t>ネンド</t>
    </rPh>
    <rPh sb="6" eb="9">
      <t>タッセイリツ</t>
    </rPh>
    <phoneticPr fontId="10"/>
  </si>
  <si>
    <t>【別紙２】職員数</t>
    <rPh sb="1" eb="3">
      <t>ベッシ</t>
    </rPh>
    <rPh sb="5" eb="8">
      <t>ショクインスウ</t>
    </rPh>
    <phoneticPr fontId="10"/>
  </si>
  <si>
    <t>【別紙２】施設利用者数</t>
    <rPh sb="1" eb="3">
      <t>ベッシ</t>
    </rPh>
    <rPh sb="5" eb="7">
      <t>シセツ</t>
    </rPh>
    <rPh sb="7" eb="10">
      <t>リヨウシャ</t>
    </rPh>
    <rPh sb="10" eb="11">
      <t>スウ</t>
    </rPh>
    <phoneticPr fontId="10"/>
  </si>
  <si>
    <t>【別紙２】実支出予定額</t>
    <rPh sb="1" eb="3">
      <t>ベッシ</t>
    </rPh>
    <rPh sb="5" eb="8">
      <t>ジツシシュツ</t>
    </rPh>
    <rPh sb="8" eb="11">
      <t>ヨテイガク</t>
    </rPh>
    <phoneticPr fontId="10"/>
  </si>
  <si>
    <t>エラーチェック【別紙１】と【別紙２】</t>
    <rPh sb="8" eb="10">
      <t>ベッシ</t>
    </rPh>
    <rPh sb="14" eb="16">
      <t>ベッシ</t>
    </rPh>
    <phoneticPr fontId="10"/>
  </si>
  <si>
    <t>収入</t>
    <rPh sb="0" eb="2">
      <t>シュウニュウ</t>
    </rPh>
    <phoneticPr fontId="10"/>
  </si>
  <si>
    <t>支出</t>
    <rPh sb="0" eb="2">
      <t>シシュツ</t>
    </rPh>
    <phoneticPr fontId="10"/>
  </si>
  <si>
    <t>目標工賃達成指導員配置加算</t>
    <phoneticPr fontId="10"/>
  </si>
  <si>
    <t>目標工賃達成加算</t>
    <rPh sb="0" eb="8">
      <t>モクヒョウコウチンタッセイカサン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</si>
</sst>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 #,##0_ ;_ * \-#,##0_ ;_ * &quot;-&quot;_ ;_ @_ "/>
    <numFmt numFmtId="176" formatCode="#,##0_ "/>
    <numFmt numFmtId="177" formatCode="0&quot;人&quot;"/>
    <numFmt numFmtId="178" formatCode="0.0_ &quot;人&quot;"/>
    <numFmt numFmtId="179" formatCode="#,##0.0_ "/>
    <numFmt numFmtId="180" formatCode="0_ "/>
    <numFmt numFmtId="181" formatCode="#,##0&quot;円&quot;"/>
    <numFmt numFmtId="182" formatCode="0.0%"/>
    <numFmt numFmtId="183" formatCode="#,##0&quot;人&quot;"/>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name val="ＭＳ Ｐゴシック"/>
      <family val="3"/>
      <charset val="128"/>
      <scheme val="minor"/>
    </font>
    <font>
      <b/>
      <sz val="10"/>
      <name val="BIZ UDPゴシック"/>
      <family val="3"/>
      <charset val="128"/>
    </font>
    <font>
      <sz val="9"/>
      <name val="BIZ UDPゴシック"/>
      <family val="3"/>
      <charset val="128"/>
    </font>
    <font>
      <sz val="10"/>
      <name val="BIZ UDPゴシック"/>
      <family val="3"/>
      <charset val="128"/>
    </font>
    <font>
      <sz val="12"/>
      <name val="ＭＳ Ｐゴシック"/>
      <family val="3"/>
      <charset val="128"/>
    </font>
    <font>
      <sz val="9"/>
      <color rgb="FFFF0000"/>
      <name val="ＭＳ Ｐゴシック"/>
      <family val="3"/>
      <charset val="128"/>
      <scheme val="minor"/>
    </font>
    <font>
      <sz val="12"/>
      <color rgb="FF000000"/>
      <name val="ＭＳ Ｐゴシック"/>
      <family val="3"/>
      <charset val="128"/>
    </font>
    <font>
      <sz val="12"/>
      <color rgb="FF000000"/>
      <name val="ＭＳ 明朝"/>
      <family val="1"/>
      <charset val="128"/>
    </font>
    <font>
      <sz val="18"/>
      <name val="HGS創英角ｺﾞｼｯｸUB"/>
      <family val="3"/>
      <charset val="128"/>
    </font>
    <font>
      <b/>
      <sz val="9"/>
      <color indexed="10"/>
      <name val="MS P ゴシック"/>
      <family val="3"/>
      <charset val="128"/>
    </font>
    <font>
      <sz val="9"/>
      <color indexed="81"/>
      <name val="MS P ゴシック"/>
      <family val="3"/>
      <charset val="128"/>
    </font>
    <font>
      <sz val="10"/>
      <color theme="1"/>
      <name val="ＭＳ Ｐゴシック"/>
      <family val="2"/>
      <charset val="128"/>
      <scheme val="minor"/>
    </font>
    <font>
      <b/>
      <sz val="9"/>
      <color indexed="81"/>
      <name val="MS P ゴシック"/>
      <family val="3"/>
      <charset val="128"/>
    </font>
    <font>
      <sz val="11"/>
      <name val="BIZ UDPゴシック"/>
      <family val="3"/>
      <charset val="128"/>
    </font>
    <font>
      <sz val="11"/>
      <color rgb="FFFF0000"/>
      <name val="BIZ UDPゴシック"/>
      <family val="3"/>
      <charset val="128"/>
    </font>
    <font>
      <b/>
      <sz val="11"/>
      <color rgb="FFFF0000"/>
      <name val="BIZ UDPゴシック"/>
      <family val="3"/>
      <charset val="128"/>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1"/>
        <bgColor indexed="64"/>
      </patternFill>
    </fill>
    <fill>
      <patternFill patternType="solid">
        <fgColor indexed="43"/>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style="double">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35">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xf numFmtId="0" fontId="11" fillId="0" borderId="0">
      <alignment vertical="center"/>
    </xf>
    <xf numFmtId="9" fontId="11" fillId="0" borderId="0" applyFont="0" applyFill="0" applyBorder="0" applyAlignment="0" applyProtection="0">
      <alignment vertical="center"/>
    </xf>
  </cellStyleXfs>
  <cellXfs count="287">
    <xf numFmtId="0" fontId="0" fillId="0" borderId="0" xfId="0">
      <alignment vertical="center"/>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18" xfId="9" applyFont="1" applyFill="1" applyBorder="1" applyAlignment="1">
      <alignment horizontal="center" vertical="center"/>
    </xf>
    <xf numFmtId="0" fontId="13" fillId="0" borderId="0" xfId="9" applyFont="1">
      <alignment vertical="center"/>
    </xf>
    <xf numFmtId="0" fontId="13" fillId="4" borderId="24" xfId="9" applyFont="1" applyFill="1" applyBorder="1" applyAlignment="1">
      <alignment horizontal="center" vertical="center" shrinkToFit="1"/>
    </xf>
    <xf numFmtId="0" fontId="13" fillId="4" borderId="24" xfId="9" applyFont="1" applyFill="1" applyBorder="1" applyAlignment="1">
      <alignment horizontal="center" vertical="center"/>
    </xf>
    <xf numFmtId="0" fontId="13" fillId="4" borderId="16"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12" fillId="0" borderId="0" xfId="9" applyFont="1" applyFill="1" applyBorder="1" applyAlignment="1" applyProtection="1">
      <alignment horizontal="left" vertical="top" wrapText="1"/>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2" xfId="0" applyFont="1" applyFill="1" applyBorder="1" applyAlignment="1">
      <alignment horizontal="center" vertical="center"/>
    </xf>
    <xf numFmtId="0" fontId="0" fillId="5" borderId="24" xfId="0" applyFill="1" applyBorder="1" applyAlignment="1">
      <alignment horizontal="center" vertical="center"/>
    </xf>
    <xf numFmtId="0" fontId="38" fillId="5" borderId="6" xfId="0" applyFont="1" applyFill="1" applyBorder="1" applyAlignment="1">
      <alignment horizontal="center" vertical="center"/>
    </xf>
    <xf numFmtId="0" fontId="12" fillId="0" borderId="0" xfId="0" applyFont="1">
      <alignment vertical="center"/>
    </xf>
    <xf numFmtId="0" fontId="39" fillId="0" borderId="0" xfId="0" applyFont="1">
      <alignment vertical="center"/>
    </xf>
    <xf numFmtId="0" fontId="12" fillId="0" borderId="0" xfId="0" applyFont="1" applyAlignment="1">
      <alignment horizontal="left" vertical="center"/>
    </xf>
    <xf numFmtId="0" fontId="41" fillId="0" borderId="0" xfId="0" applyFont="1">
      <alignment vertical="center"/>
    </xf>
    <xf numFmtId="0" fontId="26" fillId="0" borderId="0" xfId="9" applyFont="1" applyFill="1" applyBorder="1" applyAlignment="1" applyProtection="1">
      <alignment horizontal="center" vertical="center"/>
      <protection locked="0"/>
    </xf>
    <xf numFmtId="0" fontId="26" fillId="0" borderId="0" xfId="9" applyFont="1" applyFill="1" applyBorder="1" applyAlignment="1" applyProtection="1">
      <alignment horizontal="left"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177" fontId="0" fillId="0" borderId="0" xfId="0" applyNumberFormat="1" applyAlignment="1">
      <alignment horizontal="center" vertical="center" shrinkToFit="1"/>
    </xf>
    <xf numFmtId="177"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34" fillId="0" borderId="0" xfId="31" applyFont="1" applyAlignment="1" applyProtection="1">
      <alignment horizontal="center" vertical="center" shrinkToFit="1"/>
      <protection locked="0"/>
    </xf>
    <xf numFmtId="0" fontId="18" fillId="4" borderId="1" xfId="9" applyFont="1" applyFill="1" applyBorder="1" applyAlignment="1" applyProtection="1">
      <alignment horizontal="center" vertical="center"/>
      <protection locked="0"/>
    </xf>
    <xf numFmtId="0" fontId="13" fillId="0" borderId="0" xfId="0" applyFont="1">
      <alignment vertical="center"/>
    </xf>
    <xf numFmtId="176" fontId="45" fillId="0" borderId="44" xfId="0" applyNumberFormat="1" applyFont="1" applyBorder="1" applyAlignment="1">
      <alignment horizontal="right" vertical="center" shrinkToFit="1"/>
    </xf>
    <xf numFmtId="176" fontId="45" fillId="0" borderId="5" xfId="0" applyNumberFormat="1" applyFont="1" applyBorder="1" applyAlignment="1">
      <alignment horizontal="right" vertical="center" shrinkToFit="1"/>
    </xf>
    <xf numFmtId="176" fontId="45" fillId="0" borderId="4" xfId="0" applyNumberFormat="1" applyFont="1" applyBorder="1" applyAlignment="1">
      <alignment horizontal="right" vertical="center" shrinkToFit="1"/>
    </xf>
    <xf numFmtId="176" fontId="45" fillId="0" borderId="47" xfId="0" applyNumberFormat="1" applyFont="1" applyBorder="1" applyAlignment="1">
      <alignment horizontal="right" vertical="center" shrinkToFit="1"/>
    </xf>
    <xf numFmtId="176" fontId="45" fillId="0" borderId="9" xfId="0" applyNumberFormat="1" applyFont="1" applyBorder="1" applyAlignment="1">
      <alignment horizontal="right" vertical="center" shrinkToFit="1"/>
    </xf>
    <xf numFmtId="176" fontId="45" fillId="0" borderId="48" xfId="0" applyNumberFormat="1" applyFont="1" applyBorder="1" applyAlignment="1">
      <alignment horizontal="right" vertical="center" shrinkToFit="1"/>
    </xf>
    <xf numFmtId="176" fontId="45" fillId="0" borderId="49" xfId="0" applyNumberFormat="1" applyFont="1" applyBorder="1" applyAlignment="1">
      <alignment horizontal="right" vertical="center" shrinkToFit="1"/>
    </xf>
    <xf numFmtId="0" fontId="22" fillId="0" borderId="0" xfId="0" applyFont="1">
      <alignment vertical="center"/>
    </xf>
    <xf numFmtId="176" fontId="45" fillId="0" borderId="42" xfId="0" applyNumberFormat="1" applyFont="1" applyBorder="1" applyAlignment="1">
      <alignment horizontal="center" vertical="center" shrinkToFit="1"/>
    </xf>
    <xf numFmtId="176" fontId="45" fillId="0" borderId="46" xfId="0" applyNumberFormat="1" applyFont="1" applyBorder="1" applyAlignment="1">
      <alignment horizontal="center" vertical="center" shrinkToFit="1"/>
    </xf>
    <xf numFmtId="179" fontId="45" fillId="0" borderId="46" xfId="0" applyNumberFormat="1" applyFont="1" applyBorder="1" applyAlignment="1">
      <alignment horizontal="center" vertical="center" shrinkToFit="1"/>
    </xf>
    <xf numFmtId="176" fontId="45" fillId="6" borderId="52" xfId="0" applyNumberFormat="1" applyFont="1" applyFill="1" applyBorder="1" applyAlignment="1">
      <alignment horizontal="center" vertical="center" shrinkToFit="1"/>
    </xf>
    <xf numFmtId="0" fontId="43" fillId="6" borderId="57" xfId="0" applyFont="1" applyFill="1" applyBorder="1" applyAlignment="1">
      <alignment horizontal="center" vertical="center" shrinkToFit="1"/>
    </xf>
    <xf numFmtId="0" fontId="43" fillId="6" borderId="58" xfId="0" applyFont="1" applyFill="1" applyBorder="1" applyAlignment="1">
      <alignment horizontal="center" vertical="center" shrinkToFit="1"/>
    </xf>
    <xf numFmtId="0" fontId="43" fillId="6" borderId="59" xfId="0" applyFont="1" applyFill="1" applyBorder="1" applyAlignment="1">
      <alignment horizontal="center" vertical="center" shrinkToFit="1"/>
    </xf>
    <xf numFmtId="176" fontId="45" fillId="0" borderId="39" xfId="0" applyNumberFormat="1" applyFont="1" applyBorder="1" applyAlignment="1">
      <alignment horizontal="right" vertical="center" shrinkToFit="1"/>
    </xf>
    <xf numFmtId="176" fontId="45" fillId="0" borderId="37" xfId="0" applyNumberFormat="1" applyFont="1" applyBorder="1" applyAlignment="1">
      <alignment horizontal="right" vertical="center" shrinkToFit="1"/>
    </xf>
    <xf numFmtId="176" fontId="45" fillId="0" borderId="40" xfId="0" applyNumberFormat="1" applyFont="1" applyBorder="1" applyAlignment="1">
      <alignment horizontal="right" vertical="center" shrinkToFit="1"/>
    </xf>
    <xf numFmtId="0" fontId="44" fillId="6" borderId="60" xfId="0" applyFont="1" applyFill="1" applyBorder="1" applyAlignment="1">
      <alignment horizontal="center" vertical="center" wrapText="1" shrinkToFit="1"/>
    </xf>
    <xf numFmtId="176" fontId="45" fillId="0" borderId="61" xfId="0" applyNumberFormat="1" applyFont="1" applyBorder="1" applyAlignment="1">
      <alignment horizontal="right" vertical="center" shrinkToFit="1"/>
    </xf>
    <xf numFmtId="176" fontId="45" fillId="0" borderId="62" xfId="0" applyNumberFormat="1" applyFont="1" applyBorder="1" applyAlignment="1">
      <alignment horizontal="right" vertical="center" shrinkToFit="1"/>
    </xf>
    <xf numFmtId="176" fontId="45" fillId="0" borderId="63" xfId="0" applyNumberFormat="1" applyFont="1" applyBorder="1" applyAlignment="1">
      <alignment horizontal="right" vertical="center" shrinkToFit="1"/>
    </xf>
    <xf numFmtId="179" fontId="45" fillId="0" borderId="63" xfId="0" applyNumberFormat="1" applyFont="1" applyBorder="1" applyAlignment="1">
      <alignment horizontal="right" vertical="center" shrinkToFit="1"/>
    </xf>
    <xf numFmtId="176" fontId="45" fillId="6" borderId="64" xfId="0" applyNumberFormat="1" applyFont="1" applyFill="1" applyBorder="1" applyAlignment="1">
      <alignment horizontal="right" vertical="center" shrinkToFit="1"/>
    </xf>
    <xf numFmtId="176" fontId="45" fillId="0" borderId="38" xfId="0" applyNumberFormat="1" applyFont="1" applyBorder="1" applyAlignment="1">
      <alignment horizontal="center" vertical="center" shrinkToFit="1"/>
    </xf>
    <xf numFmtId="0" fontId="47" fillId="0" borderId="0" xfId="0" applyFont="1">
      <alignment vertical="center"/>
    </xf>
    <xf numFmtId="0" fontId="0" fillId="0" borderId="0" xfId="0">
      <alignment vertical="center"/>
    </xf>
    <xf numFmtId="0" fontId="46" fillId="0" borderId="0" xfId="0" applyFont="1" applyAlignment="1">
      <alignment horizontal="left" vertical="top"/>
    </xf>
    <xf numFmtId="0" fontId="46" fillId="0" borderId="0" xfId="0" applyFont="1" applyAlignment="1">
      <alignment vertical="top"/>
    </xf>
    <xf numFmtId="0" fontId="48" fillId="0" borderId="0" xfId="0" applyFont="1" applyAlignment="1">
      <alignment horizontal="left" vertical="top"/>
    </xf>
    <xf numFmtId="0" fontId="48" fillId="0" borderId="0" xfId="0" applyFont="1" applyAlignment="1">
      <alignment horizontal="right" vertical="top"/>
    </xf>
    <xf numFmtId="0" fontId="48" fillId="0" borderId="0" xfId="0" applyFont="1" applyAlignment="1">
      <alignment horizontal="justify" vertical="top"/>
    </xf>
    <xf numFmtId="0" fontId="48" fillId="0" borderId="0" xfId="0" applyFont="1" applyAlignment="1">
      <alignment horizontal="centerContinuous" vertical="top"/>
    </xf>
    <xf numFmtId="0" fontId="46" fillId="0" borderId="0" xfId="0" applyFont="1" applyAlignment="1">
      <alignment horizontal="centerContinuous" vertical="top"/>
    </xf>
    <xf numFmtId="0" fontId="49" fillId="0" borderId="0" xfId="0" applyFont="1" applyAlignment="1">
      <alignment horizontal="right" vertical="top" readingOrder="1"/>
    </xf>
    <xf numFmtId="0" fontId="46" fillId="0" borderId="1" xfId="0" applyFont="1" applyBorder="1" applyAlignment="1">
      <alignment vertical="top"/>
    </xf>
    <xf numFmtId="0" fontId="27" fillId="0" borderId="0" xfId="0" applyFont="1">
      <alignment vertical="center"/>
    </xf>
    <xf numFmtId="0" fontId="0" fillId="0" borderId="0" xfId="0" applyAlignment="1">
      <alignment horizontal="right" vertical="center"/>
    </xf>
    <xf numFmtId="0" fontId="0" fillId="0" borderId="15" xfId="0" applyBorder="1">
      <alignment vertical="center"/>
    </xf>
    <xf numFmtId="0" fontId="0" fillId="0" borderId="73" xfId="0" applyBorder="1">
      <alignment vertical="center"/>
    </xf>
    <xf numFmtId="0" fontId="0" fillId="0" borderId="75" xfId="0" applyBorder="1">
      <alignment vertical="center"/>
    </xf>
    <xf numFmtId="0" fontId="0" fillId="0" borderId="6" xfId="0" applyBorder="1">
      <alignment vertical="center"/>
    </xf>
    <xf numFmtId="0" fontId="0" fillId="0" borderId="78" xfId="0" applyBorder="1">
      <alignment vertical="center"/>
    </xf>
    <xf numFmtId="0" fontId="0" fillId="0" borderId="0" xfId="0" applyAlignment="1">
      <alignment horizontal="left" vertical="center"/>
    </xf>
    <xf numFmtId="0" fontId="53" fillId="0" borderId="0" xfId="0" applyFont="1">
      <alignment vertical="center"/>
    </xf>
    <xf numFmtId="0" fontId="55" fillId="0" borderId="0" xfId="0" applyFont="1" applyAlignment="1">
      <alignment horizontal="center" vertical="center" wrapText="1"/>
    </xf>
    <xf numFmtId="0" fontId="55" fillId="0" borderId="0" xfId="0" applyFont="1">
      <alignment vertical="center"/>
    </xf>
    <xf numFmtId="0" fontId="56" fillId="0" borderId="0" xfId="0" applyFont="1">
      <alignment vertical="center"/>
    </xf>
    <xf numFmtId="181" fontId="55" fillId="0" borderId="0" xfId="0" applyNumberFormat="1" applyFont="1" applyAlignment="1">
      <alignment horizontal="center" vertical="center" wrapText="1"/>
    </xf>
    <xf numFmtId="0" fontId="57" fillId="0" borderId="0" xfId="0" applyFont="1" applyAlignment="1">
      <alignment horizontal="left" vertical="center"/>
    </xf>
    <xf numFmtId="0" fontId="41" fillId="0" borderId="0" xfId="0" applyFont="1" applyFill="1">
      <alignment vertical="center"/>
    </xf>
    <xf numFmtId="0" fontId="43" fillId="0" borderId="0" xfId="0" applyFont="1" applyFill="1" applyBorder="1" applyAlignment="1">
      <alignment horizontal="center" vertical="center" wrapText="1" shrinkToFit="1"/>
    </xf>
    <xf numFmtId="176" fontId="45" fillId="0" borderId="0" xfId="0" applyNumberFormat="1" applyFont="1" applyFill="1" applyBorder="1" applyAlignment="1">
      <alignment horizontal="center" vertical="center" shrinkToFit="1"/>
    </xf>
    <xf numFmtId="176" fontId="44" fillId="0" borderId="0" xfId="0" applyNumberFormat="1" applyFont="1" applyFill="1" applyBorder="1" applyAlignment="1">
      <alignment horizontal="right" vertical="center" shrinkToFit="1"/>
    </xf>
    <xf numFmtId="176" fontId="45" fillId="0" borderId="34" xfId="0" applyNumberFormat="1" applyFont="1" applyBorder="1" applyAlignment="1">
      <alignment horizontal="center" vertical="center" shrinkToFit="1"/>
    </xf>
    <xf numFmtId="176" fontId="45" fillId="0" borderId="4" xfId="0" applyNumberFormat="1" applyFont="1" applyBorder="1" applyAlignment="1">
      <alignment horizontal="center" vertical="center" shrinkToFit="1"/>
    </xf>
    <xf numFmtId="176" fontId="45" fillId="0" borderId="81" xfId="0" applyNumberFormat="1" applyFont="1" applyBorder="1" applyAlignment="1">
      <alignment horizontal="center" vertical="center" shrinkToFit="1"/>
    </xf>
    <xf numFmtId="179" fontId="45" fillId="0" borderId="81" xfId="0" applyNumberFormat="1" applyFont="1" applyBorder="1" applyAlignment="1">
      <alignment horizontal="center" vertical="center" shrinkToFit="1"/>
    </xf>
    <xf numFmtId="176" fontId="45" fillId="6" borderId="13" xfId="0" applyNumberFormat="1" applyFont="1" applyFill="1" applyBorder="1" applyAlignment="1">
      <alignment horizontal="center" vertical="center" shrinkToFit="1"/>
    </xf>
    <xf numFmtId="176" fontId="45" fillId="7" borderId="16" xfId="0" applyNumberFormat="1" applyFont="1" applyFill="1" applyBorder="1" applyAlignment="1">
      <alignment horizontal="right" vertical="center" shrinkToFit="1"/>
    </xf>
    <xf numFmtId="176" fontId="45" fillId="7" borderId="37" xfId="0" applyNumberFormat="1" applyFont="1" applyFill="1" applyBorder="1" applyAlignment="1">
      <alignment horizontal="right" vertical="center" shrinkToFit="1"/>
    </xf>
    <xf numFmtId="176" fontId="45" fillId="7" borderId="40" xfId="0" applyNumberFormat="1" applyFont="1" applyFill="1" applyBorder="1" applyAlignment="1">
      <alignment horizontal="right" vertical="center" shrinkToFit="1"/>
    </xf>
    <xf numFmtId="176" fontId="45" fillId="7" borderId="41" xfId="0" applyNumberFormat="1" applyFont="1" applyFill="1" applyBorder="1" applyAlignment="1">
      <alignment horizontal="right" vertical="center" shrinkToFit="1"/>
    </xf>
    <xf numFmtId="176" fontId="45" fillId="7" borderId="1" xfId="0" applyNumberFormat="1" applyFont="1" applyFill="1" applyBorder="1" applyAlignment="1">
      <alignment horizontal="right" vertical="center" shrinkToFit="1"/>
    </xf>
    <xf numFmtId="176" fontId="45" fillId="7" borderId="44" xfId="0" applyNumberFormat="1" applyFont="1" applyFill="1" applyBorder="1" applyAlignment="1">
      <alignment horizontal="right" vertical="center" shrinkToFit="1"/>
    </xf>
    <xf numFmtId="176" fontId="45" fillId="7" borderId="66" xfId="0" applyNumberFormat="1" applyFont="1" applyFill="1" applyBorder="1" applyAlignment="1">
      <alignment horizontal="right" vertical="center" shrinkToFit="1"/>
    </xf>
    <xf numFmtId="176" fontId="45" fillId="7" borderId="67" xfId="0" applyNumberFormat="1" applyFont="1" applyFill="1" applyBorder="1" applyAlignment="1">
      <alignment horizontal="right" vertical="center" shrinkToFit="1"/>
    </xf>
    <xf numFmtId="176" fontId="45" fillId="7" borderId="53" xfId="0" applyNumberFormat="1" applyFont="1" applyFill="1" applyBorder="1" applyAlignment="1">
      <alignment horizontal="right" vertical="center" shrinkToFit="1"/>
    </xf>
    <xf numFmtId="0" fontId="57" fillId="0" borderId="0" xfId="0" applyFont="1">
      <alignment vertical="center"/>
    </xf>
    <xf numFmtId="41" fontId="0" fillId="0" borderId="0" xfId="0" applyNumberFormat="1">
      <alignment vertical="center"/>
    </xf>
    <xf numFmtId="0" fontId="0" fillId="0" borderId="0" xfId="0" applyAlignment="1">
      <alignment vertical="center" wrapText="1"/>
    </xf>
    <xf numFmtId="176" fontId="45" fillId="6" borderId="31" xfId="0" applyNumberFormat="1" applyFont="1" applyFill="1" applyBorder="1" applyAlignment="1">
      <alignment horizontal="right" vertical="center" shrinkToFit="1"/>
    </xf>
    <xf numFmtId="176" fontId="45" fillId="6" borderId="13" xfId="0" applyNumberFormat="1" applyFont="1" applyFill="1" applyBorder="1" applyAlignment="1">
      <alignment horizontal="right" vertical="center" shrinkToFit="1"/>
    </xf>
    <xf numFmtId="176" fontId="45" fillId="6" borderId="53" xfId="0" applyNumberFormat="1" applyFont="1" applyFill="1" applyBorder="1" applyAlignment="1">
      <alignment horizontal="right" vertical="center" shrinkToFit="1"/>
    </xf>
    <xf numFmtId="179" fontId="45" fillId="0" borderId="43" xfId="0" applyNumberFormat="1" applyFont="1" applyBorder="1" applyAlignment="1">
      <alignment horizontal="right" vertical="center" shrinkToFit="1"/>
    </xf>
    <xf numFmtId="179" fontId="45" fillId="0" borderId="1" xfId="0" applyNumberFormat="1" applyFont="1" applyBorder="1" applyAlignment="1">
      <alignment horizontal="right" vertical="center" shrinkToFit="1"/>
    </xf>
    <xf numFmtId="179" fontId="45" fillId="0" borderId="44" xfId="0" applyNumberFormat="1" applyFont="1" applyBorder="1" applyAlignment="1">
      <alignment horizontal="right" vertical="center" shrinkToFit="1"/>
    </xf>
    <xf numFmtId="0" fontId="43" fillId="6" borderId="50" xfId="0" applyFont="1" applyFill="1" applyBorder="1" applyAlignment="1">
      <alignment horizontal="center" vertical="center" wrapText="1" shrinkToFit="1"/>
    </xf>
    <xf numFmtId="0" fontId="43" fillId="6" borderId="51" xfId="0" applyFont="1" applyFill="1" applyBorder="1" applyAlignment="1">
      <alignment horizontal="center" vertical="center" wrapText="1" shrinkToFit="1"/>
    </xf>
    <xf numFmtId="0" fontId="43" fillId="6" borderId="16" xfId="0" applyFont="1" applyFill="1" applyBorder="1" applyAlignment="1">
      <alignment horizontal="center" vertical="center" shrinkToFit="1"/>
    </xf>
    <xf numFmtId="0" fontId="43" fillId="6" borderId="37" xfId="0" applyFont="1" applyFill="1" applyBorder="1" applyAlignment="1">
      <alignment horizontal="center" vertical="center" shrinkToFit="1"/>
    </xf>
    <xf numFmtId="0" fontId="43" fillId="6" borderId="41" xfId="0" applyFont="1" applyFill="1" applyBorder="1" applyAlignment="1">
      <alignment horizontal="center" vertical="center" shrinkToFit="1"/>
    </xf>
    <xf numFmtId="0" fontId="43" fillId="6" borderId="1" xfId="0" applyFont="1" applyFill="1" applyBorder="1" applyAlignment="1">
      <alignment horizontal="center" vertical="center" shrinkToFit="1"/>
    </xf>
    <xf numFmtId="0" fontId="43" fillId="6" borderId="45" xfId="0" applyFont="1" applyFill="1" applyBorder="1" applyAlignment="1">
      <alignment horizontal="center" vertical="center" wrapText="1" shrinkToFit="1"/>
    </xf>
    <xf numFmtId="0" fontId="43" fillId="6" borderId="3" xfId="0" applyFont="1" applyFill="1" applyBorder="1" applyAlignment="1">
      <alignment horizontal="center" vertical="center" wrapText="1" shrinkToFit="1"/>
    </xf>
    <xf numFmtId="0" fontId="43" fillId="6" borderId="31" xfId="0" applyFont="1" applyFill="1" applyBorder="1" applyAlignment="1">
      <alignment horizontal="center" vertical="center" wrapText="1" shrinkToFit="1"/>
    </xf>
    <xf numFmtId="41" fontId="33" fillId="2" borderId="14" xfId="0" applyNumberFormat="1" applyFont="1" applyFill="1" applyBorder="1" applyAlignment="1">
      <alignment horizontal="center" vertical="center"/>
    </xf>
    <xf numFmtId="41" fontId="33" fillId="2" borderId="15"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0" fontId="40" fillId="0" borderId="1" xfId="0" applyFont="1" applyBorder="1" applyAlignment="1">
      <alignment horizontal="left" vertical="top" wrapText="1"/>
    </xf>
    <xf numFmtId="0" fontId="43" fillId="6" borderId="34" xfId="0" applyFont="1" applyFill="1" applyBorder="1" applyAlignment="1">
      <alignment horizontal="center" vertical="center" shrinkToFit="1"/>
    </xf>
    <xf numFmtId="0" fontId="43" fillId="6" borderId="4" xfId="0" applyFont="1" applyFill="1" applyBorder="1" applyAlignment="1">
      <alignment horizontal="center" vertical="center" shrinkToFit="1"/>
    </xf>
    <xf numFmtId="0" fontId="43" fillId="6" borderId="5" xfId="0" applyFont="1" applyFill="1" applyBorder="1" applyAlignment="1">
      <alignment horizontal="center" vertical="center" wrapText="1" shrinkToFit="1"/>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0" fontId="25" fillId="0" borderId="0" xfId="0" applyFont="1" applyAlignment="1">
      <alignment horizontal="center" vertical="center"/>
    </xf>
    <xf numFmtId="0" fontId="33" fillId="0" borderId="2" xfId="0" applyFont="1" applyBorder="1" applyAlignment="1">
      <alignment horizontal="center"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25"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35" xfId="0" applyFont="1" applyBorder="1" applyAlignment="1">
      <alignment horizontal="center" vertical="center"/>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0" fillId="5" borderId="36" xfId="0" applyFill="1" applyBorder="1" applyAlignment="1">
      <alignment horizontal="left" vertical="center" shrinkToFit="1"/>
    </xf>
    <xf numFmtId="0" fontId="0" fillId="5" borderId="20" xfId="0" applyFill="1" applyBorder="1" applyAlignment="1">
      <alignment horizontal="left" vertical="center" shrinkToFit="1"/>
    </xf>
    <xf numFmtId="0" fontId="0" fillId="5" borderId="19" xfId="0" applyFill="1" applyBorder="1" applyAlignment="1">
      <alignment horizontal="left" vertical="center" shrinkToFit="1"/>
    </xf>
    <xf numFmtId="178" fontId="33" fillId="0" borderId="35" xfId="0" applyNumberFormat="1" applyFont="1" applyBorder="1" applyAlignment="1">
      <alignment horizontal="center" vertical="center"/>
    </xf>
    <xf numFmtId="178" fontId="33" fillId="0" borderId="22" xfId="0" applyNumberFormat="1" applyFont="1" applyBorder="1" applyAlignment="1">
      <alignment horizontal="center" vertical="center"/>
    </xf>
    <xf numFmtId="178" fontId="33" fillId="0" borderId="21" xfId="0" applyNumberFormat="1" applyFont="1" applyBorder="1" applyAlignment="1">
      <alignment horizontal="center" vertical="center"/>
    </xf>
    <xf numFmtId="0" fontId="55" fillId="0" borderId="1" xfId="0" applyFont="1" applyBorder="1" applyAlignment="1">
      <alignment horizontal="center" vertical="center"/>
    </xf>
    <xf numFmtId="0" fontId="55" fillId="0" borderId="1" xfId="0" applyFont="1" applyBorder="1" applyAlignment="1">
      <alignment horizontal="center" vertical="center" wrapText="1"/>
    </xf>
    <xf numFmtId="181" fontId="55" fillId="7" borderId="1" xfId="0" applyNumberFormat="1" applyFont="1" applyFill="1" applyBorder="1" applyAlignment="1">
      <alignment horizontal="center" vertical="center" wrapText="1"/>
    </xf>
    <xf numFmtId="182" fontId="55" fillId="0" borderId="1" xfId="34" applyNumberFormat="1" applyFont="1" applyFill="1" applyBorder="1" applyAlignment="1">
      <alignment horizontal="center" vertical="center"/>
    </xf>
    <xf numFmtId="183" fontId="55" fillId="7" borderId="1" xfId="0" applyNumberFormat="1" applyFont="1" applyFill="1" applyBorder="1" applyAlignment="1">
      <alignment horizontal="center" vertical="center" wrapText="1"/>
    </xf>
    <xf numFmtId="0" fontId="55" fillId="0" borderId="4" xfId="0" applyFont="1" applyBorder="1" applyAlignment="1">
      <alignment vertical="center" wrapText="1"/>
    </xf>
    <xf numFmtId="0" fontId="55" fillId="0" borderId="5" xfId="0" applyFont="1" applyBorder="1" applyAlignment="1">
      <alignment vertical="center" wrapText="1"/>
    </xf>
    <xf numFmtId="0" fontId="55" fillId="0" borderId="3" xfId="0" applyFont="1" applyBorder="1" applyAlignment="1">
      <alignment vertical="center" wrapText="1"/>
    </xf>
    <xf numFmtId="0" fontId="55" fillId="7" borderId="1" xfId="0" applyFont="1" applyFill="1" applyBorder="1" applyAlignment="1">
      <alignment horizontal="center" vertical="center"/>
    </xf>
    <xf numFmtId="0" fontId="18" fillId="4" borderId="1" xfId="9" applyFont="1" applyFill="1" applyBorder="1" applyAlignment="1" applyProtection="1">
      <alignment horizontal="center" vertical="center" wrapText="1"/>
      <protection locked="0"/>
    </xf>
    <xf numFmtId="0" fontId="18" fillId="4" borderId="1" xfId="9" applyFont="1" applyFill="1" applyBorder="1" applyAlignment="1" applyProtection="1">
      <alignment horizontal="center" vertical="center"/>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29" fillId="4" borderId="1" xfId="9" applyFont="1" applyFill="1" applyBorder="1" applyAlignment="1" applyProtection="1">
      <alignment horizontal="center" vertical="center"/>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29" fillId="4" borderId="1" xfId="9" applyFont="1" applyFill="1" applyBorder="1" applyAlignment="1" applyProtection="1">
      <alignment horizontal="center" vertical="center" shrinkToFit="1"/>
      <protection locked="0"/>
    </xf>
    <xf numFmtId="0" fontId="26" fillId="0" borderId="0" xfId="9" applyFont="1" applyAlignment="1" applyProtection="1">
      <alignment vertical="center"/>
      <protection locked="0"/>
    </xf>
    <xf numFmtId="0" fontId="25" fillId="0" borderId="0" xfId="9" applyFont="1" applyAlignment="1" applyProtection="1">
      <alignment horizontal="center" vertical="center"/>
      <protection locked="0"/>
    </xf>
    <xf numFmtId="0" fontId="34" fillId="0" borderId="0" xfId="31" applyFont="1" applyAlignment="1" applyProtection="1">
      <alignment horizontal="center" vertical="center" shrinkToFit="1"/>
      <protection locked="0"/>
    </xf>
    <xf numFmtId="0" fontId="33" fillId="0" borderId="2" xfId="31" applyFont="1" applyBorder="1" applyAlignment="1" applyProtection="1">
      <alignment horizontal="center" vertical="center"/>
      <protection locked="0"/>
    </xf>
    <xf numFmtId="0" fontId="17" fillId="0" borderId="34" xfId="9" applyFont="1" applyBorder="1" applyAlignment="1">
      <alignment horizontal="left" vertical="center" shrinkToFit="1"/>
    </xf>
    <xf numFmtId="0" fontId="17" fillId="0" borderId="11" xfId="9" applyFont="1" applyBorder="1" applyAlignment="1">
      <alignment horizontal="left" vertical="center" shrinkToFit="1"/>
    </xf>
    <xf numFmtId="0" fontId="32" fillId="0" borderId="33" xfId="9" applyFont="1" applyBorder="1" applyAlignment="1">
      <alignment horizontal="left" vertical="center" shrinkToFit="1"/>
    </xf>
    <xf numFmtId="0" fontId="17" fillId="0" borderId="10" xfId="9" applyFont="1" applyBorder="1" applyAlignment="1">
      <alignment horizontal="left" vertical="center" shrinkToFit="1"/>
    </xf>
    <xf numFmtId="0" fontId="17" fillId="0" borderId="2" xfId="9" applyFont="1" applyBorder="1" applyAlignment="1">
      <alignment horizontal="left" vertical="center" shrinkToFit="1"/>
    </xf>
    <xf numFmtId="0" fontId="32" fillId="0" borderId="23" xfId="9" applyFont="1" applyBorder="1" applyAlignment="1">
      <alignment horizontal="left" vertical="center"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7" fontId="15" fillId="0" borderId="5" xfId="9" applyNumberFormat="1" applyFont="1" applyBorder="1" applyAlignment="1">
      <alignment horizontal="left" vertical="center"/>
    </xf>
    <xf numFmtId="177" fontId="31" fillId="0" borderId="32" xfId="9" applyNumberFormat="1" applyFont="1" applyBorder="1" applyAlignment="1">
      <alignment horizontal="left" vertical="center"/>
    </xf>
    <xf numFmtId="176" fontId="15" fillId="0" borderId="13" xfId="9" applyNumberFormat="1" applyFont="1" applyBorder="1" applyAlignment="1">
      <alignment horizontal="center" vertical="center"/>
    </xf>
    <xf numFmtId="176" fontId="15" fillId="0" borderId="31" xfId="9" applyNumberFormat="1" applyFont="1" applyBorder="1" applyAlignment="1">
      <alignment horizontal="center" vertical="center"/>
    </xf>
    <xf numFmtId="177" fontId="15" fillId="0" borderId="31" xfId="9" applyNumberFormat="1" applyFont="1" applyBorder="1" applyAlignment="1">
      <alignment horizontal="left" vertical="center"/>
    </xf>
    <xf numFmtId="177" fontId="31" fillId="0" borderId="30"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0" fillId="0" borderId="0" xfId="0" applyAlignment="1">
      <alignment horizontal="center" vertical="center"/>
    </xf>
    <xf numFmtId="0" fontId="0" fillId="0" borderId="9" xfId="0" applyBorder="1" applyAlignment="1">
      <alignment horizontal="center" vertical="center"/>
    </xf>
    <xf numFmtId="0" fontId="0" fillId="0" borderId="81" xfId="0" applyBorder="1" applyAlignment="1">
      <alignment horizontal="center" vertical="center"/>
    </xf>
    <xf numFmtId="180" fontId="0" fillId="0" borderId="82" xfId="0" applyNumberFormat="1" applyBorder="1">
      <alignment vertical="center"/>
    </xf>
    <xf numFmtId="0" fontId="0" fillId="0" borderId="8" xfId="0" applyBorder="1" applyAlignment="1">
      <alignment horizontal="center" vertical="center"/>
    </xf>
    <xf numFmtId="0" fontId="0" fillId="9" borderId="14" xfId="0" applyFill="1" applyBorder="1" applyAlignment="1">
      <alignment horizontal="center" vertical="center"/>
    </xf>
    <xf numFmtId="0" fontId="0" fillId="9" borderId="15" xfId="0" applyFill="1" applyBorder="1" applyAlignment="1">
      <alignment horizontal="center" vertical="center"/>
    </xf>
    <xf numFmtId="180" fontId="0" fillId="9" borderId="83" xfId="0" applyNumberFormat="1" applyFill="1" applyBorder="1">
      <alignment vertical="center"/>
    </xf>
    <xf numFmtId="180" fontId="0" fillId="9" borderId="84" xfId="0" applyNumberFormat="1" applyFill="1" applyBorder="1">
      <alignment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180" fontId="0" fillId="0" borderId="1" xfId="0" applyNumberFormat="1" applyBorder="1">
      <alignment vertical="center"/>
    </xf>
    <xf numFmtId="180" fontId="0" fillId="0" borderId="74" xfId="0" applyNumberFormat="1" applyBorder="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2" xfId="0" applyBorder="1" applyAlignment="1">
      <alignment horizontal="left" vertical="center"/>
    </xf>
    <xf numFmtId="0" fontId="0" fillId="0" borderId="70" xfId="0" applyBorder="1" applyAlignment="1">
      <alignment horizontal="left" vertical="center"/>
    </xf>
    <xf numFmtId="180" fontId="0" fillId="0" borderId="14" xfId="0" applyNumberFormat="1" applyBorder="1">
      <alignment vertical="center"/>
    </xf>
    <xf numFmtId="180" fontId="0" fillId="0" borderId="17" xfId="0" applyNumberFormat="1" applyBorder="1">
      <alignment vertical="center"/>
    </xf>
    <xf numFmtId="0" fontId="0" fillId="0" borderId="6" xfId="0" applyBorder="1" applyAlignment="1">
      <alignment horizontal="center" vertical="center"/>
    </xf>
    <xf numFmtId="0" fontId="0" fillId="0" borderId="67" xfId="0" applyBorder="1" applyAlignment="1">
      <alignment horizontal="center" vertical="center"/>
    </xf>
    <xf numFmtId="0" fontId="0" fillId="0" borderId="13" xfId="0" applyBorder="1" applyAlignment="1">
      <alignment horizontal="center" vertical="center"/>
    </xf>
    <xf numFmtId="180" fontId="0" fillId="0" borderId="67" xfId="0" applyNumberFormat="1" applyBorder="1">
      <alignment vertical="center"/>
    </xf>
    <xf numFmtId="0" fontId="0" fillId="0" borderId="79" xfId="0" applyBorder="1" applyAlignment="1">
      <alignment horizontal="center" vertical="center"/>
    </xf>
    <xf numFmtId="0" fontId="0" fillId="0" borderId="7" xfId="0" applyBorder="1" applyAlignment="1">
      <alignment horizontal="center" vertical="center"/>
    </xf>
    <xf numFmtId="0" fontId="0" fillId="0" borderId="80" xfId="0" applyBorder="1" applyAlignment="1">
      <alignment horizontal="center" vertical="center"/>
    </xf>
    <xf numFmtId="0" fontId="0" fillId="9" borderId="68" xfId="0" applyFill="1" applyBorder="1" applyAlignment="1">
      <alignment horizontal="center" vertical="center"/>
    </xf>
    <xf numFmtId="0" fontId="0" fillId="9" borderId="69" xfId="0" applyFill="1" applyBorder="1" applyAlignment="1">
      <alignment horizontal="center" vertical="center"/>
    </xf>
    <xf numFmtId="0" fontId="0" fillId="9" borderId="55" xfId="0" applyFill="1" applyBorder="1" applyAlignment="1">
      <alignment horizontal="center" vertical="center"/>
    </xf>
    <xf numFmtId="180" fontId="0" fillId="9" borderId="68" xfId="0" applyNumberFormat="1" applyFill="1" applyBorder="1">
      <alignment vertical="center"/>
    </xf>
    <xf numFmtId="180" fontId="0" fillId="9" borderId="56" xfId="0" applyNumberFormat="1" applyFill="1" applyBorder="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6" xfId="0" applyBorder="1" applyAlignment="1">
      <alignment horizontal="left" vertical="center"/>
    </xf>
    <xf numFmtId="0" fontId="0" fillId="0" borderId="77" xfId="0" applyBorder="1" applyAlignment="1">
      <alignment horizontal="left" vertical="center"/>
    </xf>
    <xf numFmtId="180" fontId="0" fillId="0" borderId="68" xfId="0" applyNumberFormat="1" applyBorder="1">
      <alignment vertical="center"/>
    </xf>
    <xf numFmtId="180" fontId="0" fillId="0" borderId="56" xfId="0" applyNumberFormat="1" applyBorder="1">
      <alignment vertical="center"/>
    </xf>
    <xf numFmtId="180" fontId="0" fillId="0" borderId="9" xfId="0" applyNumberFormat="1" applyBorder="1">
      <alignment vertical="center"/>
    </xf>
    <xf numFmtId="0" fontId="0" fillId="8" borderId="68" xfId="0" applyFill="1" applyBorder="1" applyAlignment="1">
      <alignment horizontal="center" vertical="center"/>
    </xf>
    <xf numFmtId="0" fontId="0" fillId="8" borderId="54" xfId="0" applyFill="1" applyBorder="1" applyAlignment="1">
      <alignment horizontal="center" vertical="center"/>
    </xf>
    <xf numFmtId="0" fontId="0" fillId="8" borderId="69" xfId="0" applyFill="1" applyBorder="1" applyAlignment="1">
      <alignment horizontal="center" vertical="center"/>
    </xf>
    <xf numFmtId="0" fontId="0" fillId="8" borderId="56" xfId="0" applyFill="1" applyBorder="1" applyAlignment="1">
      <alignment horizontal="center" vertical="center"/>
    </xf>
    <xf numFmtId="0" fontId="0" fillId="9" borderId="56" xfId="0" applyFill="1" applyBorder="1" applyAlignment="1">
      <alignment horizontal="center" vertical="center"/>
    </xf>
    <xf numFmtId="180" fontId="0" fillId="9" borderId="54" xfId="0" applyNumberFormat="1" applyFill="1" applyBorder="1">
      <alignment vertical="center"/>
    </xf>
    <xf numFmtId="0" fontId="50" fillId="0" borderId="0" xfId="0" applyFont="1" applyAlignment="1">
      <alignment horizontal="center" vertical="center"/>
    </xf>
    <xf numFmtId="0" fontId="11" fillId="0" borderId="0" xfId="0" applyFont="1" applyAlignment="1">
      <alignment horizontal="center" vertical="center"/>
    </xf>
    <xf numFmtId="0" fontId="0" fillId="0" borderId="16" xfId="0" applyBorder="1" applyAlignment="1">
      <alignment horizontal="center" vertical="center"/>
    </xf>
    <xf numFmtId="0" fontId="0" fillId="0" borderId="65" xfId="0" applyBorder="1" applyAlignment="1">
      <alignment horizontal="center" vertical="center"/>
    </xf>
    <xf numFmtId="0" fontId="0" fillId="0" borderId="37" xfId="0" applyBorder="1" applyAlignment="1">
      <alignment horizontal="center" vertical="center"/>
    </xf>
    <xf numFmtId="0" fontId="0" fillId="0" borderId="40" xfId="0" applyBorder="1" applyAlignment="1">
      <alignment horizontal="center" vertical="center"/>
    </xf>
    <xf numFmtId="0" fontId="0" fillId="0" borderId="66" xfId="0"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cellXfs>
  <cellStyles count="35">
    <cellStyle name="パーセント" xfId="34" builtinId="5"/>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 name="標準 7 2" xfId="33" xr:uid="{E4B7B6AB-973E-4C76-82F8-8FCA05F0E2E5}"/>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1524000</xdr:colOff>
          <xdr:row>26</xdr:row>
          <xdr:rowOff>106680</xdr:rowOff>
        </xdr:from>
        <xdr:to>
          <xdr:col>2</xdr:col>
          <xdr:colOff>38100</xdr:colOff>
          <xdr:row>28</xdr:row>
          <xdr:rowOff>152400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2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27</xdr:row>
          <xdr:rowOff>106680</xdr:rowOff>
        </xdr:from>
        <xdr:to>
          <xdr:col>2</xdr:col>
          <xdr:colOff>38100</xdr:colOff>
          <xdr:row>29</xdr:row>
          <xdr:rowOff>76200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2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26</xdr:row>
          <xdr:rowOff>144780</xdr:rowOff>
        </xdr:from>
        <xdr:to>
          <xdr:col>3</xdr:col>
          <xdr:colOff>990600</xdr:colOff>
          <xdr:row>28</xdr:row>
          <xdr:rowOff>99060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2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1188720</xdr:colOff>
      <xdr:row>27</xdr:row>
      <xdr:rowOff>0</xdr:rowOff>
    </xdr:from>
    <xdr:to>
      <xdr:col>7</xdr:col>
      <xdr:colOff>259080</xdr:colOff>
      <xdr:row>30</xdr:row>
      <xdr:rowOff>108858</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417320" y="6301740"/>
          <a:ext cx="5562600" cy="68035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17</xdr:row>
          <xdr:rowOff>22860</xdr:rowOff>
        </xdr:from>
        <xdr:to>
          <xdr:col>1</xdr:col>
          <xdr:colOff>68580</xdr:colOff>
          <xdr:row>18</xdr:row>
          <xdr:rowOff>144780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2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15</xdr:row>
          <xdr:rowOff>220980</xdr:rowOff>
        </xdr:from>
        <xdr:to>
          <xdr:col>1</xdr:col>
          <xdr:colOff>83820</xdr:colOff>
          <xdr:row>17</xdr:row>
          <xdr:rowOff>30480</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200-00000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14</xdr:row>
          <xdr:rowOff>137160</xdr:rowOff>
        </xdr:from>
        <xdr:to>
          <xdr:col>1</xdr:col>
          <xdr:colOff>45720</xdr:colOff>
          <xdr:row>16</xdr:row>
          <xdr:rowOff>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200-00000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3.2"/>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E1DF-2D4F-4DD5-891C-30A61F682088}">
  <sheetPr codeName="Sheet2">
    <pageSetUpPr fitToPage="1"/>
  </sheetPr>
  <dimension ref="A1:E38"/>
  <sheetViews>
    <sheetView view="pageBreakPreview" zoomScale="80" zoomScaleNormal="100" zoomScaleSheetLayoutView="80" workbookViewId="0">
      <selection activeCell="C8" sqref="C8"/>
    </sheetView>
  </sheetViews>
  <sheetFormatPr defaultRowHeight="18" customHeight="1"/>
  <cols>
    <col min="1" max="1" width="10" style="81" customWidth="1"/>
    <col min="2" max="2" width="41.6640625" style="80" customWidth="1"/>
    <col min="3" max="3" width="36.77734375" style="81" customWidth="1"/>
    <col min="4" max="4" width="12.5546875" style="81" customWidth="1"/>
    <col min="5" max="16384" width="8.88671875" style="81"/>
  </cols>
  <sheetData>
    <row r="1" spans="1:4" ht="18" customHeight="1">
      <c r="A1" s="80" t="s">
        <v>63</v>
      </c>
    </row>
    <row r="2" spans="1:4" ht="18" customHeight="1">
      <c r="A2" s="80"/>
      <c r="B2" s="82"/>
    </row>
    <row r="3" spans="1:4" ht="18" customHeight="1">
      <c r="A3" s="80"/>
      <c r="D3" s="83" t="s">
        <v>64</v>
      </c>
    </row>
    <row r="4" spans="1:4" ht="18" customHeight="1">
      <c r="A4" s="82" t="s">
        <v>65</v>
      </c>
    </row>
    <row r="5" spans="1:4" ht="18" customHeight="1">
      <c r="B5" s="82"/>
    </row>
    <row r="7" spans="1:4" ht="18" customHeight="1">
      <c r="C7" s="84" t="s">
        <v>66</v>
      </c>
    </row>
    <row r="8" spans="1:4" ht="18" customHeight="1">
      <c r="C8" s="84" t="s">
        <v>67</v>
      </c>
    </row>
    <row r="9" spans="1:4" ht="18" customHeight="1">
      <c r="C9" s="84"/>
    </row>
    <row r="10" spans="1:4" ht="18" customHeight="1">
      <c r="C10" s="84"/>
    </row>
    <row r="11" spans="1:4" ht="18" customHeight="1">
      <c r="C11" s="84" t="s">
        <v>68</v>
      </c>
    </row>
    <row r="12" spans="1:4" ht="18" customHeight="1">
      <c r="C12" s="83"/>
    </row>
    <row r="13" spans="1:4" ht="18" customHeight="1">
      <c r="C13" s="84" t="s">
        <v>69</v>
      </c>
    </row>
    <row r="14" spans="1:4" ht="18" customHeight="1">
      <c r="B14" s="82"/>
    </row>
    <row r="15" spans="1:4" ht="18" customHeight="1">
      <c r="B15" s="82"/>
    </row>
    <row r="16" spans="1:4" ht="18" customHeight="1">
      <c r="B16" s="82"/>
    </row>
    <row r="17" spans="1:5" ht="18" customHeight="1">
      <c r="A17" s="80"/>
      <c r="B17" s="85" t="s">
        <v>79</v>
      </c>
      <c r="C17" s="86"/>
      <c r="D17" s="80"/>
    </row>
    <row r="18" spans="1:5" ht="18" customHeight="1">
      <c r="B18" s="82"/>
    </row>
    <row r="19" spans="1:5" ht="18" customHeight="1">
      <c r="B19" s="82"/>
    </row>
    <row r="20" spans="1:5" ht="18" customHeight="1">
      <c r="B20" s="82" t="s">
        <v>70</v>
      </c>
    </row>
    <row r="22" spans="1:5" ht="18" customHeight="1">
      <c r="A22" s="80"/>
      <c r="B22" s="85" t="s">
        <v>78</v>
      </c>
      <c r="C22" s="86"/>
      <c r="D22" s="80"/>
      <c r="E22" s="80"/>
    </row>
    <row r="23" spans="1:5" ht="18" customHeight="1">
      <c r="B23" s="82"/>
    </row>
    <row r="24" spans="1:5" ht="18" customHeight="1">
      <c r="B24" s="82"/>
    </row>
    <row r="25" spans="1:5" ht="18" customHeight="1">
      <c r="B25" s="82" t="s">
        <v>71</v>
      </c>
    </row>
    <row r="26" spans="1:5" ht="18" customHeight="1">
      <c r="B26" s="82" t="s">
        <v>80</v>
      </c>
    </row>
    <row r="27" spans="1:5" ht="18" customHeight="1">
      <c r="B27" s="82" t="s">
        <v>82</v>
      </c>
    </row>
    <row r="28" spans="1:5" ht="18" customHeight="1">
      <c r="B28" s="82" t="s">
        <v>81</v>
      </c>
    </row>
    <row r="29" spans="1:5" ht="18" customHeight="1">
      <c r="B29" s="82" t="s">
        <v>72</v>
      </c>
    </row>
    <row r="30" spans="1:5" ht="18" customHeight="1">
      <c r="B30" s="82" t="s">
        <v>73</v>
      </c>
    </row>
    <row r="31" spans="1:5" ht="18" customHeight="1">
      <c r="B31" s="82" t="s">
        <v>74</v>
      </c>
    </row>
    <row r="32" spans="1:5" ht="18" customHeight="1">
      <c r="B32" s="82" t="s">
        <v>83</v>
      </c>
    </row>
    <row r="33" spans="2:3" ht="18" customHeight="1">
      <c r="B33" s="82" t="s">
        <v>84</v>
      </c>
    </row>
    <row r="34" spans="2:3" ht="18" customHeight="1">
      <c r="B34" s="82" t="s">
        <v>85</v>
      </c>
    </row>
    <row r="36" spans="2:3" ht="18" customHeight="1">
      <c r="B36" s="87" t="s">
        <v>75</v>
      </c>
      <c r="C36" s="88"/>
    </row>
    <row r="37" spans="2:3" ht="18" customHeight="1">
      <c r="B37" s="87" t="s">
        <v>76</v>
      </c>
      <c r="C37" s="88"/>
    </row>
    <row r="38" spans="2:3" ht="18" customHeight="1">
      <c r="B38" s="87" t="s">
        <v>77</v>
      </c>
      <c r="C38" s="88"/>
    </row>
  </sheetData>
  <phoneticPr fontId="10"/>
  <pageMargins left="0.7" right="0.7" top="0.75" bottom="0.75" header="0.3" footer="0.3"/>
  <pageSetup paperSize="9" scale="87"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CB2F8-AE2D-490F-A074-47599404B6A0}">
  <sheetPr>
    <tabColor rgb="FFFF0000"/>
    <pageSetUpPr fitToPage="1"/>
  </sheetPr>
  <dimension ref="A1:N90"/>
  <sheetViews>
    <sheetView showGridLines="0" tabSelected="1" view="pageBreakPreview" zoomScale="80" zoomScaleNormal="100" zoomScaleSheetLayoutView="80" workbookViewId="0">
      <selection activeCell="B86" sqref="B86:D86"/>
    </sheetView>
  </sheetViews>
  <sheetFormatPr defaultRowHeight="13.2"/>
  <cols>
    <col min="1" max="1" width="3.33203125" style="79" customWidth="1"/>
    <col min="2" max="2" width="26" style="79" customWidth="1"/>
    <col min="3" max="3" width="16" style="79" customWidth="1"/>
    <col min="4" max="4" width="14.6640625" style="79" customWidth="1"/>
    <col min="5" max="7" width="12.6640625" style="79" customWidth="1"/>
    <col min="8" max="8" width="17.21875" style="79" customWidth="1"/>
    <col min="9" max="9" width="12" style="79" customWidth="1"/>
    <col min="10" max="10" width="40" style="79" customWidth="1"/>
    <col min="11" max="11" width="2.21875" style="79" customWidth="1"/>
    <col min="12" max="12" width="15" style="79" customWidth="1"/>
    <col min="13" max="13" width="2.21875" style="79" customWidth="1"/>
    <col min="14" max="16384" width="8.88671875" style="79"/>
  </cols>
  <sheetData>
    <row r="1" spans="1:10" ht="16.2">
      <c r="A1" s="20" t="s">
        <v>102</v>
      </c>
      <c r="B1" s="21"/>
    </row>
    <row r="2" spans="1:10" ht="23.4">
      <c r="B2" s="149" t="s">
        <v>30</v>
      </c>
      <c r="C2" s="149"/>
      <c r="D2" s="149"/>
      <c r="E2" s="149"/>
      <c r="F2" s="149"/>
      <c r="G2" s="149"/>
      <c r="H2" s="149"/>
      <c r="I2" s="149"/>
      <c r="J2" s="149"/>
    </row>
    <row r="3" spans="1:10" ht="9.75" customHeight="1">
      <c r="B3" s="41"/>
      <c r="C3" s="41"/>
      <c r="D3" s="41"/>
      <c r="E3" s="41"/>
      <c r="F3" s="41"/>
      <c r="G3" s="41"/>
      <c r="H3" s="41"/>
      <c r="I3" s="41"/>
      <c r="J3" s="41"/>
    </row>
    <row r="4" spans="1:10" ht="19.2">
      <c r="B4" s="22"/>
      <c r="C4" s="22"/>
      <c r="D4" s="22"/>
      <c r="E4" s="22"/>
      <c r="F4" s="22"/>
      <c r="G4" s="22"/>
      <c r="H4" s="23" t="s">
        <v>6</v>
      </c>
      <c r="I4" s="150" t="s">
        <v>58</v>
      </c>
      <c r="J4" s="150"/>
    </row>
    <row r="5" spans="1:10" ht="15" thickBot="1">
      <c r="B5" s="24" t="s">
        <v>5</v>
      </c>
    </row>
    <row r="6" spans="1:10" ht="17.25" customHeight="1">
      <c r="B6" s="25" t="s">
        <v>19</v>
      </c>
      <c r="C6" s="151"/>
      <c r="D6" s="152"/>
      <c r="E6" s="152"/>
      <c r="F6" s="152"/>
      <c r="G6" s="152"/>
      <c r="H6" s="152"/>
      <c r="I6" s="152"/>
      <c r="J6" s="153"/>
    </row>
    <row r="7" spans="1:10" ht="23.1" customHeight="1">
      <c r="B7" s="26" t="s">
        <v>4</v>
      </c>
      <c r="C7" s="154"/>
      <c r="D7" s="155"/>
      <c r="E7" s="155"/>
      <c r="F7" s="155"/>
      <c r="G7" s="155"/>
      <c r="H7" s="155"/>
      <c r="I7" s="155"/>
      <c r="J7" s="156"/>
    </row>
    <row r="8" spans="1:10" ht="17.25" customHeight="1">
      <c r="B8" s="27" t="s">
        <v>19</v>
      </c>
      <c r="C8" s="157"/>
      <c r="D8" s="158"/>
      <c r="E8" s="158"/>
      <c r="F8" s="158"/>
      <c r="G8" s="158"/>
      <c r="H8" s="158"/>
      <c r="I8" s="158"/>
      <c r="J8" s="159"/>
    </row>
    <row r="9" spans="1:10" ht="23.1" customHeight="1">
      <c r="B9" s="26" t="s">
        <v>7</v>
      </c>
      <c r="C9" s="160"/>
      <c r="D9" s="161"/>
      <c r="E9" s="161"/>
      <c r="F9" s="161"/>
      <c r="G9" s="161"/>
      <c r="H9" s="161"/>
      <c r="I9" s="161"/>
      <c r="J9" s="162"/>
    </row>
    <row r="10" spans="1:10" ht="23.1" customHeight="1">
      <c r="B10" s="163" t="s">
        <v>20</v>
      </c>
      <c r="C10" s="164"/>
      <c r="D10" s="164"/>
      <c r="E10" s="164"/>
      <c r="F10" s="164"/>
      <c r="G10" s="164"/>
      <c r="H10" s="164"/>
      <c r="I10" s="164"/>
      <c r="J10" s="165"/>
    </row>
    <row r="11" spans="1:10" ht="23.1" customHeight="1">
      <c r="B11" s="166"/>
      <c r="C11" s="167"/>
      <c r="D11" s="167"/>
      <c r="E11" s="167"/>
      <c r="F11" s="167"/>
      <c r="G11" s="167"/>
      <c r="H11" s="167"/>
      <c r="I11" s="167"/>
      <c r="J11" s="168"/>
    </row>
    <row r="12" spans="1:10" ht="23.1" customHeight="1">
      <c r="B12" s="169" t="s">
        <v>21</v>
      </c>
      <c r="C12" s="170"/>
      <c r="D12" s="170"/>
      <c r="E12" s="170"/>
      <c r="F12" s="170"/>
      <c r="G12" s="170"/>
      <c r="H12" s="170"/>
      <c r="I12" s="170"/>
      <c r="J12" s="171"/>
    </row>
    <row r="13" spans="1:10" ht="23.1" customHeight="1">
      <c r="B13" s="172"/>
      <c r="C13" s="173"/>
      <c r="D13" s="173"/>
      <c r="E13" s="173"/>
      <c r="F13" s="173"/>
      <c r="G13" s="173"/>
      <c r="H13" s="173"/>
      <c r="I13" s="173"/>
      <c r="J13" s="174"/>
    </row>
    <row r="14" spans="1:10" ht="23.1" customHeight="1">
      <c r="B14" s="42"/>
      <c r="C14" s="43"/>
      <c r="D14" s="42"/>
      <c r="E14" s="42"/>
      <c r="F14" s="43"/>
      <c r="G14" s="43"/>
      <c r="H14" s="43"/>
      <c r="I14" s="43"/>
      <c r="J14" s="43"/>
    </row>
    <row r="15" spans="1:10" s="18" customFormat="1" ht="18" customHeight="1">
      <c r="B15" s="44" t="s">
        <v>61</v>
      </c>
      <c r="C15" s="45"/>
      <c r="D15" s="45"/>
      <c r="E15" s="45"/>
      <c r="F15" s="45"/>
      <c r="G15" s="45"/>
      <c r="H15" s="45"/>
      <c r="I15" s="45"/>
    </row>
    <row r="16" spans="1:10" s="18" customFormat="1" ht="18" customHeight="1">
      <c r="B16" s="46" t="s">
        <v>32</v>
      </c>
      <c r="G16" s="47"/>
      <c r="H16" s="47"/>
    </row>
    <row r="17" spans="1:12" s="18" customFormat="1" ht="18" customHeight="1">
      <c r="B17" s="46" t="s">
        <v>33</v>
      </c>
      <c r="G17" s="47"/>
      <c r="H17" s="47"/>
    </row>
    <row r="18" spans="1:12">
      <c r="B18" s="46" t="s">
        <v>42</v>
      </c>
    </row>
    <row r="20" spans="1:12" ht="14.4">
      <c r="B20" s="24" t="s">
        <v>22</v>
      </c>
    </row>
    <row r="21" spans="1:12" ht="16.2">
      <c r="B21" s="79" t="s">
        <v>23</v>
      </c>
      <c r="C21" s="28"/>
      <c r="D21" s="146"/>
      <c r="E21" s="147"/>
      <c r="F21" s="148"/>
      <c r="G21" s="79" t="s">
        <v>1</v>
      </c>
    </row>
    <row r="22" spans="1:12" ht="20.100000000000001" customHeight="1">
      <c r="B22" s="28" t="s">
        <v>24</v>
      </c>
      <c r="C22" s="28"/>
      <c r="D22" s="48"/>
      <c r="E22" s="48"/>
      <c r="F22" s="48"/>
      <c r="G22" s="48"/>
      <c r="H22" s="48"/>
    </row>
    <row r="23" spans="1:12" ht="16.2">
      <c r="B23" s="28" t="s">
        <v>25</v>
      </c>
      <c r="C23" s="28"/>
      <c r="D23" s="146"/>
      <c r="E23" s="147"/>
      <c r="F23" s="148"/>
      <c r="G23" s="79" t="s">
        <v>1</v>
      </c>
    </row>
    <row r="24" spans="1:12" ht="20.100000000000001" customHeight="1" thickBot="1">
      <c r="B24" s="89" t="s">
        <v>59</v>
      </c>
      <c r="D24" s="48"/>
      <c r="E24" s="48"/>
      <c r="F24" s="48"/>
      <c r="G24" s="48"/>
      <c r="H24" s="48"/>
    </row>
    <row r="25" spans="1:12" ht="16.8" thickBot="1">
      <c r="B25" s="79" t="s">
        <v>26</v>
      </c>
      <c r="D25" s="139">
        <f>ROUNDDOWN($D$23,-3)</f>
        <v>0</v>
      </c>
      <c r="E25" s="140"/>
      <c r="F25" s="141"/>
      <c r="G25" s="79" t="s">
        <v>1</v>
      </c>
    </row>
    <row r="26" spans="1:12" ht="20.100000000000001" customHeight="1">
      <c r="D26" s="48"/>
      <c r="E26" s="48"/>
      <c r="F26" s="48"/>
      <c r="G26" s="48"/>
      <c r="H26" s="48"/>
    </row>
    <row r="27" spans="1:12" s="29" customFormat="1" ht="16.2">
      <c r="A27" s="79"/>
      <c r="B27" s="79" t="s">
        <v>36</v>
      </c>
      <c r="C27" s="79"/>
      <c r="D27" s="49"/>
      <c r="E27" s="49"/>
      <c r="F27" s="49"/>
      <c r="G27" s="49"/>
      <c r="H27" s="49"/>
      <c r="I27" s="79"/>
      <c r="J27" s="79"/>
      <c r="L27" s="79"/>
    </row>
    <row r="28" spans="1:12" s="29" customFormat="1">
      <c r="A28" s="79"/>
      <c r="B28" s="79"/>
      <c r="C28" s="79" t="s">
        <v>37</v>
      </c>
      <c r="D28" s="79"/>
      <c r="E28" s="28" t="s">
        <v>38</v>
      </c>
      <c r="F28" s="79"/>
      <c r="G28" s="79"/>
      <c r="H28" s="79"/>
      <c r="I28" s="79"/>
      <c r="J28" s="79"/>
      <c r="L28" s="79"/>
    </row>
    <row r="29" spans="1:12" s="29" customFormat="1" ht="18.75" customHeight="1">
      <c r="A29" s="79"/>
      <c r="B29" s="79"/>
      <c r="C29" s="79" t="s">
        <v>39</v>
      </c>
      <c r="D29" s="79"/>
      <c r="F29" s="79"/>
      <c r="G29" s="79"/>
      <c r="H29" s="79"/>
      <c r="I29" s="79"/>
      <c r="J29" s="79"/>
      <c r="L29" s="79"/>
    </row>
    <row r="30" spans="1:12" s="29" customFormat="1">
      <c r="A30" s="79"/>
      <c r="B30" s="79"/>
      <c r="C30" s="79" t="s">
        <v>34</v>
      </c>
      <c r="D30" s="79"/>
      <c r="E30" s="28"/>
      <c r="F30" s="79"/>
      <c r="G30" s="79"/>
      <c r="H30" s="79"/>
      <c r="I30" s="79"/>
      <c r="J30" s="79"/>
      <c r="L30" s="79"/>
    </row>
    <row r="31" spans="1:12" s="29" customFormat="1">
      <c r="A31" s="79"/>
      <c r="B31" s="79"/>
      <c r="C31" s="79"/>
      <c r="D31" s="79"/>
      <c r="E31" s="28"/>
      <c r="F31" s="79"/>
      <c r="G31" s="79"/>
      <c r="H31" s="79"/>
      <c r="I31" s="79"/>
      <c r="J31" s="79"/>
      <c r="L31" s="79"/>
    </row>
    <row r="32" spans="1:12" ht="14.25" customHeight="1">
      <c r="D32" s="48"/>
      <c r="E32" s="48"/>
      <c r="F32" s="48"/>
      <c r="G32" s="48"/>
      <c r="H32" s="48"/>
    </row>
    <row r="33" spans="2:10" ht="14.4">
      <c r="B33" s="24" t="s">
        <v>27</v>
      </c>
    </row>
    <row r="34" spans="2:10">
      <c r="B34" s="30" t="s">
        <v>35</v>
      </c>
    </row>
    <row r="35" spans="2:10" ht="71.25" customHeight="1">
      <c r="B35" s="142"/>
      <c r="C35" s="142"/>
      <c r="D35" s="142"/>
      <c r="E35" s="142"/>
      <c r="F35" s="142"/>
      <c r="G35" s="142"/>
      <c r="H35" s="142"/>
      <c r="I35" s="142"/>
      <c r="J35" s="142"/>
    </row>
    <row r="36" spans="2:10" ht="8.25" customHeight="1">
      <c r="D36" s="48"/>
      <c r="E36" s="48"/>
      <c r="F36" s="48"/>
      <c r="G36" s="48"/>
      <c r="H36" s="48"/>
    </row>
    <row r="37" spans="2:10">
      <c r="B37" s="30" t="s">
        <v>28</v>
      </c>
    </row>
    <row r="38" spans="2:10" ht="72.75" customHeight="1">
      <c r="B38" s="142"/>
      <c r="C38" s="142"/>
      <c r="D38" s="142"/>
      <c r="E38" s="142"/>
      <c r="F38" s="142"/>
      <c r="G38" s="142"/>
      <c r="H38" s="142"/>
      <c r="I38" s="142"/>
      <c r="J38" s="142"/>
    </row>
    <row r="39" spans="2:10" ht="6" customHeight="1">
      <c r="D39" s="48"/>
      <c r="E39" s="48"/>
      <c r="F39" s="48"/>
      <c r="G39" s="48"/>
      <c r="H39" s="48"/>
    </row>
    <row r="40" spans="2:10">
      <c r="B40" s="28" t="s">
        <v>40</v>
      </c>
    </row>
    <row r="41" spans="2:10" ht="130.5" customHeight="1">
      <c r="B41" s="142"/>
      <c r="C41" s="142"/>
      <c r="D41" s="142"/>
      <c r="E41" s="142"/>
      <c r="F41" s="142"/>
      <c r="G41" s="142"/>
      <c r="H41" s="142"/>
      <c r="I41" s="142"/>
      <c r="J41" s="142"/>
    </row>
    <row r="42" spans="2:10" ht="6" customHeight="1">
      <c r="D42" s="48"/>
      <c r="E42" s="48"/>
      <c r="F42" s="48"/>
      <c r="G42" s="48"/>
      <c r="H42" s="48"/>
    </row>
    <row r="43" spans="2:10" s="31" customFormat="1" ht="18.75" customHeight="1">
      <c r="B43" s="28" t="s">
        <v>41</v>
      </c>
      <c r="C43" s="79"/>
      <c r="D43" s="79"/>
      <c r="E43" s="79"/>
      <c r="F43" s="79"/>
      <c r="G43" s="79"/>
      <c r="H43" s="79"/>
      <c r="I43" s="79"/>
      <c r="J43" s="79"/>
    </row>
    <row r="44" spans="2:10" s="31" customFormat="1" ht="103.5" customHeight="1">
      <c r="B44" s="142"/>
      <c r="C44" s="142"/>
      <c r="D44" s="142"/>
      <c r="E44" s="142"/>
      <c r="F44" s="142"/>
      <c r="G44" s="142"/>
      <c r="H44" s="142"/>
      <c r="I44" s="142"/>
      <c r="J44" s="142"/>
    </row>
    <row r="45" spans="2:10" s="31" customFormat="1" ht="18.75" customHeight="1"/>
    <row r="46" spans="2:10" s="31" customFormat="1"/>
    <row r="47" spans="2:10" s="31" customFormat="1"/>
    <row r="48" spans="2:10" s="31" customFormat="1"/>
    <row r="49" spans="2:8" s="31" customFormat="1"/>
    <row r="50" spans="2:8" s="31" customFormat="1" ht="13.8" thickBot="1"/>
    <row r="51" spans="2:8" s="31" customFormat="1" ht="25.2" customHeight="1" thickBot="1">
      <c r="B51" s="99" t="s">
        <v>56</v>
      </c>
      <c r="C51" s="52"/>
      <c r="D51" s="71" t="s">
        <v>52</v>
      </c>
      <c r="E51" s="65" t="s">
        <v>44</v>
      </c>
      <c r="F51" s="66" t="s">
        <v>45</v>
      </c>
      <c r="G51" s="67" t="s">
        <v>46</v>
      </c>
    </row>
    <row r="52" spans="2:8" s="31" customFormat="1" ht="25.2" customHeight="1">
      <c r="B52" s="132" t="s">
        <v>47</v>
      </c>
      <c r="C52" s="143"/>
      <c r="D52" s="72"/>
      <c r="E52" s="68"/>
      <c r="F52" s="69"/>
      <c r="G52" s="70"/>
      <c r="H52" s="78" t="s">
        <v>62</v>
      </c>
    </row>
    <row r="53" spans="2:8" s="31" customFormat="1" ht="25.2" customHeight="1">
      <c r="B53" s="134" t="s">
        <v>48</v>
      </c>
      <c r="C53" s="144"/>
      <c r="D53" s="73"/>
      <c r="E53" s="54"/>
      <c r="F53" s="55"/>
      <c r="G53" s="53"/>
    </row>
    <row r="54" spans="2:8" s="31" customFormat="1" ht="25.2" customHeight="1">
      <c r="B54" s="136" t="s">
        <v>49</v>
      </c>
      <c r="C54" s="145"/>
      <c r="D54" s="74"/>
      <c r="E54" s="56"/>
      <c r="F54" s="57"/>
      <c r="G54" s="58"/>
    </row>
    <row r="55" spans="2:8" s="31" customFormat="1" ht="25.2" customHeight="1">
      <c r="B55" s="136" t="s">
        <v>50</v>
      </c>
      <c r="C55" s="145"/>
      <c r="D55" s="74"/>
      <c r="E55" s="59"/>
      <c r="F55" s="57"/>
      <c r="G55" s="58"/>
    </row>
    <row r="56" spans="2:8" s="31" customFormat="1" ht="25.2" customHeight="1">
      <c r="B56" s="136" t="s">
        <v>54</v>
      </c>
      <c r="C56" s="145"/>
      <c r="D56" s="75"/>
      <c r="E56" s="127"/>
      <c r="F56" s="128"/>
      <c r="G56" s="129"/>
    </row>
    <row r="57" spans="2:8" s="31" customFormat="1" ht="25.2" customHeight="1">
      <c r="B57" s="136" t="s">
        <v>51</v>
      </c>
      <c r="C57" s="145"/>
      <c r="D57" s="74"/>
      <c r="E57" s="54"/>
      <c r="F57" s="55"/>
      <c r="G57" s="53"/>
    </row>
    <row r="58" spans="2:8" s="31" customFormat="1" ht="25.2" customHeight="1" thickBot="1">
      <c r="B58" s="130" t="s">
        <v>55</v>
      </c>
      <c r="C58" s="138"/>
      <c r="D58" s="76" t="e">
        <f>ROUND(D53/$D$56/$D$57,0)</f>
        <v>#DIV/0!</v>
      </c>
      <c r="E58" s="124" t="e">
        <f>ROUND(E53/$E$56/$E$57,0)</f>
        <v>#DIV/0!</v>
      </c>
      <c r="F58" s="125" t="e">
        <f>ROUND(F53/$F$56/$F$57,0)</f>
        <v>#DIV/0!</v>
      </c>
      <c r="G58" s="126" t="e">
        <f>ROUND(G53/$G$56/$G$57,0)</f>
        <v>#DIV/0!</v>
      </c>
    </row>
    <row r="59" spans="2:8" s="31" customFormat="1" ht="25.2" customHeight="1" thickBot="1">
      <c r="B59" s="52"/>
      <c r="C59" s="52"/>
      <c r="D59" s="60"/>
      <c r="E59" s="60"/>
      <c r="F59" s="60"/>
      <c r="G59" s="60"/>
    </row>
    <row r="60" spans="2:8" s="31" customFormat="1" ht="25.2" customHeight="1" thickBot="1">
      <c r="B60" s="99" t="s">
        <v>57</v>
      </c>
      <c r="C60" s="52"/>
      <c r="D60" s="60"/>
      <c r="E60" s="65" t="s">
        <v>44</v>
      </c>
      <c r="F60" s="66" t="s">
        <v>45</v>
      </c>
      <c r="G60" s="67" t="s">
        <v>46</v>
      </c>
    </row>
    <row r="61" spans="2:8" s="31" customFormat="1" ht="25.2" customHeight="1">
      <c r="B61" s="132" t="s">
        <v>47</v>
      </c>
      <c r="C61" s="133"/>
      <c r="D61" s="77" t="s">
        <v>53</v>
      </c>
      <c r="E61" s="68"/>
      <c r="F61" s="69"/>
      <c r="G61" s="70"/>
    </row>
    <row r="62" spans="2:8" s="31" customFormat="1" ht="25.2" customHeight="1">
      <c r="B62" s="134" t="s">
        <v>48</v>
      </c>
      <c r="C62" s="135"/>
      <c r="D62" s="61" t="s">
        <v>53</v>
      </c>
      <c r="E62" s="54"/>
      <c r="F62" s="55"/>
      <c r="G62" s="53"/>
    </row>
    <row r="63" spans="2:8" s="31" customFormat="1" ht="25.2" customHeight="1">
      <c r="B63" s="136" t="s">
        <v>49</v>
      </c>
      <c r="C63" s="137"/>
      <c r="D63" s="62" t="s">
        <v>53</v>
      </c>
      <c r="E63" s="56"/>
      <c r="F63" s="57"/>
      <c r="G63" s="58"/>
    </row>
    <row r="64" spans="2:8" s="31" customFormat="1" ht="25.2" customHeight="1">
      <c r="B64" s="136" t="s">
        <v>50</v>
      </c>
      <c r="C64" s="137"/>
      <c r="D64" s="62" t="s">
        <v>53</v>
      </c>
      <c r="E64" s="59"/>
      <c r="F64" s="57"/>
      <c r="G64" s="58"/>
    </row>
    <row r="65" spans="2:14" s="31" customFormat="1" ht="25.2" customHeight="1">
      <c r="B65" s="136" t="s">
        <v>54</v>
      </c>
      <c r="C65" s="137"/>
      <c r="D65" s="63" t="s">
        <v>53</v>
      </c>
      <c r="E65" s="127"/>
      <c r="F65" s="128"/>
      <c r="G65" s="129"/>
    </row>
    <row r="66" spans="2:14" s="31" customFormat="1" ht="25.2" customHeight="1">
      <c r="B66" s="136" t="s">
        <v>51</v>
      </c>
      <c r="C66" s="137"/>
      <c r="D66" s="62" t="s">
        <v>53</v>
      </c>
      <c r="E66" s="54"/>
      <c r="F66" s="55"/>
      <c r="G66" s="53"/>
    </row>
    <row r="67" spans="2:14" s="31" customFormat="1" ht="25.2" customHeight="1" thickBot="1">
      <c r="B67" s="130" t="s">
        <v>55</v>
      </c>
      <c r="C67" s="131"/>
      <c r="D67" s="64" t="s">
        <v>53</v>
      </c>
      <c r="E67" s="124" t="e">
        <f>ROUND(E62/$E$65/$E$66,0)</f>
        <v>#DIV/0!</v>
      </c>
      <c r="F67" s="125" t="e">
        <f>ROUND(F62/$F$65/$F$66,0)</f>
        <v>#DIV/0!</v>
      </c>
      <c r="G67" s="126" t="e">
        <f>ROUND(G62/$G$65/$G$66,0)</f>
        <v>#DIV/0!</v>
      </c>
    </row>
    <row r="68" spans="2:14" s="103" customFormat="1" ht="25.2" customHeight="1" thickBot="1">
      <c r="B68" s="104"/>
      <c r="C68" s="104"/>
      <c r="D68" s="105"/>
      <c r="E68" s="106"/>
      <c r="F68" s="106"/>
      <c r="G68" s="106"/>
    </row>
    <row r="69" spans="2:14" s="31" customFormat="1" ht="25.2" customHeight="1" thickBot="1">
      <c r="B69" s="121" t="s">
        <v>117</v>
      </c>
      <c r="E69" s="65" t="s">
        <v>44</v>
      </c>
      <c r="F69" s="66" t="s">
        <v>45</v>
      </c>
      <c r="G69" s="67" t="s">
        <v>46</v>
      </c>
      <c r="I69" s="79"/>
      <c r="J69" s="79"/>
      <c r="K69" s="79"/>
      <c r="L69" s="79"/>
      <c r="M69" s="79"/>
      <c r="N69" s="79"/>
    </row>
    <row r="70" spans="2:14" s="31" customFormat="1" ht="25.2" customHeight="1">
      <c r="B70" s="132" t="s">
        <v>47</v>
      </c>
      <c r="C70" s="133"/>
      <c r="D70" s="107" t="s">
        <v>53</v>
      </c>
      <c r="E70" s="112">
        <f t="shared" ref="E70:G72" si="0">E61-E52</f>
        <v>0</v>
      </c>
      <c r="F70" s="113">
        <f t="shared" si="0"/>
        <v>0</v>
      </c>
      <c r="G70" s="114">
        <f t="shared" si="0"/>
        <v>0</v>
      </c>
      <c r="I70" s="79"/>
      <c r="J70" s="79"/>
      <c r="K70" s="79"/>
      <c r="L70" s="79"/>
      <c r="M70" s="79"/>
      <c r="N70" s="79"/>
    </row>
    <row r="71" spans="2:14" s="31" customFormat="1" ht="25.2" customHeight="1">
      <c r="B71" s="134" t="s">
        <v>48</v>
      </c>
      <c r="C71" s="135"/>
      <c r="D71" s="108" t="s">
        <v>53</v>
      </c>
      <c r="E71" s="115">
        <f t="shared" si="0"/>
        <v>0</v>
      </c>
      <c r="F71" s="116">
        <f t="shared" si="0"/>
        <v>0</v>
      </c>
      <c r="G71" s="117">
        <f t="shared" si="0"/>
        <v>0</v>
      </c>
      <c r="I71" s="79"/>
      <c r="J71" s="79"/>
      <c r="K71" s="79"/>
      <c r="L71" s="79"/>
      <c r="M71" s="79"/>
      <c r="N71" s="79"/>
    </row>
    <row r="72" spans="2:14" s="31" customFormat="1" ht="25.2" customHeight="1">
      <c r="B72" s="136" t="s">
        <v>49</v>
      </c>
      <c r="C72" s="137"/>
      <c r="D72" s="109" t="s">
        <v>53</v>
      </c>
      <c r="E72" s="115">
        <f t="shared" si="0"/>
        <v>0</v>
      </c>
      <c r="F72" s="116">
        <f t="shared" si="0"/>
        <v>0</v>
      </c>
      <c r="G72" s="117">
        <f t="shared" si="0"/>
        <v>0</v>
      </c>
      <c r="I72" s="79"/>
      <c r="J72" s="79"/>
      <c r="K72" s="79"/>
      <c r="L72" s="79"/>
      <c r="M72" s="79"/>
      <c r="N72" s="79"/>
    </row>
    <row r="73" spans="2:14" s="31" customFormat="1" ht="25.2" customHeight="1">
      <c r="B73" s="136" t="s">
        <v>50</v>
      </c>
      <c r="C73" s="137"/>
      <c r="D73" s="109" t="s">
        <v>53</v>
      </c>
      <c r="E73" s="115">
        <f>E64-E55</f>
        <v>0</v>
      </c>
      <c r="F73" s="116">
        <f t="shared" ref="F73:G74" si="1">F64-F55</f>
        <v>0</v>
      </c>
      <c r="G73" s="117">
        <f t="shared" si="1"/>
        <v>0</v>
      </c>
      <c r="I73" s="79"/>
      <c r="J73" s="79"/>
      <c r="K73" s="79"/>
      <c r="L73" s="79"/>
      <c r="M73" s="79"/>
      <c r="N73" s="79"/>
    </row>
    <row r="74" spans="2:14" s="31" customFormat="1" ht="25.2" customHeight="1">
      <c r="B74" s="136" t="s">
        <v>54</v>
      </c>
      <c r="C74" s="137"/>
      <c r="D74" s="110" t="s">
        <v>53</v>
      </c>
      <c r="E74" s="115">
        <f>E65-E56</f>
        <v>0</v>
      </c>
      <c r="F74" s="116">
        <f t="shared" si="1"/>
        <v>0</v>
      </c>
      <c r="G74" s="117">
        <f t="shared" si="1"/>
        <v>0</v>
      </c>
      <c r="I74" s="79"/>
      <c r="J74" s="79"/>
      <c r="K74" s="79"/>
      <c r="L74" s="79"/>
      <c r="M74" s="79"/>
      <c r="N74" s="79"/>
    </row>
    <row r="75" spans="2:14" s="31" customFormat="1" ht="25.2" hidden="1" customHeight="1" thickBot="1">
      <c r="B75" s="136" t="s">
        <v>51</v>
      </c>
      <c r="C75" s="137"/>
      <c r="D75" s="109" t="s">
        <v>53</v>
      </c>
      <c r="E75" s="115">
        <f t="shared" ref="E75" si="2">E66-E57</f>
        <v>0</v>
      </c>
      <c r="F75" s="116">
        <f t="shared" ref="F75:G75" si="3">F66-F57</f>
        <v>0</v>
      </c>
      <c r="G75" s="117">
        <f t="shared" si="3"/>
        <v>0</v>
      </c>
      <c r="I75" s="79"/>
      <c r="J75" s="79"/>
      <c r="K75" s="79"/>
      <c r="L75" s="79"/>
      <c r="M75" s="79"/>
      <c r="N75" s="79"/>
    </row>
    <row r="76" spans="2:14" s="31" customFormat="1" ht="25.2" customHeight="1" thickBot="1">
      <c r="B76" s="130" t="s">
        <v>55</v>
      </c>
      <c r="C76" s="131"/>
      <c r="D76" s="111" t="s">
        <v>53</v>
      </c>
      <c r="E76" s="118" t="e">
        <f>E67-E58</f>
        <v>#DIV/0!</v>
      </c>
      <c r="F76" s="119" t="e">
        <f>F67-F58</f>
        <v>#DIV/0!</v>
      </c>
      <c r="G76" s="120" t="e">
        <f>G67-G58</f>
        <v>#DIV/0!</v>
      </c>
      <c r="I76" s="79"/>
      <c r="J76" s="79"/>
      <c r="K76" s="79"/>
      <c r="L76" s="79"/>
      <c r="M76" s="79"/>
      <c r="N76" s="79"/>
    </row>
    <row r="77" spans="2:14" s="31" customFormat="1"/>
    <row r="78" spans="2:14" s="31" customFormat="1"/>
    <row r="79" spans="2:14" s="31" customFormat="1" ht="18.75" customHeight="1">
      <c r="B79" s="102" t="s">
        <v>114</v>
      </c>
      <c r="C79" s="98"/>
      <c r="D79" s="98"/>
      <c r="E79" s="98"/>
      <c r="F79" s="99"/>
      <c r="G79" s="99"/>
      <c r="H79" s="99"/>
      <c r="I79" s="99"/>
    </row>
    <row r="80" spans="2:14" s="31" customFormat="1">
      <c r="B80" s="175" t="s">
        <v>103</v>
      </c>
      <c r="C80" s="175"/>
      <c r="D80" s="176" t="s">
        <v>104</v>
      </c>
      <c r="E80" s="176"/>
      <c r="F80" s="176" t="s">
        <v>105</v>
      </c>
      <c r="G80" s="176"/>
      <c r="H80" s="175" t="s">
        <v>106</v>
      </c>
      <c r="I80" s="175"/>
    </row>
    <row r="81" spans="2:9" s="31" customFormat="1">
      <c r="B81" s="175" t="s">
        <v>107</v>
      </c>
      <c r="C81" s="175"/>
      <c r="D81" s="177"/>
      <c r="E81" s="177"/>
      <c r="F81" s="177"/>
      <c r="G81" s="177"/>
      <c r="H81" s="178" t="e">
        <f>F81/D81</f>
        <v>#DIV/0!</v>
      </c>
      <c r="I81" s="178"/>
    </row>
    <row r="82" spans="2:9" s="31" customFormat="1">
      <c r="B82" s="175" t="s">
        <v>108</v>
      </c>
      <c r="C82" s="175"/>
      <c r="D82" s="177"/>
      <c r="E82" s="177"/>
      <c r="F82" s="177"/>
      <c r="G82" s="177"/>
      <c r="H82" s="178" t="e">
        <f>F82/D82</f>
        <v>#DIV/0!</v>
      </c>
      <c r="I82" s="178"/>
    </row>
    <row r="83" spans="2:9" s="31" customFormat="1">
      <c r="B83" s="175" t="s">
        <v>109</v>
      </c>
      <c r="C83" s="175"/>
      <c r="D83" s="177"/>
      <c r="E83" s="177"/>
      <c r="F83" s="177"/>
      <c r="G83" s="177"/>
      <c r="H83" s="178" t="e">
        <f>F83/D83</f>
        <v>#DIV/0!</v>
      </c>
      <c r="I83" s="178"/>
    </row>
    <row r="84" spans="2:9" s="31" customFormat="1">
      <c r="B84" s="100"/>
      <c r="C84" s="100"/>
      <c r="D84" s="100"/>
      <c r="E84" s="100"/>
      <c r="F84" s="100"/>
      <c r="G84" s="100"/>
      <c r="H84" s="100"/>
      <c r="I84" s="100"/>
    </row>
    <row r="85" spans="2:9" s="31" customFormat="1">
      <c r="B85" s="102" t="s">
        <v>116</v>
      </c>
      <c r="C85" s="101"/>
      <c r="D85" s="101"/>
      <c r="E85" s="101"/>
      <c r="F85" s="101"/>
      <c r="G85" s="101"/>
      <c r="H85" s="101"/>
      <c r="I85" s="101"/>
    </row>
    <row r="86" spans="2:9" s="31" customFormat="1">
      <c r="B86" s="180" t="s">
        <v>110</v>
      </c>
      <c r="C86" s="181"/>
      <c r="D86" s="182"/>
      <c r="E86" s="183"/>
      <c r="F86" s="183"/>
      <c r="G86" s="183"/>
      <c r="H86" s="183"/>
      <c r="I86" s="183"/>
    </row>
    <row r="87" spans="2:9">
      <c r="B87" s="180" t="s">
        <v>111</v>
      </c>
      <c r="C87" s="181"/>
      <c r="D87" s="182"/>
      <c r="E87" s="183"/>
      <c r="F87" s="183"/>
      <c r="G87" s="183"/>
      <c r="H87" s="183"/>
      <c r="I87" s="183"/>
    </row>
    <row r="88" spans="2:9">
      <c r="B88" s="99"/>
      <c r="C88" s="99"/>
      <c r="D88" s="99"/>
      <c r="E88" s="99"/>
      <c r="F88" s="99"/>
      <c r="G88" s="99"/>
      <c r="H88" s="99"/>
      <c r="I88" s="99"/>
    </row>
    <row r="89" spans="2:9">
      <c r="B89" s="102" t="s">
        <v>115</v>
      </c>
      <c r="C89" s="98"/>
      <c r="D89" s="98"/>
      <c r="E89" s="98"/>
      <c r="F89" s="99"/>
      <c r="G89" s="99"/>
      <c r="H89" s="99"/>
      <c r="I89" s="99"/>
    </row>
    <row r="90" spans="2:9">
      <c r="B90" s="175" t="s">
        <v>112</v>
      </c>
      <c r="C90" s="175"/>
      <c r="D90" s="179"/>
      <c r="E90" s="179"/>
      <c r="F90" s="175" t="s">
        <v>113</v>
      </c>
      <c r="G90" s="175"/>
      <c r="H90" s="179"/>
      <c r="I90" s="179"/>
    </row>
  </sheetData>
  <sheetProtection selectLockedCells="1" selectUnlockedCells="1"/>
  <mergeCells count="62">
    <mergeCell ref="B90:C90"/>
    <mergeCell ref="D90:E90"/>
    <mergeCell ref="F90:G90"/>
    <mergeCell ref="H90:I90"/>
    <mergeCell ref="B70:C70"/>
    <mergeCell ref="B71:C71"/>
    <mergeCell ref="B72:C72"/>
    <mergeCell ref="B73:C73"/>
    <mergeCell ref="B74:C74"/>
    <mergeCell ref="B75:C75"/>
    <mergeCell ref="B76:C76"/>
    <mergeCell ref="B86:D86"/>
    <mergeCell ref="E86:I86"/>
    <mergeCell ref="B87:D87"/>
    <mergeCell ref="E87:I87"/>
    <mergeCell ref="B82:C82"/>
    <mergeCell ref="D82:E82"/>
    <mergeCell ref="F82:G82"/>
    <mergeCell ref="H82:I82"/>
    <mergeCell ref="B83:C83"/>
    <mergeCell ref="D83:E83"/>
    <mergeCell ref="F83:G83"/>
    <mergeCell ref="H83:I83"/>
    <mergeCell ref="B80:C80"/>
    <mergeCell ref="D80:E80"/>
    <mergeCell ref="F80:G80"/>
    <mergeCell ref="H80:I80"/>
    <mergeCell ref="B81:C81"/>
    <mergeCell ref="D81:E81"/>
    <mergeCell ref="F81:G81"/>
    <mergeCell ref="H81:I81"/>
    <mergeCell ref="D23:F23"/>
    <mergeCell ref="B2:J2"/>
    <mergeCell ref="I4:J4"/>
    <mergeCell ref="C6:J6"/>
    <mergeCell ref="C7:J7"/>
    <mergeCell ref="C8:J8"/>
    <mergeCell ref="C9:J9"/>
    <mergeCell ref="B10:J10"/>
    <mergeCell ref="B11:J11"/>
    <mergeCell ref="B12:J12"/>
    <mergeCell ref="B13:J13"/>
    <mergeCell ref="D21:F21"/>
    <mergeCell ref="B58:C58"/>
    <mergeCell ref="D25:F25"/>
    <mergeCell ref="B35:J35"/>
    <mergeCell ref="B38:J38"/>
    <mergeCell ref="B41:J41"/>
    <mergeCell ref="B44:J44"/>
    <mergeCell ref="B52:C52"/>
    <mergeCell ref="B53:C53"/>
    <mergeCell ref="B54:C54"/>
    <mergeCell ref="B55:C55"/>
    <mergeCell ref="B56:C56"/>
    <mergeCell ref="B57:C57"/>
    <mergeCell ref="B67:C67"/>
    <mergeCell ref="B61:C61"/>
    <mergeCell ref="B62:C62"/>
    <mergeCell ref="B63:C63"/>
    <mergeCell ref="B64:C64"/>
    <mergeCell ref="B65:C65"/>
    <mergeCell ref="B66:C66"/>
  </mergeCells>
  <phoneticPr fontId="10"/>
  <conditionalFormatting sqref="C14">
    <cfRule type="containsText" dxfId="4" priority="2" operator="containsText" text="あり">
      <formula>NOT(ISERROR(SEARCH("あり",C14)))</formula>
    </cfRule>
    <cfRule type="containsText" dxfId="3" priority="4" operator="containsText" text="なし">
      <formula>NOT(ISERROR(SEARCH("なし",C14)))</formula>
    </cfRule>
    <cfRule type="containsText" dxfId="2" priority="5" operator="containsText" text="あり">
      <formula>NOT(ISERROR(SEARCH("あり",C14)))</formula>
    </cfRule>
  </conditionalFormatting>
  <conditionalFormatting sqref="D25 D27:H27">
    <cfRule type="cellIs" dxfId="1" priority="3" operator="greaterThan">
      <formula>1000000</formula>
    </cfRule>
  </conditionalFormatting>
  <conditionalFormatting sqref="D25">
    <cfRule type="cellIs" dxfId="0" priority="1" operator="greaterThan">
      <formula>666000</formula>
    </cfRule>
  </conditionalFormatting>
  <dataValidations count="4">
    <dataValidation type="list" allowBlank="1" showInputMessage="1" showErrorMessage="1" sqref="C14" xr:uid="{05AC9F55-44B1-4BE3-B485-ADCC4560A7B7}">
      <formula1>"あり,なし"</formula1>
    </dataValidation>
    <dataValidation imeMode="halfAlpha" allowBlank="1" showInputMessage="1" showErrorMessage="1" sqref="B13:J13" xr:uid="{B654D991-39F5-4249-87B8-B3B6C6AC91CD}"/>
    <dataValidation imeMode="halfKatakana" allowBlank="1" showInputMessage="1" showErrorMessage="1" sqref="C8:H8 C6" xr:uid="{7930BD76-93A3-43EC-8698-3A61214ED02B}"/>
    <dataValidation type="list" allowBlank="1" showInputMessage="1" showErrorMessage="1" sqref="E86:I87" xr:uid="{04AF3EC3-FECF-4149-BD67-4D1D28BB88DF}">
      <formula1>"有,無"</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portrait" r:id="rId1"/>
  <rowBreaks count="1" manualBreakCount="1">
    <brk id="4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1</xdr:col>
                    <xdr:colOff>1524000</xdr:colOff>
                    <xdr:row>26</xdr:row>
                    <xdr:rowOff>106680</xdr:rowOff>
                  </from>
                  <to>
                    <xdr:col>2</xdr:col>
                    <xdr:colOff>38100</xdr:colOff>
                    <xdr:row>28</xdr:row>
                    <xdr:rowOff>152400</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1</xdr:col>
                    <xdr:colOff>1524000</xdr:colOff>
                    <xdr:row>27</xdr:row>
                    <xdr:rowOff>106680</xdr:rowOff>
                  </from>
                  <to>
                    <xdr:col>2</xdr:col>
                    <xdr:colOff>38100</xdr:colOff>
                    <xdr:row>29</xdr:row>
                    <xdr:rowOff>76200</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3</xdr:col>
                    <xdr:colOff>746760</xdr:colOff>
                    <xdr:row>26</xdr:row>
                    <xdr:rowOff>144780</xdr:rowOff>
                  </from>
                  <to>
                    <xdr:col>3</xdr:col>
                    <xdr:colOff>990600</xdr:colOff>
                    <xdr:row>28</xdr:row>
                    <xdr:rowOff>99060</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0</xdr:col>
                    <xdr:colOff>99060</xdr:colOff>
                    <xdr:row>17</xdr:row>
                    <xdr:rowOff>22860</xdr:rowOff>
                  </from>
                  <to>
                    <xdr:col>1</xdr:col>
                    <xdr:colOff>68580</xdr:colOff>
                    <xdr:row>18</xdr:row>
                    <xdr:rowOff>144780</xdr:rowOff>
                  </to>
                </anchor>
              </controlPr>
            </control>
          </mc:Choice>
        </mc:AlternateContent>
        <mc:AlternateContent xmlns:mc="http://schemas.openxmlformats.org/markup-compatibility/2006">
          <mc:Choice Requires="x14">
            <control shapeId="87045" r:id="rId8" name="Check Box 5">
              <controlPr defaultSize="0" autoFill="0" autoLine="0" autoPict="0">
                <anchor moveWithCells="1">
                  <from>
                    <xdr:col>0</xdr:col>
                    <xdr:colOff>99060</xdr:colOff>
                    <xdr:row>15</xdr:row>
                    <xdr:rowOff>220980</xdr:rowOff>
                  </from>
                  <to>
                    <xdr:col>1</xdr:col>
                    <xdr:colOff>83820</xdr:colOff>
                    <xdr:row>17</xdr:row>
                    <xdr:rowOff>30480</xdr:rowOff>
                  </to>
                </anchor>
              </controlPr>
            </control>
          </mc:Choice>
        </mc:AlternateContent>
        <mc:AlternateContent xmlns:mc="http://schemas.openxmlformats.org/markup-compatibility/2006">
          <mc:Choice Requires="x14">
            <control shapeId="87046" r:id="rId9" name="Check Box 6">
              <controlPr defaultSize="0" autoFill="0" autoLine="0" autoPict="0">
                <anchor moveWithCells="1">
                  <from>
                    <xdr:col>0</xdr:col>
                    <xdr:colOff>99060</xdr:colOff>
                    <xdr:row>14</xdr:row>
                    <xdr:rowOff>137160</xdr:rowOff>
                  </from>
                  <to>
                    <xdr:col>1</xdr:col>
                    <xdr:colOff>45720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231A9-CEEB-4465-9621-9BE19E8985DC}">
  <sheetPr codeName="Sheet4">
    <tabColor rgb="FFFF0000"/>
    <pageSetUpPr fitToPage="1"/>
  </sheetPr>
  <dimension ref="A1:V51"/>
  <sheetViews>
    <sheetView showGridLines="0" view="pageBreakPreview" zoomScale="80" zoomScaleNormal="70" zoomScaleSheetLayoutView="80" workbookViewId="0">
      <selection activeCell="I16" sqref="I16"/>
    </sheetView>
  </sheetViews>
  <sheetFormatPr defaultColWidth="5.6640625" defaultRowHeight="14.4"/>
  <cols>
    <col min="1" max="1" width="3.88671875" style="1" customWidth="1"/>
    <col min="2" max="2" width="5.6640625" style="1"/>
    <col min="3" max="3" width="12.88671875" style="1" customWidth="1"/>
    <col min="4" max="4" width="5.6640625" style="1"/>
    <col min="5" max="5" width="18" style="1" customWidth="1"/>
    <col min="6" max="21" width="5.6640625" style="1"/>
    <col min="22" max="22" width="3.88671875" style="1" customWidth="1"/>
    <col min="23" max="23" width="2.77734375" style="1" customWidth="1"/>
    <col min="24" max="16384" width="5.6640625" style="1"/>
  </cols>
  <sheetData>
    <row r="1" spans="1:22" ht="16.2">
      <c r="A1" s="20" t="s">
        <v>60</v>
      </c>
      <c r="B1" s="2"/>
      <c r="C1" s="2"/>
      <c r="D1" s="2"/>
      <c r="E1" s="2"/>
      <c r="F1" s="2"/>
      <c r="G1" s="2"/>
      <c r="H1" s="2"/>
      <c r="I1" s="2"/>
      <c r="J1" s="2"/>
    </row>
    <row r="2" spans="1:22" ht="24.9" customHeight="1">
      <c r="A2" s="2"/>
      <c r="B2" s="208" t="s">
        <v>29</v>
      </c>
      <c r="C2" s="208"/>
      <c r="D2" s="208"/>
      <c r="E2" s="208"/>
      <c r="F2" s="208"/>
      <c r="G2" s="208"/>
      <c r="H2" s="208"/>
      <c r="I2" s="208"/>
      <c r="J2" s="208"/>
      <c r="K2" s="208"/>
      <c r="L2" s="208"/>
      <c r="M2" s="208"/>
      <c r="N2" s="208"/>
      <c r="O2" s="208"/>
      <c r="P2" s="208"/>
      <c r="Q2" s="208"/>
      <c r="R2" s="208"/>
      <c r="S2" s="208"/>
      <c r="T2" s="208"/>
      <c r="U2" s="208"/>
    </row>
    <row r="3" spans="1:22" ht="24.9" customHeight="1">
      <c r="A3" s="2"/>
      <c r="B3" s="208"/>
      <c r="C3" s="208"/>
      <c r="D3" s="208"/>
      <c r="E3" s="208"/>
      <c r="F3" s="208"/>
      <c r="G3" s="208"/>
      <c r="H3" s="208"/>
      <c r="I3" s="208"/>
      <c r="J3" s="208"/>
      <c r="K3" s="208"/>
      <c r="L3" s="208"/>
      <c r="M3" s="208"/>
      <c r="N3" s="208"/>
      <c r="O3" s="208"/>
      <c r="P3" s="208"/>
      <c r="Q3" s="208"/>
      <c r="R3" s="208"/>
      <c r="S3" s="208"/>
      <c r="T3" s="208"/>
      <c r="U3" s="208"/>
    </row>
    <row r="4" spans="1:22" s="36" customFormat="1" ht="9.75" customHeight="1">
      <c r="A4" s="34"/>
      <c r="B4" s="35"/>
      <c r="C4" s="35"/>
      <c r="D4" s="35"/>
      <c r="E4" s="35"/>
      <c r="F4" s="35"/>
      <c r="G4" s="35"/>
      <c r="H4" s="35"/>
      <c r="I4" s="35"/>
      <c r="J4" s="35"/>
    </row>
    <row r="5" spans="1:22" s="39" customFormat="1" ht="19.2">
      <c r="A5" s="37"/>
      <c r="B5" s="38"/>
      <c r="C5" s="38"/>
      <c r="D5" s="38"/>
      <c r="E5" s="38"/>
      <c r="F5" s="38"/>
      <c r="G5" s="38"/>
      <c r="H5" s="37"/>
      <c r="I5" s="37"/>
      <c r="J5" s="37"/>
      <c r="P5" s="209" t="s">
        <v>6</v>
      </c>
      <c r="Q5" s="209"/>
      <c r="R5" s="209"/>
      <c r="S5" s="210" t="s">
        <v>58</v>
      </c>
      <c r="T5" s="210"/>
      <c r="U5" s="210"/>
      <c r="V5" s="210"/>
    </row>
    <row r="6" spans="1:22" s="39" customFormat="1" ht="19.2">
      <c r="A6" s="37"/>
      <c r="B6" s="38"/>
      <c r="C6" s="38"/>
      <c r="D6" s="38"/>
      <c r="E6" s="38"/>
      <c r="F6" s="38"/>
      <c r="G6" s="38"/>
      <c r="H6" s="37"/>
      <c r="I6" s="37"/>
      <c r="J6" s="37"/>
      <c r="P6" s="50"/>
      <c r="Q6" s="50"/>
      <c r="R6" s="50"/>
      <c r="S6" s="40"/>
      <c r="T6" s="40"/>
      <c r="U6" s="40"/>
      <c r="V6" s="40"/>
    </row>
    <row r="7" spans="1:22" s="11" customFormat="1" ht="15" thickBot="1">
      <c r="A7" s="13"/>
      <c r="B7" s="13"/>
      <c r="C7" s="17" t="s">
        <v>5</v>
      </c>
      <c r="D7" s="13"/>
      <c r="E7" s="13"/>
      <c r="F7" s="13"/>
      <c r="G7" s="13"/>
      <c r="H7" s="13"/>
      <c r="I7" s="13"/>
      <c r="J7" s="13"/>
    </row>
    <row r="8" spans="1:22" s="11" customFormat="1" ht="23.1" customHeight="1">
      <c r="A8" s="13"/>
      <c r="B8" s="13"/>
      <c r="C8" s="16" t="s">
        <v>4</v>
      </c>
      <c r="D8" s="211"/>
      <c r="E8" s="212"/>
      <c r="F8" s="212"/>
      <c r="G8" s="212"/>
      <c r="H8" s="212"/>
      <c r="I8" s="212"/>
      <c r="J8" s="212"/>
      <c r="K8" s="213"/>
    </row>
    <row r="9" spans="1:22" s="11" customFormat="1" ht="23.1" customHeight="1">
      <c r="A9" s="13"/>
      <c r="B9" s="13"/>
      <c r="C9" s="15" t="s">
        <v>7</v>
      </c>
      <c r="D9" s="214"/>
      <c r="E9" s="215"/>
      <c r="F9" s="215"/>
      <c r="G9" s="215"/>
      <c r="H9" s="215"/>
      <c r="I9" s="215"/>
      <c r="J9" s="215"/>
      <c r="K9" s="216"/>
    </row>
    <row r="10" spans="1:22" s="11" customFormat="1" ht="23.1" customHeight="1">
      <c r="A10" s="13"/>
      <c r="B10" s="13"/>
      <c r="C10" s="14" t="s">
        <v>18</v>
      </c>
      <c r="D10" s="217"/>
      <c r="E10" s="218"/>
      <c r="F10" s="219" t="s">
        <v>16</v>
      </c>
      <c r="G10" s="219"/>
      <c r="H10" s="219"/>
      <c r="I10" s="219"/>
      <c r="J10" s="219"/>
      <c r="K10" s="220"/>
    </row>
    <row r="11" spans="1:22" s="11" customFormat="1" ht="23.1" customHeight="1" thickBot="1">
      <c r="A11" s="13"/>
      <c r="B11" s="13"/>
      <c r="C11" s="12" t="s">
        <v>17</v>
      </c>
      <c r="D11" s="221"/>
      <c r="E11" s="222"/>
      <c r="F11" s="223" t="s">
        <v>16</v>
      </c>
      <c r="G11" s="223"/>
      <c r="H11" s="223"/>
      <c r="I11" s="223"/>
      <c r="J11" s="223"/>
      <c r="K11" s="224"/>
    </row>
    <row r="12" spans="1:22" ht="9.9" customHeight="1">
      <c r="A12" s="2"/>
      <c r="B12" s="2"/>
      <c r="C12" s="2"/>
      <c r="D12" s="2"/>
      <c r="E12" s="2"/>
      <c r="F12" s="2"/>
      <c r="G12" s="2"/>
      <c r="H12" s="2"/>
      <c r="I12" s="2"/>
      <c r="J12" s="2"/>
    </row>
    <row r="13" spans="1:22" ht="20.100000000000001" customHeight="1">
      <c r="A13" s="2"/>
      <c r="B13" s="225" t="s">
        <v>15</v>
      </c>
      <c r="C13" s="225"/>
      <c r="D13" s="225"/>
      <c r="E13" s="226">
        <f>$C$17+$E$17-$G$17</f>
        <v>0</v>
      </c>
      <c r="F13" s="227"/>
      <c r="G13" s="227"/>
      <c r="H13" s="227"/>
      <c r="I13" s="227"/>
      <c r="J13" s="229" t="s">
        <v>1</v>
      </c>
      <c r="K13" s="230"/>
      <c r="M13" s="207"/>
      <c r="N13" s="207"/>
      <c r="O13" s="207"/>
      <c r="P13" s="207"/>
      <c r="Q13" s="207"/>
      <c r="R13" s="207"/>
      <c r="T13" s="10"/>
      <c r="U13" s="10"/>
    </row>
    <row r="14" spans="1:22" ht="20.100000000000001" customHeight="1" thickBot="1">
      <c r="A14" s="2"/>
      <c r="B14" s="225"/>
      <c r="C14" s="225"/>
      <c r="D14" s="225"/>
      <c r="E14" s="228"/>
      <c r="F14" s="228"/>
      <c r="G14" s="228"/>
      <c r="H14" s="228"/>
      <c r="I14" s="228"/>
      <c r="J14" s="229"/>
      <c r="K14" s="230"/>
      <c r="M14" s="207"/>
      <c r="N14" s="207"/>
      <c r="O14" s="207"/>
      <c r="P14" s="207"/>
      <c r="Q14" s="207"/>
      <c r="R14" s="207"/>
      <c r="T14" s="10"/>
      <c r="U14" s="10"/>
    </row>
    <row r="15" spans="1:22" ht="9.9" customHeight="1">
      <c r="A15" s="2"/>
      <c r="B15" s="2"/>
      <c r="C15" s="2"/>
      <c r="D15" s="2"/>
      <c r="E15" s="2"/>
      <c r="F15" s="2"/>
      <c r="G15" s="2"/>
      <c r="H15" s="2"/>
      <c r="I15" s="2"/>
      <c r="J15" s="2"/>
    </row>
    <row r="16" spans="1:22" ht="39.9" customHeight="1">
      <c r="A16" s="2"/>
      <c r="B16" s="2"/>
      <c r="C16" s="195" t="s">
        <v>14</v>
      </c>
      <c r="D16" s="195"/>
      <c r="E16" s="196" t="s">
        <v>13</v>
      </c>
      <c r="F16" s="197"/>
      <c r="G16" s="198" t="s">
        <v>12</v>
      </c>
      <c r="H16" s="199"/>
      <c r="I16" s="9"/>
      <c r="J16" s="9"/>
    </row>
    <row r="17" spans="1:21" ht="20.100000000000001" customHeight="1">
      <c r="A17" s="2"/>
      <c r="B17" s="2"/>
      <c r="C17" s="200">
        <f>$P$30</f>
        <v>0</v>
      </c>
      <c r="D17" s="201"/>
      <c r="E17" s="202">
        <f>$S$30</f>
        <v>0</v>
      </c>
      <c r="F17" s="203"/>
      <c r="G17" s="204"/>
      <c r="H17" s="205"/>
      <c r="I17" s="8"/>
      <c r="J17" s="8"/>
    </row>
    <row r="18" spans="1:21" ht="9.9" customHeight="1">
      <c r="A18" s="2"/>
      <c r="B18" s="2"/>
      <c r="C18" s="2"/>
      <c r="D18" s="2"/>
      <c r="E18" s="2"/>
      <c r="F18" s="2"/>
      <c r="G18" s="2"/>
      <c r="H18" s="2"/>
      <c r="I18" s="2"/>
      <c r="J18" s="2"/>
    </row>
    <row r="19" spans="1:21" s="6" customFormat="1" ht="20.100000000000001" customHeight="1">
      <c r="A19" s="7"/>
      <c r="B19" s="51" t="s">
        <v>11</v>
      </c>
      <c r="C19" s="185" t="s">
        <v>31</v>
      </c>
      <c r="D19" s="185"/>
      <c r="E19" s="185"/>
      <c r="F19" s="185"/>
      <c r="G19" s="185"/>
      <c r="H19" s="185"/>
      <c r="I19" s="185"/>
      <c r="J19" s="185"/>
      <c r="K19" s="191" t="s">
        <v>10</v>
      </c>
      <c r="L19" s="191"/>
      <c r="M19" s="191" t="s">
        <v>2</v>
      </c>
      <c r="N19" s="191"/>
      <c r="O19" s="191"/>
      <c r="P19" s="191" t="s">
        <v>9</v>
      </c>
      <c r="Q19" s="191"/>
      <c r="R19" s="191"/>
      <c r="S19" s="206" t="s">
        <v>3</v>
      </c>
      <c r="T19" s="206"/>
      <c r="U19" s="206"/>
    </row>
    <row r="20" spans="1:21" ht="20.100000000000001" customHeight="1">
      <c r="A20" s="2"/>
      <c r="B20" s="5">
        <v>1</v>
      </c>
      <c r="C20" s="188"/>
      <c r="D20" s="188"/>
      <c r="E20" s="188"/>
      <c r="F20" s="188"/>
      <c r="G20" s="188"/>
      <c r="H20" s="188"/>
      <c r="I20" s="188"/>
      <c r="J20" s="188"/>
      <c r="K20" s="4"/>
      <c r="L20" s="3" t="s">
        <v>132</v>
      </c>
      <c r="M20" s="189"/>
      <c r="N20" s="189"/>
      <c r="O20" s="189"/>
      <c r="P20" s="190">
        <f t="shared" ref="P20:P29" si="0">K20*M20</f>
        <v>0</v>
      </c>
      <c r="Q20" s="190"/>
      <c r="R20" s="190"/>
      <c r="S20" s="189"/>
      <c r="T20" s="189"/>
      <c r="U20" s="189"/>
    </row>
    <row r="21" spans="1:21" ht="20.100000000000001" customHeight="1">
      <c r="A21" s="2"/>
      <c r="B21" s="5">
        <v>2</v>
      </c>
      <c r="C21" s="188"/>
      <c r="D21" s="188"/>
      <c r="E21" s="188"/>
      <c r="F21" s="188"/>
      <c r="G21" s="188"/>
      <c r="H21" s="188"/>
      <c r="I21" s="188"/>
      <c r="J21" s="188"/>
      <c r="K21" s="4"/>
      <c r="L21" s="3"/>
      <c r="M21" s="189"/>
      <c r="N21" s="189"/>
      <c r="O21" s="189"/>
      <c r="P21" s="190">
        <f t="shared" si="0"/>
        <v>0</v>
      </c>
      <c r="Q21" s="190"/>
      <c r="R21" s="190"/>
      <c r="S21" s="189"/>
      <c r="T21" s="189"/>
      <c r="U21" s="189"/>
    </row>
    <row r="22" spans="1:21" ht="20.100000000000001" customHeight="1">
      <c r="A22" s="2"/>
      <c r="B22" s="5">
        <v>3</v>
      </c>
      <c r="C22" s="188"/>
      <c r="D22" s="188"/>
      <c r="E22" s="188"/>
      <c r="F22" s="188"/>
      <c r="G22" s="188"/>
      <c r="H22" s="188"/>
      <c r="I22" s="188"/>
      <c r="J22" s="188"/>
      <c r="K22" s="4"/>
      <c r="L22" s="3"/>
      <c r="M22" s="189"/>
      <c r="N22" s="189"/>
      <c r="O22" s="189"/>
      <c r="P22" s="190">
        <f t="shared" si="0"/>
        <v>0</v>
      </c>
      <c r="Q22" s="190"/>
      <c r="R22" s="190"/>
      <c r="S22" s="189"/>
      <c r="T22" s="189"/>
      <c r="U22" s="189"/>
    </row>
    <row r="23" spans="1:21" ht="20.100000000000001" customHeight="1">
      <c r="A23" s="2"/>
      <c r="B23" s="5">
        <v>4</v>
      </c>
      <c r="C23" s="188"/>
      <c r="D23" s="188"/>
      <c r="E23" s="188"/>
      <c r="F23" s="188"/>
      <c r="G23" s="188"/>
      <c r="H23" s="188"/>
      <c r="I23" s="188"/>
      <c r="J23" s="188"/>
      <c r="K23" s="4"/>
      <c r="L23" s="3"/>
      <c r="M23" s="189"/>
      <c r="N23" s="189"/>
      <c r="O23" s="189"/>
      <c r="P23" s="190">
        <f t="shared" si="0"/>
        <v>0</v>
      </c>
      <c r="Q23" s="190"/>
      <c r="R23" s="190"/>
      <c r="S23" s="189"/>
      <c r="T23" s="189"/>
      <c r="U23" s="189"/>
    </row>
    <row r="24" spans="1:21" ht="20.100000000000001" customHeight="1">
      <c r="A24" s="2"/>
      <c r="B24" s="5">
        <v>5</v>
      </c>
      <c r="C24" s="188"/>
      <c r="D24" s="188"/>
      <c r="E24" s="188"/>
      <c r="F24" s="188"/>
      <c r="G24" s="188"/>
      <c r="H24" s="188"/>
      <c r="I24" s="188"/>
      <c r="J24" s="188"/>
      <c r="K24" s="4"/>
      <c r="L24" s="3"/>
      <c r="M24" s="189"/>
      <c r="N24" s="189"/>
      <c r="O24" s="189"/>
      <c r="P24" s="190">
        <f t="shared" si="0"/>
        <v>0</v>
      </c>
      <c r="Q24" s="190"/>
      <c r="R24" s="190"/>
      <c r="S24" s="189"/>
      <c r="T24" s="189"/>
      <c r="U24" s="189"/>
    </row>
    <row r="25" spans="1:21" ht="20.100000000000001" customHeight="1">
      <c r="A25" s="2"/>
      <c r="B25" s="5">
        <v>6</v>
      </c>
      <c r="C25" s="188"/>
      <c r="D25" s="188"/>
      <c r="E25" s="188"/>
      <c r="F25" s="188"/>
      <c r="G25" s="188"/>
      <c r="H25" s="188"/>
      <c r="I25" s="188"/>
      <c r="J25" s="188"/>
      <c r="K25" s="4"/>
      <c r="L25" s="3"/>
      <c r="M25" s="189"/>
      <c r="N25" s="189"/>
      <c r="O25" s="189"/>
      <c r="P25" s="190">
        <f t="shared" si="0"/>
        <v>0</v>
      </c>
      <c r="Q25" s="190"/>
      <c r="R25" s="190"/>
      <c r="S25" s="189"/>
      <c r="T25" s="189"/>
      <c r="U25" s="189"/>
    </row>
    <row r="26" spans="1:21" ht="20.100000000000001" customHeight="1">
      <c r="A26" s="2"/>
      <c r="B26" s="5">
        <v>7</v>
      </c>
      <c r="C26" s="188"/>
      <c r="D26" s="188"/>
      <c r="E26" s="188"/>
      <c r="F26" s="188"/>
      <c r="G26" s="188"/>
      <c r="H26" s="188"/>
      <c r="I26" s="188"/>
      <c r="J26" s="188"/>
      <c r="K26" s="4"/>
      <c r="L26" s="3"/>
      <c r="M26" s="189"/>
      <c r="N26" s="189"/>
      <c r="O26" s="189"/>
      <c r="P26" s="190">
        <f t="shared" si="0"/>
        <v>0</v>
      </c>
      <c r="Q26" s="190"/>
      <c r="R26" s="190"/>
      <c r="S26" s="189"/>
      <c r="T26" s="189"/>
      <c r="U26" s="189"/>
    </row>
    <row r="27" spans="1:21" ht="20.100000000000001" customHeight="1">
      <c r="A27" s="2"/>
      <c r="B27" s="5">
        <v>8</v>
      </c>
      <c r="C27" s="188"/>
      <c r="D27" s="188"/>
      <c r="E27" s="188"/>
      <c r="F27" s="188"/>
      <c r="G27" s="188"/>
      <c r="H27" s="188"/>
      <c r="I27" s="188"/>
      <c r="J27" s="188"/>
      <c r="K27" s="4"/>
      <c r="L27" s="3"/>
      <c r="M27" s="189"/>
      <c r="N27" s="189"/>
      <c r="O27" s="189"/>
      <c r="P27" s="190">
        <f t="shared" si="0"/>
        <v>0</v>
      </c>
      <c r="Q27" s="190"/>
      <c r="R27" s="190"/>
      <c r="S27" s="189"/>
      <c r="T27" s="189"/>
      <c r="U27" s="189"/>
    </row>
    <row r="28" spans="1:21" ht="20.100000000000001" customHeight="1">
      <c r="A28" s="2"/>
      <c r="B28" s="5">
        <v>9</v>
      </c>
      <c r="C28" s="188"/>
      <c r="D28" s="188"/>
      <c r="E28" s="188"/>
      <c r="F28" s="188"/>
      <c r="G28" s="188"/>
      <c r="H28" s="188"/>
      <c r="I28" s="188"/>
      <c r="J28" s="188"/>
      <c r="K28" s="4"/>
      <c r="L28" s="3"/>
      <c r="M28" s="189"/>
      <c r="N28" s="189"/>
      <c r="O28" s="189"/>
      <c r="P28" s="190">
        <f t="shared" si="0"/>
        <v>0</v>
      </c>
      <c r="Q28" s="190"/>
      <c r="R28" s="190"/>
      <c r="S28" s="189"/>
      <c r="T28" s="189"/>
      <c r="U28" s="189"/>
    </row>
    <row r="29" spans="1:21" ht="20.100000000000001" customHeight="1">
      <c r="A29" s="2"/>
      <c r="B29" s="5">
        <v>10</v>
      </c>
      <c r="C29" s="188"/>
      <c r="D29" s="188"/>
      <c r="E29" s="188"/>
      <c r="F29" s="188"/>
      <c r="G29" s="188"/>
      <c r="H29" s="188"/>
      <c r="I29" s="188"/>
      <c r="J29" s="188"/>
      <c r="K29" s="4"/>
      <c r="L29" s="3"/>
      <c r="M29" s="189"/>
      <c r="N29" s="189"/>
      <c r="O29" s="189"/>
      <c r="P29" s="190">
        <f t="shared" si="0"/>
        <v>0</v>
      </c>
      <c r="Q29" s="190"/>
      <c r="R29" s="190"/>
      <c r="S29" s="189"/>
      <c r="T29" s="189"/>
      <c r="U29" s="189"/>
    </row>
    <row r="30" spans="1:21" ht="20.100000000000001" customHeight="1">
      <c r="A30" s="2"/>
      <c r="B30" s="2"/>
      <c r="C30" s="2"/>
      <c r="D30" s="2"/>
      <c r="E30" s="2"/>
      <c r="F30" s="2"/>
      <c r="G30" s="2"/>
      <c r="H30" s="2"/>
      <c r="I30" s="2"/>
      <c r="J30" s="2"/>
      <c r="M30" s="191" t="s">
        <v>0</v>
      </c>
      <c r="N30" s="191"/>
      <c r="O30" s="191"/>
      <c r="P30" s="192">
        <f>SUM(P20:R29)</f>
        <v>0</v>
      </c>
      <c r="Q30" s="193"/>
      <c r="R30" s="194"/>
      <c r="S30" s="192">
        <f>SUM(S20:U29)</f>
        <v>0</v>
      </c>
      <c r="T30" s="193"/>
      <c r="U30" s="194"/>
    </row>
    <row r="31" spans="1:21" ht="49.5" customHeight="1">
      <c r="A31" s="2"/>
      <c r="B31" s="2"/>
      <c r="C31" s="2"/>
      <c r="D31" s="2"/>
      <c r="E31" s="2"/>
      <c r="F31" s="2"/>
      <c r="G31" s="2"/>
      <c r="H31" s="2"/>
      <c r="I31" s="2"/>
      <c r="J31" s="2"/>
    </row>
    <row r="32" spans="1:21" ht="20.100000000000001" customHeight="1">
      <c r="A32" s="2"/>
      <c r="B32" s="184" t="s">
        <v>8</v>
      </c>
      <c r="C32" s="185"/>
      <c r="D32" s="186"/>
      <c r="E32" s="186"/>
      <c r="F32" s="186"/>
      <c r="G32" s="186"/>
      <c r="H32" s="186"/>
      <c r="I32" s="186"/>
      <c r="J32" s="186"/>
      <c r="K32" s="187"/>
      <c r="L32" s="187"/>
      <c r="M32" s="187"/>
      <c r="N32" s="187"/>
      <c r="O32" s="187"/>
      <c r="P32" s="187"/>
      <c r="Q32" s="187"/>
      <c r="R32" s="187"/>
      <c r="S32" s="187"/>
      <c r="T32" s="187"/>
      <c r="U32" s="187"/>
    </row>
    <row r="33" spans="1:21" ht="20.100000000000001" customHeight="1">
      <c r="A33" s="2"/>
      <c r="B33" s="185"/>
      <c r="C33" s="185"/>
      <c r="D33" s="186"/>
      <c r="E33" s="186"/>
      <c r="F33" s="186"/>
      <c r="G33" s="186"/>
      <c r="H33" s="186"/>
      <c r="I33" s="186"/>
      <c r="J33" s="186"/>
      <c r="K33" s="187"/>
      <c r="L33" s="187"/>
      <c r="M33" s="187"/>
      <c r="N33" s="187"/>
      <c r="O33" s="187"/>
      <c r="P33" s="187"/>
      <c r="Q33" s="187"/>
      <c r="R33" s="187"/>
      <c r="S33" s="187"/>
      <c r="T33" s="187"/>
      <c r="U33" s="187"/>
    </row>
    <row r="34" spans="1:21" ht="20.100000000000001" customHeight="1">
      <c r="A34" s="2"/>
      <c r="B34" s="185"/>
      <c r="C34" s="185"/>
      <c r="D34" s="186"/>
      <c r="E34" s="186"/>
      <c r="F34" s="186"/>
      <c r="G34" s="186"/>
      <c r="H34" s="186"/>
      <c r="I34" s="186"/>
      <c r="J34" s="186"/>
      <c r="K34" s="187"/>
      <c r="L34" s="187"/>
      <c r="M34" s="187"/>
      <c r="N34" s="187"/>
      <c r="O34" s="187"/>
      <c r="P34" s="187"/>
      <c r="Q34" s="187"/>
      <c r="R34" s="187"/>
      <c r="S34" s="187"/>
      <c r="T34" s="187"/>
      <c r="U34" s="187"/>
    </row>
    <row r="35" spans="1:21" ht="105" customHeight="1">
      <c r="A35" s="2"/>
      <c r="B35" s="185"/>
      <c r="C35" s="185"/>
      <c r="D35" s="186"/>
      <c r="E35" s="186"/>
      <c r="F35" s="186"/>
      <c r="G35" s="186"/>
      <c r="H35" s="186"/>
      <c r="I35" s="186"/>
      <c r="J35" s="186"/>
      <c r="K35" s="187"/>
      <c r="L35" s="187"/>
      <c r="M35" s="187"/>
      <c r="N35" s="187"/>
      <c r="O35" s="187"/>
      <c r="P35" s="187"/>
      <c r="Q35" s="187"/>
      <c r="R35" s="187"/>
      <c r="S35" s="187"/>
      <c r="T35" s="187"/>
      <c r="U35" s="187"/>
    </row>
    <row r="36" spans="1:21" ht="20.100000000000001" customHeight="1">
      <c r="A36" s="2"/>
      <c r="B36" s="32"/>
      <c r="C36" s="33"/>
      <c r="D36" s="19"/>
      <c r="E36" s="19"/>
      <c r="F36" s="19"/>
      <c r="G36" s="19"/>
      <c r="H36" s="19"/>
      <c r="I36" s="19"/>
      <c r="J36" s="19"/>
      <c r="K36" s="19"/>
      <c r="L36" s="19"/>
      <c r="M36" s="19"/>
      <c r="N36" s="19"/>
      <c r="O36" s="19"/>
      <c r="P36" s="19"/>
    </row>
    <row r="37" spans="1:21" ht="20.100000000000001" customHeight="1">
      <c r="A37" s="2"/>
      <c r="B37" s="2" t="s">
        <v>43</v>
      </c>
      <c r="C37" s="2"/>
      <c r="D37" s="2"/>
      <c r="E37" s="2"/>
      <c r="F37" s="2"/>
      <c r="G37" s="2"/>
      <c r="H37" s="2"/>
      <c r="I37" s="2"/>
      <c r="J37" s="2"/>
    </row>
    <row r="38" spans="1:21" ht="20.100000000000001" customHeight="1">
      <c r="A38" s="2"/>
      <c r="B38" s="2"/>
      <c r="C38" s="2"/>
      <c r="D38" s="2"/>
      <c r="E38" s="2"/>
      <c r="F38" s="2"/>
      <c r="G38" s="2"/>
      <c r="H38" s="2"/>
      <c r="I38" s="2"/>
      <c r="J38" s="2"/>
    </row>
    <row r="39" spans="1:21" ht="20.100000000000001" customHeight="1">
      <c r="A39" s="2"/>
      <c r="B39" s="2"/>
      <c r="C39" s="2"/>
      <c r="D39" s="2"/>
      <c r="E39" s="2"/>
      <c r="F39" s="2"/>
      <c r="G39" s="2"/>
      <c r="H39" s="2"/>
      <c r="I39" s="2"/>
      <c r="J39" s="2"/>
    </row>
    <row r="40" spans="1:21" ht="20.100000000000001" customHeight="1">
      <c r="A40" s="2"/>
      <c r="B40" s="2"/>
      <c r="C40" s="2"/>
      <c r="D40" s="2"/>
      <c r="E40" s="2"/>
      <c r="F40" s="2"/>
      <c r="G40" s="2"/>
      <c r="H40" s="2"/>
      <c r="I40" s="2"/>
      <c r="J40" s="2"/>
    </row>
    <row r="41" spans="1:21" ht="20.100000000000001" customHeight="1">
      <c r="A41" s="2"/>
      <c r="B41" s="2"/>
      <c r="C41" s="2"/>
      <c r="D41" s="2"/>
      <c r="E41" s="2"/>
      <c r="F41" s="2"/>
      <c r="G41" s="2"/>
      <c r="H41" s="2"/>
      <c r="I41" s="2"/>
      <c r="J41" s="2"/>
    </row>
    <row r="42" spans="1:21" ht="20.100000000000001" customHeight="1">
      <c r="A42" s="2"/>
      <c r="B42" s="2"/>
      <c r="C42" s="2"/>
      <c r="D42" s="2"/>
      <c r="E42" s="2"/>
      <c r="F42" s="2"/>
      <c r="G42" s="2"/>
      <c r="H42" s="2"/>
      <c r="I42" s="2"/>
      <c r="J42" s="2"/>
    </row>
    <row r="43" spans="1:21" ht="20.100000000000001" customHeight="1"/>
    <row r="44" spans="1:21" ht="20.100000000000001" customHeight="1"/>
    <row r="45" spans="1:21" ht="20.100000000000001" customHeight="1"/>
    <row r="46" spans="1:21" ht="20.100000000000001" customHeight="1"/>
    <row r="47" spans="1:21" ht="20.100000000000001" customHeight="1"/>
    <row r="48" spans="1:21" ht="20.100000000000001" customHeight="1"/>
    <row r="49" ht="20.100000000000001" customHeight="1"/>
    <row r="50" ht="20.100000000000001" customHeight="1"/>
    <row r="51" ht="20.100000000000001" customHeight="1"/>
  </sheetData>
  <mergeCells count="70">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2:C35"/>
    <mergeCell ref="D32:U35"/>
    <mergeCell ref="C29:J29"/>
    <mergeCell ref="M29:O29"/>
    <mergeCell ref="P29:R29"/>
    <mergeCell ref="S29:U29"/>
    <mergeCell ref="M30:O30"/>
    <mergeCell ref="P30:R30"/>
    <mergeCell ref="S30:U30"/>
  </mergeCells>
  <phoneticPr fontId="10"/>
  <dataValidations count="4">
    <dataValidation type="list" allowBlank="1" showInputMessage="1" showErrorMessage="1" sqref="L20:L29" xr:uid="{8AD20D40-7755-43B6-8554-797CFF56B700}">
      <formula1>"式,台"</formula1>
    </dataValidation>
    <dataValidation type="whole" allowBlank="1" showInputMessage="1" showErrorMessage="1" sqref="K20:K29" xr:uid="{535E1070-FFF4-4B25-AA41-44518E437A9D}">
      <formula1>1</formula1>
      <formula2>100</formula2>
    </dataValidation>
    <dataValidation imeMode="halfAlpha" allowBlank="1" showInputMessage="1" showErrorMessage="1" sqref="M20:R29" xr:uid="{6C9954F0-54D7-42FD-962E-4EC466E4A830}"/>
    <dataValidation type="whole" allowBlank="1" showInputMessage="1" showErrorMessage="1" sqref="D10:D11" xr:uid="{D406A05C-23B9-4D35-AF29-87BD88F9C33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C40C-DB6C-4C0C-A20B-27C7F5445700}">
  <dimension ref="A1:J43"/>
  <sheetViews>
    <sheetView view="pageBreakPreview" zoomScaleNormal="100" zoomScaleSheetLayoutView="100" workbookViewId="0">
      <selection activeCell="E41" sqref="E41:F41"/>
    </sheetView>
  </sheetViews>
  <sheetFormatPr defaultRowHeight="13.2"/>
  <cols>
    <col min="1" max="2" width="4.44140625" style="79" customWidth="1"/>
    <col min="3" max="16384" width="8.88671875" style="79"/>
  </cols>
  <sheetData>
    <row r="1" spans="1:10">
      <c r="A1" s="97" t="s">
        <v>101</v>
      </c>
    </row>
    <row r="2" spans="1:10" ht="21">
      <c r="A2" s="278" t="s">
        <v>86</v>
      </c>
      <c r="B2" s="278"/>
      <c r="C2" s="278"/>
      <c r="D2" s="278"/>
      <c r="E2" s="278"/>
      <c r="F2" s="278"/>
      <c r="G2" s="278"/>
      <c r="H2" s="278"/>
      <c r="I2" s="278"/>
      <c r="J2" s="278"/>
    </row>
    <row r="3" spans="1:10">
      <c r="A3" s="231" t="s">
        <v>87</v>
      </c>
      <c r="B3" s="279"/>
      <c r="C3" s="279"/>
      <c r="D3" s="279"/>
      <c r="E3" s="279"/>
      <c r="F3" s="279"/>
      <c r="G3" s="279"/>
      <c r="H3" s="279"/>
      <c r="I3" s="279"/>
      <c r="J3" s="279"/>
    </row>
    <row r="5" spans="1:10">
      <c r="J5" s="90" t="s">
        <v>88</v>
      </c>
    </row>
    <row r="6" spans="1:10" ht="4.5" customHeight="1" thickBot="1">
      <c r="J6" s="90"/>
    </row>
    <row r="7" spans="1:10" ht="21.75" customHeight="1">
      <c r="A7" s="280" t="s">
        <v>89</v>
      </c>
      <c r="B7" s="281"/>
      <c r="C7" s="282"/>
      <c r="D7" s="282"/>
      <c r="E7" s="282"/>
      <c r="F7" s="282"/>
      <c r="G7" s="282"/>
      <c r="H7" s="282"/>
      <c r="I7" s="282"/>
      <c r="J7" s="283"/>
    </row>
    <row r="8" spans="1:10" ht="21.75" customHeight="1" thickBot="1">
      <c r="A8" s="284" t="s">
        <v>90</v>
      </c>
      <c r="B8" s="285"/>
      <c r="C8" s="254"/>
      <c r="D8" s="254"/>
      <c r="E8" s="254"/>
      <c r="F8" s="254"/>
      <c r="G8" s="254"/>
      <c r="H8" s="254"/>
      <c r="I8" s="254"/>
      <c r="J8" s="286"/>
    </row>
    <row r="9" spans="1:10" ht="20.25" customHeight="1" thickBot="1">
      <c r="A9" s="91"/>
      <c r="B9" s="91"/>
      <c r="C9" s="91"/>
      <c r="D9" s="91"/>
      <c r="E9" s="91"/>
      <c r="F9" s="91"/>
      <c r="G9" s="91"/>
      <c r="H9" s="91"/>
      <c r="I9" s="91"/>
      <c r="J9" s="91"/>
    </row>
    <row r="10" spans="1:10" ht="31.5" customHeight="1" thickBot="1">
      <c r="A10" s="272" t="s">
        <v>91</v>
      </c>
      <c r="B10" s="273"/>
      <c r="C10" s="274"/>
      <c r="D10" s="274"/>
      <c r="E10" s="274" t="s">
        <v>92</v>
      </c>
      <c r="F10" s="274"/>
      <c r="G10" s="274" t="s">
        <v>93</v>
      </c>
      <c r="H10" s="274"/>
      <c r="I10" s="274"/>
      <c r="J10" s="275"/>
    </row>
    <row r="11" spans="1:10" ht="18" customHeight="1" thickBot="1">
      <c r="A11" s="260" t="s">
        <v>94</v>
      </c>
      <c r="B11" s="261"/>
      <c r="C11" s="261"/>
      <c r="D11" s="276"/>
      <c r="E11" s="277">
        <f>SUM(E12+E20)</f>
        <v>0</v>
      </c>
      <c r="F11" s="264"/>
      <c r="G11" s="265"/>
      <c r="H11" s="265"/>
      <c r="I11" s="265"/>
      <c r="J11" s="266"/>
    </row>
    <row r="12" spans="1:10" ht="18" customHeight="1" thickBot="1">
      <c r="A12" s="249" t="s">
        <v>95</v>
      </c>
      <c r="B12" s="250"/>
      <c r="C12" s="250"/>
      <c r="D12" s="250"/>
      <c r="E12" s="269">
        <f>SUM(E13:F19)</f>
        <v>0</v>
      </c>
      <c r="F12" s="270"/>
      <c r="G12" s="231"/>
      <c r="H12" s="231"/>
      <c r="I12" s="231"/>
      <c r="J12" s="235"/>
    </row>
    <row r="13" spans="1:10" ht="18" customHeight="1">
      <c r="A13" s="92"/>
      <c r="B13" s="244"/>
      <c r="C13" s="247"/>
      <c r="D13" s="248"/>
      <c r="E13" s="246"/>
      <c r="F13" s="246"/>
      <c r="G13" s="231"/>
      <c r="H13" s="231"/>
      <c r="I13" s="231"/>
      <c r="J13" s="235"/>
    </row>
    <row r="14" spans="1:10" ht="18" customHeight="1">
      <c r="A14" s="92"/>
      <c r="B14" s="244"/>
      <c r="C14" s="247"/>
      <c r="D14" s="248"/>
      <c r="E14" s="245"/>
      <c r="F14" s="245"/>
      <c r="G14" s="231"/>
      <c r="H14" s="231"/>
      <c r="I14" s="231"/>
      <c r="J14" s="235"/>
    </row>
    <row r="15" spans="1:10" ht="18" customHeight="1">
      <c r="A15" s="92"/>
      <c r="B15" s="244"/>
      <c r="C15" s="247"/>
      <c r="D15" s="248"/>
      <c r="E15" s="245"/>
      <c r="F15" s="245"/>
      <c r="G15" s="231"/>
      <c r="H15" s="231"/>
      <c r="I15" s="231"/>
      <c r="J15" s="235"/>
    </row>
    <row r="16" spans="1:10" ht="18" customHeight="1">
      <c r="A16" s="92"/>
      <c r="B16" s="244"/>
      <c r="C16" s="247"/>
      <c r="D16" s="248"/>
      <c r="E16" s="245"/>
      <c r="F16" s="245"/>
      <c r="G16" s="231"/>
      <c r="H16" s="231"/>
      <c r="I16" s="231"/>
      <c r="J16" s="235"/>
    </row>
    <row r="17" spans="1:10" ht="18" customHeight="1">
      <c r="A17" s="92"/>
      <c r="B17" s="244"/>
      <c r="C17" s="247"/>
      <c r="D17" s="248"/>
      <c r="E17" s="245"/>
      <c r="F17" s="245"/>
      <c r="G17" s="231"/>
      <c r="H17" s="231"/>
      <c r="I17" s="231"/>
      <c r="J17" s="235"/>
    </row>
    <row r="18" spans="1:10" ht="18" customHeight="1">
      <c r="A18" s="92"/>
      <c r="B18" s="244"/>
      <c r="C18" s="247"/>
      <c r="D18" s="248"/>
      <c r="E18" s="245"/>
      <c r="F18" s="245"/>
      <c r="G18" s="231"/>
      <c r="H18" s="231"/>
      <c r="I18" s="231"/>
      <c r="J18" s="235"/>
    </row>
    <row r="19" spans="1:10" ht="18" customHeight="1" thickBot="1">
      <c r="A19" s="93"/>
      <c r="B19" s="244"/>
      <c r="C19" s="247"/>
      <c r="D19" s="248"/>
      <c r="E19" s="271"/>
      <c r="F19" s="271"/>
      <c r="G19" s="231"/>
      <c r="H19" s="231"/>
      <c r="I19" s="231"/>
      <c r="J19" s="235"/>
    </row>
    <row r="20" spans="1:10" ht="18" customHeight="1" thickBot="1">
      <c r="A20" s="267" t="s">
        <v>96</v>
      </c>
      <c r="B20" s="268"/>
      <c r="C20" s="268"/>
      <c r="D20" s="268"/>
      <c r="E20" s="269">
        <f>SUM(E21:F26)</f>
        <v>0</v>
      </c>
      <c r="F20" s="270"/>
      <c r="G20" s="231"/>
      <c r="H20" s="231"/>
      <c r="I20" s="231"/>
      <c r="J20" s="235"/>
    </row>
    <row r="21" spans="1:10" ht="18" customHeight="1">
      <c r="A21" s="94"/>
      <c r="B21" s="243"/>
      <c r="C21" s="243"/>
      <c r="D21" s="244"/>
      <c r="E21" s="246"/>
      <c r="F21" s="246"/>
      <c r="G21" s="231"/>
      <c r="H21" s="231"/>
      <c r="I21" s="231"/>
      <c r="J21" s="235"/>
    </row>
    <row r="22" spans="1:10" ht="18" customHeight="1">
      <c r="A22" s="94"/>
      <c r="B22" s="243"/>
      <c r="C22" s="243"/>
      <c r="D22" s="244"/>
      <c r="E22" s="245"/>
      <c r="F22" s="245"/>
      <c r="G22" s="231"/>
      <c r="H22" s="231"/>
      <c r="I22" s="231"/>
      <c r="J22" s="235"/>
    </row>
    <row r="23" spans="1:10" ht="18" customHeight="1">
      <c r="A23" s="94"/>
      <c r="B23" s="243"/>
      <c r="C23" s="243"/>
      <c r="D23" s="244"/>
      <c r="E23" s="245"/>
      <c r="F23" s="245"/>
      <c r="G23" s="231"/>
      <c r="H23" s="231"/>
      <c r="I23" s="231"/>
      <c r="J23" s="235"/>
    </row>
    <row r="24" spans="1:10" ht="18" customHeight="1">
      <c r="A24" s="94"/>
      <c r="B24" s="243"/>
      <c r="C24" s="243"/>
      <c r="D24" s="244"/>
      <c r="E24" s="245"/>
      <c r="F24" s="245"/>
      <c r="G24" s="231"/>
      <c r="H24" s="231"/>
      <c r="I24" s="231"/>
      <c r="J24" s="235"/>
    </row>
    <row r="25" spans="1:10" ht="18" customHeight="1">
      <c r="A25" s="94"/>
      <c r="B25" s="243"/>
      <c r="C25" s="243"/>
      <c r="D25" s="244"/>
      <c r="E25" s="245"/>
      <c r="F25" s="245"/>
      <c r="G25" s="231"/>
      <c r="H25" s="231"/>
      <c r="I25" s="231"/>
      <c r="J25" s="235"/>
    </row>
    <row r="26" spans="1:10" ht="18" customHeight="1" thickBot="1">
      <c r="A26" s="95"/>
      <c r="B26" s="254"/>
      <c r="C26" s="254"/>
      <c r="D26" s="255"/>
      <c r="E26" s="256"/>
      <c r="F26" s="256"/>
      <c r="G26" s="257"/>
      <c r="H26" s="258"/>
      <c r="I26" s="258"/>
      <c r="J26" s="259"/>
    </row>
    <row r="27" spans="1:10" ht="18" customHeight="1" thickBot="1">
      <c r="A27" s="260" t="s">
        <v>97</v>
      </c>
      <c r="B27" s="261"/>
      <c r="C27" s="261"/>
      <c r="D27" s="262"/>
      <c r="E27" s="263">
        <f>E28</f>
        <v>0</v>
      </c>
      <c r="F27" s="264"/>
      <c r="G27" s="265"/>
      <c r="H27" s="265"/>
      <c r="I27" s="265"/>
      <c r="J27" s="266"/>
    </row>
    <row r="28" spans="1:10" ht="18" customHeight="1" thickBot="1">
      <c r="A28" s="249" t="s">
        <v>98</v>
      </c>
      <c r="B28" s="250"/>
      <c r="C28" s="250"/>
      <c r="D28" s="250"/>
      <c r="E28" s="251">
        <f>SUM(E29:F40)</f>
        <v>0</v>
      </c>
      <c r="F28" s="252"/>
      <c r="G28" s="253"/>
      <c r="H28" s="231"/>
      <c r="I28" s="231"/>
      <c r="J28" s="235"/>
    </row>
    <row r="29" spans="1:10" ht="18" customHeight="1">
      <c r="A29" s="92"/>
      <c r="B29" s="244"/>
      <c r="C29" s="247"/>
      <c r="D29" s="248"/>
      <c r="E29" s="246"/>
      <c r="F29" s="246"/>
      <c r="G29" s="231"/>
      <c r="H29" s="231"/>
      <c r="I29" s="231"/>
      <c r="J29" s="235"/>
    </row>
    <row r="30" spans="1:10" ht="18" customHeight="1">
      <c r="A30" s="92"/>
      <c r="B30" s="244"/>
      <c r="C30" s="247"/>
      <c r="D30" s="248"/>
      <c r="E30" s="245"/>
      <c r="F30" s="245"/>
      <c r="G30" s="231"/>
      <c r="H30" s="231"/>
      <c r="I30" s="231"/>
      <c r="J30" s="235"/>
    </row>
    <row r="31" spans="1:10" ht="18" customHeight="1">
      <c r="A31" s="92"/>
      <c r="B31" s="244"/>
      <c r="C31" s="247"/>
      <c r="D31" s="248"/>
      <c r="E31" s="245"/>
      <c r="F31" s="245"/>
      <c r="G31" s="231"/>
      <c r="H31" s="231"/>
      <c r="I31" s="231"/>
      <c r="J31" s="235"/>
    </row>
    <row r="32" spans="1:10" ht="18" customHeight="1">
      <c r="A32" s="92"/>
      <c r="B32" s="244"/>
      <c r="C32" s="247"/>
      <c r="D32" s="248"/>
      <c r="E32" s="245"/>
      <c r="F32" s="245"/>
      <c r="G32" s="231"/>
      <c r="H32" s="231"/>
      <c r="I32" s="231"/>
      <c r="J32" s="235"/>
    </row>
    <row r="33" spans="1:10" ht="18" customHeight="1">
      <c r="A33" s="92"/>
      <c r="B33" s="244"/>
      <c r="C33" s="247"/>
      <c r="D33" s="248"/>
      <c r="E33" s="245"/>
      <c r="F33" s="245"/>
      <c r="G33" s="231"/>
      <c r="H33" s="231"/>
      <c r="I33" s="231"/>
      <c r="J33" s="235"/>
    </row>
    <row r="34" spans="1:10" ht="18" customHeight="1">
      <c r="A34" s="92"/>
      <c r="B34" s="244"/>
      <c r="C34" s="247"/>
      <c r="D34" s="248"/>
      <c r="E34" s="245"/>
      <c r="F34" s="245"/>
      <c r="G34" s="231"/>
      <c r="H34" s="231"/>
      <c r="I34" s="231"/>
      <c r="J34" s="235"/>
    </row>
    <row r="35" spans="1:10" ht="18" customHeight="1">
      <c r="A35" s="92"/>
      <c r="B35" s="244"/>
      <c r="C35" s="247"/>
      <c r="D35" s="248"/>
      <c r="E35" s="245"/>
      <c r="F35" s="245"/>
      <c r="G35" s="231"/>
      <c r="H35" s="231"/>
      <c r="I35" s="231"/>
      <c r="J35" s="235"/>
    </row>
    <row r="36" spans="1:10" ht="18" customHeight="1">
      <c r="A36" s="92"/>
      <c r="B36" s="243"/>
      <c r="C36" s="243"/>
      <c r="D36" s="244"/>
      <c r="E36" s="246"/>
      <c r="F36" s="246"/>
      <c r="G36" s="231"/>
      <c r="H36" s="231"/>
      <c r="I36" s="231"/>
      <c r="J36" s="235"/>
    </row>
    <row r="37" spans="1:10" ht="18" customHeight="1">
      <c r="A37" s="94"/>
      <c r="B37" s="243"/>
      <c r="C37" s="243"/>
      <c r="D37" s="244"/>
      <c r="E37" s="245"/>
      <c r="F37" s="245"/>
      <c r="G37" s="231"/>
      <c r="H37" s="231"/>
      <c r="I37" s="231"/>
      <c r="J37" s="235"/>
    </row>
    <row r="38" spans="1:10" ht="18" customHeight="1">
      <c r="A38" s="94"/>
      <c r="B38" s="243"/>
      <c r="C38" s="243"/>
      <c r="D38" s="244"/>
      <c r="E38" s="245"/>
      <c r="F38" s="245"/>
      <c r="G38" s="231"/>
      <c r="H38" s="231"/>
      <c r="I38" s="231"/>
      <c r="J38" s="235"/>
    </row>
    <row r="39" spans="1:10" ht="18" customHeight="1">
      <c r="A39" s="94"/>
      <c r="B39" s="243"/>
      <c r="C39" s="243"/>
      <c r="D39" s="244"/>
      <c r="E39" s="245"/>
      <c r="F39" s="245"/>
      <c r="G39" s="231"/>
      <c r="H39" s="231"/>
      <c r="I39" s="231"/>
      <c r="J39" s="235"/>
    </row>
    <row r="40" spans="1:10" ht="18" customHeight="1" thickBot="1">
      <c r="A40" s="94"/>
      <c r="B40" s="232"/>
      <c r="C40" s="232"/>
      <c r="D40" s="233"/>
      <c r="E40" s="234"/>
      <c r="F40" s="234"/>
      <c r="G40" s="231"/>
      <c r="H40" s="231"/>
      <c r="I40" s="231"/>
      <c r="J40" s="235"/>
    </row>
    <row r="41" spans="1:10" ht="25.5" customHeight="1" thickTop="1" thickBot="1">
      <c r="A41" s="236" t="s">
        <v>99</v>
      </c>
      <c r="B41" s="237"/>
      <c r="C41" s="237"/>
      <c r="D41" s="237"/>
      <c r="E41" s="238">
        <f>E11-E27</f>
        <v>0</v>
      </c>
      <c r="F41" s="239"/>
      <c r="G41" s="240"/>
      <c r="H41" s="241"/>
      <c r="I41" s="241"/>
      <c r="J41" s="242"/>
    </row>
    <row r="42" spans="1:10" ht="18" customHeight="1">
      <c r="B42" s="96" t="s">
        <v>100</v>
      </c>
      <c r="C42" s="96"/>
      <c r="D42" s="96"/>
      <c r="E42" s="96"/>
      <c r="F42" s="96"/>
      <c r="G42" s="96"/>
      <c r="H42" s="96"/>
      <c r="I42" s="96"/>
      <c r="J42" s="96"/>
    </row>
    <row r="43" spans="1:10" ht="18" customHeight="1">
      <c r="B43" s="231"/>
      <c r="C43" s="231"/>
      <c r="D43" s="231"/>
      <c r="E43" s="231"/>
      <c r="F43" s="231"/>
      <c r="G43" s="231"/>
      <c r="H43" s="231"/>
      <c r="I43" s="231"/>
      <c r="J43" s="231"/>
    </row>
  </sheetData>
  <mergeCells count="105">
    <mergeCell ref="A10:D10"/>
    <mergeCell ref="E10:F10"/>
    <mergeCell ref="G10:J10"/>
    <mergeCell ref="A11:D11"/>
    <mergeCell ref="E11:F11"/>
    <mergeCell ref="G11:J11"/>
    <mergeCell ref="A2:J2"/>
    <mergeCell ref="A3:J3"/>
    <mergeCell ref="A7:C7"/>
    <mergeCell ref="D7:J7"/>
    <mergeCell ref="A8:C8"/>
    <mergeCell ref="D8:J8"/>
    <mergeCell ref="B14:D14"/>
    <mergeCell ref="E14:F14"/>
    <mergeCell ref="G14:J14"/>
    <mergeCell ref="B15:D15"/>
    <mergeCell ref="E15:F15"/>
    <mergeCell ref="G15:J15"/>
    <mergeCell ref="A12:D12"/>
    <mergeCell ref="E12:F12"/>
    <mergeCell ref="G12:J12"/>
    <mergeCell ref="B13:D13"/>
    <mergeCell ref="E13:F13"/>
    <mergeCell ref="G13:J13"/>
    <mergeCell ref="B18:D18"/>
    <mergeCell ref="E18:F18"/>
    <mergeCell ref="G18:J18"/>
    <mergeCell ref="B19:D19"/>
    <mergeCell ref="E19:F19"/>
    <mergeCell ref="G19:J19"/>
    <mergeCell ref="B16:D16"/>
    <mergeCell ref="E16:F16"/>
    <mergeCell ref="G16:J16"/>
    <mergeCell ref="B17:D17"/>
    <mergeCell ref="E17:F17"/>
    <mergeCell ref="G17:J17"/>
    <mergeCell ref="B22:D22"/>
    <mergeCell ref="E22:F22"/>
    <mergeCell ref="G22:J22"/>
    <mergeCell ref="B23:D23"/>
    <mergeCell ref="E23:F23"/>
    <mergeCell ref="G23:J23"/>
    <mergeCell ref="A20:D20"/>
    <mergeCell ref="E20:F20"/>
    <mergeCell ref="G20:J20"/>
    <mergeCell ref="B21:D21"/>
    <mergeCell ref="E21:F21"/>
    <mergeCell ref="G21:J21"/>
    <mergeCell ref="B26:D26"/>
    <mergeCell ref="E26:F26"/>
    <mergeCell ref="G26:J26"/>
    <mergeCell ref="A27:D27"/>
    <mergeCell ref="E27:F27"/>
    <mergeCell ref="G27:J27"/>
    <mergeCell ref="B24:D24"/>
    <mergeCell ref="E24:F24"/>
    <mergeCell ref="G24:J24"/>
    <mergeCell ref="B25:D25"/>
    <mergeCell ref="E25:F25"/>
    <mergeCell ref="G25:J25"/>
    <mergeCell ref="B30:D30"/>
    <mergeCell ref="E30:F30"/>
    <mergeCell ref="G30:J30"/>
    <mergeCell ref="B31:D31"/>
    <mergeCell ref="E31:F31"/>
    <mergeCell ref="G31:J31"/>
    <mergeCell ref="A28:D28"/>
    <mergeCell ref="E28:F28"/>
    <mergeCell ref="G28:J28"/>
    <mergeCell ref="B29:D29"/>
    <mergeCell ref="E29:F29"/>
    <mergeCell ref="G29:J29"/>
    <mergeCell ref="B34:D34"/>
    <mergeCell ref="E34:F34"/>
    <mergeCell ref="G34:J34"/>
    <mergeCell ref="B35:D35"/>
    <mergeCell ref="E35:F35"/>
    <mergeCell ref="G35:J35"/>
    <mergeCell ref="B32:D32"/>
    <mergeCell ref="E32:F32"/>
    <mergeCell ref="G32:J32"/>
    <mergeCell ref="B33:D33"/>
    <mergeCell ref="E33:F33"/>
    <mergeCell ref="G33:J33"/>
    <mergeCell ref="B38:D38"/>
    <mergeCell ref="E38:F38"/>
    <mergeCell ref="G38:J38"/>
    <mergeCell ref="B39:D39"/>
    <mergeCell ref="E39:F39"/>
    <mergeCell ref="G39:J39"/>
    <mergeCell ref="B36:D36"/>
    <mergeCell ref="E36:F36"/>
    <mergeCell ref="G36:J36"/>
    <mergeCell ref="B37:D37"/>
    <mergeCell ref="E37:F37"/>
    <mergeCell ref="G37:J37"/>
    <mergeCell ref="B43:D43"/>
    <mergeCell ref="E43:F43"/>
    <mergeCell ref="G43:J43"/>
    <mergeCell ref="B40:D40"/>
    <mergeCell ref="E40:F40"/>
    <mergeCell ref="G40:J40"/>
    <mergeCell ref="A41:D41"/>
    <mergeCell ref="E41:F41"/>
    <mergeCell ref="G41:J41"/>
  </mergeCells>
  <phoneticPr fontId="10"/>
  <pageMargins left="1.02" right="0.78700000000000003" top="0.75" bottom="0.61" header="0.51200000000000001" footer="0.51200000000000001"/>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B78C-6A06-48AD-930C-03BAD263AE5E}">
  <dimension ref="A1:AO2"/>
  <sheetViews>
    <sheetView workbookViewId="0">
      <selection activeCell="P2" sqref="P2"/>
    </sheetView>
  </sheetViews>
  <sheetFormatPr defaultRowHeight="13.2"/>
  <cols>
    <col min="15" max="16" width="8.88671875" style="79"/>
    <col min="19" max="34" width="8.88671875" style="79"/>
  </cols>
  <sheetData>
    <row r="1" spans="1:41" s="123" customFormat="1" ht="86.4" customHeight="1">
      <c r="A1" s="123" t="s">
        <v>118</v>
      </c>
      <c r="B1" s="123" t="s">
        <v>119</v>
      </c>
      <c r="C1" s="123" t="s">
        <v>120</v>
      </c>
      <c r="D1" s="123" t="s">
        <v>121</v>
      </c>
      <c r="E1" s="123" t="s">
        <v>122</v>
      </c>
      <c r="F1" s="123" t="s">
        <v>123</v>
      </c>
      <c r="G1" s="123" t="s">
        <v>124</v>
      </c>
      <c r="H1" s="123" t="s">
        <v>125</v>
      </c>
      <c r="I1" s="123" t="s">
        <v>126</v>
      </c>
      <c r="J1" s="123" t="s">
        <v>127</v>
      </c>
      <c r="K1" s="123" t="s">
        <v>128</v>
      </c>
      <c r="L1" s="123" t="s">
        <v>129</v>
      </c>
      <c r="M1" s="123" t="s">
        <v>130</v>
      </c>
      <c r="N1" s="123" t="s">
        <v>131</v>
      </c>
      <c r="O1" s="123" t="s">
        <v>154</v>
      </c>
      <c r="P1" s="123" t="s">
        <v>155</v>
      </c>
      <c r="Q1" s="123" t="s">
        <v>112</v>
      </c>
      <c r="R1" s="123" t="s">
        <v>113</v>
      </c>
      <c r="S1" s="123" t="s">
        <v>52</v>
      </c>
      <c r="T1" s="123" t="s">
        <v>133</v>
      </c>
      <c r="U1" s="123" t="s">
        <v>134</v>
      </c>
      <c r="V1" s="123" t="s">
        <v>135</v>
      </c>
      <c r="W1" s="123" t="s">
        <v>136</v>
      </c>
      <c r="X1" s="123" t="s">
        <v>137</v>
      </c>
      <c r="Y1" s="123" t="s">
        <v>138</v>
      </c>
      <c r="Z1" s="123" t="s">
        <v>139</v>
      </c>
      <c r="AA1" s="123" t="s">
        <v>140</v>
      </c>
      <c r="AB1" s="123" t="s">
        <v>141</v>
      </c>
      <c r="AC1" s="123" t="s">
        <v>142</v>
      </c>
      <c r="AD1" s="123" t="s">
        <v>143</v>
      </c>
      <c r="AE1" s="123" t="s">
        <v>144</v>
      </c>
      <c r="AF1" s="123" t="s">
        <v>145</v>
      </c>
      <c r="AG1" s="123" t="s">
        <v>146</v>
      </c>
      <c r="AH1" s="123" t="s">
        <v>147</v>
      </c>
      <c r="AI1" s="123" t="s">
        <v>148</v>
      </c>
      <c r="AJ1" s="123" t="s">
        <v>149</v>
      </c>
      <c r="AK1" s="123" t="s">
        <v>150</v>
      </c>
      <c r="AL1" s="123" t="s">
        <v>151</v>
      </c>
      <c r="AM1" s="123" t="s">
        <v>152</v>
      </c>
      <c r="AN1" s="123" t="s">
        <v>153</v>
      </c>
      <c r="AO1" s="123" t="s">
        <v>99</v>
      </c>
    </row>
    <row r="2" spans="1:41" s="79" customFormat="1" ht="19.95" customHeight="1">
      <c r="A2" s="79">
        <f>'１－１　生産設備の導入モデル事業計画書'!C7</f>
        <v>0</v>
      </c>
      <c r="B2" s="79">
        <f>'１－１　生産設備の導入モデル事業計画書'!C9</f>
        <v>0</v>
      </c>
      <c r="C2" s="79">
        <f>'１－１　生産設備の導入モデル事業計画書'!B11</f>
        <v>0</v>
      </c>
      <c r="D2" s="79">
        <f>'１－１　生産設備の導入モデル事業計画書'!B13</f>
        <v>0</v>
      </c>
      <c r="H2" s="122">
        <f>'１－１　生産設備の導入モデル事業計画書'!D21</f>
        <v>0</v>
      </c>
      <c r="I2" s="122">
        <f>'１－１　生産設備の導入モデル事業計画書'!D23</f>
        <v>0</v>
      </c>
      <c r="J2" s="122">
        <f>'１－１　生産設備の導入モデル事業計画書'!D25</f>
        <v>0</v>
      </c>
      <c r="K2" s="79">
        <f>'集計用シート（削除不可）'!B35</f>
        <v>0</v>
      </c>
      <c r="L2" s="79">
        <f>'１－１　生産設備の導入モデル事業計画書'!B38</f>
        <v>0</v>
      </c>
      <c r="M2" s="79">
        <f>'１－１　生産設備の導入モデル事業計画書'!B41</f>
        <v>0</v>
      </c>
      <c r="N2" s="79">
        <f>'１－１　生産設備の導入モデル事業計画書'!B44</f>
        <v>0</v>
      </c>
      <c r="O2" s="79">
        <f>'１－１　生産設備の導入モデル事業計画書'!E86</f>
        <v>0</v>
      </c>
      <c r="P2" s="79">
        <f>'１－１　生産設備の導入モデル事業計画書'!E87</f>
        <v>0</v>
      </c>
      <c r="Q2" s="79">
        <f>'１－１　生産設備の導入モデル事業計画書'!D90</f>
        <v>0</v>
      </c>
      <c r="R2" s="79">
        <f>'１－１　生産設備の導入モデル事業計画書'!H90</f>
        <v>0</v>
      </c>
      <c r="S2" s="79" t="e">
        <f>'１－１　生産設備の導入モデル事業計画書'!D58</f>
        <v>#DIV/0!</v>
      </c>
      <c r="T2" s="79">
        <f>'１－１　生産設備の導入モデル事業計画書'!E71</f>
        <v>0</v>
      </c>
      <c r="U2" s="79">
        <f>'１－１　生産設備の導入モデル事業計画書'!F71</f>
        <v>0</v>
      </c>
      <c r="V2" s="79">
        <f>'１－１　生産設備の導入モデル事業計画書'!G71</f>
        <v>0</v>
      </c>
      <c r="W2" s="79" t="e">
        <f>'１－１　生産設備の導入モデル事業計画書'!E76</f>
        <v>#DIV/0!</v>
      </c>
      <c r="X2" s="79" t="e">
        <f>'１－１　生産設備の導入モデル事業計画書'!F76</f>
        <v>#DIV/0!</v>
      </c>
      <c r="Y2" s="79" t="e">
        <f>'１－１　生産設備の導入モデル事業計画書'!G76</f>
        <v>#DIV/0!</v>
      </c>
      <c r="Z2" s="79">
        <f>'１－１　生産設備の導入モデル事業計画書'!D81</f>
        <v>0</v>
      </c>
      <c r="AA2" s="79">
        <f>'１－１　生産設備の導入モデル事業計画書'!F81</f>
        <v>0</v>
      </c>
      <c r="AB2" s="79" t="e">
        <f>'１－１　生産設備の導入モデル事業計画書'!H81</f>
        <v>#DIV/0!</v>
      </c>
      <c r="AC2" s="79">
        <f>'１－１　生産設備の導入モデル事業計画書'!D82</f>
        <v>0</v>
      </c>
      <c r="AD2" s="79">
        <f>'１－１　生産設備の導入モデル事業計画書'!F82</f>
        <v>0</v>
      </c>
      <c r="AE2" s="79" t="e">
        <f>'１－１　生産設備の導入モデル事業計画書'!H82</f>
        <v>#DIV/0!</v>
      </c>
      <c r="AF2" s="79">
        <f>'１－１　生産設備の導入モデル事業計画書'!D83</f>
        <v>0</v>
      </c>
      <c r="AG2" s="79">
        <f>'１－１　生産設備の導入モデル事業計画書'!F83</f>
        <v>0</v>
      </c>
      <c r="AH2" s="79" t="e">
        <f>'１－１　生産設備の導入モデル事業計画書'!H83</f>
        <v>#DIV/0!</v>
      </c>
      <c r="AI2" s="79">
        <f>'１－２　生産設備の導入モデル事業積算内訳書'!D10</f>
        <v>0</v>
      </c>
      <c r="AJ2" s="79">
        <f>'１－２　生産設備の導入モデル事業積算内訳書'!D11</f>
        <v>0</v>
      </c>
      <c r="AK2" s="122">
        <f>'１－２　生産設備の導入モデル事業積算内訳書'!E13</f>
        <v>0</v>
      </c>
      <c r="AL2" s="79" t="str">
        <f>IF(AK2=H2,"一致","×")</f>
        <v>一致</v>
      </c>
      <c r="AM2" s="79">
        <f>'１－７　収支予算書'!E11</f>
        <v>0</v>
      </c>
      <c r="AN2" s="79">
        <f>'１－７　収支予算書'!E27</f>
        <v>0</v>
      </c>
      <c r="AO2" s="79">
        <f>'１－７　収支予算書'!E41</f>
        <v>0</v>
      </c>
    </row>
  </sheetData>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20C8F5-B162-4CF1-A83B-94B08B40DCEB}">
  <ds:schemaRefs>
    <ds:schemaRef ds:uri="http://purl.org/dc/terms/"/>
    <ds:schemaRef ds:uri="http://www.w3.org/XML/1998/namespace"/>
    <ds:schemaRef ds:uri="http://schemas.microsoft.com/office/2006/documentManagement/types"/>
    <ds:schemaRef ds:uri="http://purl.org/dc/elements/1.1/"/>
    <ds:schemaRef ds:uri="9302029e-8bbc-4893-b767-4a248ffcb74e"/>
    <ds:schemaRef ds:uri="http://purl.org/dc/dcmitype/"/>
    <ds:schemaRef ds:uri="http://schemas.microsoft.com/office/2006/metadata/properties"/>
    <ds:schemaRef ds:uri="http://schemas.openxmlformats.org/package/2006/metadata/core-properties"/>
    <ds:schemaRef ds:uri="8B97BE19-CDDD-400E-817A-CFDD13F7EC1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Sheet1</vt:lpstr>
      <vt:lpstr>様式１号</vt:lpstr>
      <vt:lpstr>１－１　生産設備の導入モデル事業計画書</vt:lpstr>
      <vt:lpstr>１－２　生産設備の導入モデル事業積算内訳書</vt:lpstr>
      <vt:lpstr>１－７　収支予算書</vt:lpstr>
      <vt:lpstr>集計用シート（削除不可）</vt:lpstr>
      <vt:lpstr>様式１号!_Hlk164430570</vt:lpstr>
      <vt:lpstr>'１－１　生産設備の導入モデル事業計画書'!Print_Area</vt:lpstr>
      <vt:lpstr>'１－２　生産設備の導入モデル事業積算内訳書'!Print_Area</vt:lpstr>
      <vt:lpstr>'１－７　収支予算書'!Print_Area</vt:lpstr>
      <vt:lpstr>様式１号!Print_Area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2024-05-08T07:21:52Z</cp:lastPrinted>
  <dcterms:created xsi:type="dcterms:W3CDTF">2006-04-10T04:26:56Z</dcterms:created>
  <dcterms:modified xsi:type="dcterms:W3CDTF">2024-05-21T08:20:38Z</dcterms:modified>
</cp:coreProperties>
</file>