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90" windowWidth="15360" windowHeight="9345"/>
  </bookViews>
  <sheets>
    <sheet name="6-1 " sheetId="2" r:id="rId1"/>
  </sheets>
  <calcPr calcId="162913"/>
</workbook>
</file>

<file path=xl/calcChain.xml><?xml version="1.0" encoding="utf-8"?>
<calcChain xmlns="http://schemas.openxmlformats.org/spreadsheetml/2006/main">
  <c r="I27" i="2" l="1"/>
  <c r="H27" i="2"/>
  <c r="G27" i="2"/>
  <c r="F27" i="2"/>
  <c r="E27" i="2"/>
  <c r="D27" i="2"/>
  <c r="C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27" i="2" l="1"/>
  <c r="K22" i="2" s="1"/>
  <c r="K12" i="2" l="1"/>
  <c r="K23" i="2"/>
  <c r="K11" i="2"/>
  <c r="K8" i="2"/>
  <c r="K10" i="2"/>
  <c r="K20" i="2"/>
  <c r="K5" i="2"/>
  <c r="K26" i="2"/>
  <c r="K21" i="2"/>
  <c r="K18" i="2"/>
  <c r="K9" i="2"/>
  <c r="K15" i="2"/>
  <c r="K6" i="2"/>
  <c r="K24" i="2"/>
  <c r="K17" i="2"/>
  <c r="K16" i="2"/>
  <c r="K7" i="2"/>
  <c r="K13" i="2"/>
  <c r="K19" i="2"/>
  <c r="K25" i="2"/>
  <c r="K14" i="2"/>
  <c r="K27" i="2" l="1"/>
</calcChain>
</file>

<file path=xl/sharedStrings.xml><?xml version="1.0" encoding="utf-8"?>
<sst xmlns="http://schemas.openxmlformats.org/spreadsheetml/2006/main" count="38" uniqueCount="38">
  <si>
    <t>鉱業</t>
  </si>
  <si>
    <t>大　気
汚　染</t>
    <rPh sb="4" eb="5">
      <t>キタナ</t>
    </rPh>
    <rPh sb="6" eb="7">
      <t>ソメ</t>
    </rPh>
    <phoneticPr fontId="2"/>
  </si>
  <si>
    <t>水　質
汚　濁</t>
    <rPh sb="4" eb="5">
      <t>キタナ</t>
    </rPh>
    <rPh sb="6" eb="7">
      <t>ダク</t>
    </rPh>
    <phoneticPr fontId="2"/>
  </si>
  <si>
    <t>土　壌
汚　染</t>
    <rPh sb="4" eb="5">
      <t>キタナ</t>
    </rPh>
    <rPh sb="6" eb="7">
      <t>ソメ</t>
    </rPh>
    <phoneticPr fontId="2"/>
  </si>
  <si>
    <t>騒　音</t>
    <rPh sb="0" eb="1">
      <t>サワ</t>
    </rPh>
    <rPh sb="2" eb="3">
      <t>オン</t>
    </rPh>
    <phoneticPr fontId="2"/>
  </si>
  <si>
    <t>振　動</t>
    <rPh sb="0" eb="1">
      <t>オサム</t>
    </rPh>
    <rPh sb="2" eb="3">
      <t>ドウ</t>
    </rPh>
    <phoneticPr fontId="2"/>
  </si>
  <si>
    <t>地　盤
沈　下</t>
    <rPh sb="4" eb="5">
      <t>チン</t>
    </rPh>
    <rPh sb="6" eb="7">
      <t>モト</t>
    </rPh>
    <phoneticPr fontId="2"/>
  </si>
  <si>
    <t>悪　臭</t>
    <rPh sb="0" eb="1">
      <t>アク</t>
    </rPh>
    <rPh sb="2" eb="3">
      <t>シュウ</t>
    </rPh>
    <phoneticPr fontId="2"/>
  </si>
  <si>
    <t>発生源の種類</t>
    <rPh sb="0" eb="3">
      <t>ハッセイゲン</t>
    </rPh>
    <rPh sb="4" eb="6">
      <t>シュルイ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</si>
  <si>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</si>
  <si>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</si>
  <si>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構成比</t>
    <phoneticPr fontId="2"/>
  </si>
  <si>
    <t>（％）</t>
    <phoneticPr fontId="2"/>
  </si>
  <si>
    <t>合　計
件　数</t>
    <rPh sb="4" eb="5">
      <t>ケン</t>
    </rPh>
    <rPh sb="6" eb="7">
      <t>カズ</t>
    </rPh>
    <phoneticPr fontId="2"/>
  </si>
  <si>
    <t>公害の種類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</si>
  <si>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</si>
  <si>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</si>
  <si>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</si>
  <si>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</si>
  <si>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</si>
  <si>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</si>
  <si>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</si>
  <si>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</si>
  <si>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</si>
  <si>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</si>
  <si>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（他に分類されないもの）</t>
    <rPh sb="0" eb="2">
      <t>コウム</t>
    </rPh>
    <rPh sb="4" eb="5">
      <t>タ</t>
    </rPh>
    <rPh sb="6" eb="8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</si>
  <si>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</si>
  <si>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会社・事業所以外</t>
    <rPh sb="0" eb="2">
      <t>カイシャ</t>
    </rPh>
    <rPh sb="3" eb="6">
      <t>ジギョウショ</t>
    </rPh>
    <rPh sb="6" eb="8">
      <t>イガイ</t>
    </rPh>
    <phoneticPr fontId="2"/>
  </si>
  <si>
    <t>農業</t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</si>
  <si>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</si>
  <si>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</si>
  <si>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</si>
  <si>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</si>
  <si>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</si>
  <si>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</si>
  <si>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飲食店,宿泊業</t>
    <rPh sb="0" eb="2">
      <t>インショク</t>
    </rPh>
    <rPh sb="2" eb="3">
      <t>テン</t>
    </rPh>
    <rPh sb="4" eb="5">
      <t>シュク</t>
    </rPh>
    <rPh sb="5" eb="6">
      <t>トマリ</t>
    </rPh>
    <rPh sb="6" eb="7">
      <t>ギョウ</t>
    </rPh>
    <phoneticPr fontId="2"/>
  </si>
  <si>
    <t>６－１   発生源の業種別苦情件数</t>
    <rPh sb="6" eb="9">
      <t>ハッセイゲン</t>
    </rPh>
    <rPh sb="10" eb="12">
      <t>ギョウシュ</t>
    </rPh>
    <rPh sb="12" eb="13">
      <t>ベツ</t>
    </rPh>
    <rPh sb="13" eb="15">
      <t>クジョウ</t>
    </rPh>
    <rPh sb="15" eb="17">
      <t>ケンスウ</t>
    </rPh>
    <phoneticPr fontId="2"/>
  </si>
  <si>
    <t>（平成30年度）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</si>
</sst>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75" workbookViewId="0">
      <selection sqref="A1:K1"/>
    </sheetView>
  </sheetViews>
  <sheetFormatPr defaultRowHeight="13.5" x14ac:dyDescent="0.15"/>
  <cols>
    <col min="1" max="1" width="5.875" customWidth="1"/>
    <col min="2" max="2" width="17.625" customWidth="1"/>
    <col min="3" max="11" width="8.25" customWidth="1"/>
  </cols>
  <sheetData>
    <row r="1" spans="1:13" ht="19.5" customHeight="1" x14ac:dyDescent="0.15">
      <c r="A1" s="9" t="s">
        <v>36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14.25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37</v>
      </c>
      <c r="L2" s="7"/>
      <c r="M2" s="7"/>
    </row>
    <row r="3" spans="1:13" ht="17.25" customHeight="1" x14ac:dyDescent="0.15">
      <c r="A3" s="10" t="s">
        <v>14</v>
      </c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13</v>
      </c>
      <c r="K3" s="5" t="s">
        <v>11</v>
      </c>
      <c r="L3" s="7"/>
      <c r="M3" s="7"/>
    </row>
    <row r="4" spans="1:13" ht="17.25" customHeight="1" x14ac:dyDescent="0.15">
      <c r="A4" s="16" t="s">
        <v>8</v>
      </c>
      <c r="B4" s="17"/>
      <c r="C4" s="13"/>
      <c r="D4" s="13"/>
      <c r="E4" s="13"/>
      <c r="F4" s="13"/>
      <c r="G4" s="13"/>
      <c r="H4" s="13"/>
      <c r="I4" s="13"/>
      <c r="J4" s="13"/>
      <c r="K4" s="6" t="s">
        <v>12</v>
      </c>
      <c r="L4" s="7"/>
      <c r="M4" s="7"/>
    </row>
    <row r="5" spans="1:13" ht="26.25" customHeight="1" x14ac:dyDescent="0.15">
      <c r="A5" s="14" t="s">
        <v>28</v>
      </c>
      <c r="B5" s="15"/>
      <c r="C5" s="2">
        <v>13</v>
      </c>
      <c r="D5" s="2">
        <v>2</v>
      </c>
      <c r="E5" s="2">
        <v>0</v>
      </c>
      <c r="F5" s="2">
        <v>3</v>
      </c>
      <c r="G5" s="2">
        <v>0</v>
      </c>
      <c r="H5" s="2">
        <v>0</v>
      </c>
      <c r="I5" s="2">
        <v>9</v>
      </c>
      <c r="J5" s="2">
        <f t="shared" ref="J5:J22" si="0">SUM(C5:I5)</f>
        <v>27</v>
      </c>
      <c r="K5" s="3">
        <f>J5/J27*100</f>
        <v>0.67432567432567425</v>
      </c>
    </row>
    <row r="6" spans="1:13" ht="26.25" customHeight="1" x14ac:dyDescent="0.15">
      <c r="A6" s="14" t="s">
        <v>29</v>
      </c>
      <c r="B6" s="15"/>
      <c r="C6" s="2">
        <v>3</v>
      </c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f t="shared" si="0"/>
        <v>4</v>
      </c>
      <c r="K6" s="3">
        <f>J6/J27*100</f>
        <v>9.9900099900099903E-2</v>
      </c>
    </row>
    <row r="7" spans="1:13" ht="26.25" customHeight="1" x14ac:dyDescent="0.15">
      <c r="A7" s="14" t="s">
        <v>30</v>
      </c>
      <c r="B7" s="15"/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f t="shared" si="0"/>
        <v>1</v>
      </c>
      <c r="K7" s="3">
        <f>J7/J27*100</f>
        <v>2.4975024975024976E-2</v>
      </c>
    </row>
    <row r="8" spans="1:13" ht="26.25" customHeight="1" x14ac:dyDescent="0.15">
      <c r="A8" s="14" t="s">
        <v>0</v>
      </c>
      <c r="B8" s="15"/>
      <c r="C8" s="2">
        <v>0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f t="shared" si="0"/>
        <v>1</v>
      </c>
      <c r="K8" s="3">
        <f>J8/J27*100</f>
        <v>2.4975024975024976E-2</v>
      </c>
    </row>
    <row r="9" spans="1:13" ht="26.25" customHeight="1" x14ac:dyDescent="0.15">
      <c r="A9" s="14" t="s">
        <v>15</v>
      </c>
      <c r="B9" s="15"/>
      <c r="C9" s="2">
        <v>371</v>
      </c>
      <c r="D9" s="2">
        <v>15</v>
      </c>
      <c r="E9" s="2">
        <v>0</v>
      </c>
      <c r="F9" s="2">
        <v>683</v>
      </c>
      <c r="G9" s="2">
        <v>220</v>
      </c>
      <c r="H9" s="2">
        <v>0</v>
      </c>
      <c r="I9" s="2">
        <v>28</v>
      </c>
      <c r="J9" s="2">
        <f t="shared" si="0"/>
        <v>1317</v>
      </c>
      <c r="K9" s="3">
        <f>J9/J27*100</f>
        <v>32.892107892107894</v>
      </c>
    </row>
    <row r="10" spans="1:13" ht="26.25" customHeight="1" x14ac:dyDescent="0.15">
      <c r="A10" s="14" t="s">
        <v>16</v>
      </c>
      <c r="B10" s="15"/>
      <c r="C10" s="2">
        <v>75</v>
      </c>
      <c r="D10" s="2">
        <v>52</v>
      </c>
      <c r="E10" s="2">
        <v>0</v>
      </c>
      <c r="F10" s="2">
        <v>214</v>
      </c>
      <c r="G10" s="2">
        <v>21</v>
      </c>
      <c r="H10" s="2">
        <v>0</v>
      </c>
      <c r="I10" s="2">
        <v>239</v>
      </c>
      <c r="J10" s="2">
        <f t="shared" si="0"/>
        <v>601</v>
      </c>
      <c r="K10" s="3">
        <f>J10/J27*100</f>
        <v>15.009990009990009</v>
      </c>
    </row>
    <row r="11" spans="1:13" ht="26.25" customHeight="1" x14ac:dyDescent="0.15">
      <c r="A11" s="14" t="s">
        <v>17</v>
      </c>
      <c r="B11" s="15"/>
      <c r="C11" s="2">
        <v>0</v>
      </c>
      <c r="D11" s="2">
        <v>3</v>
      </c>
      <c r="E11" s="2">
        <v>0</v>
      </c>
      <c r="F11" s="2">
        <v>6</v>
      </c>
      <c r="G11" s="2">
        <v>5</v>
      </c>
      <c r="H11" s="2">
        <v>0</v>
      </c>
      <c r="I11" s="2">
        <v>3</v>
      </c>
      <c r="J11" s="2">
        <f t="shared" si="0"/>
        <v>17</v>
      </c>
      <c r="K11" s="3">
        <f>J11/J27*100</f>
        <v>0.42457542457542458</v>
      </c>
    </row>
    <row r="12" spans="1:13" ht="26.25" customHeight="1" x14ac:dyDescent="0.15">
      <c r="A12" s="14" t="s">
        <v>18</v>
      </c>
      <c r="B12" s="15"/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f t="shared" si="0"/>
        <v>1</v>
      </c>
      <c r="K12" s="3">
        <f>J12/J27*100</f>
        <v>2.4975024975024976E-2</v>
      </c>
    </row>
    <row r="13" spans="1:13" ht="26.25" customHeight="1" x14ac:dyDescent="0.15">
      <c r="A13" s="14" t="s">
        <v>19</v>
      </c>
      <c r="B13" s="15"/>
      <c r="C13" s="2">
        <v>11</v>
      </c>
      <c r="D13" s="2">
        <v>6</v>
      </c>
      <c r="E13" s="2">
        <v>0</v>
      </c>
      <c r="F13" s="2">
        <v>40</v>
      </c>
      <c r="G13" s="2">
        <v>3</v>
      </c>
      <c r="H13" s="2">
        <v>0</v>
      </c>
      <c r="I13" s="2">
        <v>3</v>
      </c>
      <c r="J13" s="2">
        <f t="shared" si="0"/>
        <v>63</v>
      </c>
      <c r="K13" s="3">
        <f>J13/J27*100</f>
        <v>1.5734265734265735</v>
      </c>
    </row>
    <row r="14" spans="1:13" ht="26.25" customHeight="1" x14ac:dyDescent="0.15">
      <c r="A14" s="14" t="s">
        <v>20</v>
      </c>
      <c r="B14" s="15"/>
      <c r="C14" s="2">
        <v>10</v>
      </c>
      <c r="D14" s="2">
        <v>5</v>
      </c>
      <c r="E14" s="2">
        <v>0</v>
      </c>
      <c r="F14" s="2">
        <v>73</v>
      </c>
      <c r="G14" s="2">
        <v>2</v>
      </c>
      <c r="H14" s="2">
        <v>0</v>
      </c>
      <c r="I14" s="2">
        <v>10</v>
      </c>
      <c r="J14" s="2">
        <f t="shared" si="0"/>
        <v>100</v>
      </c>
      <c r="K14" s="3">
        <f>J14/J27*100</f>
        <v>2.4975024975024978</v>
      </c>
    </row>
    <row r="15" spans="1:13" ht="26.25" customHeight="1" x14ac:dyDescent="0.15">
      <c r="A15" s="14" t="s">
        <v>21</v>
      </c>
      <c r="B15" s="15"/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1</v>
      </c>
      <c r="K15" s="3">
        <f>J15/J27*100</f>
        <v>2.4975024975024976E-2</v>
      </c>
    </row>
    <row r="16" spans="1:13" ht="26.25" customHeight="1" x14ac:dyDescent="0.15">
      <c r="A16" s="14" t="s">
        <v>22</v>
      </c>
      <c r="B16" s="15"/>
      <c r="C16" s="2">
        <v>12</v>
      </c>
      <c r="D16" s="2">
        <v>0</v>
      </c>
      <c r="E16" s="2">
        <v>0</v>
      </c>
      <c r="F16" s="2">
        <v>9</v>
      </c>
      <c r="G16" s="2">
        <v>0</v>
      </c>
      <c r="H16" s="2">
        <v>0</v>
      </c>
      <c r="I16" s="2">
        <v>4</v>
      </c>
      <c r="J16" s="2">
        <f t="shared" si="0"/>
        <v>25</v>
      </c>
      <c r="K16" s="3">
        <f>J16/J27*100</f>
        <v>0.62437562437562444</v>
      </c>
    </row>
    <row r="17" spans="1:11" ht="26.25" customHeight="1" x14ac:dyDescent="0.15">
      <c r="A17" s="14" t="s">
        <v>35</v>
      </c>
      <c r="B17" s="15"/>
      <c r="C17" s="2">
        <v>4</v>
      </c>
      <c r="D17" s="2">
        <v>7</v>
      </c>
      <c r="E17" s="2">
        <v>0</v>
      </c>
      <c r="F17" s="2">
        <v>209</v>
      </c>
      <c r="G17" s="2">
        <v>0</v>
      </c>
      <c r="H17" s="2">
        <v>0</v>
      </c>
      <c r="I17" s="2">
        <v>60</v>
      </c>
      <c r="J17" s="2">
        <f t="shared" si="0"/>
        <v>280</v>
      </c>
      <c r="K17" s="3">
        <f>J17/J27*100</f>
        <v>6.9930069930069934</v>
      </c>
    </row>
    <row r="18" spans="1:11" ht="26.25" customHeight="1" x14ac:dyDescent="0.15">
      <c r="A18" s="14" t="s">
        <v>33</v>
      </c>
      <c r="B18" s="15"/>
      <c r="C18" s="2">
        <v>0</v>
      </c>
      <c r="D18" s="2">
        <v>3</v>
      </c>
      <c r="E18" s="2">
        <v>0</v>
      </c>
      <c r="F18" s="2">
        <v>17</v>
      </c>
      <c r="G18" s="2">
        <v>0</v>
      </c>
      <c r="H18" s="2">
        <v>0</v>
      </c>
      <c r="I18" s="2">
        <v>3</v>
      </c>
      <c r="J18" s="2">
        <f t="shared" si="0"/>
        <v>23</v>
      </c>
      <c r="K18" s="3">
        <f>J18/J27*100</f>
        <v>0.5744255744255744</v>
      </c>
    </row>
    <row r="19" spans="1:11" ht="26.25" customHeight="1" x14ac:dyDescent="0.15">
      <c r="A19" s="14" t="s">
        <v>34</v>
      </c>
      <c r="B19" s="15"/>
      <c r="C19" s="2">
        <v>3</v>
      </c>
      <c r="D19" s="2">
        <v>1</v>
      </c>
      <c r="E19" s="2">
        <v>0</v>
      </c>
      <c r="F19" s="2">
        <v>23</v>
      </c>
      <c r="G19" s="2">
        <v>0</v>
      </c>
      <c r="H19" s="2">
        <v>0</v>
      </c>
      <c r="I19" s="2">
        <v>1</v>
      </c>
      <c r="J19" s="2">
        <f t="shared" si="0"/>
        <v>28</v>
      </c>
      <c r="K19" s="3">
        <f>J19/J27*100</f>
        <v>0.69930069930069927</v>
      </c>
    </row>
    <row r="20" spans="1:11" ht="26.25" customHeight="1" x14ac:dyDescent="0.15">
      <c r="A20" s="14" t="s">
        <v>23</v>
      </c>
      <c r="B20" s="15"/>
      <c r="C20" s="2">
        <v>7</v>
      </c>
      <c r="D20" s="2">
        <v>2</v>
      </c>
      <c r="E20" s="2">
        <v>0</v>
      </c>
      <c r="F20" s="2">
        <v>19</v>
      </c>
      <c r="G20" s="2">
        <v>2</v>
      </c>
      <c r="H20" s="2">
        <v>0</v>
      </c>
      <c r="I20" s="2">
        <v>7</v>
      </c>
      <c r="J20" s="2">
        <f t="shared" si="0"/>
        <v>37</v>
      </c>
      <c r="K20" s="3">
        <f>J20/J27*100</f>
        <v>0.92407592407592398</v>
      </c>
    </row>
    <row r="21" spans="1:11" ht="26.25" customHeight="1" x14ac:dyDescent="0.15">
      <c r="A21" s="14" t="s">
        <v>24</v>
      </c>
      <c r="B21" s="15"/>
      <c r="C21" s="2">
        <v>47</v>
      </c>
      <c r="D21" s="2">
        <v>8</v>
      </c>
      <c r="E21" s="2">
        <v>0</v>
      </c>
      <c r="F21" s="2">
        <v>131</v>
      </c>
      <c r="G21" s="2">
        <v>8</v>
      </c>
      <c r="H21" s="2">
        <v>0</v>
      </c>
      <c r="I21" s="2">
        <v>53</v>
      </c>
      <c r="J21" s="2">
        <f t="shared" si="0"/>
        <v>247</v>
      </c>
      <c r="K21" s="3">
        <f>J21/J27*100</f>
        <v>6.1688311688311686</v>
      </c>
    </row>
    <row r="22" spans="1:11" ht="26.25" customHeight="1" x14ac:dyDescent="0.15">
      <c r="A22" s="14" t="s">
        <v>25</v>
      </c>
      <c r="B22" s="15"/>
      <c r="C22" s="2">
        <v>1</v>
      </c>
      <c r="D22" s="2">
        <v>3</v>
      </c>
      <c r="E22" s="2">
        <v>0</v>
      </c>
      <c r="F22" s="2">
        <v>5</v>
      </c>
      <c r="G22" s="2">
        <v>3</v>
      </c>
      <c r="H22" s="2">
        <v>0</v>
      </c>
      <c r="I22" s="2">
        <v>3</v>
      </c>
      <c r="J22" s="2">
        <f t="shared" si="0"/>
        <v>15</v>
      </c>
      <c r="K22" s="3">
        <f>J22/J27*100</f>
        <v>0.37462537462537465</v>
      </c>
    </row>
    <row r="23" spans="1:11" ht="26.25" customHeight="1" x14ac:dyDescent="0.15">
      <c r="A23" s="14" t="s">
        <v>26</v>
      </c>
      <c r="B23" s="15"/>
      <c r="C23" s="2">
        <v>19</v>
      </c>
      <c r="D23" s="2">
        <v>7</v>
      </c>
      <c r="E23" s="2">
        <v>0</v>
      </c>
      <c r="F23" s="2">
        <v>34</v>
      </c>
      <c r="G23" s="2">
        <v>1</v>
      </c>
      <c r="H23" s="2">
        <v>0</v>
      </c>
      <c r="I23" s="2">
        <v>20</v>
      </c>
      <c r="J23" s="2">
        <f>SUM(C23:I23)</f>
        <v>81</v>
      </c>
      <c r="K23" s="3">
        <f>J23/J27*100</f>
        <v>2.022977022977023</v>
      </c>
    </row>
    <row r="24" spans="1:11" ht="26.25" customHeight="1" x14ac:dyDescent="0.15">
      <c r="A24" s="18" t="s">
        <v>27</v>
      </c>
      <c r="B24" s="1" t="s">
        <v>31</v>
      </c>
      <c r="C24" s="2">
        <v>247</v>
      </c>
      <c r="D24" s="2">
        <v>8</v>
      </c>
      <c r="E24" s="2">
        <v>0</v>
      </c>
      <c r="F24" s="2">
        <v>80</v>
      </c>
      <c r="G24" s="2">
        <v>16</v>
      </c>
      <c r="H24" s="2">
        <v>1</v>
      </c>
      <c r="I24" s="2">
        <v>85</v>
      </c>
      <c r="J24" s="2">
        <f>SUM(C24:I24)</f>
        <v>437</v>
      </c>
      <c r="K24" s="3">
        <f>J24/J27*100</f>
        <v>10.914085914085913</v>
      </c>
    </row>
    <row r="25" spans="1:11" ht="26.25" customHeight="1" x14ac:dyDescent="0.15">
      <c r="A25" s="19"/>
      <c r="B25" s="1" t="s">
        <v>32</v>
      </c>
      <c r="C25" s="2">
        <v>41</v>
      </c>
      <c r="D25" s="2">
        <v>18</v>
      </c>
      <c r="E25" s="2">
        <v>0</v>
      </c>
      <c r="F25" s="2">
        <v>92</v>
      </c>
      <c r="G25" s="2">
        <v>17</v>
      </c>
      <c r="H25" s="2">
        <v>0</v>
      </c>
      <c r="I25" s="2">
        <v>30</v>
      </c>
      <c r="J25" s="2">
        <f>SUM(C25:I25)</f>
        <v>198</v>
      </c>
      <c r="K25" s="3">
        <f>J25/J27*100</f>
        <v>4.9450549450549453</v>
      </c>
    </row>
    <row r="26" spans="1:11" ht="26.25" customHeight="1" thickBot="1" x14ac:dyDescent="0.2">
      <c r="A26" s="19"/>
      <c r="B26" s="1" t="s">
        <v>9</v>
      </c>
      <c r="C26" s="2">
        <v>121</v>
      </c>
      <c r="D26" s="2">
        <v>122</v>
      </c>
      <c r="E26" s="2">
        <v>0</v>
      </c>
      <c r="F26" s="2">
        <v>83</v>
      </c>
      <c r="G26" s="2">
        <v>9</v>
      </c>
      <c r="H26" s="2">
        <v>1</v>
      </c>
      <c r="I26" s="2">
        <v>164</v>
      </c>
      <c r="J26" s="2">
        <f>SUM(C26:I26)</f>
        <v>500</v>
      </c>
      <c r="K26" s="3">
        <f>J26/J27*100</f>
        <v>12.487512487512488</v>
      </c>
    </row>
    <row r="27" spans="1:11" ht="28.5" customHeight="1" thickTop="1" thickBot="1" x14ac:dyDescent="0.2">
      <c r="A27" s="20" t="s">
        <v>10</v>
      </c>
      <c r="B27" s="21"/>
      <c r="C27" s="4">
        <f>SUM(C5:C26)</f>
        <v>987</v>
      </c>
      <c r="D27" s="4">
        <f t="shared" ref="D27:K27" si="1">SUM(D5:D26)</f>
        <v>263</v>
      </c>
      <c r="E27" s="4">
        <f t="shared" si="1"/>
        <v>0</v>
      </c>
      <c r="F27" s="4">
        <f t="shared" si="1"/>
        <v>1723</v>
      </c>
      <c r="G27" s="4">
        <f t="shared" si="1"/>
        <v>307</v>
      </c>
      <c r="H27" s="4">
        <f t="shared" si="1"/>
        <v>2</v>
      </c>
      <c r="I27" s="4">
        <f t="shared" si="1"/>
        <v>722</v>
      </c>
      <c r="J27" s="4">
        <f t="shared" si="1"/>
        <v>4004</v>
      </c>
      <c r="K27" s="4">
        <f t="shared" si="1"/>
        <v>100.00000000000001</v>
      </c>
    </row>
  </sheetData>
  <mergeCells count="32">
    <mergeCell ref="A22:B22"/>
    <mergeCell ref="A23:B23"/>
    <mergeCell ref="A24:A26"/>
    <mergeCell ref="A27:B27"/>
    <mergeCell ref="A16:B16"/>
    <mergeCell ref="A17:B17"/>
    <mergeCell ref="A18:B18"/>
    <mergeCell ref="A19:B19"/>
    <mergeCell ref="A20:B20"/>
    <mergeCell ref="A21:B21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</mergeCells>
  <phoneticPr fontId="2"/>
  <pageMargins left="0.48" right="0.18" top="0.65" bottom="1" header="0.51200000000000001" footer="0.51200000000000001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E88E24812E8A4386897E7008A78BD4" ma:contentTypeVersion="1" ma:contentTypeDescription="新しいドキュメントを作成します。" ma:contentTypeScope="" ma:versionID="3e8330dbd2023b37723c5fea740c8f3e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BFE48-F42F-4806-BA4E-0A42E8C44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7BE2A-1843-43B7-A852-95A074E4D4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4A218D-B7A3-489E-B6B4-19CC16135D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2020-09-30T00:57:47Z</dcterms:created>
  <dcterms:modified xsi:type="dcterms:W3CDTF">2020-12-06T08:41:08Z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0x01010055E88E24812E8A4386897E7008A78BD4</vt:lpwstr>
  </property>
</Properties>
</file>