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6930" tabRatio="713" activeTab="1"/>
  </bookViews>
  <sheets>
    <sheet name="項目①" sheetId="38" r:id="rId1"/>
    <sheet name="項目②" sheetId="39" r:id="rId2"/>
    <sheet name="項目③" sheetId="41" r:id="rId3"/>
    <sheet name="項目④" sheetId="42" r:id="rId4"/>
  </sheets>
  <definedNames>
    <definedName name="_xlnm._FilterDatabase" localSheetId="0" hidden="1">項目①!$B$3:$C$43</definedName>
    <definedName name="_xlnm.Print_Area" localSheetId="0">項目①!$A$1:$S$50</definedName>
    <definedName name="_xlnm.Print_Area" localSheetId="1">項目②!$A$1:$V$31</definedName>
    <definedName name="_xlnm.Print_Area" localSheetId="2">項目③!$A$1:$X$17</definedName>
    <definedName name="_xlnm.Print_Area" localSheetId="3">項目④!$A$1:$R$38</definedName>
    <definedName name="_xlnm.Print_Titles" localSheetId="0">項目①!$1:$4</definedName>
  </definedNames>
  <calcPr calcId="162913"/>
</workbook>
</file>

<file path=xl/calcChain.xml><?xml version="1.0" encoding="utf-8"?>
<calcChain xmlns="http://schemas.openxmlformats.org/spreadsheetml/2006/main">
  <c r="G27" i="39" l="1"/>
  <c r="G26" i="39"/>
  <c r="G25" i="39"/>
  <c r="Q33" i="42" l="1"/>
  <c r="Q32" i="42"/>
  <c r="Q31" i="42"/>
  <c r="Q30" i="42"/>
  <c r="Q29" i="42"/>
  <c r="Q28" i="42"/>
  <c r="Q27" i="42"/>
  <c r="Q23" i="42"/>
  <c r="Q22" i="42"/>
  <c r="Q20" i="42"/>
  <c r="Q18" i="42"/>
  <c r="Q17" i="42"/>
  <c r="Q16" i="42"/>
  <c r="Q15" i="42"/>
  <c r="Q14" i="42"/>
  <c r="Q13" i="42"/>
  <c r="Q12" i="42"/>
  <c r="Q11" i="42"/>
  <c r="Q10" i="42"/>
  <c r="Q9" i="42"/>
  <c r="Q8" i="42"/>
  <c r="R27" i="39"/>
  <c r="E27" i="39"/>
  <c r="R26" i="39"/>
  <c r="R25" i="39"/>
</calcChain>
</file>

<file path=xl/sharedStrings.xml><?xml version="1.0" encoding="utf-8"?>
<sst xmlns="http://schemas.openxmlformats.org/spreadsheetml/2006/main" count="521" uniqueCount="277">
  <si>
    <t>開設者</t>
    <rPh sb="0" eb="3">
      <t>カイセツシャ</t>
    </rPh>
    <phoneticPr fontId="1"/>
  </si>
  <si>
    <t>指定管理者</t>
    <rPh sb="0" eb="2">
      <t>シテイ</t>
    </rPh>
    <rPh sb="2" eb="5">
      <t>カンリシャ</t>
    </rPh>
    <phoneticPr fontId="1"/>
  </si>
  <si>
    <t>◎</t>
    <phoneticPr fontId="1"/>
  </si>
  <si>
    <t>◎</t>
  </si>
  <si>
    <t>○</t>
  </si>
  <si>
    <t>○</t>
    <phoneticPr fontId="1"/>
  </si>
  <si>
    <t>実績</t>
    <rPh sb="0" eb="2">
      <t>ジッセキ</t>
    </rPh>
    <phoneticPr fontId="1"/>
  </si>
  <si>
    <t>基本戦略に基づく行動計画</t>
    <rPh sb="0" eb="2">
      <t>キホン</t>
    </rPh>
    <rPh sb="2" eb="4">
      <t>センリャク</t>
    </rPh>
    <rPh sb="5" eb="6">
      <t>モト</t>
    </rPh>
    <rPh sb="8" eb="10">
      <t>コウドウ</t>
    </rPh>
    <rPh sb="10" eb="12">
      <t>ケイカク</t>
    </rPh>
    <phoneticPr fontId="1"/>
  </si>
  <si>
    <t>取組主体</t>
    <rPh sb="0" eb="2">
      <t>トリク</t>
    </rPh>
    <rPh sb="2" eb="4">
      <t>シュタイ</t>
    </rPh>
    <phoneticPr fontId="1"/>
  </si>
  <si>
    <t>卸</t>
    <rPh sb="0" eb="1">
      <t>オロシ</t>
    </rPh>
    <phoneticPr fontId="1"/>
  </si>
  <si>
    <t>仲卸</t>
    <rPh sb="0" eb="1">
      <t>ナカ</t>
    </rPh>
    <rPh sb="1" eb="2">
      <t>オロシ</t>
    </rPh>
    <phoneticPr fontId="1"/>
  </si>
  <si>
    <t>△</t>
    <phoneticPr fontId="1"/>
  </si>
  <si>
    <t>評価</t>
    <rPh sb="0" eb="2">
      <t>ヒョウカ</t>
    </rPh>
    <phoneticPr fontId="1"/>
  </si>
  <si>
    <t>〇</t>
    <phoneticPr fontId="1"/>
  </si>
  <si>
    <t>〇取り組み終了。</t>
    <rPh sb="1" eb="2">
      <t>ト</t>
    </rPh>
    <rPh sb="3" eb="4">
      <t>ク</t>
    </rPh>
    <rPh sb="5" eb="7">
      <t>シュウリョウ</t>
    </rPh>
    <phoneticPr fontId="1"/>
  </si>
  <si>
    <t>○府や指定管理者のホームページにて、市場の概要や取組みを定期的に更新するとともに、各種イベント情報等をリアルタイムにアップしＰＲを行った。</t>
    <rPh sb="1" eb="2">
      <t>フ</t>
    </rPh>
    <rPh sb="3" eb="5">
      <t>シテイ</t>
    </rPh>
    <rPh sb="5" eb="8">
      <t>カンリシャ</t>
    </rPh>
    <rPh sb="18" eb="20">
      <t>シジョウ</t>
    </rPh>
    <rPh sb="21" eb="23">
      <t>ガイヨウ</t>
    </rPh>
    <rPh sb="24" eb="26">
      <t>トリク</t>
    </rPh>
    <rPh sb="28" eb="31">
      <t>テイキテキ</t>
    </rPh>
    <rPh sb="32" eb="34">
      <t>コウシン</t>
    </rPh>
    <rPh sb="41" eb="43">
      <t>カクシュ</t>
    </rPh>
    <rPh sb="47" eb="49">
      <t>ジョウホウ</t>
    </rPh>
    <rPh sb="49" eb="50">
      <t>トウ</t>
    </rPh>
    <rPh sb="65" eb="66">
      <t>オコナ</t>
    </rPh>
    <phoneticPr fontId="1"/>
  </si>
  <si>
    <t>-</t>
    <phoneticPr fontId="1"/>
  </si>
  <si>
    <t>○「市場まつり」等の企画打合せ等の際に、消費者ニーズに対応した出荷品の選定や出荷品の特徴等をＰＲするポップやレシピの作成など、販売方法等について産地や販売店等へ提案を行った。　　</t>
    <rPh sb="8" eb="9">
      <t>トウ</t>
    </rPh>
    <rPh sb="10" eb="12">
      <t>キカク</t>
    </rPh>
    <rPh sb="12" eb="13">
      <t>ウ</t>
    </rPh>
    <rPh sb="13" eb="14">
      <t>ア</t>
    </rPh>
    <rPh sb="15" eb="16">
      <t>トウ</t>
    </rPh>
    <rPh sb="17" eb="18">
      <t>サイ</t>
    </rPh>
    <rPh sb="31" eb="33">
      <t>シュッカ</t>
    </rPh>
    <rPh sb="33" eb="34">
      <t>ヒン</t>
    </rPh>
    <rPh sb="35" eb="37">
      <t>センテイ</t>
    </rPh>
    <rPh sb="42" eb="44">
      <t>トクチョウ</t>
    </rPh>
    <rPh sb="44" eb="45">
      <t>トウ</t>
    </rPh>
    <rPh sb="63" eb="65">
      <t>ハンバイ</t>
    </rPh>
    <rPh sb="65" eb="67">
      <t>ホウホウ</t>
    </rPh>
    <rPh sb="67" eb="68">
      <t>トウ</t>
    </rPh>
    <rPh sb="78" eb="79">
      <t>トウ</t>
    </rPh>
    <rPh sb="80" eb="82">
      <t>テイアン</t>
    </rPh>
    <phoneticPr fontId="1"/>
  </si>
  <si>
    <t>(1)荷捌き・積み込みスペースの充実</t>
    <rPh sb="16" eb="18">
      <t>ジュウジツ</t>
    </rPh>
    <phoneticPr fontId="1"/>
  </si>
  <si>
    <t>関連事業者・団体等</t>
    <rPh sb="0" eb="2">
      <t>カンレン</t>
    </rPh>
    <rPh sb="2" eb="4">
      <t>ジギョウ</t>
    </rPh>
    <rPh sb="4" eb="5">
      <t>シャ</t>
    </rPh>
    <rPh sb="6" eb="8">
      <t>ダンタイ</t>
    </rPh>
    <rPh sb="8" eb="9">
      <t>トウ</t>
    </rPh>
    <phoneticPr fontId="1"/>
  </si>
  <si>
    <t>短期</t>
    <rPh sb="0" eb="2">
      <t>タンキ</t>
    </rPh>
    <phoneticPr fontId="1"/>
  </si>
  <si>
    <t xml:space="preserve">
①荷捌き・積み込みスペース充実のための施設整備、改修を検討します。</t>
    <phoneticPr fontId="1"/>
  </si>
  <si>
    <t>②立体駐車場周りでの荷下ろし作業や雨天対策のための屋根付き専用スペース、簡易屋根・ひさしの設置を検討していきます。</t>
    <phoneticPr fontId="1"/>
  </si>
  <si>
    <t>(3)場内事業者が実施する輸出の取組みに対する環境整備</t>
    <rPh sb="14" eb="15">
      <t>シュツ</t>
    </rPh>
    <phoneticPr fontId="1"/>
  </si>
  <si>
    <t>(4)駐車場区画の見直し</t>
  </si>
  <si>
    <t>契約に基づく輸出品目については、第三者販売及び直荷引きで対応できるよう大阪府中央卸売市場業務規程を改定し、輸出に取り組みやすくします。また、輸出促進に関わる外部団体等と連携し、随時情報提供を行っていきます。</t>
    <phoneticPr fontId="1"/>
  </si>
  <si>
    <t>平面駐車場の既存区画について、立体駐車場2階等へ移動させ、荷下ろし・積み込みスペースを確保するなど、敷地の効率的な運用方法について検討していきます。</t>
    <rPh sb="0" eb="2">
      <t>ヘイメン</t>
    </rPh>
    <rPh sb="2" eb="5">
      <t>チュウシャジョウ</t>
    </rPh>
    <rPh sb="6" eb="8">
      <t>キゾン</t>
    </rPh>
    <rPh sb="8" eb="10">
      <t>クカク</t>
    </rPh>
    <rPh sb="15" eb="17">
      <t>リッタイ</t>
    </rPh>
    <rPh sb="17" eb="20">
      <t>チュウシャジョウ</t>
    </rPh>
    <rPh sb="21" eb="22">
      <t>カイ</t>
    </rPh>
    <rPh sb="22" eb="23">
      <t>トウ</t>
    </rPh>
    <rPh sb="24" eb="26">
      <t>イドウ</t>
    </rPh>
    <rPh sb="29" eb="31">
      <t>ニオ</t>
    </rPh>
    <rPh sb="34" eb="35">
      <t>ツ</t>
    </rPh>
    <rPh sb="36" eb="37">
      <t>コ</t>
    </rPh>
    <rPh sb="43" eb="45">
      <t>カクホ</t>
    </rPh>
    <rPh sb="50" eb="52">
      <t>シキチ</t>
    </rPh>
    <rPh sb="53" eb="56">
      <t>コウリツテキ</t>
    </rPh>
    <rPh sb="57" eb="59">
      <t>ウンヨウ</t>
    </rPh>
    <rPh sb="59" eb="61">
      <t>ホウホウ</t>
    </rPh>
    <rPh sb="65" eb="67">
      <t>ケントウ</t>
    </rPh>
    <phoneticPr fontId="1"/>
  </si>
  <si>
    <t>中期</t>
    <rPh sb="0" eb="2">
      <t>チュウキ</t>
    </rPh>
    <phoneticPr fontId="1"/>
  </si>
  <si>
    <t>(2)加工施設や冷蔵庫の自主的整備</t>
    <rPh sb="15" eb="17">
      <t>セイビ</t>
    </rPh>
    <phoneticPr fontId="1"/>
  </si>
  <si>
    <t xml:space="preserve">
卸売場や仲卸売場などの電気容量の増強と機能強化を進め、場内事業者独自の機器設置や設備更新に対応します。</t>
    <rPh sb="1" eb="3">
      <t>オロシウリ</t>
    </rPh>
    <rPh sb="3" eb="4">
      <t>ジョウ</t>
    </rPh>
    <rPh sb="5" eb="6">
      <t>ナカ</t>
    </rPh>
    <rPh sb="6" eb="7">
      <t>オロシ</t>
    </rPh>
    <rPh sb="7" eb="9">
      <t>ウリバ</t>
    </rPh>
    <rPh sb="12" eb="14">
      <t>デンキ</t>
    </rPh>
    <rPh sb="14" eb="16">
      <t>ヨウリョウ</t>
    </rPh>
    <rPh sb="17" eb="19">
      <t>ゾウキョウ</t>
    </rPh>
    <rPh sb="20" eb="22">
      <t>キノウ</t>
    </rPh>
    <rPh sb="22" eb="24">
      <t>キョウカ</t>
    </rPh>
    <rPh sb="25" eb="26">
      <t>スス</t>
    </rPh>
    <rPh sb="28" eb="30">
      <t>ジョウナイ</t>
    </rPh>
    <rPh sb="30" eb="33">
      <t>ジギョウシャ</t>
    </rPh>
    <rPh sb="33" eb="35">
      <t>ドクジ</t>
    </rPh>
    <rPh sb="36" eb="38">
      <t>キキ</t>
    </rPh>
    <rPh sb="38" eb="40">
      <t>セッチ</t>
    </rPh>
    <rPh sb="41" eb="43">
      <t>セツビ</t>
    </rPh>
    <rPh sb="43" eb="45">
      <t>コウシン</t>
    </rPh>
    <rPh sb="46" eb="48">
      <t>タイオウ</t>
    </rPh>
    <phoneticPr fontId="1"/>
  </si>
  <si>
    <t xml:space="preserve">
卸売場や仲卸売場などにおいて場内事業者が進める加工施設・冷蔵施設などの設置を推進します。</t>
    <rPh sb="1" eb="2">
      <t>オロシ</t>
    </rPh>
    <rPh sb="2" eb="4">
      <t>ウリバ</t>
    </rPh>
    <rPh sb="5" eb="6">
      <t>ナカ</t>
    </rPh>
    <rPh sb="6" eb="7">
      <t>オロシ</t>
    </rPh>
    <rPh sb="7" eb="9">
      <t>ウリバ</t>
    </rPh>
    <rPh sb="15" eb="17">
      <t>ジョウナイ</t>
    </rPh>
    <rPh sb="17" eb="20">
      <t>ジギョウシャ</t>
    </rPh>
    <rPh sb="21" eb="22">
      <t>スス</t>
    </rPh>
    <rPh sb="24" eb="26">
      <t>カコウ</t>
    </rPh>
    <rPh sb="26" eb="28">
      <t>シセツ</t>
    </rPh>
    <rPh sb="29" eb="31">
      <t>レイゾウ</t>
    </rPh>
    <rPh sb="31" eb="33">
      <t>シセツ</t>
    </rPh>
    <rPh sb="36" eb="38">
      <t>セッチ</t>
    </rPh>
    <rPh sb="39" eb="41">
      <t>スイシン</t>
    </rPh>
    <phoneticPr fontId="1"/>
  </si>
  <si>
    <t>(3)市場冷蔵庫の活用</t>
  </si>
  <si>
    <t xml:space="preserve">
冷蔵庫の温度帯変更など、場内事業者のニーズを反映したサービスを提供することにより、冷蔵庫棟、高架下冷蔵庫棟など場内冷蔵庫の活用を進めます。</t>
    <rPh sb="1" eb="4">
      <t>レイゾウコ</t>
    </rPh>
    <rPh sb="5" eb="7">
      <t>オンド</t>
    </rPh>
    <rPh sb="7" eb="8">
      <t>タイ</t>
    </rPh>
    <rPh sb="8" eb="10">
      <t>ヘンコウ</t>
    </rPh>
    <rPh sb="13" eb="15">
      <t>ジョウナイ</t>
    </rPh>
    <rPh sb="15" eb="18">
      <t>ジギョウシャ</t>
    </rPh>
    <rPh sb="23" eb="25">
      <t>ハンエイ</t>
    </rPh>
    <rPh sb="32" eb="34">
      <t>テイキョウ</t>
    </rPh>
    <rPh sb="42" eb="45">
      <t>レイゾウコ</t>
    </rPh>
    <rPh sb="45" eb="46">
      <t>トウ</t>
    </rPh>
    <rPh sb="47" eb="50">
      <t>コウカシタ</t>
    </rPh>
    <rPh sb="50" eb="53">
      <t>レイゾウコ</t>
    </rPh>
    <rPh sb="53" eb="54">
      <t>トウ</t>
    </rPh>
    <rPh sb="56" eb="58">
      <t>ジョウナイ</t>
    </rPh>
    <rPh sb="58" eb="61">
      <t>レイゾウコ</t>
    </rPh>
    <rPh sb="62" eb="64">
      <t>カツヨウ</t>
    </rPh>
    <rPh sb="65" eb="66">
      <t>スス</t>
    </rPh>
    <phoneticPr fontId="1"/>
  </si>
  <si>
    <t>(4)空店舗・施設の活用</t>
    <phoneticPr fontId="1"/>
  </si>
  <si>
    <t>②空きスペースの利用について検討し、有効活用を図ります。</t>
    <rPh sb="1" eb="2">
      <t>ア</t>
    </rPh>
    <rPh sb="8" eb="10">
      <t>リヨウ</t>
    </rPh>
    <rPh sb="14" eb="16">
      <t>ケントウ</t>
    </rPh>
    <rPh sb="18" eb="20">
      <t>ユウコウ</t>
    </rPh>
    <rPh sb="20" eb="22">
      <t>カツヨウ</t>
    </rPh>
    <rPh sb="23" eb="24">
      <t>ハカ</t>
    </rPh>
    <phoneticPr fontId="1"/>
  </si>
  <si>
    <t>(5)遮熱対策(クーラー排熱対策、 断熱塗装など)</t>
    <phoneticPr fontId="1"/>
  </si>
  <si>
    <t xml:space="preserve">
卸売場や仲卸売場などにおいて、遮熱対策が不十分な箇所については、場内事業者と対策を協議します。</t>
    <rPh sb="1" eb="2">
      <t>オロシ</t>
    </rPh>
    <rPh sb="2" eb="4">
      <t>ウリバ</t>
    </rPh>
    <rPh sb="5" eb="6">
      <t>ナカ</t>
    </rPh>
    <rPh sb="6" eb="7">
      <t>オロシ</t>
    </rPh>
    <rPh sb="7" eb="9">
      <t>ウリバ</t>
    </rPh>
    <rPh sb="16" eb="18">
      <t>シャネツ</t>
    </rPh>
    <rPh sb="18" eb="20">
      <t>タイサク</t>
    </rPh>
    <rPh sb="21" eb="24">
      <t>フジュウブン</t>
    </rPh>
    <rPh sb="25" eb="27">
      <t>カショ</t>
    </rPh>
    <rPh sb="33" eb="35">
      <t>ジョウナイ</t>
    </rPh>
    <rPh sb="35" eb="38">
      <t>ジギョウシャ</t>
    </rPh>
    <rPh sb="39" eb="41">
      <t>タイサク</t>
    </rPh>
    <rPh sb="42" eb="44">
      <t>キョウギ</t>
    </rPh>
    <phoneticPr fontId="1"/>
  </si>
  <si>
    <t>(1)指定管理者による効率的な管理運営</t>
    <phoneticPr fontId="1"/>
  </si>
  <si>
    <t>指定管理者制度を継続し、民間企業ならではのスピード感とノウハウにより、施設の維持管理や市場の活性化を進めます。</t>
    <rPh sb="0" eb="2">
      <t>シテイ</t>
    </rPh>
    <rPh sb="2" eb="5">
      <t>カンリシャ</t>
    </rPh>
    <rPh sb="5" eb="7">
      <t>セイド</t>
    </rPh>
    <rPh sb="8" eb="10">
      <t>ケイゾク</t>
    </rPh>
    <rPh sb="12" eb="14">
      <t>ミンカン</t>
    </rPh>
    <rPh sb="14" eb="16">
      <t>キギョウ</t>
    </rPh>
    <rPh sb="25" eb="26">
      <t>カン</t>
    </rPh>
    <rPh sb="35" eb="37">
      <t>シセツ</t>
    </rPh>
    <rPh sb="38" eb="40">
      <t>イジ</t>
    </rPh>
    <rPh sb="40" eb="42">
      <t>カンリ</t>
    </rPh>
    <rPh sb="43" eb="45">
      <t>シジョウ</t>
    </rPh>
    <rPh sb="46" eb="49">
      <t>カッセイカ</t>
    </rPh>
    <rPh sb="50" eb="51">
      <t>スス</t>
    </rPh>
    <phoneticPr fontId="1"/>
  </si>
  <si>
    <t>(2)近郊売場の充実（大阪産（もん））</t>
    <phoneticPr fontId="1"/>
  </si>
  <si>
    <t>　
大阪府や近隣府県の新規就農者等販路拡大を目指している農業者に対して出荷を促します。</t>
    <rPh sb="2" eb="5">
      <t>オオサカフ</t>
    </rPh>
    <rPh sb="6" eb="8">
      <t>キンリン</t>
    </rPh>
    <rPh sb="8" eb="10">
      <t>フケン</t>
    </rPh>
    <rPh sb="11" eb="13">
      <t>シンキ</t>
    </rPh>
    <rPh sb="13" eb="15">
      <t>シュウノウ</t>
    </rPh>
    <rPh sb="15" eb="16">
      <t>シャ</t>
    </rPh>
    <rPh sb="16" eb="17">
      <t>トウ</t>
    </rPh>
    <rPh sb="17" eb="19">
      <t>ハンロ</t>
    </rPh>
    <rPh sb="19" eb="21">
      <t>カクダイ</t>
    </rPh>
    <rPh sb="22" eb="24">
      <t>メザ</t>
    </rPh>
    <rPh sb="28" eb="31">
      <t>ノウギョウシャ</t>
    </rPh>
    <rPh sb="32" eb="33">
      <t>タイ</t>
    </rPh>
    <rPh sb="35" eb="37">
      <t>シュッカ</t>
    </rPh>
    <rPh sb="38" eb="39">
      <t>ウナガ</t>
    </rPh>
    <phoneticPr fontId="1"/>
  </si>
  <si>
    <t xml:space="preserve">
地元の商工会議所等を通じて食を扱う事業者に市場をアピールし、食材提案会や市場見学等を実施して買出人を増やします。</t>
    <rPh sb="1" eb="3">
      <t>ジモト</t>
    </rPh>
    <rPh sb="4" eb="6">
      <t>ショウコウ</t>
    </rPh>
    <rPh sb="6" eb="9">
      <t>カイギショ</t>
    </rPh>
    <rPh sb="9" eb="10">
      <t>トウ</t>
    </rPh>
    <rPh sb="11" eb="12">
      <t>ツウ</t>
    </rPh>
    <rPh sb="14" eb="15">
      <t>ショク</t>
    </rPh>
    <rPh sb="16" eb="17">
      <t>アツカ</t>
    </rPh>
    <rPh sb="18" eb="21">
      <t>ジギョウシャ</t>
    </rPh>
    <rPh sb="22" eb="24">
      <t>シジョウ</t>
    </rPh>
    <rPh sb="31" eb="33">
      <t>ショクザイ</t>
    </rPh>
    <rPh sb="33" eb="35">
      <t>テイアン</t>
    </rPh>
    <rPh sb="35" eb="36">
      <t>カイ</t>
    </rPh>
    <rPh sb="37" eb="39">
      <t>シジョウ</t>
    </rPh>
    <rPh sb="39" eb="41">
      <t>ケンガク</t>
    </rPh>
    <rPh sb="41" eb="42">
      <t>トウ</t>
    </rPh>
    <rPh sb="43" eb="45">
      <t>ジッシ</t>
    </rPh>
    <rPh sb="47" eb="49">
      <t>カイダ</t>
    </rPh>
    <rPh sb="49" eb="50">
      <t>ニン</t>
    </rPh>
    <rPh sb="51" eb="52">
      <t>フ</t>
    </rPh>
    <phoneticPr fontId="1"/>
  </si>
  <si>
    <t>継続</t>
    <rPh sb="0" eb="2">
      <t>ケイゾク</t>
    </rPh>
    <phoneticPr fontId="1"/>
  </si>
  <si>
    <t>(3)買出人の増加に向けた取組みの実施</t>
    <phoneticPr fontId="1"/>
  </si>
  <si>
    <t>①場内事業者、指定管理者、開設者の代表による産地や量販店に向けた府市場の売り込み(トップセールス)を実施していきます。</t>
    <rPh sb="1" eb="3">
      <t>ジョウナイ</t>
    </rPh>
    <rPh sb="3" eb="6">
      <t>ジギョウシャ</t>
    </rPh>
    <rPh sb="7" eb="9">
      <t>シテイ</t>
    </rPh>
    <rPh sb="9" eb="12">
      <t>カンリシャ</t>
    </rPh>
    <rPh sb="13" eb="15">
      <t>カイセツ</t>
    </rPh>
    <rPh sb="15" eb="16">
      <t>シャ</t>
    </rPh>
    <rPh sb="17" eb="19">
      <t>ダイヒョウ</t>
    </rPh>
    <rPh sb="22" eb="24">
      <t>サンチ</t>
    </rPh>
    <rPh sb="25" eb="28">
      <t>リョウハンテン</t>
    </rPh>
    <rPh sb="29" eb="30">
      <t>ム</t>
    </rPh>
    <rPh sb="32" eb="33">
      <t>フ</t>
    </rPh>
    <rPh sb="33" eb="35">
      <t>シジョウ</t>
    </rPh>
    <rPh sb="36" eb="37">
      <t>ウ</t>
    </rPh>
    <rPh sb="38" eb="39">
      <t>コ</t>
    </rPh>
    <rPh sb="50" eb="52">
      <t>ジッシ</t>
    </rPh>
    <phoneticPr fontId="1"/>
  </si>
  <si>
    <t>(1)川上・川下との連携強化（トップセールス、「市場まつり」等の冠イベント　など）</t>
    <phoneticPr fontId="1"/>
  </si>
  <si>
    <t>②各産地からの見学が増えるようなしかけを検討するとともに、各県事務所との結びつきを強め、府市場の名を冠した「市場まつり」キャンペーンを量販店等で積極的に行い、府市場をPRしていきます。</t>
    <rPh sb="1" eb="4">
      <t>カクサンチ</t>
    </rPh>
    <rPh sb="7" eb="9">
      <t>ケンガク</t>
    </rPh>
    <rPh sb="10" eb="11">
      <t>フ</t>
    </rPh>
    <rPh sb="20" eb="22">
      <t>ケントウ</t>
    </rPh>
    <rPh sb="29" eb="31">
      <t>カクケン</t>
    </rPh>
    <rPh sb="31" eb="33">
      <t>ジム</t>
    </rPh>
    <rPh sb="33" eb="34">
      <t>ショ</t>
    </rPh>
    <rPh sb="36" eb="37">
      <t>ムス</t>
    </rPh>
    <rPh sb="41" eb="42">
      <t>ツヨ</t>
    </rPh>
    <rPh sb="44" eb="45">
      <t>フ</t>
    </rPh>
    <rPh sb="45" eb="47">
      <t>シジョウ</t>
    </rPh>
    <rPh sb="48" eb="49">
      <t>ナ</t>
    </rPh>
    <rPh sb="50" eb="51">
      <t>カン</t>
    </rPh>
    <rPh sb="54" eb="56">
      <t>シジョウ</t>
    </rPh>
    <rPh sb="67" eb="70">
      <t>リョウハンテン</t>
    </rPh>
    <rPh sb="70" eb="71">
      <t>トウ</t>
    </rPh>
    <rPh sb="72" eb="75">
      <t>セッキョクテキ</t>
    </rPh>
    <rPh sb="76" eb="77">
      <t>オコナ</t>
    </rPh>
    <rPh sb="79" eb="80">
      <t>フ</t>
    </rPh>
    <rPh sb="80" eb="82">
      <t>シジョウ</t>
    </rPh>
    <phoneticPr fontId="1"/>
  </si>
  <si>
    <t>③卸と仲卸の連携による産地や販売店への販売提案により集荷・販売量を確保します。</t>
    <rPh sb="1" eb="2">
      <t>オロシ</t>
    </rPh>
    <rPh sb="3" eb="4">
      <t>ナカ</t>
    </rPh>
    <rPh sb="4" eb="5">
      <t>オロシ</t>
    </rPh>
    <rPh sb="6" eb="8">
      <t>レンケイ</t>
    </rPh>
    <rPh sb="11" eb="13">
      <t>サンチ</t>
    </rPh>
    <rPh sb="14" eb="17">
      <t>ハンバイテン</t>
    </rPh>
    <rPh sb="19" eb="21">
      <t>ハンバイ</t>
    </rPh>
    <rPh sb="21" eb="23">
      <t>テイアン</t>
    </rPh>
    <rPh sb="26" eb="28">
      <t>シュウカ</t>
    </rPh>
    <rPh sb="29" eb="31">
      <t>ハンバイ</t>
    </rPh>
    <rPh sb="31" eb="32">
      <t>リョウ</t>
    </rPh>
    <rPh sb="33" eb="35">
      <t>カクホ</t>
    </rPh>
    <phoneticPr fontId="1"/>
  </si>
  <si>
    <t>④一般府民向けのイベント「市場開放デー」を継続的に実施します。</t>
    <rPh sb="1" eb="3">
      <t>イッパン</t>
    </rPh>
    <rPh sb="3" eb="5">
      <t>フミン</t>
    </rPh>
    <rPh sb="5" eb="6">
      <t>ム</t>
    </rPh>
    <rPh sb="13" eb="15">
      <t>シジョウ</t>
    </rPh>
    <rPh sb="15" eb="17">
      <t>カイホウ</t>
    </rPh>
    <rPh sb="21" eb="24">
      <t>ケイゾクテキ</t>
    </rPh>
    <rPh sb="25" eb="27">
      <t>ジッシ</t>
    </rPh>
    <phoneticPr fontId="1"/>
  </si>
  <si>
    <t>(2)大学やホテル、食育関係団体等との共同事業（イベント）</t>
    <phoneticPr fontId="1"/>
  </si>
  <si>
    <t xml:space="preserve">
当市場が持つネットワーク(連携している大学やホテル等)を活用して、産地や小売店が求めるイベントや消費拡大を目指した食育活動を実施します。
また、これらのイベントが新たな販路の開拓につながるよう、取組みます。</t>
    <rPh sb="1" eb="2">
      <t>トウ</t>
    </rPh>
    <rPh sb="2" eb="4">
      <t>シジョウ</t>
    </rPh>
    <rPh sb="5" eb="6">
      <t>モ</t>
    </rPh>
    <rPh sb="14" eb="16">
      <t>レンケイ</t>
    </rPh>
    <rPh sb="20" eb="22">
      <t>ダイガク</t>
    </rPh>
    <rPh sb="26" eb="27">
      <t>トウ</t>
    </rPh>
    <rPh sb="29" eb="31">
      <t>カツヨウ</t>
    </rPh>
    <rPh sb="34" eb="36">
      <t>サンチ</t>
    </rPh>
    <rPh sb="37" eb="39">
      <t>コウリ</t>
    </rPh>
    <rPh sb="39" eb="40">
      <t>テン</t>
    </rPh>
    <rPh sb="41" eb="42">
      <t>モト</t>
    </rPh>
    <rPh sb="49" eb="51">
      <t>ショウヒ</t>
    </rPh>
    <rPh sb="51" eb="53">
      <t>カクダイ</t>
    </rPh>
    <rPh sb="54" eb="56">
      <t>メザ</t>
    </rPh>
    <rPh sb="58" eb="60">
      <t>ショクイク</t>
    </rPh>
    <rPh sb="60" eb="62">
      <t>カツドウ</t>
    </rPh>
    <rPh sb="63" eb="65">
      <t>ジッシ</t>
    </rPh>
    <rPh sb="82" eb="83">
      <t>アラ</t>
    </rPh>
    <rPh sb="85" eb="87">
      <t>ハンロ</t>
    </rPh>
    <rPh sb="88" eb="90">
      <t>カイタク</t>
    </rPh>
    <rPh sb="98" eb="99">
      <t>ト</t>
    </rPh>
    <rPh sb="99" eb="100">
      <t>クミ</t>
    </rPh>
    <phoneticPr fontId="1"/>
  </si>
  <si>
    <t>(3)見学者対応の充実、メディア戦略　</t>
    <phoneticPr fontId="1"/>
  </si>
  <si>
    <t>(4)ネットを活用した販売チャネルの拡大</t>
    <phoneticPr fontId="1"/>
  </si>
  <si>
    <t>①インターネットを活用して市場の取組みをPRします。</t>
    <rPh sb="9" eb="11">
      <t>カツヨウ</t>
    </rPh>
    <rPh sb="13" eb="15">
      <t>シジョウ</t>
    </rPh>
    <rPh sb="16" eb="17">
      <t>ト</t>
    </rPh>
    <rPh sb="17" eb="18">
      <t>ク</t>
    </rPh>
    <phoneticPr fontId="1"/>
  </si>
  <si>
    <t>②ネット販売に興味のある事業者にはインターネット上の販売サイトを通じて、販売チャネルを拡大します。</t>
    <rPh sb="4" eb="6">
      <t>ハンバイ</t>
    </rPh>
    <rPh sb="7" eb="9">
      <t>キョウミ</t>
    </rPh>
    <rPh sb="12" eb="15">
      <t>ジギョウシャ</t>
    </rPh>
    <rPh sb="24" eb="25">
      <t>ジョウ</t>
    </rPh>
    <rPh sb="26" eb="28">
      <t>ハンバイ</t>
    </rPh>
    <rPh sb="32" eb="33">
      <t>ツウ</t>
    </rPh>
    <rPh sb="36" eb="38">
      <t>ハンバイ</t>
    </rPh>
    <rPh sb="43" eb="45">
      <t>カクダイ</t>
    </rPh>
    <phoneticPr fontId="1"/>
  </si>
  <si>
    <t>(1)直接集荷や第三者販売等の申告の適正化</t>
    <phoneticPr fontId="1"/>
  </si>
  <si>
    <t xml:space="preserve">
業務規程等に基づく適正な申請・届出に努めます。
開設者は随時、卸・仲卸業者に対する業務検査により適正化に向けた指導を行っていきます。</t>
    <rPh sb="1" eb="3">
      <t>ギョウム</t>
    </rPh>
    <rPh sb="3" eb="5">
      <t>キテイ</t>
    </rPh>
    <rPh sb="5" eb="6">
      <t>トウ</t>
    </rPh>
    <rPh sb="7" eb="8">
      <t>モト</t>
    </rPh>
    <rPh sb="10" eb="12">
      <t>テキセイ</t>
    </rPh>
    <rPh sb="13" eb="15">
      <t>シンセイ</t>
    </rPh>
    <rPh sb="16" eb="18">
      <t>トドケデ</t>
    </rPh>
    <rPh sb="19" eb="20">
      <t>ツト</t>
    </rPh>
    <rPh sb="25" eb="27">
      <t>カイセツ</t>
    </rPh>
    <rPh sb="27" eb="28">
      <t>シャ</t>
    </rPh>
    <rPh sb="29" eb="31">
      <t>ズイジ</t>
    </rPh>
    <rPh sb="32" eb="33">
      <t>オロシ</t>
    </rPh>
    <rPh sb="34" eb="35">
      <t>ナカ</t>
    </rPh>
    <rPh sb="35" eb="36">
      <t>オロシ</t>
    </rPh>
    <rPh sb="36" eb="38">
      <t>ギョウシャ</t>
    </rPh>
    <rPh sb="39" eb="40">
      <t>タイ</t>
    </rPh>
    <rPh sb="42" eb="44">
      <t>ギョウム</t>
    </rPh>
    <rPh sb="44" eb="46">
      <t>ケンサ</t>
    </rPh>
    <rPh sb="49" eb="52">
      <t>テキセイカ</t>
    </rPh>
    <rPh sb="53" eb="54">
      <t>ム</t>
    </rPh>
    <rPh sb="56" eb="58">
      <t>シドウ</t>
    </rPh>
    <rPh sb="59" eb="60">
      <t>オコナ</t>
    </rPh>
    <phoneticPr fontId="1"/>
  </si>
  <si>
    <t>(2)施設の無断使用の防止、ルールの構築(施設利用状況の情報共有)</t>
    <phoneticPr fontId="1"/>
  </si>
  <si>
    <t>①市場施設の利用状況を図面化し、場内事業者に情報共有することで、施設の無断使用等を防止していきます。</t>
    <rPh sb="1" eb="3">
      <t>シジョウ</t>
    </rPh>
    <rPh sb="3" eb="5">
      <t>シセツ</t>
    </rPh>
    <rPh sb="6" eb="8">
      <t>リヨウ</t>
    </rPh>
    <rPh sb="8" eb="10">
      <t>ジョウキョウ</t>
    </rPh>
    <rPh sb="11" eb="13">
      <t>ズメン</t>
    </rPh>
    <rPh sb="13" eb="14">
      <t>カ</t>
    </rPh>
    <rPh sb="16" eb="18">
      <t>ジョウナイ</t>
    </rPh>
    <rPh sb="18" eb="21">
      <t>ジギョウシャ</t>
    </rPh>
    <rPh sb="22" eb="24">
      <t>ジョウホウ</t>
    </rPh>
    <rPh sb="24" eb="26">
      <t>キョウユウ</t>
    </rPh>
    <rPh sb="32" eb="34">
      <t>シセツ</t>
    </rPh>
    <rPh sb="35" eb="37">
      <t>ムダン</t>
    </rPh>
    <rPh sb="37" eb="39">
      <t>シヨウ</t>
    </rPh>
    <rPh sb="39" eb="40">
      <t>トウ</t>
    </rPh>
    <rPh sb="41" eb="43">
      <t>ボウシ</t>
    </rPh>
    <phoneticPr fontId="1"/>
  </si>
  <si>
    <t>②買出人用駐車場や仲卸店舗周辺における荷捌きのルールを構築します。</t>
    <rPh sb="1" eb="3">
      <t>カイダ</t>
    </rPh>
    <rPh sb="3" eb="4">
      <t>ニン</t>
    </rPh>
    <rPh sb="4" eb="5">
      <t>ヨウ</t>
    </rPh>
    <rPh sb="5" eb="8">
      <t>チュウシャジョウ</t>
    </rPh>
    <rPh sb="9" eb="10">
      <t>ナカ</t>
    </rPh>
    <rPh sb="10" eb="11">
      <t>オロシ</t>
    </rPh>
    <rPh sb="11" eb="13">
      <t>テンポ</t>
    </rPh>
    <rPh sb="13" eb="15">
      <t>シュウヘン</t>
    </rPh>
    <rPh sb="19" eb="21">
      <t>ニサバ</t>
    </rPh>
    <rPh sb="27" eb="29">
      <t>コウチク</t>
    </rPh>
    <phoneticPr fontId="1"/>
  </si>
  <si>
    <t>③場内道路などの契約駐車スペース以外に駐車する車両に対して、有料区画の利用を促していきます。</t>
    <rPh sb="1" eb="3">
      <t>ジョウナイ</t>
    </rPh>
    <rPh sb="3" eb="5">
      <t>ドウロ</t>
    </rPh>
    <rPh sb="8" eb="10">
      <t>ケイヤク</t>
    </rPh>
    <rPh sb="10" eb="12">
      <t>チュウシャ</t>
    </rPh>
    <rPh sb="16" eb="18">
      <t>イガイ</t>
    </rPh>
    <rPh sb="19" eb="21">
      <t>チュウシャ</t>
    </rPh>
    <rPh sb="23" eb="25">
      <t>シャリョウ</t>
    </rPh>
    <rPh sb="26" eb="27">
      <t>タイ</t>
    </rPh>
    <rPh sb="30" eb="32">
      <t>ユウリョウ</t>
    </rPh>
    <rPh sb="32" eb="34">
      <t>クカク</t>
    </rPh>
    <rPh sb="35" eb="37">
      <t>リヨウ</t>
    </rPh>
    <rPh sb="38" eb="39">
      <t>ウナガ</t>
    </rPh>
    <phoneticPr fontId="1"/>
  </si>
  <si>
    <t>(3)災害等に強い市場づくり（BCPの随時見直し、防災訓練の実施）</t>
    <phoneticPr fontId="1"/>
  </si>
  <si>
    <t xml:space="preserve"> ①すでに策定しているBCP(業務継続計画)について、府の危機管理室や場内事業者等の意見を参考にして、随時見直します。</t>
    <rPh sb="5" eb="7">
      <t>サクテイ</t>
    </rPh>
    <rPh sb="15" eb="17">
      <t>ギョウム</t>
    </rPh>
    <rPh sb="17" eb="19">
      <t>ケイゾク</t>
    </rPh>
    <rPh sb="19" eb="21">
      <t>ケイカク</t>
    </rPh>
    <rPh sb="27" eb="28">
      <t>フ</t>
    </rPh>
    <rPh sb="29" eb="31">
      <t>キキ</t>
    </rPh>
    <rPh sb="31" eb="33">
      <t>カンリ</t>
    </rPh>
    <rPh sb="33" eb="34">
      <t>シツ</t>
    </rPh>
    <rPh sb="35" eb="37">
      <t>ジョウナイ</t>
    </rPh>
    <rPh sb="37" eb="39">
      <t>ジギョウ</t>
    </rPh>
    <rPh sb="39" eb="40">
      <t>シャ</t>
    </rPh>
    <rPh sb="40" eb="41">
      <t>トウ</t>
    </rPh>
    <rPh sb="42" eb="44">
      <t>イケン</t>
    </rPh>
    <rPh sb="45" eb="47">
      <t>サンコウ</t>
    </rPh>
    <rPh sb="51" eb="53">
      <t>ズイジ</t>
    </rPh>
    <rPh sb="53" eb="55">
      <t>ミナオ</t>
    </rPh>
    <phoneticPr fontId="1"/>
  </si>
  <si>
    <t>②BCPに基づき、災害等を想定した防災訓練を、場内関係者の参加のもとに実施します。</t>
    <rPh sb="5" eb="6">
      <t>モト</t>
    </rPh>
    <rPh sb="9" eb="11">
      <t>サイガイ</t>
    </rPh>
    <rPh sb="11" eb="12">
      <t>トウ</t>
    </rPh>
    <rPh sb="13" eb="15">
      <t>ソウテイ</t>
    </rPh>
    <rPh sb="17" eb="19">
      <t>ボウサイ</t>
    </rPh>
    <rPh sb="19" eb="21">
      <t>クンレン</t>
    </rPh>
    <rPh sb="23" eb="25">
      <t>ジョウナイ</t>
    </rPh>
    <rPh sb="25" eb="28">
      <t>カンケイシャ</t>
    </rPh>
    <rPh sb="29" eb="31">
      <t>サンカ</t>
    </rPh>
    <rPh sb="35" eb="37">
      <t>ジッシ</t>
    </rPh>
    <phoneticPr fontId="1"/>
  </si>
  <si>
    <t>②太陽光発電など可能な範囲で自然エネルギーの活用を検討します。</t>
    <rPh sb="1" eb="4">
      <t>タイヨウコウ</t>
    </rPh>
    <rPh sb="4" eb="6">
      <t>ハツデン</t>
    </rPh>
    <rPh sb="8" eb="10">
      <t>カノウ</t>
    </rPh>
    <rPh sb="11" eb="13">
      <t>ハンイ</t>
    </rPh>
    <rPh sb="14" eb="16">
      <t>シゼン</t>
    </rPh>
    <rPh sb="22" eb="24">
      <t>カツヨウ</t>
    </rPh>
    <rPh sb="25" eb="27">
      <t>ケントウ</t>
    </rPh>
    <phoneticPr fontId="1"/>
  </si>
  <si>
    <t>(4)安全で環境にやさしい市場づくり（LED導入、自然エネルギーの活用）</t>
    <phoneticPr fontId="1"/>
  </si>
  <si>
    <t>(5)清潔で美しい市場づくり（品質管理、廃棄物減量化）</t>
    <phoneticPr fontId="1"/>
  </si>
  <si>
    <t>①廃棄物排出量を抑制するため、隣接する㈱大阪府食品流通センターと連携しながら、ごみ置場の防犯カメラの増設、場外からのゴミの持ち込み禁止などを徹底するとともに、廃棄物のリサイクル・売却等を進めます。</t>
    <rPh sb="1" eb="4">
      <t>ハイキブツ</t>
    </rPh>
    <rPh sb="4" eb="6">
      <t>ハイシュツ</t>
    </rPh>
    <rPh sb="6" eb="7">
      <t>リョウ</t>
    </rPh>
    <rPh sb="8" eb="10">
      <t>ヨクセイ</t>
    </rPh>
    <rPh sb="15" eb="17">
      <t>リンセツ</t>
    </rPh>
    <rPh sb="20" eb="23">
      <t>オオサカフ</t>
    </rPh>
    <rPh sb="23" eb="25">
      <t>ショクヒン</t>
    </rPh>
    <rPh sb="25" eb="27">
      <t>リュウツウ</t>
    </rPh>
    <rPh sb="32" eb="34">
      <t>レンケイ</t>
    </rPh>
    <rPh sb="41" eb="42">
      <t>オ</t>
    </rPh>
    <rPh sb="42" eb="43">
      <t>バ</t>
    </rPh>
    <rPh sb="44" eb="46">
      <t>ボウハン</t>
    </rPh>
    <rPh sb="50" eb="52">
      <t>ゾウセツ</t>
    </rPh>
    <rPh sb="53" eb="55">
      <t>ジョウガイ</t>
    </rPh>
    <rPh sb="61" eb="62">
      <t>モ</t>
    </rPh>
    <rPh sb="63" eb="64">
      <t>コ</t>
    </rPh>
    <rPh sb="65" eb="67">
      <t>キンシ</t>
    </rPh>
    <rPh sb="70" eb="72">
      <t>テッテイ</t>
    </rPh>
    <rPh sb="79" eb="82">
      <t>ハイキブツ</t>
    </rPh>
    <rPh sb="89" eb="91">
      <t>バイキャク</t>
    </rPh>
    <rPh sb="91" eb="92">
      <t>トウ</t>
    </rPh>
    <rPh sb="93" eb="94">
      <t>スス</t>
    </rPh>
    <phoneticPr fontId="1"/>
  </si>
  <si>
    <t>②市場内の喫煙対策のため、業務規程に基づき、喫煙ルールの厳格化を進めます。</t>
    <rPh sb="1" eb="3">
      <t>シジョウ</t>
    </rPh>
    <rPh sb="3" eb="4">
      <t>ナイ</t>
    </rPh>
    <rPh sb="5" eb="7">
      <t>キツエン</t>
    </rPh>
    <rPh sb="7" eb="9">
      <t>タイサク</t>
    </rPh>
    <rPh sb="13" eb="15">
      <t>ギョウム</t>
    </rPh>
    <rPh sb="15" eb="17">
      <t>キテイ</t>
    </rPh>
    <rPh sb="18" eb="19">
      <t>モト</t>
    </rPh>
    <rPh sb="22" eb="24">
      <t>キツエン</t>
    </rPh>
    <rPh sb="28" eb="31">
      <t>ゲンカクカ</t>
    </rPh>
    <rPh sb="32" eb="33">
      <t>スス</t>
    </rPh>
    <phoneticPr fontId="1"/>
  </si>
  <si>
    <t>③事業者ごとに食品の品質管理対策を確認・指導するとともに、食品衛生検査所において引き続き適切な検査を実施していきます。</t>
    <rPh sb="1" eb="4">
      <t>ジギョウシャ</t>
    </rPh>
    <rPh sb="7" eb="9">
      <t>ショクヒン</t>
    </rPh>
    <rPh sb="10" eb="12">
      <t>ヒンシツ</t>
    </rPh>
    <rPh sb="12" eb="14">
      <t>カンリ</t>
    </rPh>
    <rPh sb="14" eb="16">
      <t>タイサク</t>
    </rPh>
    <rPh sb="17" eb="19">
      <t>カクニン</t>
    </rPh>
    <rPh sb="20" eb="22">
      <t>シドウ</t>
    </rPh>
    <rPh sb="29" eb="31">
      <t>ショクヒン</t>
    </rPh>
    <rPh sb="31" eb="33">
      <t>エイセイ</t>
    </rPh>
    <rPh sb="33" eb="35">
      <t>ケンサ</t>
    </rPh>
    <rPh sb="35" eb="36">
      <t>ショ</t>
    </rPh>
    <rPh sb="40" eb="41">
      <t>ヒ</t>
    </rPh>
    <rPh sb="42" eb="43">
      <t>ツヅ</t>
    </rPh>
    <rPh sb="44" eb="46">
      <t>テキセツ</t>
    </rPh>
    <rPh sb="47" eb="49">
      <t>ケンサ</t>
    </rPh>
    <rPh sb="50" eb="52">
      <t>ジッシ</t>
    </rPh>
    <phoneticPr fontId="1"/>
  </si>
  <si>
    <t>取組
期間</t>
    <rPh sb="0" eb="2">
      <t>トリク</t>
    </rPh>
    <rPh sb="3" eb="5">
      <t>キカン</t>
    </rPh>
    <phoneticPr fontId="1"/>
  </si>
  <si>
    <t>○平成29年度に指定管理者と府が連携して市場施設の利用状況を図面化し、施設の無断使用等の防止に努めてきた。</t>
    <rPh sb="1" eb="3">
      <t>ヘイセイ</t>
    </rPh>
    <rPh sb="5" eb="7">
      <t>ネンド</t>
    </rPh>
    <rPh sb="14" eb="15">
      <t>フ</t>
    </rPh>
    <rPh sb="47" eb="48">
      <t>ツト</t>
    </rPh>
    <phoneticPr fontId="1"/>
  </si>
  <si>
    <t>○屋根の補強や費用対効果の観点から、太陽光発電などの自然エネルギーの活用を断念した。</t>
    <rPh sb="1" eb="3">
      <t>ヤネ</t>
    </rPh>
    <rPh sb="4" eb="6">
      <t>ホキョウ</t>
    </rPh>
    <rPh sb="7" eb="12">
      <t>ヒヨウタイコウカ</t>
    </rPh>
    <rPh sb="13" eb="15">
      <t>カンテン</t>
    </rPh>
    <rPh sb="37" eb="39">
      <t>ダンネン</t>
    </rPh>
    <phoneticPr fontId="1"/>
  </si>
  <si>
    <t>○青果大通りの混雑解消と車両動線を確保するため、現況調査を行い青果卸・仲卸組合と協議のうえ、平成29年11月に指定管理者がパレット一時保管スペースの区画ライン引き(幅4.1ｍ、全長307.5ｍ)を実施し、一時保管のルールを場内事業者に対して再度周知した。</t>
    <phoneticPr fontId="1"/>
  </si>
  <si>
    <t>○平成30年度に指定管理者と府が連携して市場のメイン道路の不法占用問題について、青果仲卸業者を指導するとともに、立体駐車場1階の買出人用駐車場における荷捌きルールの構築を青果組合に対し要請し、青果組合が荷捌ルールを構築し、組合員に周知するとともに、メイン道路の不法占用問題が改善した。</t>
    <rPh sb="1" eb="3">
      <t>ヘイセイ</t>
    </rPh>
    <rPh sb="5" eb="7">
      <t>ネンド</t>
    </rPh>
    <rPh sb="14" eb="15">
      <t>フ</t>
    </rPh>
    <rPh sb="40" eb="42">
      <t>セイカ</t>
    </rPh>
    <rPh sb="42" eb="43">
      <t>ナカ</t>
    </rPh>
    <rPh sb="43" eb="44">
      <t>オロシ</t>
    </rPh>
    <rPh sb="44" eb="46">
      <t>ギョウシャ</t>
    </rPh>
    <rPh sb="47" eb="49">
      <t>シドウ</t>
    </rPh>
    <rPh sb="56" eb="58">
      <t>リッタイ</t>
    </rPh>
    <rPh sb="58" eb="61">
      <t>チュウシャジョウ</t>
    </rPh>
    <rPh sb="62" eb="63">
      <t>カイ</t>
    </rPh>
    <rPh sb="82" eb="84">
      <t>コウチク</t>
    </rPh>
    <rPh sb="85" eb="87">
      <t>セイカ</t>
    </rPh>
    <rPh sb="87" eb="89">
      <t>クミアイ</t>
    </rPh>
    <rPh sb="90" eb="91">
      <t>タイ</t>
    </rPh>
    <rPh sb="92" eb="94">
      <t>ヨウセイ</t>
    </rPh>
    <rPh sb="96" eb="98">
      <t>セイカ</t>
    </rPh>
    <rPh sb="98" eb="100">
      <t>クミアイ</t>
    </rPh>
    <rPh sb="101" eb="103">
      <t>ニサバキ</t>
    </rPh>
    <rPh sb="107" eb="109">
      <t>コウチク</t>
    </rPh>
    <rPh sb="111" eb="114">
      <t>クミアイイン</t>
    </rPh>
    <rPh sb="115" eb="117">
      <t>シュウチ</t>
    </rPh>
    <rPh sb="137" eb="139">
      <t>カイゼン</t>
    </rPh>
    <phoneticPr fontId="1"/>
  </si>
  <si>
    <t>２　ニーズに対応した「付加価値」を重視する市場</t>
    <phoneticPr fontId="1"/>
  </si>
  <si>
    <t>３　「民間活力」をフルに活用する開かれた市場</t>
    <rPh sb="5" eb="6">
      <t>カツ</t>
    </rPh>
    <phoneticPr fontId="1"/>
  </si>
  <si>
    <t>５　場内事業者の「自律的な取組み」を重視する市場</t>
    <rPh sb="4" eb="7">
      <t>ジギョウシャ</t>
    </rPh>
    <phoneticPr fontId="1"/>
  </si>
  <si>
    <t>－</t>
    <phoneticPr fontId="1"/>
  </si>
  <si>
    <t>平成29年度から令和2年度までの取組み</t>
    <rPh sb="0" eb="2">
      <t>ヘイセイ</t>
    </rPh>
    <rPh sb="4" eb="5">
      <t>ネン</t>
    </rPh>
    <rPh sb="5" eb="6">
      <t>ド</t>
    </rPh>
    <rPh sb="8" eb="10">
      <t>レイワ</t>
    </rPh>
    <rPh sb="11" eb="13">
      <t>ネンド</t>
    </rPh>
    <rPh sb="12" eb="13">
      <t>ド</t>
    </rPh>
    <rPh sb="15" eb="17">
      <t>ヘイネンド</t>
    </rPh>
    <rPh sb="16" eb="17">
      <t>ト</t>
    </rPh>
    <rPh sb="17" eb="18">
      <t>ク</t>
    </rPh>
    <phoneticPr fontId="1"/>
  </si>
  <si>
    <t>(1)電気容量の増強、機能強化</t>
  </si>
  <si>
    <t>○市場冷蔵庫施設を運営する㈱北部冷蔵サービスセンターにおいて、新規の利用者を獲得するための営業活動を行い、新たに成約を取り付けるとともに、荷受け保管料(マグロ加工品の保管料)の見直しや、高架下冷蔵庫賃貸料を見直すなど収入の確保に努めてきた。
　【新規利用者⇒平成29年度:３件　平成30年度:１件  
    令和元年度:３件　令和2年度：４件】</t>
    <rPh sb="123" eb="125">
      <t>シンキ</t>
    </rPh>
    <rPh sb="125" eb="128">
      <t>リヨウシャ</t>
    </rPh>
    <rPh sb="129" eb="131">
      <t>ヘイセイ</t>
    </rPh>
    <rPh sb="133" eb="135">
      <t>ネンド</t>
    </rPh>
    <rPh sb="137" eb="138">
      <t>ケン</t>
    </rPh>
    <rPh sb="139" eb="141">
      <t>ヘイセイ</t>
    </rPh>
    <rPh sb="143" eb="145">
      <t>ネンド</t>
    </rPh>
    <rPh sb="147" eb="148">
      <t>ケン</t>
    </rPh>
    <rPh sb="164" eb="166">
      <t>レイワ</t>
    </rPh>
    <rPh sb="167" eb="169">
      <t>ネンド</t>
    </rPh>
    <rPh sb="171" eb="172">
      <t>ケン</t>
    </rPh>
    <phoneticPr fontId="1"/>
  </si>
  <si>
    <t xml:space="preserve">○買出人から見た市場の魅力向上を目指し、食材提案会等を開催し当市場で取扱っている生鮮食料品等をＰＲするとともに、場内事業者がそれぞれ取り組んでいる顧客を通じてのＰＲなど、新たな買出人の増加に向けた取り組みを継続的に実施した。
○近隣市の商工担当部局と連携し、小売店や飲食店などの新規出店者や店舗規模の拡大希望者等から生鮮食料品等の調達に関する相談があれば、府市場担当者へ取り次いでもらうこととし、買出人の裾野を広げるよう働きかけた。 </t>
    <rPh sb="6" eb="7">
      <t>ミ</t>
    </rPh>
    <rPh sb="8" eb="10">
      <t>シジョウ</t>
    </rPh>
    <rPh sb="13" eb="15">
      <t>コウジョウ</t>
    </rPh>
    <rPh sb="16" eb="18">
      <t>メザ</t>
    </rPh>
    <rPh sb="25" eb="26">
      <t>トウ</t>
    </rPh>
    <rPh sb="27" eb="29">
      <t>カイサイ</t>
    </rPh>
    <rPh sb="30" eb="31">
      <t>トウ</t>
    </rPh>
    <rPh sb="31" eb="33">
      <t>シジョウ</t>
    </rPh>
    <rPh sb="34" eb="35">
      <t>ト</t>
    </rPh>
    <rPh sb="35" eb="36">
      <t>アツカ</t>
    </rPh>
    <rPh sb="40" eb="42">
      <t>セイセン</t>
    </rPh>
    <rPh sb="42" eb="45">
      <t>ショクリョウヒン</t>
    </rPh>
    <rPh sb="45" eb="46">
      <t>トウ</t>
    </rPh>
    <rPh sb="56" eb="58">
      <t>ジョウナイ</t>
    </rPh>
    <rPh sb="73" eb="75">
      <t>コキャク</t>
    </rPh>
    <rPh sb="76" eb="77">
      <t>ツウ</t>
    </rPh>
    <rPh sb="98" eb="99">
      <t>ト</t>
    </rPh>
    <rPh sb="100" eb="101">
      <t>ク</t>
    </rPh>
    <rPh sb="115" eb="117">
      <t>キンリン</t>
    </rPh>
    <rPh sb="119" eb="121">
      <t>ショウコウ</t>
    </rPh>
    <rPh sb="121" eb="123">
      <t>タントウ</t>
    </rPh>
    <rPh sb="123" eb="125">
      <t>ブキョク</t>
    </rPh>
    <rPh sb="126" eb="128">
      <t>レンケイ</t>
    </rPh>
    <rPh sb="164" eb="165">
      <t>トウ</t>
    </rPh>
    <rPh sb="199" eb="202">
      <t>カイダシニン</t>
    </rPh>
    <rPh sb="203" eb="205">
      <t>スソノ</t>
    </rPh>
    <rPh sb="206" eb="207">
      <t>ヒロ</t>
    </rPh>
    <rPh sb="211" eb="212">
      <t>ハタラ</t>
    </rPh>
    <phoneticPr fontId="1"/>
  </si>
  <si>
    <t>○場内関係者の代表による産地や量販店・百貨店等に向けた府市場の売り込みを行い、関係者間の連携強化を図った。
　　　【平成29年度 ５回、平成30年度 ４回、令和元年度 ３回、令和２年度 ０回】
　　　　　※ 令和２年度は、新型コロナウイルス感染症の感染防止のため休止</t>
    <rPh sb="1" eb="3">
      <t>ジョウナイ</t>
    </rPh>
    <rPh sb="3" eb="6">
      <t>カンケイシャ</t>
    </rPh>
    <rPh sb="7" eb="9">
      <t>ダイヒョウ</t>
    </rPh>
    <rPh sb="24" eb="25">
      <t>ム</t>
    </rPh>
    <rPh sb="27" eb="28">
      <t>フ</t>
    </rPh>
    <rPh sb="28" eb="30">
      <t>シジョウ</t>
    </rPh>
    <rPh sb="31" eb="32">
      <t>ウ</t>
    </rPh>
    <rPh sb="33" eb="34">
      <t>コ</t>
    </rPh>
    <rPh sb="36" eb="37">
      <t>オコナ</t>
    </rPh>
    <rPh sb="39" eb="42">
      <t>カンケイシャ</t>
    </rPh>
    <rPh sb="42" eb="43">
      <t>カン</t>
    </rPh>
    <rPh sb="44" eb="46">
      <t>レンケイ</t>
    </rPh>
    <rPh sb="46" eb="48">
      <t>キョウカ</t>
    </rPh>
    <rPh sb="49" eb="50">
      <t>ハカ</t>
    </rPh>
    <rPh sb="58" eb="60">
      <t>ヘイセイ</t>
    </rPh>
    <rPh sb="62" eb="64">
      <t>ネンド</t>
    </rPh>
    <rPh sb="66" eb="67">
      <t>カイ</t>
    </rPh>
    <rPh sb="68" eb="70">
      <t>ヘイセイ</t>
    </rPh>
    <rPh sb="72" eb="74">
      <t>ネンド</t>
    </rPh>
    <rPh sb="76" eb="77">
      <t>カイ</t>
    </rPh>
    <rPh sb="78" eb="80">
      <t>レイワ</t>
    </rPh>
    <rPh sb="80" eb="82">
      <t>ガンネン</t>
    </rPh>
    <rPh sb="82" eb="83">
      <t>ド</t>
    </rPh>
    <rPh sb="85" eb="86">
      <t>カイ</t>
    </rPh>
    <rPh sb="87" eb="89">
      <t>レイワ</t>
    </rPh>
    <rPh sb="90" eb="92">
      <t>ネンド</t>
    </rPh>
    <rPh sb="94" eb="95">
      <t>カイ</t>
    </rPh>
    <rPh sb="131" eb="133">
      <t>キュウシ</t>
    </rPh>
    <phoneticPr fontId="1"/>
  </si>
  <si>
    <t>○ネットを活用した販売事例等の情報を共有し、インターネット活用の拡大を推進した。
　　   ネットショップで仕入元として掲載している仲卸業者数 
　　   【平成29年度 ９社 、平成30年度 ９社 、令和元年度 18社、令和２年度  18社】</t>
    <rPh sb="5" eb="7">
      <t>カツヨウ</t>
    </rPh>
    <rPh sb="9" eb="11">
      <t>ハンバイ</t>
    </rPh>
    <rPh sb="11" eb="13">
      <t>ジレイ</t>
    </rPh>
    <rPh sb="13" eb="14">
      <t>トウ</t>
    </rPh>
    <rPh sb="15" eb="17">
      <t>ジョウホウ</t>
    </rPh>
    <rPh sb="18" eb="20">
      <t>キョウユウ</t>
    </rPh>
    <rPh sb="29" eb="31">
      <t>カツヨウ</t>
    </rPh>
    <rPh sb="32" eb="34">
      <t>カクダイ</t>
    </rPh>
    <rPh sb="35" eb="37">
      <t>スイシン</t>
    </rPh>
    <rPh sb="54" eb="56">
      <t>シイ</t>
    </rPh>
    <rPh sb="56" eb="57">
      <t>モト</t>
    </rPh>
    <rPh sb="60" eb="62">
      <t>ケイサイ</t>
    </rPh>
    <rPh sb="66" eb="67">
      <t>ナカ</t>
    </rPh>
    <rPh sb="70" eb="71">
      <t>スウ</t>
    </rPh>
    <phoneticPr fontId="1"/>
  </si>
  <si>
    <t>○毎年度実施している卸・仲卸業者に対する業務検査において、第三者販売や直接集荷の状況を調査し、確認している。
○直接集荷は、業務検査時などの機会等で、毎月報告の期限を遵守するよう指導を継続している。
　</t>
    <rPh sb="1" eb="4">
      <t>マイネンド</t>
    </rPh>
    <rPh sb="4" eb="6">
      <t>ジッシ</t>
    </rPh>
    <rPh sb="10" eb="11">
      <t>オロシ</t>
    </rPh>
    <rPh sb="12" eb="13">
      <t>ナカ</t>
    </rPh>
    <rPh sb="13" eb="16">
      <t>オロシギョウシャ</t>
    </rPh>
    <rPh sb="14" eb="16">
      <t>ギョウシャ</t>
    </rPh>
    <rPh sb="17" eb="18">
      <t>タイ</t>
    </rPh>
    <rPh sb="20" eb="22">
      <t>ギョウム</t>
    </rPh>
    <rPh sb="22" eb="24">
      <t>ケンサ</t>
    </rPh>
    <rPh sb="43" eb="45">
      <t>チョウサ</t>
    </rPh>
    <rPh sb="47" eb="49">
      <t>カクニン</t>
    </rPh>
    <rPh sb="63" eb="65">
      <t>ギョウム</t>
    </rPh>
    <rPh sb="65" eb="67">
      <t>ケンサ</t>
    </rPh>
    <rPh sb="67" eb="68">
      <t>ジ</t>
    </rPh>
    <rPh sb="71" eb="73">
      <t>キカイ</t>
    </rPh>
    <rPh sb="73" eb="74">
      <t>トウ</t>
    </rPh>
    <rPh sb="76" eb="78">
      <t>マイツキ</t>
    </rPh>
    <rPh sb="78" eb="80">
      <t>ホウコク</t>
    </rPh>
    <rPh sb="81" eb="83">
      <t>キゲン</t>
    </rPh>
    <rPh sb="84" eb="86">
      <t>ジュンシュ</t>
    </rPh>
    <phoneticPr fontId="1"/>
  </si>
  <si>
    <t xml:space="preserve">○BCPの充実を図るため、大阪市中央卸売市場との情報交換を行うとともに、
府危機管理室からの情報や情報伝達訓練の際に行う場内事業者との意見交換等を通じて、BCPの内容の点検・見直しを行い、必要な改正を行った。
○新型コロナウイルス感染症の発生を受けて、すでに策定している新型インフルエンザ等発生に伴うBCPの改正を行った(令和２年度）。
</t>
    <rPh sb="37" eb="38">
      <t>フ</t>
    </rPh>
    <rPh sb="38" eb="40">
      <t>キキ</t>
    </rPh>
    <rPh sb="40" eb="42">
      <t>カンリ</t>
    </rPh>
    <rPh sb="42" eb="43">
      <t>シツ</t>
    </rPh>
    <rPh sb="46" eb="48">
      <t>ジョウホウ</t>
    </rPh>
    <rPh sb="49" eb="51">
      <t>ジョウホウ</t>
    </rPh>
    <rPh sb="51" eb="53">
      <t>デンタツ</t>
    </rPh>
    <rPh sb="53" eb="55">
      <t>クンレン</t>
    </rPh>
    <rPh sb="67" eb="69">
      <t>イケン</t>
    </rPh>
    <rPh sb="71" eb="72">
      <t>トウ</t>
    </rPh>
    <rPh sb="73" eb="74">
      <t>ツウ</t>
    </rPh>
    <rPh sb="81" eb="83">
      <t>ナイヨウ</t>
    </rPh>
    <rPh sb="84" eb="86">
      <t>テンケン</t>
    </rPh>
    <rPh sb="91" eb="92">
      <t>オコナ</t>
    </rPh>
    <rPh sb="94" eb="96">
      <t>ヒツヨウ</t>
    </rPh>
    <rPh sb="97" eb="99">
      <t>カイセイ</t>
    </rPh>
    <rPh sb="100" eb="101">
      <t>オコナ</t>
    </rPh>
    <rPh sb="162" eb="164">
      <t>レイワ</t>
    </rPh>
    <rPh sb="165" eb="167">
      <t>ネンド</t>
    </rPh>
    <phoneticPr fontId="1"/>
  </si>
  <si>
    <t>○毎年度1回、ＢＣＰ計画に基づいて、地震災害を想定した防災訓練を場内事業者の参加のもとに実施した。</t>
    <rPh sb="1" eb="4">
      <t>マイネンド</t>
    </rPh>
    <rPh sb="5" eb="6">
      <t>カイ</t>
    </rPh>
    <rPh sb="10" eb="12">
      <t>ケイカク</t>
    </rPh>
    <rPh sb="13" eb="14">
      <t>モト</t>
    </rPh>
    <rPh sb="18" eb="20">
      <t>ジシン</t>
    </rPh>
    <rPh sb="20" eb="22">
      <t>サイガイ</t>
    </rPh>
    <rPh sb="23" eb="25">
      <t>ソウテイ</t>
    </rPh>
    <rPh sb="27" eb="29">
      <t>ボウサイ</t>
    </rPh>
    <rPh sb="29" eb="31">
      <t>クンレン</t>
    </rPh>
    <rPh sb="32" eb="34">
      <t>ジョウナイ</t>
    </rPh>
    <rPh sb="34" eb="37">
      <t>ジギョウシャ</t>
    </rPh>
    <rPh sb="38" eb="40">
      <t>サンカ</t>
    </rPh>
    <rPh sb="44" eb="46">
      <t>ジッシ</t>
    </rPh>
    <phoneticPr fontId="1"/>
  </si>
  <si>
    <t>令和3年度の実績</t>
    <rPh sb="0" eb="2">
      <t>レイワ</t>
    </rPh>
    <rPh sb="3" eb="5">
      <t>ネンド</t>
    </rPh>
    <rPh sb="6" eb="8">
      <t>ジッセキ</t>
    </rPh>
    <phoneticPr fontId="1"/>
  </si>
  <si>
    <t>○市場冷蔵庫施設を運営する㈱北部冷蔵サービスセンターにおいて、新規の利用者を獲得するための営業活動を行い、新たに成約を取り付けるとともに、荷受け保管料(マグロ加工品の保管料)の見直しや、高架下冷蔵庫賃貸料を見直すなど収入の確保に努めた。
　【新規利用者⇒令和３年度：３件】</t>
    <phoneticPr fontId="1"/>
  </si>
  <si>
    <t>○イベント等の企画打合せ等の際に、消費者ニーズに対応した出荷品の選定や出荷品の特徴等をＰＲするポップやレシピの作成など、販売方法等について産地や販売店等へ提案を行った。　　　</t>
    <phoneticPr fontId="1"/>
  </si>
  <si>
    <t>○府や指定管理者のホームページにて、市場の概要や取組みを定期的に更新するとともに、各種イベント情報等をリアルタイムにアップしＰＲを行った。</t>
    <phoneticPr fontId="1"/>
  </si>
  <si>
    <t>○ネットを活用した販売事例等の情報を共有し、インターネット活用の拡大を推進した。
　　   ネットショップで仕入元として掲載している仲卸業者数 
　　　【令和３年度  18社】</t>
    <phoneticPr fontId="1"/>
  </si>
  <si>
    <t>○</t>
    <phoneticPr fontId="1"/>
  </si>
  <si>
    <t>△</t>
    <phoneticPr fontId="1"/>
  </si>
  <si>
    <t>○令和３年度は、新型コロナウイルス感染症の感染防止のため休止した。</t>
    <phoneticPr fontId="1"/>
  </si>
  <si>
    <t>〇平成２９年度の対策以降、目立った混雑や長時間の待機等は発生しなかったことに加え、令和４年度以降、建替え整備に向けて検討を行うことになったことから基本計画策定の中で検討していくこととした。</t>
    <rPh sb="1" eb="3">
      <t>ヘイセイ</t>
    </rPh>
    <rPh sb="5" eb="7">
      <t>ネンド</t>
    </rPh>
    <rPh sb="8" eb="10">
      <t>タイサク</t>
    </rPh>
    <rPh sb="10" eb="12">
      <t>イコウ</t>
    </rPh>
    <rPh sb="13" eb="15">
      <t>メダ</t>
    </rPh>
    <rPh sb="20" eb="23">
      <t>チョウジカン</t>
    </rPh>
    <rPh sb="21" eb="22">
      <t>ジョウチョウ</t>
    </rPh>
    <rPh sb="24" eb="27">
      <t>タイキトウ</t>
    </rPh>
    <rPh sb="28" eb="30">
      <t>ハッセイ</t>
    </rPh>
    <rPh sb="38" eb="39">
      <t>クワ</t>
    </rPh>
    <rPh sb="41" eb="43">
      <t>レイワ</t>
    </rPh>
    <rPh sb="44" eb="46">
      <t>ネンド</t>
    </rPh>
    <rPh sb="46" eb="48">
      <t>イコウ</t>
    </rPh>
    <rPh sb="49" eb="51">
      <t>タテカ</t>
    </rPh>
    <rPh sb="52" eb="54">
      <t>セイビ</t>
    </rPh>
    <rPh sb="55" eb="56">
      <t>ム</t>
    </rPh>
    <rPh sb="58" eb="60">
      <t>ケントウ</t>
    </rPh>
    <rPh sb="61" eb="62">
      <t>オコナ</t>
    </rPh>
    <rPh sb="73" eb="77">
      <t>キホンケイカク</t>
    </rPh>
    <rPh sb="77" eb="79">
      <t>サクテイ</t>
    </rPh>
    <rPh sb="80" eb="81">
      <t>ナカ</t>
    </rPh>
    <rPh sb="82" eb="84">
      <t>ケントウ</t>
    </rPh>
    <phoneticPr fontId="1"/>
  </si>
  <si>
    <t>○令和３年度から仲卸売場等低（定）温化設備導入支援事業補助金を活用し、仲卸業者（10社）が低（定）温化設備を整備した。</t>
    <rPh sb="1" eb="3">
      <t>レイワ</t>
    </rPh>
    <rPh sb="4" eb="6">
      <t>ネンド</t>
    </rPh>
    <rPh sb="8" eb="9">
      <t>ナカ</t>
    </rPh>
    <rPh sb="9" eb="10">
      <t>オロシ</t>
    </rPh>
    <rPh sb="10" eb="12">
      <t>ウリバ</t>
    </rPh>
    <rPh sb="12" eb="13">
      <t>トウ</t>
    </rPh>
    <rPh sb="13" eb="14">
      <t>テイ</t>
    </rPh>
    <rPh sb="15" eb="16">
      <t>テイ</t>
    </rPh>
    <rPh sb="17" eb="18">
      <t>オン</t>
    </rPh>
    <rPh sb="18" eb="19">
      <t>カ</t>
    </rPh>
    <rPh sb="19" eb="21">
      <t>セツビ</t>
    </rPh>
    <rPh sb="21" eb="23">
      <t>ドウニュウ</t>
    </rPh>
    <rPh sb="23" eb="25">
      <t>シエン</t>
    </rPh>
    <rPh sb="25" eb="27">
      <t>ジギョウ</t>
    </rPh>
    <rPh sb="27" eb="30">
      <t>ホジョキン</t>
    </rPh>
    <rPh sb="31" eb="33">
      <t>カツヨウ</t>
    </rPh>
    <rPh sb="35" eb="36">
      <t>ナカ</t>
    </rPh>
    <rPh sb="36" eb="37">
      <t>オロシ</t>
    </rPh>
    <rPh sb="37" eb="39">
      <t>ギョウシャ</t>
    </rPh>
    <rPh sb="42" eb="43">
      <t>シャ</t>
    </rPh>
    <rPh sb="45" eb="46">
      <t>テイ</t>
    </rPh>
    <rPh sb="47" eb="48">
      <t>テイ</t>
    </rPh>
    <rPh sb="49" eb="50">
      <t>オン</t>
    </rPh>
    <rPh sb="50" eb="51">
      <t>カ</t>
    </rPh>
    <rPh sb="51" eb="53">
      <t>セツビ</t>
    </rPh>
    <rPh sb="54" eb="56">
      <t>セイビ</t>
    </rPh>
    <phoneticPr fontId="1"/>
  </si>
  <si>
    <t>○指定管理者と府が連携し、セリ場や公共スペースを不適正に使用している業者を個別に指導するとともに、撤去させることなどにより適正な利用を促した。</t>
    <rPh sb="49" eb="51">
      <t>テッキョ</t>
    </rPh>
    <phoneticPr fontId="1"/>
  </si>
  <si>
    <t>○毎年度実施している卸・仲卸業者に対する業務検査において、第三者販売や直接集荷の状況を調査し、確認した。
○直接集荷は、市場だより掲載による啓発、業務検査時などの機会等で、毎月報告の期限を遵守するよう指導を継続した。
〇第三者販売については、インターネット申請の導入により、事業者の負担軽減とセキュリティ面の強化を図った。
　</t>
    <phoneticPr fontId="1"/>
  </si>
  <si>
    <t>○府農政室と連携のもと、販路拡大を目指す府内農業後継者に対して近郊売場へ出荷する魅力やメリット等の情報を広く発信した。
〇府農と緑の総合事務所や近隣市等と連携し、鳥飼なすの出荷量増加のため、次年度におけるB級品の取り扱いについて検討した。</t>
    <rPh sb="5" eb="7">
      <t>デントウ</t>
    </rPh>
    <rPh sb="12" eb="14">
      <t>ハンロ</t>
    </rPh>
    <rPh sb="14" eb="16">
      <t>カクダイ</t>
    </rPh>
    <rPh sb="17" eb="19">
      <t>メザ</t>
    </rPh>
    <rPh sb="20" eb="22">
      <t>フナイ</t>
    </rPh>
    <rPh sb="22" eb="27">
      <t>ノウギョウコウケイシャ</t>
    </rPh>
    <rPh sb="28" eb="29">
      <t>タイ</t>
    </rPh>
    <rPh sb="31" eb="33">
      <t>キンコウ</t>
    </rPh>
    <rPh sb="33" eb="34">
      <t>ウ</t>
    </rPh>
    <rPh sb="34" eb="35">
      <t>バ</t>
    </rPh>
    <rPh sb="36" eb="38">
      <t>シュッカ</t>
    </rPh>
    <rPh sb="40" eb="42">
      <t>ミリョク</t>
    </rPh>
    <rPh sb="47" eb="48">
      <t>トウ</t>
    </rPh>
    <rPh sb="49" eb="51">
      <t>ジョウホウ</t>
    </rPh>
    <rPh sb="52" eb="53">
      <t>ヒロ</t>
    </rPh>
    <rPh sb="54" eb="56">
      <t>ハッシン</t>
    </rPh>
    <rPh sb="87" eb="90">
      <t>シュッカリョウ</t>
    </rPh>
    <rPh sb="90" eb="92">
      <t>ゾウカ</t>
    </rPh>
    <rPh sb="96" eb="99">
      <t>ジネンド</t>
    </rPh>
    <rPh sb="104" eb="105">
      <t>キュウ</t>
    </rPh>
    <rPh sb="105" eb="106">
      <t>ヒン</t>
    </rPh>
    <rPh sb="107" eb="108">
      <t>ト</t>
    </rPh>
    <rPh sb="109" eb="110">
      <t>アツカ</t>
    </rPh>
    <rPh sb="115" eb="117">
      <t>ケントウ</t>
    </rPh>
    <phoneticPr fontId="1"/>
  </si>
  <si>
    <t>○新型コロナウイルス感染症の感染防止のため、令和３年度の市場開放デーは中止した。</t>
    <rPh sb="1" eb="3">
      <t>シンガタ</t>
    </rPh>
    <rPh sb="10" eb="13">
      <t>カンセンショウ</t>
    </rPh>
    <rPh sb="14" eb="18">
      <t>カンセンボウシ</t>
    </rPh>
    <rPh sb="22" eb="24">
      <t>レイワ</t>
    </rPh>
    <rPh sb="25" eb="27">
      <t>ネンド</t>
    </rPh>
    <rPh sb="28" eb="30">
      <t>シジョウ</t>
    </rPh>
    <rPh sb="30" eb="32">
      <t>カイホウ</t>
    </rPh>
    <rPh sb="35" eb="37">
      <t>チュウシ</t>
    </rPh>
    <phoneticPr fontId="1"/>
  </si>
  <si>
    <t>令和3年度までの総括評価</t>
    <rPh sb="0" eb="2">
      <t>レイワ</t>
    </rPh>
    <rPh sb="3" eb="5">
      <t>ネンド</t>
    </rPh>
    <rPh sb="8" eb="12">
      <t>ソウカツヒョウカ</t>
    </rPh>
    <phoneticPr fontId="1"/>
  </si>
  <si>
    <t>〇近郊売場駐車場について、駐車スペースへ区画線を引き直して、駐車場内のスペースの整理を行い有効活用に努めた。（再掲）
〇平面駐車場を荷下ろし及び荷積みスペースとして活用できるように、平面駐車場利用者を事務所周り及び立体駐車場へ移動させることについて、駐車料金の平準化も含め仲卸組合と協議を行い、課題把握等に努めた。</t>
    <rPh sb="55" eb="57">
      <t>サイケイ</t>
    </rPh>
    <rPh sb="92" eb="94">
      <t>ヘイメン</t>
    </rPh>
    <rPh sb="94" eb="97">
      <t>チュウシャジョウ</t>
    </rPh>
    <rPh sb="97" eb="99">
      <t>リヨウ</t>
    </rPh>
    <rPh sb="99" eb="100">
      <t>シャ</t>
    </rPh>
    <rPh sb="101" eb="103">
      <t>ジム</t>
    </rPh>
    <rPh sb="103" eb="104">
      <t>ショ</t>
    </rPh>
    <rPh sb="104" eb="105">
      <t>マワ</t>
    </rPh>
    <rPh sb="106" eb="107">
      <t>オヨ</t>
    </rPh>
    <rPh sb="108" eb="110">
      <t>リッタイ</t>
    </rPh>
    <rPh sb="110" eb="113">
      <t>チュウシャジョウ</t>
    </rPh>
    <rPh sb="114" eb="116">
      <t>イドウ</t>
    </rPh>
    <rPh sb="126" eb="130">
      <t>チュウシャリョウキン</t>
    </rPh>
    <rPh sb="131" eb="134">
      <t>ヘイジュンカ</t>
    </rPh>
    <rPh sb="135" eb="136">
      <t>フク</t>
    </rPh>
    <rPh sb="145" eb="146">
      <t>オコナ</t>
    </rPh>
    <rPh sb="148" eb="150">
      <t>カダイ</t>
    </rPh>
    <rPh sb="150" eb="153">
      <t>ハアクトウ</t>
    </rPh>
    <rPh sb="154" eb="155">
      <t>ツト</t>
    </rPh>
    <phoneticPr fontId="1"/>
  </si>
  <si>
    <t>○指定管理者と府が連携し、セリ場や公共スペースを不適正に使用している業者を個別に指導するととともに、撤去させることにより適正な利用を促してきた。</t>
    <rPh sb="7" eb="8">
      <t>フ</t>
    </rPh>
    <rPh sb="9" eb="11">
      <t>レンケイ</t>
    </rPh>
    <rPh sb="28" eb="30">
      <t>シヨウ</t>
    </rPh>
    <rPh sb="50" eb="52">
      <t>テッキョ</t>
    </rPh>
    <rPh sb="60" eb="62">
      <t>テキセイ</t>
    </rPh>
    <phoneticPr fontId="1"/>
  </si>
  <si>
    <t>○令和３年度から仲卸売場等低（定）温化設備導入支援事業の補助制度を構築するとともに、低（定）温化設備を設置する仲卸業者（10社）に対し、事業費の一部を補助した。</t>
    <rPh sb="28" eb="32">
      <t>ホジョセイド</t>
    </rPh>
    <rPh sb="33" eb="35">
      <t>コウチク</t>
    </rPh>
    <rPh sb="42" eb="43">
      <t>テイ</t>
    </rPh>
    <rPh sb="44" eb="45">
      <t>テイ</t>
    </rPh>
    <rPh sb="46" eb="47">
      <t>オン</t>
    </rPh>
    <rPh sb="47" eb="48">
      <t>カ</t>
    </rPh>
    <rPh sb="48" eb="50">
      <t>セツビ</t>
    </rPh>
    <rPh sb="51" eb="53">
      <t>セッチ</t>
    </rPh>
    <rPh sb="55" eb="56">
      <t>ナカ</t>
    </rPh>
    <rPh sb="56" eb="57">
      <t>オロシ</t>
    </rPh>
    <rPh sb="57" eb="59">
      <t>ギョウシャ</t>
    </rPh>
    <rPh sb="62" eb="63">
      <t>シャ</t>
    </rPh>
    <rPh sb="65" eb="66">
      <t>タイ</t>
    </rPh>
    <rPh sb="68" eb="71">
      <t>ジギョウヒ</t>
    </rPh>
    <rPh sb="72" eb="74">
      <t>イチブ</t>
    </rPh>
    <rPh sb="75" eb="77">
      <t>ホジョ</t>
    </rPh>
    <phoneticPr fontId="1"/>
  </si>
  <si>
    <t>○令和３年度においても、これまでの取り組みを引き続き実施したことにより、無断使用等は発生しなかった。</t>
    <rPh sb="1" eb="2">
      <t>レイ</t>
    </rPh>
    <rPh sb="4" eb="6">
      <t>ネンド</t>
    </rPh>
    <rPh sb="17" eb="18">
      <t>ト</t>
    </rPh>
    <rPh sb="19" eb="20">
      <t>ク</t>
    </rPh>
    <rPh sb="22" eb="23">
      <t>ヒ</t>
    </rPh>
    <rPh sb="24" eb="25">
      <t>ツヅ</t>
    </rPh>
    <rPh sb="26" eb="28">
      <t>ジッシ</t>
    </rPh>
    <rPh sb="36" eb="38">
      <t>ムダン</t>
    </rPh>
    <rPh sb="38" eb="40">
      <t>シヨウ</t>
    </rPh>
    <rPh sb="40" eb="41">
      <t>トウ</t>
    </rPh>
    <rPh sb="42" eb="44">
      <t>ハッセイ</t>
    </rPh>
    <phoneticPr fontId="1"/>
  </si>
  <si>
    <t>〇令和３年度は、新型コロナウィルス感染拡大防止のため、対面での意見交換が行えない状況の中、場内事業者等から自ら点検見直しを行うように、府から各主体に対し依頼し取り組んだ。</t>
    <rPh sb="1" eb="3">
      <t>レイワ</t>
    </rPh>
    <rPh sb="4" eb="6">
      <t>ネンド</t>
    </rPh>
    <rPh sb="8" eb="10">
      <t>シンガタ</t>
    </rPh>
    <rPh sb="17" eb="19">
      <t>カンセン</t>
    </rPh>
    <rPh sb="19" eb="21">
      <t>カクダイ</t>
    </rPh>
    <rPh sb="21" eb="23">
      <t>ボウシ</t>
    </rPh>
    <rPh sb="27" eb="29">
      <t>タイメン</t>
    </rPh>
    <rPh sb="31" eb="33">
      <t>イケン</t>
    </rPh>
    <rPh sb="33" eb="35">
      <t>コウカン</t>
    </rPh>
    <rPh sb="36" eb="37">
      <t>オコナ</t>
    </rPh>
    <rPh sb="40" eb="42">
      <t>ジョウキョウ</t>
    </rPh>
    <rPh sb="43" eb="44">
      <t>ナカ</t>
    </rPh>
    <rPh sb="45" eb="51">
      <t>ジョウナイジギョウシャトウ</t>
    </rPh>
    <rPh sb="53" eb="54">
      <t>ミズカ</t>
    </rPh>
    <rPh sb="55" eb="57">
      <t>テンケン</t>
    </rPh>
    <rPh sb="57" eb="59">
      <t>ミナオ</t>
    </rPh>
    <rPh sb="61" eb="62">
      <t>オコナ</t>
    </rPh>
    <rPh sb="67" eb="68">
      <t>フ</t>
    </rPh>
    <rPh sb="70" eb="73">
      <t>カクシュタイ</t>
    </rPh>
    <rPh sb="74" eb="75">
      <t>タイ</t>
    </rPh>
    <rPh sb="76" eb="78">
      <t>イライ</t>
    </rPh>
    <rPh sb="79" eb="80">
      <t>ト</t>
    </rPh>
    <rPh sb="81" eb="82">
      <t>ク</t>
    </rPh>
    <phoneticPr fontId="1"/>
  </si>
  <si>
    <t>○新型コロナウイルス感染症の感染防止のため、食材提案会等の開催等を通じたＰＲの実施は困難であった。
○近隣市の商工担当部局と連携し、小売店や飲食店などの新規出店者や店舗規模の拡大希望者等から生鮮食料品等の調達に関する相談があれば、府市場担当者へ取り次いでもらうこととし、買出人の裾野を広げるよう働きかけるとともに市場をアピールした。</t>
    <rPh sb="39" eb="41">
      <t>ジッシ</t>
    </rPh>
    <rPh sb="42" eb="44">
      <t>コンナン</t>
    </rPh>
    <phoneticPr fontId="1"/>
  </si>
  <si>
    <t>○指定管理者と府が連携して、ウェブサイトの内容を充実させ、それらを活用して広報を行うととともに、仲卸業者等に対する個別の働きかけを行うなど、空き施設の解消に努めた。
　【令和３年度 ⇒仲卸店舗稼働率：97.6%　　仲卸事務所稼働率：78.9%】</t>
    <rPh sb="7" eb="8">
      <t>フ</t>
    </rPh>
    <rPh sb="9" eb="11">
      <t>レンケイ</t>
    </rPh>
    <rPh sb="21" eb="23">
      <t>ナイヨウ</t>
    </rPh>
    <rPh sb="24" eb="26">
      <t>ジュウジツ</t>
    </rPh>
    <rPh sb="37" eb="39">
      <t>コウホウ</t>
    </rPh>
    <rPh sb="40" eb="41">
      <t>オコナ</t>
    </rPh>
    <rPh sb="52" eb="53">
      <t>トウ</t>
    </rPh>
    <rPh sb="65" eb="66">
      <t>オコナ</t>
    </rPh>
    <rPh sb="85" eb="87">
      <t>レイワ</t>
    </rPh>
    <rPh sb="88" eb="90">
      <t>ネンド</t>
    </rPh>
    <rPh sb="92" eb="94">
      <t>ナカオロシ</t>
    </rPh>
    <rPh sb="94" eb="96">
      <t>テンポ</t>
    </rPh>
    <rPh sb="96" eb="99">
      <t>カドウリツ</t>
    </rPh>
    <rPh sb="107" eb="109">
      <t>ナカオロシ</t>
    </rPh>
    <rPh sb="109" eb="112">
      <t>ジムショ</t>
    </rPh>
    <rPh sb="112" eb="115">
      <t>カドウリツ</t>
    </rPh>
    <phoneticPr fontId="1"/>
  </si>
  <si>
    <t>○令和３年度は、新型コロナウイルス感染拡大防止のため、対面での意見交換等が実施できない状況の中、伝達訓練のみを実施した。</t>
    <rPh sb="27" eb="29">
      <t>タイメン</t>
    </rPh>
    <rPh sb="31" eb="33">
      <t>イケン</t>
    </rPh>
    <rPh sb="33" eb="35">
      <t>コウカン</t>
    </rPh>
    <rPh sb="35" eb="36">
      <t>トウ</t>
    </rPh>
    <rPh sb="37" eb="39">
      <t>ジッシ</t>
    </rPh>
    <rPh sb="43" eb="45">
      <t>ジョウキョウ</t>
    </rPh>
    <rPh sb="46" eb="47">
      <t>ナカ</t>
    </rPh>
    <phoneticPr fontId="1"/>
  </si>
  <si>
    <t>○指定管理者と府が連携して廃棄物処理量及び処理費用を抑制するため、利用時間の制限、防犯カメラによる監視を実施するなど更なるごみ減量化対策を継続・徹底した結果、廃棄物排出量が減少した。
　　＜不法投棄件数＞
　　　   ・令和４年３月 14件 ⇒ 対策前に比べ約89％減少
　　　　 　※対策前の平成26年7月　133件　との比較
　　＜廃棄物排出状況&gt;
         ・ 令和３年度    排出量4,961トン（対前年度比1.9％減）
　　　　　　　　　　　　　   処理費用39,990千円（対前年度比2.3％減）</t>
    <rPh sb="76" eb="78">
      <t>ケッカ</t>
    </rPh>
    <rPh sb="79" eb="82">
      <t>ハイキブツ</t>
    </rPh>
    <rPh sb="82" eb="84">
      <t>ハイシュツ</t>
    </rPh>
    <rPh sb="84" eb="85">
      <t>リョウ</t>
    </rPh>
    <rPh sb="86" eb="88">
      <t>ゲンショウ</t>
    </rPh>
    <phoneticPr fontId="1"/>
  </si>
  <si>
    <t>項目②　取扱高の状況</t>
    <rPh sb="0" eb="2">
      <t>コウモク</t>
    </rPh>
    <rPh sb="4" eb="6">
      <t>トリアツカ</t>
    </rPh>
    <rPh sb="6" eb="7">
      <t>ダカ</t>
    </rPh>
    <rPh sb="8" eb="10">
      <t>ジョウキョウ</t>
    </rPh>
    <phoneticPr fontId="1"/>
  </si>
  <si>
    <t>【取扱数量】</t>
    <rPh sb="1" eb="3">
      <t>トリアツカ</t>
    </rPh>
    <rPh sb="3" eb="5">
      <t>スウリョウ</t>
    </rPh>
    <phoneticPr fontId="1"/>
  </si>
  <si>
    <t>【取扱金額】</t>
    <rPh sb="1" eb="3">
      <t>トリアツカ</t>
    </rPh>
    <rPh sb="3" eb="5">
      <t>キンガク</t>
    </rPh>
    <phoneticPr fontId="1"/>
  </si>
  <si>
    <t>令和２年度実績</t>
    <rPh sb="0" eb="2">
      <t>レイワ</t>
    </rPh>
    <rPh sb="3" eb="4">
      <t>ネン</t>
    </rPh>
    <rPh sb="4" eb="5">
      <t>ド</t>
    </rPh>
    <rPh sb="5" eb="7">
      <t>ジッセキ</t>
    </rPh>
    <phoneticPr fontId="1"/>
  </si>
  <si>
    <t>令和３年度実績</t>
    <rPh sb="0" eb="2">
      <t>レイワ</t>
    </rPh>
    <rPh sb="3" eb="4">
      <t>ネン</t>
    </rPh>
    <rPh sb="4" eb="5">
      <t>ド</t>
    </rPh>
    <rPh sb="5" eb="7">
      <t>ジッセキ</t>
    </rPh>
    <phoneticPr fontId="1"/>
  </si>
  <si>
    <t>対前年比</t>
    <rPh sb="0" eb="1">
      <t>タイ</t>
    </rPh>
    <rPh sb="1" eb="4">
      <t>ゼンネンヒ</t>
    </rPh>
    <phoneticPr fontId="1"/>
  </si>
  <si>
    <t>（参考）
経営展望
見込値</t>
    <rPh sb="1" eb="3">
      <t>サンコウ</t>
    </rPh>
    <rPh sb="5" eb="7">
      <t>ケイエイ</t>
    </rPh>
    <rPh sb="7" eb="9">
      <t>テンボウ</t>
    </rPh>
    <rPh sb="10" eb="12">
      <t>ミコ</t>
    </rPh>
    <rPh sb="12" eb="13">
      <t>チ</t>
    </rPh>
    <phoneticPr fontId="1"/>
  </si>
  <si>
    <t>青   果</t>
    <rPh sb="0" eb="1">
      <t>アオ</t>
    </rPh>
    <rPh sb="4" eb="5">
      <t>ハテ</t>
    </rPh>
    <phoneticPr fontId="1"/>
  </si>
  <si>
    <t>万t</t>
    <rPh sb="0" eb="1">
      <t>マン</t>
    </rPh>
    <phoneticPr fontId="1"/>
  </si>
  <si>
    <t>万t</t>
    <phoneticPr fontId="1"/>
  </si>
  <si>
    <t>%</t>
    <phoneticPr fontId="1"/>
  </si>
  <si>
    <t>20.9万t</t>
    <rPh sb="4" eb="5">
      <t>マン</t>
    </rPh>
    <phoneticPr fontId="1"/>
  </si>
  <si>
    <t>百万円</t>
    <rPh sb="0" eb="3">
      <t>ヒャクマンエン</t>
    </rPh>
    <phoneticPr fontId="1"/>
  </si>
  <si>
    <t>百万円</t>
    <phoneticPr fontId="1"/>
  </si>
  <si>
    <r>
      <t>61,301</t>
    </r>
    <r>
      <rPr>
        <sz val="9"/>
        <rFont val="ＭＳ Ｐゴシック"/>
        <family val="3"/>
        <charset val="128"/>
        <scheme val="minor"/>
      </rPr>
      <t>百万円</t>
    </r>
    <rPh sb="6" eb="9">
      <t>ヒャクマンエン</t>
    </rPh>
    <phoneticPr fontId="1"/>
  </si>
  <si>
    <t>水産物</t>
    <rPh sb="0" eb="3">
      <t>スイサンブツ</t>
    </rPh>
    <phoneticPr fontId="1"/>
  </si>
  <si>
    <t>3.7万t</t>
    <rPh sb="3" eb="4">
      <t>マン</t>
    </rPh>
    <phoneticPr fontId="1"/>
  </si>
  <si>
    <r>
      <t>34,763</t>
    </r>
    <r>
      <rPr>
        <sz val="9"/>
        <rFont val="ＭＳ Ｐゴシック"/>
        <family val="3"/>
        <charset val="128"/>
        <scheme val="minor"/>
      </rPr>
      <t>百万円</t>
    </r>
    <rPh sb="6" eb="9">
      <t>ヒャクマンエン</t>
    </rPh>
    <phoneticPr fontId="1"/>
  </si>
  <si>
    <t>合   計</t>
    <rPh sb="0" eb="1">
      <t>ゴウ</t>
    </rPh>
    <rPh sb="4" eb="5">
      <t>ケイ</t>
    </rPh>
    <phoneticPr fontId="1"/>
  </si>
  <si>
    <t>24.6万t</t>
    <rPh sb="4" eb="5">
      <t>マン</t>
    </rPh>
    <phoneticPr fontId="1"/>
  </si>
  <si>
    <t>百万円</t>
  </si>
  <si>
    <r>
      <rPr>
        <sz val="11"/>
        <rFont val="ＭＳ Ｐゴシック"/>
        <family val="3"/>
        <charset val="128"/>
        <scheme val="minor"/>
      </rPr>
      <t>96,064</t>
    </r>
    <r>
      <rPr>
        <sz val="9"/>
        <rFont val="ＭＳ Ｐゴシック"/>
        <family val="3"/>
        <charset val="128"/>
        <scheme val="minor"/>
      </rPr>
      <t>百万円</t>
    </r>
    <rPh sb="6" eb="9">
      <t>ヒャクマンエン</t>
    </rPh>
    <phoneticPr fontId="1"/>
  </si>
  <si>
    <t>項目③　施設整備の実施状況</t>
    <rPh sb="0" eb="2">
      <t>コウモク</t>
    </rPh>
    <rPh sb="4" eb="6">
      <t>シセツ</t>
    </rPh>
    <rPh sb="6" eb="8">
      <t>セイビ</t>
    </rPh>
    <rPh sb="9" eb="11">
      <t>ジッシ</t>
    </rPh>
    <rPh sb="11" eb="13">
      <t>ジョウキョウ</t>
    </rPh>
    <phoneticPr fontId="1"/>
  </si>
  <si>
    <t>●対象期間中に施設整備を行うもの</t>
    <rPh sb="1" eb="3">
      <t>タイショウ</t>
    </rPh>
    <rPh sb="3" eb="6">
      <t>キカンチュウ</t>
    </rPh>
    <rPh sb="7" eb="9">
      <t>シセツ</t>
    </rPh>
    <rPh sb="9" eb="11">
      <t>セイビ</t>
    </rPh>
    <rPh sb="12" eb="13">
      <t>オコナ</t>
    </rPh>
    <phoneticPr fontId="1"/>
  </si>
  <si>
    <t>施設整備の名称</t>
    <phoneticPr fontId="1"/>
  </si>
  <si>
    <t>整備年度</t>
    <phoneticPr fontId="1"/>
  </si>
  <si>
    <t>実施状況</t>
    <rPh sb="0" eb="2">
      <t>ジッシ</t>
    </rPh>
    <rPh sb="2" eb="4">
      <t>ジョウキョウ</t>
    </rPh>
    <phoneticPr fontId="1"/>
  </si>
  <si>
    <t>29年度</t>
    <rPh sb="2" eb="3">
      <t>ネン</t>
    </rPh>
    <rPh sb="3" eb="4">
      <t>ド</t>
    </rPh>
    <phoneticPr fontId="1"/>
  </si>
  <si>
    <t>30年度</t>
    <phoneticPr fontId="1"/>
  </si>
  <si>
    <t>元年度</t>
    <rPh sb="0" eb="1">
      <t>ガン</t>
    </rPh>
    <phoneticPr fontId="1"/>
  </si>
  <si>
    <t>２年度</t>
    <phoneticPr fontId="1"/>
  </si>
  <si>
    <t>３年度</t>
    <phoneticPr fontId="1"/>
  </si>
  <si>
    <t>高圧受変電設備改修工事</t>
    <phoneticPr fontId="1"/>
  </si>
  <si>
    <t>高圧幹線設備改修工事</t>
    <phoneticPr fontId="1"/>
  </si>
  <si>
    <t>平成29年度に冷蔵庫棟発電系統について改修工事を実施</t>
    <rPh sb="0" eb="2">
      <t>ヘイセイ</t>
    </rPh>
    <rPh sb="4" eb="6">
      <t>ネンド</t>
    </rPh>
    <rPh sb="11" eb="13">
      <t>ハツデン</t>
    </rPh>
    <rPh sb="13" eb="15">
      <t>ケイトウ</t>
    </rPh>
    <rPh sb="19" eb="21">
      <t>カイシュウ</t>
    </rPh>
    <rPh sb="21" eb="23">
      <t>コウジ</t>
    </rPh>
    <rPh sb="24" eb="26">
      <t>ジッシ</t>
    </rPh>
    <phoneticPr fontId="1"/>
  </si>
  <si>
    <t>低圧共用幹線設備改修工事</t>
    <phoneticPr fontId="1"/>
  </si>
  <si>
    <t>令和３年度に水産仲卸Ａ棟低圧共用幹線設備改修工事を実施</t>
    <rPh sb="0" eb="2">
      <t>レイワ</t>
    </rPh>
    <rPh sb="3" eb="5">
      <t>ネンド</t>
    </rPh>
    <rPh sb="6" eb="10">
      <t>スイサンナカオロシ</t>
    </rPh>
    <rPh sb="11" eb="12">
      <t>トウ</t>
    </rPh>
    <rPh sb="12" eb="14">
      <t>テイアツ</t>
    </rPh>
    <rPh sb="14" eb="16">
      <t>キョウヨウ</t>
    </rPh>
    <rPh sb="16" eb="18">
      <t>カンセン</t>
    </rPh>
    <rPh sb="18" eb="20">
      <t>セツビ</t>
    </rPh>
    <rPh sb="20" eb="22">
      <t>カイシュウ</t>
    </rPh>
    <rPh sb="22" eb="24">
      <t>コウジ</t>
    </rPh>
    <rPh sb="25" eb="27">
      <t>ジッシ</t>
    </rPh>
    <phoneticPr fontId="1"/>
  </si>
  <si>
    <t>直流電源設備改修工事</t>
    <phoneticPr fontId="1"/>
  </si>
  <si>
    <t>平成29年度に冷蔵庫棟について改修工事を実施するとともに、青果棟について実施設計・30年度に改修工事を実施</t>
    <rPh sb="0" eb="2">
      <t>ヘイセイ</t>
    </rPh>
    <rPh sb="4" eb="6">
      <t>ネンド</t>
    </rPh>
    <rPh sb="15" eb="17">
      <t>カイシュウ</t>
    </rPh>
    <rPh sb="17" eb="19">
      <t>コウジ</t>
    </rPh>
    <rPh sb="20" eb="22">
      <t>ジッシ</t>
    </rPh>
    <rPh sb="29" eb="31">
      <t>セイカ</t>
    </rPh>
    <rPh sb="31" eb="32">
      <t>トウ</t>
    </rPh>
    <rPh sb="36" eb="38">
      <t>ジッシ</t>
    </rPh>
    <rPh sb="38" eb="40">
      <t>セッケイ</t>
    </rPh>
    <rPh sb="43" eb="45">
      <t>ネンド</t>
    </rPh>
    <rPh sb="46" eb="48">
      <t>カイシュウ</t>
    </rPh>
    <rPh sb="48" eb="50">
      <t>コウジ</t>
    </rPh>
    <rPh sb="51" eb="53">
      <t>ジッシ</t>
    </rPh>
    <phoneticPr fontId="1"/>
  </si>
  <si>
    <t>中央監視設備改修工事</t>
    <phoneticPr fontId="1"/>
  </si>
  <si>
    <t>令和３年度に中央監視設備について改修工事を実施</t>
    <rPh sb="0" eb="2">
      <t>レイワ</t>
    </rPh>
    <rPh sb="3" eb="5">
      <t>ネンド</t>
    </rPh>
    <rPh sb="4" eb="5">
      <t>ド</t>
    </rPh>
    <rPh sb="16" eb="20">
      <t>カイシュウコウジ</t>
    </rPh>
    <rPh sb="20" eb="21">
      <t>セッケイ</t>
    </rPh>
    <rPh sb="21" eb="23">
      <t>ジッシ</t>
    </rPh>
    <phoneticPr fontId="1"/>
  </si>
  <si>
    <t>冷却水設備改修工事</t>
    <phoneticPr fontId="1"/>
  </si>
  <si>
    <t>平成30年度に水産仲卸棟東系統について改修工事を実施
令和３年度に西冷蔵庫系統について改修工事を実施</t>
    <rPh sb="0" eb="2">
      <t>ヘイセイ</t>
    </rPh>
    <rPh sb="4" eb="6">
      <t>ネンド</t>
    </rPh>
    <rPh sb="7" eb="9">
      <t>スイサン</t>
    </rPh>
    <rPh sb="9" eb="10">
      <t>ナカ</t>
    </rPh>
    <rPh sb="10" eb="11">
      <t>オロシ</t>
    </rPh>
    <rPh sb="11" eb="12">
      <t>トウ</t>
    </rPh>
    <rPh sb="12" eb="13">
      <t>ヒガシ</t>
    </rPh>
    <rPh sb="13" eb="15">
      <t>ケイトウ</t>
    </rPh>
    <rPh sb="21" eb="23">
      <t>コウジ</t>
    </rPh>
    <rPh sb="24" eb="26">
      <t>ジッシ</t>
    </rPh>
    <rPh sb="27" eb="29">
      <t>レイワ</t>
    </rPh>
    <rPh sb="30" eb="32">
      <t>ネンド</t>
    </rPh>
    <rPh sb="33" eb="37">
      <t>ニシレイゾウコ</t>
    </rPh>
    <rPh sb="37" eb="39">
      <t>ケイトウ</t>
    </rPh>
    <phoneticPr fontId="1"/>
  </si>
  <si>
    <t>昇降機設備改修工事</t>
    <phoneticPr fontId="1"/>
  </si>
  <si>
    <t>平成29年度に青果棟Ａ４コアについて実施設計・30年度に改修工事を実施</t>
    <rPh sb="25" eb="27">
      <t>ネンド</t>
    </rPh>
    <rPh sb="30" eb="32">
      <t>コウジ</t>
    </rPh>
    <phoneticPr fontId="1"/>
  </si>
  <si>
    <t>受水槽設備改修工事</t>
    <phoneticPr fontId="1"/>
  </si>
  <si>
    <t>項目④　収支計画の状況</t>
    <phoneticPr fontId="1"/>
  </si>
  <si>
    <t>【市場会計の収支計画】</t>
    <rPh sb="1" eb="3">
      <t>シジョウ</t>
    </rPh>
    <rPh sb="3" eb="5">
      <t>カイケイ</t>
    </rPh>
    <rPh sb="6" eb="8">
      <t>シュウシ</t>
    </rPh>
    <rPh sb="8" eb="10">
      <t>ケイカク</t>
    </rPh>
    <phoneticPr fontId="1"/>
  </si>
  <si>
    <t>（開設者会計と指定管理者会計の合算、納付金は計上せず）</t>
    <phoneticPr fontId="1"/>
  </si>
  <si>
    <t>【収支計画の達成状況】</t>
    <rPh sb="1" eb="3">
      <t>シュウシ</t>
    </rPh>
    <rPh sb="3" eb="5">
      <t>ケイカク</t>
    </rPh>
    <rPh sb="6" eb="8">
      <t>タッセイ</t>
    </rPh>
    <rPh sb="8" eb="10">
      <t>ジョウキョウ</t>
    </rPh>
    <phoneticPr fontId="1"/>
  </si>
  <si>
    <t>　（単位：百万円、税込）</t>
    <rPh sb="9" eb="11">
      <t>ゼイコミ</t>
    </rPh>
    <phoneticPr fontId="1"/>
  </si>
  <si>
    <t>　</t>
    <phoneticPr fontId="1"/>
  </si>
  <si>
    <t>30年度</t>
    <rPh sb="2" eb="3">
      <t>ネン</t>
    </rPh>
    <rPh sb="3" eb="4">
      <t>ド</t>
    </rPh>
    <phoneticPr fontId="1"/>
  </si>
  <si>
    <t>元年度</t>
    <rPh sb="0" eb="1">
      <t>ガン</t>
    </rPh>
    <rPh sb="1" eb="2">
      <t>ネン</t>
    </rPh>
    <rPh sb="2" eb="3">
      <t>ド</t>
    </rPh>
    <phoneticPr fontId="1"/>
  </si>
  <si>
    <t>2年度</t>
    <rPh sb="1" eb="2">
      <t>ネン</t>
    </rPh>
    <rPh sb="2" eb="3">
      <t>ド</t>
    </rPh>
    <phoneticPr fontId="1"/>
  </si>
  <si>
    <t>3年度</t>
    <rPh sb="1" eb="2">
      <t>ネン</t>
    </rPh>
    <rPh sb="2" eb="3">
      <t>ド</t>
    </rPh>
    <phoneticPr fontId="1"/>
  </si>
  <si>
    <t>2年度</t>
    <rPh sb="1" eb="3">
      <t>ネンド</t>
    </rPh>
    <phoneticPr fontId="1"/>
  </si>
  <si>
    <t>３年度</t>
    <rPh sb="1" eb="2">
      <t>ネン</t>
    </rPh>
    <rPh sb="2" eb="3">
      <t>ド</t>
    </rPh>
    <phoneticPr fontId="1"/>
  </si>
  <si>
    <t>主な要因</t>
    <rPh sb="0" eb="1">
      <t>オモ</t>
    </rPh>
    <rPh sb="2" eb="4">
      <t>ヨウイン</t>
    </rPh>
    <phoneticPr fontId="1"/>
  </si>
  <si>
    <t>実績　</t>
    <rPh sb="0" eb="2">
      <t>ジッセキ</t>
    </rPh>
    <phoneticPr fontId="1"/>
  </si>
  <si>
    <t>計画</t>
    <rPh sb="0" eb="2">
      <t>ケイカク</t>
    </rPh>
    <phoneticPr fontId="1"/>
  </si>
  <si>
    <r>
      <t>実績　</t>
    </r>
    <r>
      <rPr>
        <sz val="6"/>
        <rFont val="Meiryo UI"/>
        <family val="3"/>
        <charset val="128"/>
      </rPr>
      <t>※</t>
    </r>
    <rPh sb="0" eb="2">
      <t>ジッセキ</t>
    </rPh>
    <phoneticPr fontId="1"/>
  </si>
  <si>
    <t>計画との比較</t>
    <rPh sb="0" eb="2">
      <t>ケイカク</t>
    </rPh>
    <rPh sb="4" eb="6">
      <t>ヒカク</t>
    </rPh>
    <phoneticPr fontId="1"/>
  </si>
  <si>
    <t>市場事業収益 (a)</t>
    <rPh sb="0" eb="2">
      <t>シジョウ</t>
    </rPh>
    <rPh sb="2" eb="4">
      <t>ジギョウ</t>
    </rPh>
    <rPh sb="4" eb="6">
      <t>シュウエキ</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</si>
  <si>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</si>
  <si>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</si>
  <si>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売上高割利用料金</t>
    <rPh sb="0" eb="2">
      <t>ウリアゲ</t>
    </rPh>
    <rPh sb="2" eb="3">
      <t>ダカ</t>
    </rPh>
    <rPh sb="3" eb="4">
      <t>ワ</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</si>
  <si>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</si>
  <si>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</si>
  <si>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光熱費の減に伴う各維持使用料の減少</t>
    <rPh sb="0" eb="3">
      <t>コウネツヒ</t>
    </rPh>
    <rPh sb="4" eb="5">
      <t>ゲン</t>
    </rPh>
    <rPh sb="6" eb="7">
      <t>トモナ</t>
    </rPh>
    <rPh sb="8" eb="9">
      <t>カク</t>
    </rPh>
    <rPh sb="9" eb="11">
      <t>イジ</t>
    </rPh>
    <rPh sb="11" eb="13">
      <t>シヨウ</t>
    </rPh>
    <rPh sb="13" eb="14">
      <t>リョウ</t>
    </rPh>
    <rPh sb="15" eb="17">
      <t>ゲンショウ</t>
    </rPh>
    <phoneticPr fontId="1"/>
  </si>
  <si>
    <t>営業外収益</t>
    <rPh sb="0" eb="3">
      <t>エイギョウガイ</t>
    </rPh>
    <rPh sb="3" eb="5">
      <t>シュウエキ</t>
    </rPh>
    <phoneticPr fontId="1"/>
  </si>
  <si>
    <t>長期前受金戻入の増加</t>
    <rPh sb="0" eb="4">
      <t>チョウキマエウ</t>
    </rPh>
    <rPh sb="4" eb="5">
      <t>キン</t>
    </rPh>
    <rPh sb="5" eb="7">
      <t>モドシイレ</t>
    </rPh>
    <rPh sb="8" eb="10">
      <t>ゾウカ</t>
    </rPh>
    <phoneticPr fontId="1"/>
  </si>
  <si>
    <t>特別利益</t>
    <rPh sb="0" eb="4">
      <t>トクベツリエキ</t>
    </rPh>
    <phoneticPr fontId="1"/>
  </si>
  <si>
    <t>－</t>
  </si>
  <si>
    <t>市場事業費用 (b)</t>
    <rPh sb="0" eb="2">
      <t>シジョウ</t>
    </rPh>
    <rPh sb="2" eb="4">
      <t>ジギョウ</t>
    </rPh>
    <rPh sb="4" eb="6">
      <t>ヒヨウ</t>
    </rPh>
    <phoneticPr fontId="1"/>
  </si>
  <si>
    <t>営業費用</t>
    <rPh sb="0" eb="2">
      <t>エイギョウ</t>
    </rPh>
    <rPh sb="2" eb="4">
      <t>ヒヨウ</t>
    </rPh>
    <phoneticPr fontId="1"/>
  </si>
  <si>
    <t>市場管理費</t>
    <rPh sb="0" eb="2">
      <t>シジョウ</t>
    </rPh>
    <rPh sb="2" eb="5">
      <t>カンリヒ</t>
    </rPh>
    <phoneticPr fontId="1"/>
  </si>
  <si>
    <t>修繕費及び光熱費などの減少</t>
    <rPh sb="0" eb="3">
      <t>シュウゼンヒ</t>
    </rPh>
    <rPh sb="3" eb="4">
      <t>オヨ</t>
    </rPh>
    <rPh sb="5" eb="8">
      <t>コウネツヒ</t>
    </rPh>
    <rPh sb="11" eb="13">
      <t>ゲンショウ</t>
    </rPh>
    <phoneticPr fontId="1"/>
  </si>
  <si>
    <t>減価償却費等 (γ)</t>
    <rPh sb="0" eb="2">
      <t>ゲンカ</t>
    </rPh>
    <rPh sb="2" eb="4">
      <t>ショウキャク</t>
    </rPh>
    <rPh sb="4" eb="5">
      <t>ヒ</t>
    </rPh>
    <rPh sb="5" eb="6">
      <t>トウ</t>
    </rPh>
    <phoneticPr fontId="1"/>
  </si>
  <si>
    <t>一部資産の減価償却終了にともなう減少</t>
    <rPh sb="0" eb="2">
      <t>イチブ</t>
    </rPh>
    <phoneticPr fontId="1"/>
  </si>
  <si>
    <t>営業外費用</t>
    <rPh sb="0" eb="3">
      <t>エイギョウガイ</t>
    </rPh>
    <rPh sb="3" eb="5">
      <t>ヒヨウ</t>
    </rPh>
    <phoneticPr fontId="1"/>
  </si>
  <si>
    <t>消費税及び地方消費税支払の増加</t>
    <rPh sb="0" eb="3">
      <t>ショウヒゼイ</t>
    </rPh>
    <rPh sb="3" eb="4">
      <t>オヨ</t>
    </rPh>
    <rPh sb="5" eb="7">
      <t>チホウ</t>
    </rPh>
    <rPh sb="7" eb="9">
      <t>ショウヒ</t>
    </rPh>
    <rPh sb="9" eb="10">
      <t>ゼイ</t>
    </rPh>
    <rPh sb="10" eb="12">
      <t>シハライ</t>
    </rPh>
    <rPh sb="13" eb="15">
      <t>ゾウカ</t>
    </rPh>
    <phoneticPr fontId="1"/>
  </si>
  <si>
    <t>特別損失</t>
    <rPh sb="0" eb="4">
      <t>トクベツソンシツ</t>
    </rPh>
    <phoneticPr fontId="1"/>
  </si>
  <si>
    <t>-</t>
  </si>
  <si>
    <r>
      <t xml:space="preserve">単年度損益 
</t>
    </r>
    <r>
      <rPr>
        <sz val="7"/>
        <rFont val="Meiryo UI"/>
        <family val="3"/>
        <charset val="128"/>
      </rPr>
      <t>(a)-(b)-建設改良費の消費税+控除対象外消費税</t>
    </r>
    <rPh sb="0" eb="3">
      <t>タンネンド</t>
    </rPh>
    <rPh sb="3" eb="5">
      <t>ソンエキ</t>
    </rPh>
    <rPh sb="15" eb="17">
      <t>ケンセツ</t>
    </rPh>
    <rPh sb="17" eb="19">
      <t>カイリョウ</t>
    </rPh>
    <rPh sb="19" eb="20">
      <t>ヒ</t>
    </rPh>
    <rPh sb="21" eb="24">
      <t>ショウヒゼイ</t>
    </rPh>
    <rPh sb="25" eb="27">
      <t>コウジョ</t>
    </rPh>
    <rPh sb="27" eb="29">
      <t>タイショウ</t>
    </rPh>
    <rPh sb="29" eb="30">
      <t>ガイ</t>
    </rPh>
    <rPh sb="30" eb="33">
      <t>ショウヒゼイ</t>
    </rPh>
    <phoneticPr fontId="1"/>
  </si>
  <si>
    <r>
      <t>単年度損益：計画と比べ28百万円の収支改善
　　　　　　　　　　　</t>
    </r>
    <r>
      <rPr>
        <sz val="8"/>
        <rFont val="ＭＳ Ｐゴシック"/>
        <family val="3"/>
        <charset val="128"/>
        <scheme val="major"/>
      </rPr>
      <t xml:space="preserve">（市場管理費等の減少による）
</t>
    </r>
    <r>
      <rPr>
        <sz val="9"/>
        <rFont val="ＭＳ Ｐゴシック"/>
        <family val="3"/>
        <charset val="128"/>
        <scheme val="major"/>
      </rPr>
      <t xml:space="preserve">
資金ベースの収支：計画と比べ48百万円の悪化</t>
    </r>
    <rPh sb="0" eb="3">
      <t>タンネンド</t>
    </rPh>
    <rPh sb="3" eb="5">
      <t>ソンエキ</t>
    </rPh>
    <rPh sb="6" eb="8">
      <t>ケイカク</t>
    </rPh>
    <rPh sb="9" eb="10">
      <t>クラ</t>
    </rPh>
    <rPh sb="34" eb="36">
      <t>シジョウ</t>
    </rPh>
    <rPh sb="36" eb="38">
      <t>カンリ</t>
    </rPh>
    <rPh sb="38" eb="39">
      <t>ヒ</t>
    </rPh>
    <rPh sb="39" eb="40">
      <t>トウ</t>
    </rPh>
    <rPh sb="41" eb="43">
      <t>ゲンショウ</t>
    </rPh>
    <rPh sb="49" eb="51">
      <t>シキン</t>
    </rPh>
    <rPh sb="55" eb="57">
      <t>シュウシ</t>
    </rPh>
    <rPh sb="58" eb="60">
      <t>ケイカク</t>
    </rPh>
    <rPh sb="61" eb="62">
      <t>クラ</t>
    </rPh>
    <rPh sb="65" eb="68">
      <t>ヒャクマンエン</t>
    </rPh>
    <rPh sb="69" eb="71">
      <t>アッカ</t>
    </rPh>
    <phoneticPr fontId="1"/>
  </si>
  <si>
    <r>
      <t xml:space="preserve">資金ベースの収支差額
</t>
    </r>
    <r>
      <rPr>
        <sz val="7"/>
        <rFont val="Meiryo UI"/>
        <family val="3"/>
        <charset val="128"/>
      </rPr>
      <t>{(a)-長期前受金戻入}
 - {(b)-(γ)-(控除対象外消費税)}</t>
    </r>
    <rPh sb="0" eb="2">
      <t>シキン</t>
    </rPh>
    <rPh sb="6" eb="8">
      <t>シュウシ</t>
    </rPh>
    <rPh sb="8" eb="10">
      <t>サガク</t>
    </rPh>
    <rPh sb="16" eb="18">
      <t>チョウキ</t>
    </rPh>
    <rPh sb="18" eb="21">
      <t>マエウケキン</t>
    </rPh>
    <rPh sb="21" eb="23">
      <t>レイニュウ</t>
    </rPh>
    <rPh sb="38" eb="40">
      <t>コウジョ</t>
    </rPh>
    <rPh sb="40" eb="42">
      <t>タイショウ</t>
    </rPh>
    <rPh sb="42" eb="43">
      <t>ガイ</t>
    </rPh>
    <rPh sb="43" eb="46">
      <t>ショウヒゼイ</t>
    </rPh>
    <phoneticPr fontId="1"/>
  </si>
  <si>
    <r>
      <t xml:space="preserve">資金ベースの収支差額
</t>
    </r>
    <r>
      <rPr>
        <sz val="7"/>
        <rFont val="Meiryo UI"/>
        <family val="3"/>
        <charset val="128"/>
      </rPr>
      <t>{(a)-長期前受金戻入-(X)}
 - {(b)-(γ)-(控除対象外消費税)-(Z)}</t>
    </r>
    <rPh sb="0" eb="2">
      <t>シキン</t>
    </rPh>
    <rPh sb="6" eb="8">
      <t>シュウシ</t>
    </rPh>
    <rPh sb="8" eb="10">
      <t>サガク</t>
    </rPh>
    <rPh sb="16" eb="18">
      <t>チョウキ</t>
    </rPh>
    <rPh sb="18" eb="21">
      <t>マエウケキン</t>
    </rPh>
    <rPh sb="21" eb="23">
      <t>レイニュウ</t>
    </rPh>
    <rPh sb="42" eb="44">
      <t>コウジョ</t>
    </rPh>
    <rPh sb="44" eb="46">
      <t>タイショウ</t>
    </rPh>
    <rPh sb="46" eb="47">
      <t>ガイ</t>
    </rPh>
    <rPh sb="47" eb="50">
      <t>ショウヒゼイ</t>
    </rPh>
    <phoneticPr fontId="1"/>
  </si>
  <si>
    <t>元年度</t>
    <rPh sb="0" eb="1">
      <t>モト</t>
    </rPh>
    <rPh sb="1" eb="2">
      <t>ネン</t>
    </rPh>
    <rPh sb="2" eb="3">
      <t>ド</t>
    </rPh>
    <phoneticPr fontId="1"/>
  </si>
  <si>
    <t>主な増減要因</t>
    <rPh sb="0" eb="1">
      <t>オモ</t>
    </rPh>
    <rPh sb="2" eb="4">
      <t>ゾウゲン</t>
    </rPh>
    <rPh sb="4" eb="6">
      <t>ヨウイン</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</si>
  <si>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</si>
  <si>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</si>
  <si>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建設改良に係る所要額の減少</t>
    <rPh sb="0" eb="2">
      <t>ケンセツ</t>
    </rPh>
    <rPh sb="2" eb="4">
      <t>カイリョウ</t>
    </rPh>
    <rPh sb="5" eb="6">
      <t>カカ</t>
    </rPh>
    <rPh sb="7" eb="9">
      <t>ショヨウ</t>
    </rPh>
    <rPh sb="9" eb="10">
      <t>ガク</t>
    </rPh>
    <rPh sb="11" eb="13">
      <t>ゲンショウ</t>
    </rPh>
    <phoneticPr fontId="1"/>
  </si>
  <si>
    <t>出資金</t>
    <rPh sb="0" eb="3">
      <t>シュッシキン</t>
    </rPh>
    <phoneticPr fontId="1"/>
  </si>
  <si>
    <t>　－</t>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</si>
  <si>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</si>
  <si>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</si>
  <si>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</si>
  <si>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基金積立金</t>
    <rPh sb="0" eb="2">
      <t>キキン</t>
    </rPh>
    <rPh sb="2" eb="4">
      <t>ツミタテ</t>
    </rPh>
    <rPh sb="4" eb="5">
      <t>キン</t>
    </rPh>
    <phoneticPr fontId="1"/>
  </si>
  <si>
    <t>【指定管理者の修繕費・活性化対策事業費】　　　　　　</t>
    <rPh sb="1" eb="3">
      <t>シテイ</t>
    </rPh>
    <rPh sb="3" eb="6">
      <t>カンリシャ</t>
    </rPh>
    <rPh sb="7" eb="10">
      <t>シュウゼンヒ</t>
    </rPh>
    <rPh sb="11" eb="14">
      <t>カッセイカ</t>
    </rPh>
    <rPh sb="14" eb="16">
      <t>タイサク</t>
    </rPh>
    <rPh sb="16" eb="19">
      <t>ジギョウヒ</t>
    </rPh>
    <phoneticPr fontId="1"/>
  </si>
  <si>
    <t>　（単位：百万円、税込）</t>
    <rPh sb="9" eb="11">
      <t>ゼイコ</t>
    </rPh>
    <phoneticPr fontId="1"/>
  </si>
  <si>
    <t>提案額</t>
    <rPh sb="0" eb="2">
      <t>テイアン</t>
    </rPh>
    <rPh sb="2" eb="3">
      <t>ガク</t>
    </rPh>
    <phoneticPr fontId="1"/>
  </si>
  <si>
    <t>達成度（％）</t>
    <rPh sb="0" eb="2">
      <t>タッセイ</t>
    </rPh>
    <rPh sb="2" eb="3">
      <t>ド</t>
    </rPh>
    <phoneticPr fontId="1"/>
  </si>
  <si>
    <t>備考</t>
    <rPh sb="0" eb="2">
      <t>ビコウ</t>
    </rPh>
    <phoneticPr fontId="1"/>
  </si>
  <si>
    <t>修　　繕　　費</t>
    <rPh sb="0" eb="1">
      <t>オサム</t>
    </rPh>
    <rPh sb="3" eb="4">
      <t>ゼン</t>
    </rPh>
    <rPh sb="6" eb="7">
      <t>ヒ</t>
    </rPh>
    <phoneticPr fontId="1"/>
  </si>
  <si>
    <r>
      <t>提案額　66,000千円</t>
    </r>
    <r>
      <rPr>
        <sz val="6"/>
        <rFont val="ＭＳ Ｐゴシック"/>
        <family val="3"/>
        <charset val="128"/>
        <scheme val="major"/>
      </rPr>
      <t>（税抜60,000千円）</t>
    </r>
    <rPh sb="0" eb="2">
      <t>テイアン</t>
    </rPh>
    <rPh sb="2" eb="3">
      <t>ガク</t>
    </rPh>
    <rPh sb="10" eb="12">
      <t>センエン</t>
    </rPh>
    <rPh sb="13" eb="15">
      <t>ゼイヌキ</t>
    </rPh>
    <rPh sb="21" eb="22">
      <t>セン</t>
    </rPh>
    <rPh sb="22" eb="23">
      <t>エン</t>
    </rPh>
    <phoneticPr fontId="1"/>
  </si>
  <si>
    <t>施設の維持・補修に大きく貢献</t>
    <phoneticPr fontId="1"/>
  </si>
  <si>
    <t>活性化対策事業費</t>
    <rPh sb="0" eb="3">
      <t>カッセイカ</t>
    </rPh>
    <rPh sb="3" eb="5">
      <t>タイサク</t>
    </rPh>
    <rPh sb="5" eb="8">
      <t>ジギョウヒ</t>
    </rPh>
    <phoneticPr fontId="1"/>
  </si>
  <si>
    <r>
      <t>提案額　77,000千円</t>
    </r>
    <r>
      <rPr>
        <sz val="6"/>
        <rFont val="ＭＳ Ｐゴシック"/>
        <family val="3"/>
        <charset val="128"/>
        <scheme val="major"/>
      </rPr>
      <t>（税抜70,000千円）</t>
    </r>
    <rPh sb="0" eb="2">
      <t>テイアン</t>
    </rPh>
    <rPh sb="2" eb="3">
      <t>ガク</t>
    </rPh>
    <rPh sb="10" eb="12">
      <t>センエン</t>
    </rPh>
    <rPh sb="13" eb="15">
      <t>ゼイヌキ</t>
    </rPh>
    <rPh sb="21" eb="22">
      <t>セン</t>
    </rPh>
    <rPh sb="22" eb="23">
      <t>エン</t>
    </rPh>
    <phoneticPr fontId="1"/>
  </si>
  <si>
    <t>活性化対策事業費</t>
    <rPh sb="0" eb="3">
      <t>カッセイカ</t>
    </rPh>
    <rPh sb="3" eb="5">
      <t>タイサク</t>
    </rPh>
    <rPh sb="5" eb="7">
      <t>ジギョウ</t>
    </rPh>
    <phoneticPr fontId="1"/>
  </si>
  <si>
    <t>市場の活性化に大きく貢献</t>
    <phoneticPr fontId="1"/>
  </si>
  <si>
    <t>○連携大学の学生が考案したレシピの配布・試食等のイベント等において市場のPRを行った。　
　　　【令和３年度　14回】
○各種イベントの開催にあたっては、市場広報大使「せりちゃん」を活用した。
　　　【令和３年度　２回】
　　　※新型コロナウイルス感染症の防止のため、 
　　　　 令和３年度は、ノベルティを制作し、配布。</t>
    <phoneticPr fontId="1"/>
  </si>
  <si>
    <t>○連携大学の学生によるレシピ開発や生産者団体による同大学生を対象とした特産品の加工実習等の食育関連授業の実施により、川上や川下が求める消費拡大を目指した食育関連活動を推進した。
　　　【令和３年度　20回】
○生産者団体による連携大学の学生に対する産地や市場に関するリモート講義を実施した。
　　　【令和３年度　３回】
○グランフロント大阪において、産学連携パネル展を実施した。
　　　【令和4年2月22日から2月27日まで開催】</t>
    <rPh sb="106" eb="109">
      <t>セイサンシャ</t>
    </rPh>
    <rPh sb="109" eb="111">
      <t>ダンタイ</t>
    </rPh>
    <rPh sb="114" eb="118">
      <t>レンケイダイガク</t>
    </rPh>
    <rPh sb="119" eb="121">
      <t>ガクセイ</t>
    </rPh>
    <rPh sb="122" eb="123">
      <t>タイ</t>
    </rPh>
    <rPh sb="125" eb="127">
      <t>サンチ</t>
    </rPh>
    <rPh sb="128" eb="130">
      <t>シジョウ</t>
    </rPh>
    <rPh sb="131" eb="132">
      <t>カン</t>
    </rPh>
    <rPh sb="138" eb="140">
      <t>コウギ</t>
    </rPh>
    <rPh sb="141" eb="143">
      <t>ジッシ</t>
    </rPh>
    <rPh sb="151" eb="153">
      <t>レイワ</t>
    </rPh>
    <rPh sb="154" eb="156">
      <t>ネンド</t>
    </rPh>
    <rPh sb="158" eb="159">
      <t>カイ</t>
    </rPh>
    <rPh sb="170" eb="172">
      <t>オオサカ</t>
    </rPh>
    <rPh sb="177" eb="181">
      <t>サンガクレンケイ</t>
    </rPh>
    <rPh sb="184" eb="185">
      <t>テン</t>
    </rPh>
    <rPh sb="186" eb="188">
      <t>ジッシ</t>
    </rPh>
    <rPh sb="196" eb="198">
      <t>レイワ</t>
    </rPh>
    <rPh sb="199" eb="200">
      <t>ネン</t>
    </rPh>
    <rPh sb="201" eb="202">
      <t>ガツ</t>
    </rPh>
    <rPh sb="204" eb="205">
      <t>ニチ</t>
    </rPh>
    <rPh sb="208" eb="209">
      <t>ガツ</t>
    </rPh>
    <rPh sb="211" eb="212">
      <t>ニチ</t>
    </rPh>
    <rPh sb="214" eb="216">
      <t>カイサイ</t>
    </rPh>
    <phoneticPr fontId="1"/>
  </si>
  <si>
    <t xml:space="preserve">○令和３年度は中学校１校に限定して市場見学の対応を行うとともに、希望する学校に市場紹介のＤＶＤの貸し出しを行った。
　　　【貸出実績　12件】
　※ 令和３年度は、新型コロナウイルス感染症の感染防止のため市場見学会は休止。
</t>
    <rPh sb="13" eb="15">
      <t>ゲンテイ</t>
    </rPh>
    <rPh sb="17" eb="21">
      <t>シジョウケンガク</t>
    </rPh>
    <rPh sb="22" eb="24">
      <t>タイオウ</t>
    </rPh>
    <rPh sb="25" eb="26">
      <t>オコナ</t>
    </rPh>
    <rPh sb="32" eb="34">
      <t>キボウ</t>
    </rPh>
    <rPh sb="36" eb="38">
      <t>ガッコウ</t>
    </rPh>
    <rPh sb="62" eb="64">
      <t>カシダシ</t>
    </rPh>
    <rPh sb="64" eb="66">
      <t>ジッセキ</t>
    </rPh>
    <rPh sb="69" eb="70">
      <t>ケン</t>
    </rPh>
    <phoneticPr fontId="1"/>
  </si>
  <si>
    <t>令和３年度に西冷蔵庫棟について改修工事を実施</t>
    <rPh sb="0" eb="2">
      <t>レイワ</t>
    </rPh>
    <rPh sb="3" eb="5">
      <t>ネンド</t>
    </rPh>
    <rPh sb="6" eb="7">
      <t>ニシ</t>
    </rPh>
    <rPh sb="7" eb="10">
      <t>レイゾウコ</t>
    </rPh>
    <rPh sb="10" eb="11">
      <t>トウ</t>
    </rPh>
    <rPh sb="20" eb="22">
      <t>ジッシ</t>
    </rPh>
    <phoneticPr fontId="1"/>
  </si>
  <si>
    <t>令和２年度に受水槽設備について改修工事を実施</t>
    <rPh sb="0" eb="2">
      <t>レイワ</t>
    </rPh>
    <rPh sb="3" eb="5">
      <t>ネンド</t>
    </rPh>
    <rPh sb="4" eb="5">
      <t>ド</t>
    </rPh>
    <rPh sb="17" eb="19">
      <t>コウジ</t>
    </rPh>
    <rPh sb="20" eb="22">
      <t>ジッシ</t>
    </rPh>
    <phoneticPr fontId="1"/>
  </si>
  <si>
    <t>○令和３年度に指定管理者が活性化事業により青果（近郊売場）の駐車場一部にテント設置工事（658 ㎡）を実施し、開設者が同テントの照明設備を整備したことにより荷捌き・積み込みスペースが増加した。</t>
    <rPh sb="24" eb="26">
      <t>キンコウ</t>
    </rPh>
    <phoneticPr fontId="1"/>
  </si>
  <si>
    <t>〇近郊売場駐車場について、駐車スペースへ区画線を引き直して、駐車場内のスペースの整理を行い有効活用に努めた。
○令和３年度に指定管理者が活性化事業により青果（近郊売場）の駐車場一部にテント設置工事（658㎡）を実施し、開設者が同テントの照明設備を整備したことにより荷捌き・積み込みスペースが増加した。（再掲）</t>
    <rPh sb="1" eb="3">
      <t>キンコウ</t>
    </rPh>
    <rPh sb="3" eb="5">
      <t>ウリバ</t>
    </rPh>
    <rPh sb="5" eb="8">
      <t>チュウシャジョウ</t>
    </rPh>
    <rPh sb="13" eb="15">
      <t>チュウシャ</t>
    </rPh>
    <rPh sb="20" eb="23">
      <t>クカクセン</t>
    </rPh>
    <rPh sb="24" eb="25">
      <t>ヒ</t>
    </rPh>
    <rPh sb="26" eb="27">
      <t>ナオ</t>
    </rPh>
    <rPh sb="30" eb="32">
      <t>チュウシャ</t>
    </rPh>
    <rPh sb="32" eb="33">
      <t>ジョウ</t>
    </rPh>
    <rPh sb="33" eb="34">
      <t>ナイ</t>
    </rPh>
    <rPh sb="40" eb="42">
      <t>セイリ</t>
    </rPh>
    <rPh sb="43" eb="44">
      <t>オコナ</t>
    </rPh>
    <rPh sb="45" eb="47">
      <t>ユウコウ</t>
    </rPh>
    <rPh sb="47" eb="49">
      <t>カツヨウ</t>
    </rPh>
    <rPh sb="50" eb="51">
      <t>ツト</t>
    </rPh>
    <rPh sb="80" eb="82">
      <t>キンコウ</t>
    </rPh>
    <phoneticPr fontId="1"/>
  </si>
  <si>
    <t>○令和３年度に指定管理者が活性化事業により青果（近郊売場）の駐車場一部にテント設置工事（658㎡）を実施し、開設者が同テントの照明設備を整備したことにより荷捌き・積み込みスペースが増加した。（再掲）</t>
    <rPh sb="24" eb="26">
      <t>キンコウ</t>
    </rPh>
    <phoneticPr fontId="1"/>
  </si>
  <si>
    <t xml:space="preserve">○ハード面の主な活性化対策として、次の内容に取り組んだ。
　【令和３年度⇒青果（近郊売場）の駐車場一部にテント設置（再掲）、LED照明の導入、防犯カメラの設置】
○民間会社のメリットを十分に発揮し、令和3年度においても、少数精鋭の社員で、サービス水準を低下させることなく徹底した経費の節減を図るなど効率的な運営を行い、大幅なコスト削減を実現した。
○令和３年度の電気供給契約についても、引き続き、同条件での契約を維持した。
○令和３年度に開催した指定管理者評価委員会(弁護士、公認会計士、学識経験者で構成)において、すべての項目において高い評価を得た。
　　　Ⅰ 提案の履行状況に関する項目 （６項目）
　　　Ⅱ さらなるサービスの向上に関する項目（２項目）
　　　Ⅲ 適正な管理業務の遂行を図ることができる能力
　　　　　及び財政基盤に関する項目（３項目）
</t>
    <rPh sb="41" eb="43">
      <t>キンコウ</t>
    </rPh>
    <rPh sb="101" eb="103">
      <t>レイワ</t>
    </rPh>
    <rPh sb="104" eb="106">
      <t>ネンド</t>
    </rPh>
    <rPh sb="266" eb="268">
      <t>コウモク</t>
    </rPh>
    <rPh sb="303" eb="305">
      <t>コウモク</t>
    </rPh>
    <rPh sb="327" eb="329">
      <t>コウモク</t>
    </rPh>
    <rPh sb="331" eb="333">
      <t>コウモク</t>
    </rPh>
    <rPh sb="381" eb="383">
      <t>コウモク</t>
    </rPh>
    <phoneticPr fontId="1"/>
  </si>
  <si>
    <t>○近郊売場の駐車場の一部にテントを設置し、荷捌スペースが拡張されたことにより、青果組合により新たな荷捌ルールが構築され、スムーズな荷捌が可能となった。</t>
    <rPh sb="1" eb="3">
      <t>キンコウ</t>
    </rPh>
    <rPh sb="3" eb="5">
      <t>ウリバ</t>
    </rPh>
    <rPh sb="6" eb="9">
      <t>チュウシャジョウ</t>
    </rPh>
    <rPh sb="10" eb="12">
      <t>イチブ</t>
    </rPh>
    <rPh sb="17" eb="19">
      <t>セッチ</t>
    </rPh>
    <rPh sb="21" eb="23">
      <t>ニサバキ</t>
    </rPh>
    <rPh sb="28" eb="30">
      <t>カクチョウ</t>
    </rPh>
    <rPh sb="39" eb="41">
      <t>セイカ</t>
    </rPh>
    <rPh sb="41" eb="43">
      <t>クミアイ</t>
    </rPh>
    <rPh sb="46" eb="47">
      <t>アラ</t>
    </rPh>
    <rPh sb="49" eb="51">
      <t>ニサバキ</t>
    </rPh>
    <rPh sb="55" eb="57">
      <t>コウチク</t>
    </rPh>
    <rPh sb="65" eb="67">
      <t>ニサバキ</t>
    </rPh>
    <rPh sb="68" eb="70">
      <t>カノウ</t>
    </rPh>
    <phoneticPr fontId="1"/>
  </si>
  <si>
    <t>(2)車両動線の確保による、ドライバーの長距離待機・荷下ろし時間の短縮</t>
    <rPh sb="20" eb="23">
      <t>チョウキョリ</t>
    </rPh>
    <phoneticPr fontId="1"/>
  </si>
  <si>
    <t>市場内道路での積み込みや荷下ろしをせず、効率的に積み下ろし作業ができるよう、車両動線の見直しを検討していきます。</t>
    <rPh sb="38" eb="40">
      <t>シャリョウ</t>
    </rPh>
    <phoneticPr fontId="1"/>
  </si>
  <si>
    <t>◎整備済み</t>
    <rPh sb="1" eb="3">
      <t>セイビ</t>
    </rPh>
    <rPh sb="3" eb="4">
      <t>ズ</t>
    </rPh>
    <phoneticPr fontId="1"/>
  </si>
  <si>
    <t>③大屋根テントの設置・拡張等について、受益者負担も含めて整備を検討していきます。</t>
    <phoneticPr fontId="1"/>
  </si>
  <si>
    <t>【基本戦略１．広域的な集荷・転送・分荷機能の強化】</t>
    <phoneticPr fontId="1"/>
  </si>
  <si>
    <t>【基本戦略２．コールドチェーン化の推進、加工機能等の充実】</t>
    <phoneticPr fontId="1"/>
  </si>
  <si>
    <t>【基本戦略３．指定管理者による効率的な運営、外部活力の導入】</t>
    <phoneticPr fontId="1"/>
  </si>
  <si>
    <t>【基本戦略４．産地や量販店、大学等との共同事業の展開】</t>
    <phoneticPr fontId="1"/>
  </si>
  <si>
    <t>【基本戦略５．場内一丸での場内ルール順守の徹底】</t>
    <phoneticPr fontId="1"/>
  </si>
  <si>
    <t>①生鮮食料品の流通に関わる事業者に対して入居の働きかけを行うとともに、現利用者への複数店舗の利用を進めます。</t>
    <rPh sb="1" eb="3">
      <t>セイセン</t>
    </rPh>
    <rPh sb="3" eb="6">
      <t>ショクリョウヒン</t>
    </rPh>
    <rPh sb="7" eb="9">
      <t>リュウツウ</t>
    </rPh>
    <rPh sb="10" eb="11">
      <t>カカ</t>
    </rPh>
    <rPh sb="13" eb="16">
      <t>ジギョウシャ</t>
    </rPh>
    <rPh sb="17" eb="18">
      <t>タイ</t>
    </rPh>
    <rPh sb="20" eb="22">
      <t>ニュウキョ</t>
    </rPh>
    <rPh sb="23" eb="24">
      <t>ハタラ</t>
    </rPh>
    <rPh sb="28" eb="29">
      <t>オコナ</t>
    </rPh>
    <rPh sb="35" eb="36">
      <t>ゲン</t>
    </rPh>
    <rPh sb="36" eb="39">
      <t>リヨウシャ</t>
    </rPh>
    <rPh sb="41" eb="43">
      <t>フクスウ</t>
    </rPh>
    <rPh sb="43" eb="45">
      <t>テンポ</t>
    </rPh>
    <rPh sb="46" eb="48">
      <t>リヨウ</t>
    </rPh>
    <rPh sb="49" eb="50">
      <t>スス</t>
    </rPh>
    <phoneticPr fontId="1"/>
  </si>
  <si>
    <t xml:space="preserve">
消費者、流通事業関係者、海外流通関係者等の市場見学を継続実施、各種メディアを通じて市場をアピールします。
また、小学生中心の受入れ体制から中学生、高校生の受入れまで幅広く対応します。</t>
    <rPh sb="1" eb="4">
      <t>ショウヒシャ</t>
    </rPh>
    <rPh sb="5" eb="7">
      <t>リュウツウ</t>
    </rPh>
    <rPh sb="7" eb="9">
      <t>ジギョウ</t>
    </rPh>
    <rPh sb="9" eb="12">
      <t>カンケイシャ</t>
    </rPh>
    <rPh sb="13" eb="14">
      <t>ウミ</t>
    </rPh>
    <rPh sb="14" eb="15">
      <t>ガイ</t>
    </rPh>
    <rPh sb="15" eb="17">
      <t>リュウツウ</t>
    </rPh>
    <rPh sb="17" eb="20">
      <t>カンケイシャ</t>
    </rPh>
    <rPh sb="20" eb="21">
      <t>トウ</t>
    </rPh>
    <rPh sb="22" eb="24">
      <t>シジョウ</t>
    </rPh>
    <rPh sb="24" eb="26">
      <t>ケンガク</t>
    </rPh>
    <rPh sb="27" eb="29">
      <t>ケイゾク</t>
    </rPh>
    <rPh sb="29" eb="31">
      <t>ジッシ</t>
    </rPh>
    <rPh sb="32" eb="34">
      <t>カクシュ</t>
    </rPh>
    <rPh sb="39" eb="40">
      <t>ツウ</t>
    </rPh>
    <rPh sb="42" eb="44">
      <t>シジョウ</t>
    </rPh>
    <rPh sb="57" eb="60">
      <t>ショウガクセイ</t>
    </rPh>
    <rPh sb="60" eb="62">
      <t>チュウシン</t>
    </rPh>
    <rPh sb="63" eb="65">
      <t>ウケイレ</t>
    </rPh>
    <rPh sb="66" eb="68">
      <t>タイセイ</t>
    </rPh>
    <rPh sb="70" eb="73">
      <t>チュウガクセイ</t>
    </rPh>
    <rPh sb="74" eb="77">
      <t>コウコウセイ</t>
    </rPh>
    <rPh sb="78" eb="80">
      <t>ウケイレ</t>
    </rPh>
    <rPh sb="83" eb="85">
      <t>ハバヒロ</t>
    </rPh>
    <rPh sb="86" eb="88">
      <t>タイオウ</t>
    </rPh>
    <phoneticPr fontId="1"/>
  </si>
  <si>
    <t>１　流通の変化に対応した「機動性」のある市場</t>
    <rPh sb="2" eb="4">
      <t>リュウツウ</t>
    </rPh>
    <rPh sb="5" eb="7">
      <t>ヘンカ</t>
    </rPh>
    <rPh sb="8" eb="10">
      <t>タイオウ</t>
    </rPh>
    <rPh sb="13" eb="16">
      <t>キドウセイ</t>
    </rPh>
    <phoneticPr fontId="1"/>
  </si>
  <si>
    <t>４　場内外の連携強化で「活性化事業」に取り組む市場</t>
    <phoneticPr fontId="1"/>
  </si>
  <si>
    <t>①市場内の照明設備の改修や更新時期に併せLED化を進めるとともに、場内事業者に対してもLEDの導入を推進していきます。</t>
    <rPh sb="1" eb="3">
      <t>シジョウ</t>
    </rPh>
    <rPh sb="3" eb="4">
      <t>ナイ</t>
    </rPh>
    <rPh sb="5" eb="7">
      <t>ショウメイ</t>
    </rPh>
    <rPh sb="7" eb="9">
      <t>セツビ</t>
    </rPh>
    <rPh sb="10" eb="12">
      <t>カイシュウ</t>
    </rPh>
    <rPh sb="13" eb="15">
      <t>コウシン</t>
    </rPh>
    <rPh sb="15" eb="17">
      <t>ジキ</t>
    </rPh>
    <rPh sb="18" eb="19">
      <t>アワ</t>
    </rPh>
    <rPh sb="23" eb="24">
      <t>カ</t>
    </rPh>
    <rPh sb="25" eb="26">
      <t>スス</t>
    </rPh>
    <rPh sb="33" eb="35">
      <t>ジョウナイ</t>
    </rPh>
    <rPh sb="35" eb="38">
      <t>ジギョウシャ</t>
    </rPh>
    <rPh sb="39" eb="40">
      <t>タイ</t>
    </rPh>
    <rPh sb="47" eb="49">
      <t>ドウニュウ</t>
    </rPh>
    <rPh sb="50" eb="52">
      <t>スイシン</t>
    </rPh>
    <phoneticPr fontId="1"/>
  </si>
  <si>
    <t>○国から得た輸出に関する補助制度、セミナーや商談会等の開催情報を随時、場内事業者へ情報提供した。また、検査時において、場内事業者と意見交換を行い、通関手続きが煩雑であることに加え、鮮度保持や代金決済の不安、現地からのクレーム処理対応、スタッフ不足など、輸出に踏み切れない実情や課題の把握に努めた。
　　　【令和３年度  情報提供 23回、意見交換 18回】</t>
    <rPh sb="51" eb="54">
      <t>ケンサジ</t>
    </rPh>
    <rPh sb="59" eb="61">
      <t>ジョウナイ</t>
    </rPh>
    <rPh sb="135" eb="137">
      <t>ジツジョウ</t>
    </rPh>
    <rPh sb="138" eb="140">
      <t>カダイ</t>
    </rPh>
    <rPh sb="144" eb="145">
      <t>ツト</t>
    </rPh>
    <phoneticPr fontId="1"/>
  </si>
  <si>
    <t>○改正業務規程施行(平成29年度)によって、これまで禁止となっていた第三者販売による輸出を可能にするとともに、海外の貿易業者の来場時に場内仲卸業者等を対象とした商談説明会を開催した。
○国から得た輸出に関する補助制度、セミナーや商談会等の開催情報を随時、場内事業者へ情報提供した。また、検査時に場内事業者と輸出にかかる取組みについて、興味を示す事業者と意見交換を行ったところ、商慣習の違いやクレーム処理対応など輸出が進まない課題を把握した。
　　　【平成29年度  情報提供   8回、意見交換 14回】
　　　【平成30年度  情報提供 10回、意見交換 15回】
　　　【令和元年度  情報提供 11回、意見交換 16回】
　　　【令和２年度   情報提供 12回、意見交換 18回】　　</t>
    <rPh sb="10" eb="12">
      <t>ヘイセイ</t>
    </rPh>
    <rPh sb="14" eb="16">
      <t>ネンド</t>
    </rPh>
    <rPh sb="26" eb="28">
      <t>キンシ</t>
    </rPh>
    <rPh sb="42" eb="44">
      <t>ユシュツ</t>
    </rPh>
    <rPh sb="45" eb="47">
      <t>カノウ</t>
    </rPh>
    <rPh sb="55" eb="57">
      <t>カイガイ</t>
    </rPh>
    <rPh sb="65" eb="66">
      <t>ジ</t>
    </rPh>
    <rPh sb="73" eb="74">
      <t>トウ</t>
    </rPh>
    <rPh sb="125" eb="127">
      <t>ズイジ</t>
    </rPh>
    <rPh sb="144" eb="146">
      <t>ケンサ</t>
    </rPh>
    <rPh sb="146" eb="147">
      <t>ジ</t>
    </rPh>
    <rPh sb="148" eb="150">
      <t>ジョウナイ</t>
    </rPh>
    <rPh sb="150" eb="153">
      <t>ジギョウシャ</t>
    </rPh>
    <rPh sb="154" eb="156">
      <t>ユシュツ</t>
    </rPh>
    <rPh sb="160" eb="162">
      <t>トリクミ</t>
    </rPh>
    <rPh sb="168" eb="170">
      <t>キョウミ</t>
    </rPh>
    <rPh sb="171" eb="172">
      <t>シメ</t>
    </rPh>
    <rPh sb="173" eb="176">
      <t>ジギョウシャ</t>
    </rPh>
    <rPh sb="179" eb="181">
      <t>コウカン</t>
    </rPh>
    <rPh sb="182" eb="183">
      <t>オコナ</t>
    </rPh>
    <rPh sb="189" eb="192">
      <t>ショウカンシュウ</t>
    </rPh>
    <rPh sb="193" eb="194">
      <t>チガ</t>
    </rPh>
    <rPh sb="200" eb="202">
      <t>ショリ</t>
    </rPh>
    <rPh sb="202" eb="204">
      <t>タイオウ</t>
    </rPh>
    <rPh sb="206" eb="208">
      <t>ユシュツ</t>
    </rPh>
    <rPh sb="209" eb="210">
      <t>スス</t>
    </rPh>
    <rPh sb="213" eb="215">
      <t>カダイ</t>
    </rPh>
    <rPh sb="216" eb="218">
      <t>ハアク</t>
    </rPh>
    <rPh sb="234" eb="236">
      <t>ジョウホウ</t>
    </rPh>
    <rPh sb="236" eb="238">
      <t>テイキョウ</t>
    </rPh>
    <rPh sb="242" eb="243">
      <t>カイ</t>
    </rPh>
    <rPh sb="244" eb="246">
      <t>イケン</t>
    </rPh>
    <rPh sb="246" eb="248">
      <t>コウカン</t>
    </rPh>
    <rPh sb="251" eb="252">
      <t>カイ</t>
    </rPh>
    <rPh sb="273" eb="274">
      <t>カイ</t>
    </rPh>
    <rPh sb="282" eb="283">
      <t>カイ</t>
    </rPh>
    <rPh sb="303" eb="304">
      <t>カイ</t>
    </rPh>
    <rPh sb="312" eb="313">
      <t>カイ</t>
    </rPh>
    <rPh sb="319" eb="321">
      <t>レイワ</t>
    </rPh>
    <rPh sb="322" eb="324">
      <t>ネンド</t>
    </rPh>
    <phoneticPr fontId="1"/>
  </si>
  <si>
    <t>○場内事業者からの要請を受け、指定管理者において水産棟事務所周りの駐車区画の幅員拡幅工事(2.3ｍ→2.5ｍ)を平成29年11月に完了した。
○府から指定管理者に依頼して実施する青果Ｃ立体駐車場の塗膜防水改修工事及び駐車区画の幅員拡幅工事は、平成30年3月に完了した。
　　　【施工面積：3,240㎡　工事費：4,158万円】
○場内事業者からの要請を受け、指定管理者において青果棟事務所周りの駐車区画の幅員拡幅工事(2.3ｍ→2.5ｍ)を平成30年8月に完了した。
○指定管理者において、利用者が少ない水産大通り西出入口前北側の歩道を、有効活用するため有料大型駐車場6区画として用途変更する改修工事を令和元年7月に完了した。</t>
    <rPh sb="3" eb="4">
      <t>ジ</t>
    </rPh>
    <rPh sb="56" eb="58">
      <t>ヘイセイ</t>
    </rPh>
    <rPh sb="122" eb="124">
      <t>ヘイセイ</t>
    </rPh>
    <rPh sb="128" eb="129">
      <t>ガツ</t>
    </rPh>
    <rPh sb="169" eb="170">
      <t>ジ</t>
    </rPh>
    <rPh sb="222" eb="224">
      <t>ヘイセイ</t>
    </rPh>
    <rPh sb="304" eb="306">
      <t>レイワ</t>
    </rPh>
    <phoneticPr fontId="1"/>
  </si>
  <si>
    <t>○府において電気容量の増強と機能強化に向け、高圧受変電設備(冷蔵庫棟、管理棟、一般加工棟)の改修工事を行った。　
　　　【工事費：2億5,051万円　工期：平成29年6月～30年3月】
○府において電気容量の増強と機能強化に向け、直流電源設備(青果棟)の改修工事を行った。　
　　　【工事費：6,537万円　工期：平成30年7月～31年2月】
○府の依頼により指定管理者において電気容量の増強と機能強化に向け、青果仲卸棟(B・Cブロック)の低圧幹線設備の改修工事を行った。　
　　　【工事費：1億562万円　工期：平成30年8月～31年3月】
○府において電気容量の増強と機能強化に向け、高圧受変電設備(西冷蔵庫棟)、中央監視設備改修(冷蔵庫棟)の実施設計を行った。　
　　　【事業費：590万円　期間：令和2年5月～11月】</t>
    <rPh sb="305" eb="306">
      <t>ニシ</t>
    </rPh>
    <rPh sb="312" eb="314">
      <t>チュウオウ</t>
    </rPh>
    <rPh sb="314" eb="316">
      <t>カンシ</t>
    </rPh>
    <rPh sb="316" eb="318">
      <t>セツビ</t>
    </rPh>
    <rPh sb="318" eb="320">
      <t>カイシュウ</t>
    </rPh>
    <rPh sb="321" eb="324">
      <t>レイゾウコ</t>
    </rPh>
    <rPh sb="324" eb="325">
      <t>トウ</t>
    </rPh>
    <rPh sb="327" eb="329">
      <t>ジッシ</t>
    </rPh>
    <rPh sb="329" eb="331">
      <t>セッケイ</t>
    </rPh>
    <rPh sb="342" eb="344">
      <t>ジギョウ</t>
    </rPh>
    <rPh sb="355" eb="357">
      <t>レイワ</t>
    </rPh>
    <phoneticPr fontId="1"/>
  </si>
  <si>
    <t>○府において電気容量の増強と機能強化に向け、高圧受変電設備(西冷蔵庫棟)、中央監視設備改修(冷蔵庫棟)の改修工事を行った。　
　　　【工事費：1億1175万円　工期期間：令和3年5月～4年3月】</t>
    <phoneticPr fontId="1"/>
  </si>
  <si>
    <t>○指定管理者と府が連携して、ウェブサイトの内容を充実させ、それらを活用して広報を行うととともに、仲卸業者等に対する個別の働きかけを行うなど、空き施設の解消に努めた。
　　　【平成29年度⇒仲卸店舗稼働率：95.2%　　仲卸事務所稼働率：78.9%】
　　　【平成30年度⇒仲卸店舗稼働率：94.8%　　仲卸事務所稼働率：77.1%】
　　　【令和元年度⇒仲卸店舗稼働率：95.8%　　仲卸事務所稼働率：78.0%】
　　　【令和２年度 ⇒仲卸店舗稼働率：97.6%　　仲卸事務所稼働率：78.0%】</t>
    <rPh sb="87" eb="89">
      <t>ヘイセイ</t>
    </rPh>
    <rPh sb="91" eb="93">
      <t>ネンド</t>
    </rPh>
    <rPh sb="171" eb="173">
      <t>レイワ</t>
    </rPh>
    <rPh sb="173" eb="174">
      <t>ガン</t>
    </rPh>
    <phoneticPr fontId="1"/>
  </si>
  <si>
    <t>○指定管理者と府が連携して廃棄物処理量及び処理費用を抑制するため、ごみ集積場におけるゲートの設置（28年12月完了）や利用時間の制限、防犯カメラによる監視を実施するなど更なるごみ減量化対策を継続・徹底してきた。
　　＜不法投棄件数＞  ・平成30年3月  12件　⇒　対策前に比べ約91％減少
　　　　　　　　　　　　　　　 ・平成31年3月    9件　⇒　対策前に比べ約93％減少
　　　　　　　　　　　　　　　 ・令和2年3月    34件　⇒　対策前に比べ約74％減少
　　　　　　　　　　　　　　　 ・令和3年3月      9件　⇒　対策前に比べ約93％減少
　　　　　　　　　　　　　　　　※対策前の平成26年7月　133件　との比較
　　＜廃棄物排出状況：平成29年度＞
　　　　・排出量6,582トン(対前年度比20％減)
　　　　 処理費用37,507千円(対前年度比26％減)
　　＜廃棄物排出状況：平成30年度＞
　　　　・排出量6,153トン(対前年度比6.5％減)
　　　 　処理費用38,698千円(対前年度比3.2％増)
　　　　　　⇒原因は地震・台風被害による処理単価の高い産業廃棄物の増加
　　＜廃棄物排出状況：令和元年度＞
　　　　・排出量5,779トン(対前年度比6.1％減)
　　　 　処理費用43,089千円(対前年度比11.3％増)
　　　　　　⇒原因は廃棄パレット処理費用の増嵩
　　＜廃棄物排出状況：令和２年度＞
　　　　・排出量5,058トン(対前年度比12.5％減)
　　　 　処理費用40,926千円(対前年度比5.0％減)</t>
    <rPh sb="7" eb="8">
      <t>フ</t>
    </rPh>
    <rPh sb="119" eb="121">
      <t>ヘイセイ</t>
    </rPh>
    <rPh sb="134" eb="136">
      <t>タイサク</t>
    </rPh>
    <rPh sb="136" eb="137">
      <t>マエ</t>
    </rPh>
    <rPh sb="186" eb="187">
      <t>ヤク</t>
    </rPh>
    <rPh sb="210" eb="212">
      <t>レイワ</t>
    </rPh>
    <rPh sb="232" eb="233">
      <t>ヤク</t>
    </rPh>
    <rPh sb="303" eb="305">
      <t>タイサク</t>
    </rPh>
    <rPh sb="305" eb="306">
      <t>マエ</t>
    </rPh>
    <rPh sb="307" eb="309">
      <t>ヘイセイ</t>
    </rPh>
    <rPh sb="311" eb="312">
      <t>ネン</t>
    </rPh>
    <rPh sb="313" eb="314">
      <t>ガツ</t>
    </rPh>
    <rPh sb="318" eb="319">
      <t>ケン</t>
    </rPh>
    <rPh sb="322" eb="324">
      <t>ヒカク</t>
    </rPh>
    <rPh sb="336" eb="338">
      <t>ヘイセイ</t>
    </rPh>
    <rPh sb="411" eb="413">
      <t>ヘイセイ</t>
    </rPh>
    <rPh sb="608" eb="610">
      <t>ヒヨウ</t>
    </rPh>
    <rPh sb="688" eb="689">
      <t>ゲン</t>
    </rPh>
    <phoneticPr fontId="1"/>
  </si>
  <si>
    <t>○指定管理者において次のとおり、共有部分について主に照明器具の故障修繕の際にＬＥＤ照明に交換してきた。
　　　【平成29年度⇒青果・水産棟事務所廻り等  194台】
　　　【平成30年度⇒水産買出人駐車場等　 　  1,737台】
　　　【令和元年度⇒水産買荷保管積込所等　　  988台】
　　　【令和２年度⇒青果水産仲卸棟便所等　　   351台】
　　　【平成24年度からの累計　　　　　　　　　 　　3,435台】</t>
    <rPh sb="10" eb="11">
      <t>ツギ</t>
    </rPh>
    <rPh sb="16" eb="18">
      <t>キョウユウ</t>
    </rPh>
    <rPh sb="18" eb="20">
      <t>ブブン</t>
    </rPh>
    <rPh sb="56" eb="58">
      <t>ヘイセイ</t>
    </rPh>
    <rPh sb="60" eb="62">
      <t>ネンド</t>
    </rPh>
    <rPh sb="120" eb="122">
      <t>レイワ</t>
    </rPh>
    <rPh sb="122" eb="123">
      <t>ガン</t>
    </rPh>
    <rPh sb="129" eb="130">
      <t>ニ</t>
    </rPh>
    <rPh sb="130" eb="132">
      <t>ホカン</t>
    </rPh>
    <rPh sb="132" eb="134">
      <t>ツミコミ</t>
    </rPh>
    <rPh sb="134" eb="135">
      <t>ショ</t>
    </rPh>
    <rPh sb="156" eb="158">
      <t>セイカ</t>
    </rPh>
    <rPh sb="160" eb="161">
      <t>ナカ</t>
    </rPh>
    <rPh sb="161" eb="162">
      <t>オロシ</t>
    </rPh>
    <rPh sb="162" eb="163">
      <t>トウ</t>
    </rPh>
    <rPh sb="163" eb="165">
      <t>ベンジョ</t>
    </rPh>
    <rPh sb="183" eb="185">
      <t>ヘイセイ</t>
    </rPh>
    <phoneticPr fontId="1"/>
  </si>
  <si>
    <t>○平成30年4月に制定した「喫煙ルールの違反行為に対する取扱要綱」に基づく、禁煙指導員による巡回指導により違反者に通告書交付し、適切な指導を行った。
　 　　・禁煙推進指導員　　場内関係者46名を委嘱
　 　　・喫煙コーナー　　　　９か所設置
　 　　・通告書(場内事業者のみ）　令和３年度:42件
　 　　・警告書(場内事業者のみ）　令和３年度:2件</t>
    <rPh sb="9" eb="11">
      <t>セイテイ</t>
    </rPh>
    <rPh sb="34" eb="35">
      <t>モト</t>
    </rPh>
    <rPh sb="53" eb="56">
      <t>イハンシャ</t>
    </rPh>
    <rPh sb="64" eb="66">
      <t>テキセツ</t>
    </rPh>
    <rPh sb="67" eb="69">
      <t>シドウ</t>
    </rPh>
    <rPh sb="70" eb="71">
      <t>オコナ</t>
    </rPh>
    <phoneticPr fontId="1"/>
  </si>
  <si>
    <t>〇令和2年度第1回市場施設等整備構想検討委員会青果分科会で立体駐車場での荷下ろし作業や雨天対策のための屋根付き専用スペース、簡易屋根・ひさしの設置を提案し、テント生地メーカーが現地調査の上、概算事業費を第2回同分科会で提示したが、費用対効果の観点などから課題が多いことが判明した。
　　　【概算事業費：地上部406,400千円　2階屋上部672,542千円】</t>
    <rPh sb="1" eb="3">
      <t>レイワ</t>
    </rPh>
    <rPh sb="4" eb="6">
      <t>ネンド</t>
    </rPh>
    <rPh sb="6" eb="7">
      <t>ダイ</t>
    </rPh>
    <rPh sb="8" eb="9">
      <t>カイ</t>
    </rPh>
    <rPh sb="9" eb="11">
      <t>シジョウ</t>
    </rPh>
    <rPh sb="11" eb="13">
      <t>シセツ</t>
    </rPh>
    <rPh sb="13" eb="14">
      <t>トウ</t>
    </rPh>
    <rPh sb="14" eb="16">
      <t>セイビ</t>
    </rPh>
    <rPh sb="16" eb="18">
      <t>コウソウ</t>
    </rPh>
    <rPh sb="18" eb="20">
      <t>ケントウ</t>
    </rPh>
    <rPh sb="20" eb="23">
      <t>イインカイ</t>
    </rPh>
    <rPh sb="23" eb="25">
      <t>セイカ</t>
    </rPh>
    <rPh sb="27" eb="28">
      <t>カイ</t>
    </rPh>
    <rPh sb="29" eb="31">
      <t>リッタイ</t>
    </rPh>
    <rPh sb="31" eb="34">
      <t>チュウシャジョウ</t>
    </rPh>
    <rPh sb="36" eb="38">
      <t>ニオ</t>
    </rPh>
    <rPh sb="40" eb="42">
      <t>サギョウ</t>
    </rPh>
    <rPh sb="43" eb="45">
      <t>ウテン</t>
    </rPh>
    <rPh sb="45" eb="47">
      <t>タイサク</t>
    </rPh>
    <rPh sb="51" eb="53">
      <t>ヤネ</t>
    </rPh>
    <rPh sb="53" eb="54">
      <t>ツ</t>
    </rPh>
    <rPh sb="55" eb="57">
      <t>センヨウ</t>
    </rPh>
    <rPh sb="62" eb="64">
      <t>カンイ</t>
    </rPh>
    <rPh sb="64" eb="66">
      <t>ヤネ</t>
    </rPh>
    <rPh sb="71" eb="73">
      <t>セッチ</t>
    </rPh>
    <rPh sb="74" eb="76">
      <t>テイアン</t>
    </rPh>
    <rPh sb="81" eb="83">
      <t>キジ</t>
    </rPh>
    <rPh sb="88" eb="90">
      <t>ゲンチ</t>
    </rPh>
    <rPh sb="90" eb="92">
      <t>チョウサ</t>
    </rPh>
    <rPh sb="93" eb="94">
      <t>ウエ</t>
    </rPh>
    <rPh sb="95" eb="97">
      <t>ガイサン</t>
    </rPh>
    <rPh sb="97" eb="99">
      <t>ジギョウ</t>
    </rPh>
    <rPh sb="99" eb="100">
      <t>ヒ</t>
    </rPh>
    <rPh sb="101" eb="102">
      <t>ダイ</t>
    </rPh>
    <rPh sb="103" eb="104">
      <t>カイ</t>
    </rPh>
    <rPh sb="104" eb="105">
      <t>ドウ</t>
    </rPh>
    <rPh sb="107" eb="108">
      <t>カイ</t>
    </rPh>
    <rPh sb="109" eb="111">
      <t>テイジ</t>
    </rPh>
    <rPh sb="115" eb="117">
      <t>ヒヨウ</t>
    </rPh>
    <rPh sb="117" eb="118">
      <t>タイ</t>
    </rPh>
    <rPh sb="118" eb="120">
      <t>コウカ</t>
    </rPh>
    <rPh sb="121" eb="123">
      <t>カンテン</t>
    </rPh>
    <rPh sb="127" eb="129">
      <t>カダイ</t>
    </rPh>
    <rPh sb="130" eb="131">
      <t>オオ</t>
    </rPh>
    <rPh sb="135" eb="137">
      <t>ハンメイ</t>
    </rPh>
    <rPh sb="145" eb="147">
      <t>ガイサン</t>
    </rPh>
    <rPh sb="147" eb="150">
      <t>ジギョウヒ</t>
    </rPh>
    <rPh sb="151" eb="153">
      <t>チジョウ</t>
    </rPh>
    <rPh sb="153" eb="154">
      <t>ブ</t>
    </rPh>
    <rPh sb="161" eb="163">
      <t>センエン</t>
    </rPh>
    <rPh sb="165" eb="166">
      <t>カイ</t>
    </rPh>
    <rPh sb="166" eb="168">
      <t>オクジョウ</t>
    </rPh>
    <rPh sb="168" eb="169">
      <t>ブ</t>
    </rPh>
    <rPh sb="176" eb="178">
      <t>センエン</t>
    </rPh>
    <phoneticPr fontId="1"/>
  </si>
  <si>
    <t>○トップセールス時等に産地に対して府市場への見学を提案するとともに、産地や県事務所のニーズ対応したイベント等の開催に向け、イオンや阪神、松坂屋等の量販店・百貨店とのマッチングを推進し、連携大学の学生が考案したレシピの配布・試食等の「市場まつり」等を開催し市場のPRを行った。　
　　　【平成29年度　17回、平成30年度　21回、令和元年度　17回、令和２年度 ４回】
　　　  ※ 令和２年度は、新型コロナウイルス感染症の感染防止のため縮小
○各種イベントの開催にあたっては、市場広報大使「せりちゃん」を活用した。
　　　【平成29年度　23回、平成30年度　19回、令和元年度　13回、令和２年度 ０回】
　　　  ※ 令和２年度は、新型コロナウイルス感染症の感染防止のため休止</t>
    <rPh sb="11" eb="13">
      <t>サンチ</t>
    </rPh>
    <rPh sb="14" eb="15">
      <t>タイ</t>
    </rPh>
    <rPh sb="17" eb="18">
      <t>フ</t>
    </rPh>
    <rPh sb="18" eb="20">
      <t>シジョウ</t>
    </rPh>
    <rPh sb="22" eb="24">
      <t>ケンガク</t>
    </rPh>
    <rPh sb="25" eb="27">
      <t>テイアン</t>
    </rPh>
    <rPh sb="37" eb="38">
      <t>ケン</t>
    </rPh>
    <rPh sb="38" eb="40">
      <t>ジム</t>
    </rPh>
    <rPh sb="40" eb="41">
      <t>ショ</t>
    </rPh>
    <rPh sb="53" eb="54">
      <t>トウ</t>
    </rPh>
    <rPh sb="55" eb="57">
      <t>カイサイ</t>
    </rPh>
    <rPh sb="58" eb="59">
      <t>ム</t>
    </rPh>
    <rPh sb="88" eb="90">
      <t>スイシン</t>
    </rPh>
    <rPh sb="92" eb="94">
      <t>レンケイ</t>
    </rPh>
    <rPh sb="94" eb="96">
      <t>ダイガク</t>
    </rPh>
    <rPh sb="97" eb="99">
      <t>ガクセイ</t>
    </rPh>
    <rPh sb="100" eb="102">
      <t>コウアン</t>
    </rPh>
    <rPh sb="113" eb="114">
      <t>トウ</t>
    </rPh>
    <rPh sb="122" eb="123">
      <t>トウ</t>
    </rPh>
    <rPh sb="124" eb="126">
      <t>カイサイ</t>
    </rPh>
    <rPh sb="133" eb="134">
      <t>オコナ</t>
    </rPh>
    <rPh sb="143" eb="145">
      <t>ヘイセイ</t>
    </rPh>
    <rPh sb="147" eb="149">
      <t>ネンド</t>
    </rPh>
    <rPh sb="152" eb="153">
      <t>カイ</t>
    </rPh>
    <rPh sb="154" eb="156">
      <t>ヘイセイ</t>
    </rPh>
    <rPh sb="158" eb="160">
      <t>ネンド</t>
    </rPh>
    <rPh sb="163" eb="164">
      <t>カイ</t>
    </rPh>
    <rPh sb="165" eb="167">
      <t>レイワ</t>
    </rPh>
    <rPh sb="167" eb="169">
      <t>ガンネン</t>
    </rPh>
    <rPh sb="169" eb="170">
      <t>ド</t>
    </rPh>
    <rPh sb="173" eb="174">
      <t>カイ</t>
    </rPh>
    <rPh sb="219" eb="221">
      <t>シュクショウ</t>
    </rPh>
    <phoneticPr fontId="1"/>
  </si>
  <si>
    <t>○連携大学の学生によるレシピ開発や量販店等での試食販売、生産者団体による同大学生を対象とした産地見学会や特産品の加工実習等の食育関連授業の実施により、川上や川下が求める消費拡大を目指した食育関連活動を推進した。
　　　【平成29年度　29回、平成30年度　34回、令和元年度　31回、令和２年度 25回】
　　　  ※ 令和２年度は、新型コロナウイルス感染症の感染防止のため縮小</t>
    <rPh sb="64" eb="66">
      <t>カンレン</t>
    </rPh>
    <rPh sb="66" eb="68">
      <t>ジュギョウ</t>
    </rPh>
    <rPh sb="75" eb="77">
      <t>カワカミ</t>
    </rPh>
    <rPh sb="78" eb="80">
      <t>カワシモ</t>
    </rPh>
    <rPh sb="95" eb="97">
      <t>カンレン</t>
    </rPh>
    <rPh sb="187" eb="189">
      <t>シュクショウ</t>
    </rPh>
    <phoneticPr fontId="1"/>
  </si>
  <si>
    <t>○安全で安心な生鮮食料品の流通拠点である府市場の認知度向上や食育の推進に向け、道府県ＪＡや水産メーカー、連携大学等の協力を得ながら、毎年11月第２日曜日に市場開放デーを開催し、毎回３万人強の来場者があった。
　　　  ※ 令和２年度は、新型コロナウイルス感染症の感染防止のため中止</t>
    <rPh sb="20" eb="21">
      <t>フ</t>
    </rPh>
    <rPh sb="21" eb="23">
      <t>シジョウ</t>
    </rPh>
    <rPh sb="24" eb="27">
      <t>ニンチド</t>
    </rPh>
    <rPh sb="27" eb="29">
      <t>コウジョウ</t>
    </rPh>
    <rPh sb="30" eb="32">
      <t>ショクイク</t>
    </rPh>
    <rPh sb="33" eb="35">
      <t>スイシン</t>
    </rPh>
    <rPh sb="36" eb="37">
      <t>ム</t>
    </rPh>
    <rPh sb="39" eb="42">
      <t>ドウフケン</t>
    </rPh>
    <rPh sb="45" eb="47">
      <t>スイサン</t>
    </rPh>
    <rPh sb="52" eb="54">
      <t>レンケイ</t>
    </rPh>
    <rPh sb="54" eb="56">
      <t>ダイガク</t>
    </rPh>
    <rPh sb="56" eb="57">
      <t>トウ</t>
    </rPh>
    <rPh sb="58" eb="60">
      <t>キョウリョク</t>
    </rPh>
    <rPh sb="61" eb="62">
      <t>エ</t>
    </rPh>
    <rPh sb="77" eb="79">
      <t>シジョウ</t>
    </rPh>
    <rPh sb="79" eb="81">
      <t>カイホウ</t>
    </rPh>
    <rPh sb="84" eb="86">
      <t>カイサイ</t>
    </rPh>
    <rPh sb="88" eb="90">
      <t>マイカイ</t>
    </rPh>
    <rPh sb="91" eb="93">
      <t>マンニン</t>
    </rPh>
    <rPh sb="93" eb="94">
      <t>キョウ</t>
    </rPh>
    <rPh sb="95" eb="97">
      <t>ライジョウ</t>
    </rPh>
    <rPh sb="97" eb="98">
      <t>シャ</t>
    </rPh>
    <rPh sb="138" eb="140">
      <t>チュウシ</t>
    </rPh>
    <phoneticPr fontId="1"/>
  </si>
  <si>
    <t>○指定管理者において次のとおり、共有部分について主に照明器具の故障修繕の際にＬＥＤ照明に交換した。
　　　【令和３年度⇒管理棟地階機械室等　　　　　 427台】
　　　【平成24年度からの累計　　　　　　　　　 　   3,862台】</t>
    <phoneticPr fontId="1"/>
  </si>
  <si>
    <t>○指定管理者において仲卸棟２階トイレ(20か所)に高感度の炎・煙感知センサーを平成30年1月に設置した。
○平成30年4月に「喫煙ルールの違反行為に対する取扱要綱」を制定し、指定場所以外での喫煙などのルール違反者については、入場禁止処分とするなど分煙の徹底について、禁煙指導員による巡回指導により場内事業者への周知が徹底され、通告書交付(違反者)も減少してきた。
　 　　・禁煙推進指導員　　場内関係者46名を委嘱
　　　 ・喫煙コーナー　　　　　12か所設置
　　　 ・通告書（場内事業者のみ）　　H30年度:118件　R元年度:45件
　　　　　　　　　　　　　　　　　　　　　 　　 R2年度:29件
　　　 ・警告書（場内事業者のみ）　　H30年度:  13件　R元年度:10件
　　　　　　　　　　　　　　　　　　　　　 　　 R2年度:１件</t>
    <rPh sb="39" eb="41">
      <t>ヘイセイ</t>
    </rPh>
    <rPh sb="55" eb="57">
      <t>ヘイセイ</t>
    </rPh>
    <rPh sb="134" eb="136">
      <t>キンエン</t>
    </rPh>
    <rPh sb="136" eb="139">
      <t>シドウイン</t>
    </rPh>
    <rPh sb="142" eb="144">
      <t>ジュンカイ</t>
    </rPh>
    <rPh sb="144" eb="146">
      <t>シドウ</t>
    </rPh>
    <rPh sb="149" eb="151">
      <t>ジョウナイ</t>
    </rPh>
    <rPh sb="151" eb="154">
      <t>ジギョウシャ</t>
    </rPh>
    <rPh sb="156" eb="158">
      <t>シュウチ</t>
    </rPh>
    <rPh sb="159" eb="161">
      <t>テッテイ</t>
    </rPh>
    <rPh sb="237" eb="240">
      <t>ツウコクショ</t>
    </rPh>
    <rPh sb="241" eb="243">
      <t>ジョウナイ</t>
    </rPh>
    <rPh sb="243" eb="246">
      <t>ジギョウシャ</t>
    </rPh>
    <rPh sb="254" eb="256">
      <t>ネンド</t>
    </rPh>
    <rPh sb="260" eb="261">
      <t>ケン</t>
    </rPh>
    <rPh sb="263" eb="264">
      <t>ガン</t>
    </rPh>
    <rPh sb="264" eb="266">
      <t>ネンド</t>
    </rPh>
    <rPh sb="269" eb="270">
      <t>ケン</t>
    </rPh>
    <rPh sb="310" eb="312">
      <t>ケイコク</t>
    </rPh>
    <phoneticPr fontId="1"/>
  </si>
  <si>
    <t>〇毎年度実施している卸売業者２社、仲卸業者18社に対する業務検査等において、品質管理責任者の掲示や商品保管のための保冷庫の整備状況の確認を行った。
〇食品衛生検査所において、食品の衛生的な取扱いや施設の構造・設備などを監視・指導した。また、検体の検査を実施し、必要に応じて調査・指導を行った。
　　　平成29年度　監査・指導件数　41,334件、検体検査件数 2,850件
　　　平成30年度　監視・指導件数　44,356件、検体検査件数 2,988件
　　　令和元年度　監視・指導件数　42,221件、検体検査件数 3,204件
　　　令和２年度   監視・指導件数　38,871件、検体検査件数 3,329件</t>
    <rPh sb="1" eb="4">
      <t>マイネンド</t>
    </rPh>
    <rPh sb="4" eb="6">
      <t>ジッシ</t>
    </rPh>
    <rPh sb="10" eb="11">
      <t>オロシ</t>
    </rPh>
    <rPh sb="11" eb="12">
      <t>ウ</t>
    </rPh>
    <rPh sb="12" eb="14">
      <t>ギョウシャ</t>
    </rPh>
    <rPh sb="15" eb="16">
      <t>シャ</t>
    </rPh>
    <rPh sb="17" eb="18">
      <t>ナカ</t>
    </rPh>
    <rPh sb="18" eb="19">
      <t>オロシ</t>
    </rPh>
    <rPh sb="19" eb="21">
      <t>ギョウシャ</t>
    </rPh>
    <rPh sb="23" eb="24">
      <t>シャ</t>
    </rPh>
    <rPh sb="25" eb="26">
      <t>タイ</t>
    </rPh>
    <rPh sb="28" eb="30">
      <t>ギョウム</t>
    </rPh>
    <rPh sb="30" eb="32">
      <t>ケンサ</t>
    </rPh>
    <rPh sb="32" eb="33">
      <t>トウ</t>
    </rPh>
    <rPh sb="38" eb="40">
      <t>ヒンシツ</t>
    </rPh>
    <rPh sb="40" eb="42">
      <t>カンリ</t>
    </rPh>
    <rPh sb="42" eb="44">
      <t>セキニン</t>
    </rPh>
    <rPh sb="44" eb="45">
      <t>シャ</t>
    </rPh>
    <rPh sb="46" eb="48">
      <t>ケイジ</t>
    </rPh>
    <rPh sb="49" eb="51">
      <t>ショウヒン</t>
    </rPh>
    <rPh sb="51" eb="53">
      <t>ホカン</t>
    </rPh>
    <rPh sb="57" eb="60">
      <t>ホレイコ</t>
    </rPh>
    <rPh sb="61" eb="63">
      <t>セイビ</t>
    </rPh>
    <rPh sb="63" eb="65">
      <t>ジョウキョウ</t>
    </rPh>
    <rPh sb="66" eb="68">
      <t>カクニン</t>
    </rPh>
    <rPh sb="69" eb="70">
      <t>オコナ</t>
    </rPh>
    <rPh sb="76" eb="78">
      <t>ショクヒン</t>
    </rPh>
    <rPh sb="78" eb="80">
      <t>エイセイ</t>
    </rPh>
    <rPh sb="80" eb="82">
      <t>ケンサ</t>
    </rPh>
    <rPh sb="82" eb="83">
      <t>ショ</t>
    </rPh>
    <rPh sb="88" eb="90">
      <t>ショクヒン</t>
    </rPh>
    <rPh sb="91" eb="94">
      <t>エイセイテキ</t>
    </rPh>
    <rPh sb="95" eb="97">
      <t>トリアツカイ</t>
    </rPh>
    <rPh sb="99" eb="101">
      <t>シセツ</t>
    </rPh>
    <rPh sb="102" eb="104">
      <t>コウゾウ</t>
    </rPh>
    <rPh sb="105" eb="107">
      <t>セツビ</t>
    </rPh>
    <rPh sb="110" eb="112">
      <t>カンシ</t>
    </rPh>
    <rPh sb="113" eb="115">
      <t>シドウ</t>
    </rPh>
    <rPh sb="121" eb="123">
      <t>ケンタイ</t>
    </rPh>
    <rPh sb="124" eb="126">
      <t>ケンサ</t>
    </rPh>
    <rPh sb="127" eb="129">
      <t>ジッシ</t>
    </rPh>
    <rPh sb="131" eb="133">
      <t>ヒツヨウ</t>
    </rPh>
    <rPh sb="134" eb="135">
      <t>オウ</t>
    </rPh>
    <rPh sb="137" eb="139">
      <t>チョウサ</t>
    </rPh>
    <rPh sb="140" eb="142">
      <t>シドウ</t>
    </rPh>
    <rPh sb="143" eb="144">
      <t>オコナ</t>
    </rPh>
    <rPh sb="151" eb="153">
      <t>ヘイセイ</t>
    </rPh>
    <rPh sb="155" eb="157">
      <t>ネンド</t>
    </rPh>
    <rPh sb="158" eb="160">
      <t>カンサ</t>
    </rPh>
    <rPh sb="161" eb="163">
      <t>シドウ</t>
    </rPh>
    <rPh sb="163" eb="165">
      <t>ケンスウ</t>
    </rPh>
    <rPh sb="174" eb="176">
      <t>ケンタイ</t>
    </rPh>
    <rPh sb="176" eb="178">
      <t>ケンサ</t>
    </rPh>
    <rPh sb="178" eb="180">
      <t>ケンスウ</t>
    </rPh>
    <rPh sb="191" eb="193">
      <t>ヘイセイ</t>
    </rPh>
    <rPh sb="195" eb="197">
      <t>ネンド</t>
    </rPh>
    <rPh sb="198" eb="200">
      <t>カンシ</t>
    </rPh>
    <rPh sb="201" eb="203">
      <t>シドウ</t>
    </rPh>
    <rPh sb="203" eb="205">
      <t>ケンスウ</t>
    </rPh>
    <rPh sb="214" eb="216">
      <t>ケンタイ</t>
    </rPh>
    <rPh sb="216" eb="218">
      <t>ケンサ</t>
    </rPh>
    <rPh sb="218" eb="220">
      <t>ケンスウ</t>
    </rPh>
    <rPh sb="231" eb="233">
      <t>レイワ</t>
    </rPh>
    <rPh sb="233" eb="235">
      <t>ガンネン</t>
    </rPh>
    <rPh sb="235" eb="236">
      <t>ド</t>
    </rPh>
    <rPh sb="237" eb="239">
      <t>カンシ</t>
    </rPh>
    <rPh sb="240" eb="242">
      <t>シドウ</t>
    </rPh>
    <rPh sb="242" eb="244">
      <t>ケンスウ</t>
    </rPh>
    <rPh sb="251" eb="252">
      <t>ケン</t>
    </rPh>
    <rPh sb="253" eb="255">
      <t>ケンタイ</t>
    </rPh>
    <rPh sb="255" eb="257">
      <t>ケンサ</t>
    </rPh>
    <rPh sb="257" eb="258">
      <t>ケン</t>
    </rPh>
    <rPh sb="258" eb="259">
      <t>スウ</t>
    </rPh>
    <rPh sb="265" eb="266">
      <t>ケン</t>
    </rPh>
    <phoneticPr fontId="1"/>
  </si>
  <si>
    <t>大阪府中央卸売市場経営展望の進捗管理と評価</t>
    <phoneticPr fontId="1"/>
  </si>
  <si>
    <t>大阪府中央卸売市場経営展望の進捗管理と評価</t>
    <rPh sb="0" eb="3">
      <t>オオサカフ</t>
    </rPh>
    <rPh sb="3" eb="5">
      <t>チュウオウ</t>
    </rPh>
    <rPh sb="5" eb="7">
      <t>オロシウリ</t>
    </rPh>
    <rPh sb="7" eb="9">
      <t>シジョウ</t>
    </rPh>
    <rPh sb="9" eb="11">
      <t>ケイエイ</t>
    </rPh>
    <rPh sb="11" eb="13">
      <t>テンボウ</t>
    </rPh>
    <rPh sb="14" eb="18">
      <t>シンチョクカンリ</t>
    </rPh>
    <rPh sb="19" eb="21">
      <t>ヒョウカ</t>
    </rPh>
    <phoneticPr fontId="1"/>
  </si>
  <si>
    <t>大阪府中央卸売市場経営展望の進捗管理と評価</t>
    <rPh sb="0" eb="3">
      <t>オオサカフ</t>
    </rPh>
    <rPh sb="3" eb="5">
      <t>チュウオウ</t>
    </rPh>
    <rPh sb="5" eb="7">
      <t>オロシウリ</t>
    </rPh>
    <rPh sb="7" eb="9">
      <t>シジョウ</t>
    </rPh>
    <rPh sb="9" eb="11">
      <t>ケイエイ</t>
    </rPh>
    <rPh sb="11" eb="13">
      <t>テンボウ</t>
    </rPh>
    <rPh sb="14" eb="18">
      <t>シンチョクカンリ</t>
    </rPh>
    <phoneticPr fontId="1"/>
  </si>
  <si>
    <t xml:space="preserve">
項目①　基本戦略に基づく行動計画の実施状況</t>
    <rPh sb="18" eb="20">
      <t>ジッシ</t>
    </rPh>
    <phoneticPr fontId="1"/>
  </si>
  <si>
    <t>〇平成29年度に青果棟２階大通りへの大屋根設置を検討したが、費用対効果、受益者負担の観点から実現困難と判断し整備を断念した。
　　　【超概算による整備費：300千円/㎡×8,000㎡＝24億円】
〇平成30年度に指定管理者の活性化事業でプラットホーム入口までの大屋根拡張工事を実施した。</t>
    <rPh sb="1" eb="3">
      <t>ヘイセイ</t>
    </rPh>
    <rPh sb="5" eb="7">
      <t>ネンド</t>
    </rPh>
    <rPh sb="8" eb="10">
      <t>セイカ</t>
    </rPh>
    <rPh sb="10" eb="11">
      <t>トウ</t>
    </rPh>
    <rPh sb="12" eb="13">
      <t>カイ</t>
    </rPh>
    <rPh sb="13" eb="15">
      <t>オオドオ</t>
    </rPh>
    <rPh sb="18" eb="21">
      <t>オオヤネ</t>
    </rPh>
    <rPh sb="21" eb="23">
      <t>セッチ</t>
    </rPh>
    <rPh sb="24" eb="26">
      <t>ケントウ</t>
    </rPh>
    <rPh sb="51" eb="53">
      <t>ハンダン</t>
    </rPh>
    <rPh sb="54" eb="56">
      <t>セイビ</t>
    </rPh>
    <rPh sb="57" eb="59">
      <t>ダンネン</t>
    </rPh>
    <rPh sb="67" eb="68">
      <t>チョウ</t>
    </rPh>
    <rPh sb="68" eb="70">
      <t>ガイサン</t>
    </rPh>
    <phoneticPr fontId="1"/>
  </si>
  <si>
    <t>〇平成30年度に指定管理者の活性化事業でプラットホーム入口までの大屋根拡張工事(787.2㎡)を実施し、荷捌き・積み込みスペースが増加した。
　　　【2,269.9㎡⇒3,057.1㎡】
〇受益者負担については、場内事業者からの要望により求めないこととなった。</t>
    <rPh sb="1" eb="3">
      <t>ヘイセイ</t>
    </rPh>
    <rPh sb="5" eb="7">
      <t>ネンド</t>
    </rPh>
    <rPh sb="8" eb="10">
      <t>シテイ</t>
    </rPh>
    <rPh sb="10" eb="13">
      <t>カンリシャ</t>
    </rPh>
    <rPh sb="14" eb="17">
      <t>カッセイカ</t>
    </rPh>
    <rPh sb="17" eb="19">
      <t>ジギョウ</t>
    </rPh>
    <rPh sb="27" eb="29">
      <t>イリグチ</t>
    </rPh>
    <rPh sb="35" eb="37">
      <t>カクチョウ</t>
    </rPh>
    <rPh sb="37" eb="39">
      <t>コウジ</t>
    </rPh>
    <rPh sb="48" eb="50">
      <t>ジッシ</t>
    </rPh>
    <rPh sb="52" eb="54">
      <t>ニサバ</t>
    </rPh>
    <rPh sb="56" eb="57">
      <t>ツ</t>
    </rPh>
    <rPh sb="58" eb="59">
      <t>コ</t>
    </rPh>
    <rPh sb="96" eb="99">
      <t>ジュエキシャ</t>
    </rPh>
    <rPh sb="99" eb="101">
      <t>フタン</t>
    </rPh>
    <rPh sb="115" eb="117">
      <t>ヨウボウ</t>
    </rPh>
    <rPh sb="120" eb="121">
      <t>モト</t>
    </rPh>
    <phoneticPr fontId="1"/>
  </si>
  <si>
    <t>○水産仲卸業者が自社店舗に水冷式の冷凍庫・冷蔵庫を設置しており、府が設置する冷却塔及び仲卸店舗までの冷却水配管の老朽化に伴う設備改修工事を府において行った。
　　　【工事費：１億3,824万円　工期：平成30年7月～31年2月】
○指定管理者において専門家のノウハウを活用しながら特に必要性が高い水産仲卸売場の低温化手法についての検討を行い、平成30年度末に基本計画を策定した。
○指定管理者において策定した水産仲卸売場の低温化手法の基本計画に基づき、令和元年度に場内の検討委員会での意見や費用対効果も踏まえつつ協議を進めた。
○令和3年度当初予算として、仲卸業者が仲卸売場の各売場ブース等での商品の鮮度を保つための低(定)温化設備を設置する場合、200万円を上限に事業費の一部を補助する「仲卸売場等低(定)温化設備導入支援事業」の予算を措置した。
　　　【予算額：20,000千円(2,000千円✕10店舗)】</t>
    <rPh sb="172" eb="174">
      <t>ヘイセイ</t>
    </rPh>
    <rPh sb="324" eb="326">
      <t>バアイ</t>
    </rPh>
    <rPh sb="330" eb="332">
      <t>マンエン</t>
    </rPh>
    <rPh sb="333" eb="335">
      <t>ジョウゲン</t>
    </rPh>
    <rPh sb="369" eb="371">
      <t>ヨサン</t>
    </rPh>
    <rPh sb="372" eb="374">
      <t>ソチ</t>
    </rPh>
    <rPh sb="382" eb="385">
      <t>ヨサンガク</t>
    </rPh>
    <rPh sb="392" eb="394">
      <t>センエン</t>
    </rPh>
    <rPh sb="400" eb="402">
      <t>センエン</t>
    </rPh>
    <rPh sb="405" eb="407">
      <t>テンポ</t>
    </rPh>
    <phoneticPr fontId="1"/>
  </si>
  <si>
    <t>○平成29年度に青果仲卸業者(2社)が店舗内に保冷用エアコン及びビニール間仕切りの設置やプレハブ冷蔵庫を整備した。
○平成30年度に青果仲卸業者等(5社)が店舗内にプレハブ冷蔵庫を整備した。
〇令和元年度に水産仲卸業者(1社)が店舗内にプレハブ冷蔵庫を整備するとともに、水産仲卸業者(1社)が関連事業者の空き店舗を活用し、加工施設を整備した。
○令和２年度に水産仲卸業者等(４社)が店舗内にプレハブ冷蔵庫を整備した。
〇令和２年度に青果卸会社が低温冷蔵庫施設を整備した。</t>
    <rPh sb="1" eb="3">
      <t>ヘイセイ</t>
    </rPh>
    <rPh sb="5" eb="7">
      <t>ネンド</t>
    </rPh>
    <rPh sb="60" eb="62">
      <t>ヘイセイ</t>
    </rPh>
    <rPh sb="64" eb="66">
      <t>ネンド</t>
    </rPh>
    <rPh sb="99" eb="101">
      <t>レイワ</t>
    </rPh>
    <rPh sb="101" eb="103">
      <t>ガンネン</t>
    </rPh>
    <rPh sb="103" eb="104">
      <t>ド</t>
    </rPh>
    <rPh sb="105" eb="107">
      <t>スイサン</t>
    </rPh>
    <rPh sb="148" eb="150">
      <t>カンレン</t>
    </rPh>
    <rPh sb="150" eb="152">
      <t>ジギョウ</t>
    </rPh>
    <rPh sb="152" eb="153">
      <t>シャ</t>
    </rPh>
    <rPh sb="154" eb="155">
      <t>ア</t>
    </rPh>
    <rPh sb="156" eb="158">
      <t>テンポ</t>
    </rPh>
    <rPh sb="159" eb="161">
      <t>カツヨウ</t>
    </rPh>
    <rPh sb="163" eb="165">
      <t>カコウ</t>
    </rPh>
    <rPh sb="165" eb="167">
      <t>シセツ</t>
    </rPh>
    <rPh sb="168" eb="170">
      <t>セイビ</t>
    </rPh>
    <rPh sb="176" eb="178">
      <t>レイワ</t>
    </rPh>
    <rPh sb="182" eb="184">
      <t>スイサン</t>
    </rPh>
    <rPh sb="214" eb="216">
      <t>レイワ</t>
    </rPh>
    <rPh sb="217" eb="219">
      <t>ネンド</t>
    </rPh>
    <rPh sb="220" eb="222">
      <t>セイカ</t>
    </rPh>
    <rPh sb="222" eb="223">
      <t>オロシ</t>
    </rPh>
    <rPh sb="223" eb="225">
      <t>カイシャ</t>
    </rPh>
    <rPh sb="226" eb="228">
      <t>テイオン</t>
    </rPh>
    <rPh sb="228" eb="231">
      <t>レイゾウコ</t>
    </rPh>
    <rPh sb="231" eb="233">
      <t>シセツ</t>
    </rPh>
    <rPh sb="234" eb="236">
      <t>セイビ</t>
    </rPh>
    <phoneticPr fontId="1"/>
  </si>
  <si>
    <t>○ハード面の主な活性化対策として、次の内容に取り組んできた。
　【平成29年度⇒管理棟５～７階の未改修トイレ６か所の整備(88か所の改修工事が完了)、管理棟昇降機の改修、管理棟1階展示コーナーの改修】
　【平成30年度⇒青果２階プラットホームの大屋根拡張整備、LED照明の導入、防犯カメラの設置】
　【令和元年度⇒LED照明の導入、防犯カメラの設置】
　【令和２年度⇒水産棟卸売場床面改修工事、LED照明の導入、防犯カメラの設置】
○民間会社のメリットを十分に発揮し、少数精鋭の社員で、サービス水準を低下させることなく徹底した経費の節減を図るなど効率的な運営を行い、大幅なコスト削減を実現してきた。
〇平成29年7月から電気需給契約を新電力に変更することにより電気料金を従来契約に比べ34.6％削減し、場内事業者の負担軽減を実現した。平成30年度・令和元年度・令和２年度も交渉により、引き続き、同条件での契約を維持してきた。
〇令和３年２月に上水道で供給していた配水管を工業用水道に転換し、水道水のコスト削減を図った。
○平成29年度～令和２年度に開催した指定管理者評価委員会(弁護士、公認会計士、学識経験者で構成)で高い評価を得てきた。
【災害復旧対応】
○大阪北部地震や台風21号により市場施設は甚大な被害を受けたが、発生後、直ちに場内の被害状況の確認、復旧工事の手配を行い、市場業務の継続のために迅速かつ適切な対応を行うなど市場施設の復旧に大きく貢献した。</t>
    <rPh sb="6" eb="7">
      <t>オモ</t>
    </rPh>
    <rPh sb="17" eb="18">
      <t>ツギ</t>
    </rPh>
    <rPh sb="19" eb="21">
      <t>ナイヨウ</t>
    </rPh>
    <rPh sb="33" eb="35">
      <t>ヘイセイ</t>
    </rPh>
    <rPh sb="37" eb="39">
      <t>ネンド</t>
    </rPh>
    <rPh sb="40" eb="42">
      <t>カンリ</t>
    </rPh>
    <rPh sb="103" eb="105">
      <t>ヘイセイ</t>
    </rPh>
    <rPh sb="107" eb="109">
      <t>ネンド</t>
    </rPh>
    <rPh sb="151" eb="153">
      <t>レイワ</t>
    </rPh>
    <rPh sb="153" eb="155">
      <t>ガンネン</t>
    </rPh>
    <rPh sb="155" eb="156">
      <t>ド</t>
    </rPh>
    <rPh sb="303" eb="305">
      <t>ヘイセイ</t>
    </rPh>
    <rPh sb="369" eb="371">
      <t>ヘイセイ</t>
    </rPh>
    <rPh sb="376" eb="378">
      <t>レイワ</t>
    </rPh>
    <rPh sb="378" eb="380">
      <t>ガンネン</t>
    </rPh>
    <rPh sb="380" eb="381">
      <t>ド</t>
    </rPh>
    <rPh sb="417" eb="419">
      <t>レイワ</t>
    </rPh>
    <rPh sb="465" eb="467">
      <t>ヘイセイ</t>
    </rPh>
    <rPh sb="469" eb="471">
      <t>ネンド</t>
    </rPh>
    <rPh sb="472" eb="474">
      <t>レイワ</t>
    </rPh>
    <rPh sb="476" eb="477">
      <t>ド</t>
    </rPh>
    <rPh sb="478" eb="480">
      <t>カイサイ</t>
    </rPh>
    <phoneticPr fontId="1"/>
  </si>
  <si>
    <t>○小学生、近隣市民だけでなく、他府県市場や韓国・東ジャワ州、農業者団体等からの見学要請に対応するとともに、ラジオや鉄道会社発行の沿線ガイド、コミュニティ誌等の各種メディアを通じて市場のアピールを行った。
　　　【平成29年度　小学校 28校 2,596人、一般 24団体 273人】
　　　【平成30年度　小学校 20校 1,714人、一般 29団体 620人】
　　　【令和元年度　小学校 31校 2,844人、一般 22団体 350人】
　　　※ 令和２年度は、新型コロナウイルス感染症の感染防止のため市場見学会は休止。
　　　　　新しい取り組みとして、令和2年9月20日、バーチャル産地見学会を実施。</t>
    <rPh sb="1" eb="4">
      <t>ショウガクセイ</t>
    </rPh>
    <rPh sb="5" eb="7">
      <t>キンリン</t>
    </rPh>
    <rPh sb="7" eb="9">
      <t>シミン</t>
    </rPh>
    <rPh sb="15" eb="16">
      <t>タ</t>
    </rPh>
    <rPh sb="16" eb="18">
      <t>フケン</t>
    </rPh>
    <rPh sb="18" eb="20">
      <t>シジョウ</t>
    </rPh>
    <rPh sb="21" eb="23">
      <t>カンコク</t>
    </rPh>
    <rPh sb="24" eb="25">
      <t>ヒガシ</t>
    </rPh>
    <rPh sb="28" eb="29">
      <t>シュウ</t>
    </rPh>
    <rPh sb="30" eb="33">
      <t>ノウギョウシャ</t>
    </rPh>
    <rPh sb="33" eb="35">
      <t>ダンタイ</t>
    </rPh>
    <rPh sb="35" eb="36">
      <t>トウ</t>
    </rPh>
    <rPh sb="41" eb="43">
      <t>ヨウセイ</t>
    </rPh>
    <rPh sb="44" eb="46">
      <t>タイオウ</t>
    </rPh>
    <rPh sb="57" eb="59">
      <t>テツドウ</t>
    </rPh>
    <rPh sb="59" eb="61">
      <t>カイシャ</t>
    </rPh>
    <rPh sb="61" eb="63">
      <t>ハッコウ</t>
    </rPh>
    <rPh sb="64" eb="66">
      <t>エンセン</t>
    </rPh>
    <rPh sb="76" eb="77">
      <t>シ</t>
    </rPh>
    <rPh sb="77" eb="78">
      <t>トウ</t>
    </rPh>
    <rPh sb="79" eb="81">
      <t>カクシュ</t>
    </rPh>
    <rPh sb="86" eb="87">
      <t>ツウ</t>
    </rPh>
    <rPh sb="89" eb="91">
      <t>シジョウ</t>
    </rPh>
    <rPh sb="97" eb="98">
      <t>オコナ</t>
    </rPh>
    <rPh sb="133" eb="135">
      <t>ダンタイ</t>
    </rPh>
    <rPh sb="139" eb="140">
      <t>ニン</t>
    </rPh>
    <rPh sb="253" eb="255">
      <t>シジョウ</t>
    </rPh>
    <rPh sb="255" eb="257">
      <t>ケンガク</t>
    </rPh>
    <rPh sb="257" eb="258">
      <t>カイ</t>
    </rPh>
    <rPh sb="259" eb="261">
      <t>キュウシ</t>
    </rPh>
    <rPh sb="268" eb="269">
      <t>アタラ</t>
    </rPh>
    <rPh sb="271" eb="272">
      <t>ト</t>
    </rPh>
    <rPh sb="273" eb="274">
      <t>ク</t>
    </rPh>
    <rPh sb="279" eb="281">
      <t>レイワ</t>
    </rPh>
    <rPh sb="282" eb="283">
      <t>ネン</t>
    </rPh>
    <rPh sb="284" eb="285">
      <t>ガツ</t>
    </rPh>
    <rPh sb="287" eb="288">
      <t>ニチ</t>
    </rPh>
    <rPh sb="294" eb="296">
      <t>サンチ</t>
    </rPh>
    <rPh sb="296" eb="297">
      <t>ケン</t>
    </rPh>
    <rPh sb="297" eb="299">
      <t>ガッカイ</t>
    </rPh>
    <rPh sb="300" eb="302">
      <t>ジッシ</t>
    </rPh>
    <phoneticPr fontId="1"/>
  </si>
  <si>
    <t>○指定管理者と府が連携して次の取り組みを行い、場内道路などの契約駐車スペース以外に駐車する車両に対して、有料区画の利用を促した。
　・防犯パトロールの強化
　・防犯カメラの設置
　　⇒　R３:16台　計:174台
　・通路等の公共スペースにおける不法駐車を排除するため、
　　カラーコーンやポストコーンの設置</t>
    <phoneticPr fontId="1"/>
  </si>
  <si>
    <t>○指定管理者と府が連携して次の取り組みを行い、場内道路などの契約駐車スペース以外に駐車する車両に対して、有料区画の利用を促してきた。
　・防犯パトロールの強化
　・防犯カメラの設置
　　⇒　H24～28：87台　H29:40台　H30：8台　R元:12台　R２:11台 　計:158台
　・通路等の公共スペースにおける不法駐車を排除するため、カラーコーンや
　　ポストコーンの設置</t>
    <rPh sb="7" eb="8">
      <t>フ</t>
    </rPh>
    <rPh sb="82" eb="84">
      <t>ボウハン</t>
    </rPh>
    <rPh sb="88" eb="90">
      <t>セッチ</t>
    </rPh>
    <rPh sb="104" eb="105">
      <t>ダイ</t>
    </rPh>
    <rPh sb="112" eb="113">
      <t>ダイ</t>
    </rPh>
    <rPh sb="119" eb="120">
      <t>ダイ</t>
    </rPh>
    <phoneticPr fontId="1"/>
  </si>
  <si>
    <t>○平成30年度に開催した場内関係者による「近郊売場の充実」等に向けた検討会議の結果を踏まえ、府農と緑の総合事務所や近隣市等と連携し、販路拡大を目指す新規就農者、準農家に対して近郊売場へ出荷する魅力やメリット等の情報を広く発信した。
　　【新たな出荷者数：平成30年度 ２名、令和元年度 ３名、令和２年度 １団体】
〇新たな取扱品の定着に向けて、府農と緑の総合事務所や近隣市と連携し、平成30年度から始めた伝統野菜の鳥飼なすの集荷・販売を継続実施している。また令和元年度は、地元農家と連携し、朝採りとうもろこしの試食会を開催し、場内事業者、買出人に鮮度の良い地場産野菜をPRした。令和２年度は府内のぶどう生産団体に対し、近郊売場への出荷を誘引した。</t>
    <rPh sb="8" eb="10">
      <t>カイサイ</t>
    </rPh>
    <rPh sb="39" eb="41">
      <t>ケッカ</t>
    </rPh>
    <rPh sb="42" eb="43">
      <t>フ</t>
    </rPh>
    <rPh sb="48" eb="51">
      <t>セッツシ</t>
    </rPh>
    <rPh sb="52" eb="54">
      <t>レンケイ</t>
    </rPh>
    <rPh sb="57" eb="59">
      <t>キンリン</t>
    </rPh>
    <rPh sb="60" eb="61">
      <t>トウ</t>
    </rPh>
    <rPh sb="61" eb="63">
      <t>デントウ</t>
    </rPh>
    <rPh sb="63" eb="65">
      <t>ヤサイ</t>
    </rPh>
    <rPh sb="66" eb="68">
      <t>ハンロ</t>
    </rPh>
    <rPh sb="68" eb="70">
      <t>カクダイ</t>
    </rPh>
    <rPh sb="71" eb="73">
      <t>メザ</t>
    </rPh>
    <rPh sb="74" eb="76">
      <t>シンキ</t>
    </rPh>
    <rPh sb="76" eb="78">
      <t>シュウノウ</t>
    </rPh>
    <rPh sb="78" eb="79">
      <t>シャ</t>
    </rPh>
    <rPh sb="84" eb="85">
      <t>タイ</t>
    </rPh>
    <rPh sb="87" eb="89">
      <t>キンコウ</t>
    </rPh>
    <rPh sb="89" eb="90">
      <t>ウ</t>
    </rPh>
    <rPh sb="90" eb="91">
      <t>バ</t>
    </rPh>
    <rPh sb="92" eb="94">
      <t>シュッカ</t>
    </rPh>
    <rPh sb="96" eb="98">
      <t>ミリョク</t>
    </rPh>
    <rPh sb="103" eb="104">
      <t>トウ</t>
    </rPh>
    <rPh sb="105" eb="107">
      <t>ジョウホウ</t>
    </rPh>
    <rPh sb="108" eb="109">
      <t>ヒロ</t>
    </rPh>
    <rPh sb="110" eb="112">
      <t>ハッシン</t>
    </rPh>
    <rPh sb="127" eb="129">
      <t>ヘイセイ</t>
    </rPh>
    <rPh sb="131" eb="133">
      <t>ネンド</t>
    </rPh>
    <rPh sb="135" eb="136">
      <t>メイ</t>
    </rPh>
    <rPh sb="137" eb="139">
      <t>レイワ</t>
    </rPh>
    <rPh sb="139" eb="140">
      <t>ガン</t>
    </rPh>
    <rPh sb="140" eb="142">
      <t>ネンド</t>
    </rPh>
    <rPh sb="144" eb="145">
      <t>メイ</t>
    </rPh>
    <rPh sb="146" eb="148">
      <t>レイワ</t>
    </rPh>
    <rPh sb="149" eb="151">
      <t>ネンド</t>
    </rPh>
    <rPh sb="153" eb="155">
      <t>ダンタイ</t>
    </rPh>
    <rPh sb="159" eb="160">
      <t>アラ</t>
    </rPh>
    <rPh sb="162" eb="163">
      <t>ト</t>
    </rPh>
    <rPh sb="163" eb="164">
      <t>アツカ</t>
    </rPh>
    <rPh sb="164" eb="165">
      <t>ヒン</t>
    </rPh>
    <rPh sb="166" eb="168">
      <t>テイチャク</t>
    </rPh>
    <rPh sb="169" eb="170">
      <t>ム</t>
    </rPh>
    <rPh sb="184" eb="186">
      <t>キンリン</t>
    </rPh>
    <rPh sb="200" eb="201">
      <t>ハジ</t>
    </rPh>
    <rPh sb="214" eb="216">
      <t>ネンド</t>
    </rPh>
    <rPh sb="219" eb="221">
      <t>ケイゾク</t>
    </rPh>
    <rPh sb="221" eb="223">
      <t>ジッシ</t>
    </rPh>
    <rPh sb="230" eb="232">
      <t>レイワ</t>
    </rPh>
    <rPh sb="232" eb="233">
      <t>ガン</t>
    </rPh>
    <rPh sb="233" eb="235">
      <t>ネンド</t>
    </rPh>
    <rPh sb="237" eb="239">
      <t>ジモト</t>
    </rPh>
    <rPh sb="239" eb="241">
      <t>ノウカ</t>
    </rPh>
    <rPh sb="242" eb="244">
      <t>レンケイ</t>
    </rPh>
    <rPh sb="246" eb="247">
      <t>アサ</t>
    </rPh>
    <rPh sb="247" eb="248">
      <t>ト</t>
    </rPh>
    <rPh sb="256" eb="258">
      <t>シショク</t>
    </rPh>
    <rPh sb="258" eb="259">
      <t>カイ</t>
    </rPh>
    <rPh sb="260" eb="262">
      <t>カイサイ</t>
    </rPh>
    <rPh sb="264" eb="266">
      <t>ジョウナイ</t>
    </rPh>
    <rPh sb="266" eb="269">
      <t>ジギョウシャ</t>
    </rPh>
    <rPh sb="270" eb="272">
      <t>カイダ</t>
    </rPh>
    <rPh sb="272" eb="273">
      <t>ニン</t>
    </rPh>
    <rPh sb="274" eb="276">
      <t>センド</t>
    </rPh>
    <rPh sb="277" eb="278">
      <t>ヨ</t>
    </rPh>
    <rPh sb="279" eb="281">
      <t>ジバ</t>
    </rPh>
    <rPh sb="281" eb="282">
      <t>サン</t>
    </rPh>
    <rPh sb="282" eb="284">
      <t>ヤサイ</t>
    </rPh>
    <phoneticPr fontId="1"/>
  </si>
  <si>
    <t>〇毎年度実施している卸売業者２社、仲卸業者18社に対する業務検査等において、品質管理責任者の掲示や商品保管のための保冷庫の整備状況の確認を行った結果、問題は生じていなかった。
〇食品衛生検査所において、食品の衛生的な取扱いや施設の構造・設備などを監視・指導した。また、検体の検査を実施し、必要に応じて調査・指導を行った。
　令和３年度   監視・指導件数   40,195件、検体検査件数 2,954件</t>
    <rPh sb="72" eb="74">
      <t>ケッカ</t>
    </rPh>
    <rPh sb="75" eb="77">
      <t>モンダイ</t>
    </rPh>
    <rPh sb="78" eb="79">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</si>
</sst>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0.0"/>
    <numFmt numFmtId="178" formatCode="#,##0;&quot;▲ &quot;#,##0"/>
    <numFmt numFmtId="179" formatCode="0.0_);[Red]\(0.0\)"/>
    <numFmt numFmtId="180" formatCode="0;&quot;▲ &quot;0"/>
    <numFmt numFmtId="181" formatCode="#,##0_ "/>
  </numFmts>
  <fonts count="4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14"/>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4"/>
      <color theme="1"/>
      <name val="Meiryo UI"/>
      <family val="3"/>
      <charset val="128"/>
    </font>
    <font>
      <sz val="20"/>
      <name val="Meiryo UI"/>
      <family val="3"/>
      <charset val="128"/>
    </font>
    <font>
      <sz val="16"/>
      <color theme="1"/>
      <name val="Meiryo UI"/>
      <family val="3"/>
      <charset val="128"/>
    </font>
    <font>
      <sz val="22"/>
      <color theme="1"/>
      <name val="Meiryo UI"/>
      <family val="3"/>
      <charset val="128"/>
    </font>
    <font>
      <sz val="20"/>
      <name val="ＭＳ Ｐゴシック"/>
      <family val="3"/>
      <charset val="128"/>
      <scheme val="minor"/>
    </font>
    <font>
      <sz val="15"/>
      <name val="ＭＳ Ｐゴシック"/>
      <family val="3"/>
      <charset val="128"/>
      <scheme val="minor"/>
    </font>
    <font>
      <sz val="20"/>
      <color theme="1"/>
      <name val="ＭＳ Ｐゴシック"/>
      <family val="3"/>
      <charset val="128"/>
      <scheme val="minor"/>
    </font>
    <font>
      <sz val="11"/>
      <color theme="1"/>
      <name val="ＭＳ Ｐゴシック"/>
      <family val="3"/>
      <charset val="128"/>
      <scheme val="minor"/>
    </font>
    <font>
      <sz val="18"/>
      <name val="ＭＳ Ｐゴシック"/>
      <family val="3"/>
      <charset val="128"/>
      <scheme val="minor"/>
    </font>
    <font>
      <sz val="24"/>
      <name val="ＭＳ Ｐゴシック"/>
      <family val="3"/>
      <charset val="128"/>
      <scheme val="minor"/>
    </font>
    <font>
      <sz val="16"/>
      <name val="Meiryo UI"/>
      <family val="3"/>
      <charset val="128"/>
    </font>
    <font>
      <sz val="24"/>
      <color theme="1"/>
      <name val="ＭＳ Ｐゴシック"/>
      <family val="3"/>
      <charset val="128"/>
      <scheme val="minor"/>
    </font>
    <font>
      <sz val="14"/>
      <name val="ＭＳ Ｐゴシック"/>
      <family val="2"/>
      <charset val="128"/>
      <scheme val="minor"/>
    </font>
    <font>
      <sz val="9"/>
      <name val="ＭＳ Ｐゴシック"/>
      <family val="3"/>
      <charset val="128"/>
      <scheme val="minor"/>
    </font>
    <font>
      <sz val="16"/>
      <name val="ＭＳ Ｐゴシック"/>
      <family val="2"/>
      <charset val="128"/>
      <scheme val="minor"/>
    </font>
    <font>
      <b/>
      <sz val="11"/>
      <name val="ＭＳ Ｐゴシック"/>
      <family val="3"/>
      <charset val="128"/>
      <scheme val="minor"/>
    </font>
    <font>
      <b/>
      <u/>
      <sz val="14"/>
      <name val="ＭＳ Ｐゴシック"/>
      <family val="3"/>
      <charset val="128"/>
      <scheme val="minor"/>
    </font>
    <font>
      <b/>
      <sz val="11"/>
      <color rgb="FFFFFFFF"/>
      <name val="Meiryo UI"/>
      <family val="3"/>
      <charset val="128"/>
    </font>
    <font>
      <b/>
      <sz val="10"/>
      <color rgb="FFFFFFFF"/>
      <name val="Meiryo UI"/>
      <family val="3"/>
      <charset val="128"/>
    </font>
    <font>
      <b/>
      <sz val="11"/>
      <color theme="1"/>
      <name val="Meiryo UI"/>
      <family val="3"/>
      <charset val="128"/>
    </font>
    <font>
      <b/>
      <sz val="18"/>
      <color theme="1"/>
      <name val="Meiryo UI"/>
      <family val="3"/>
      <charset val="128"/>
    </font>
    <font>
      <sz val="12"/>
      <name val="Meiryo UI"/>
      <family val="3"/>
      <charset val="128"/>
    </font>
    <font>
      <sz val="10"/>
      <name val="Meiryo UI"/>
      <family val="3"/>
      <charset val="128"/>
    </font>
    <font>
      <sz val="6"/>
      <name val="Meiryo UI"/>
      <family val="3"/>
      <charset val="128"/>
    </font>
    <font>
      <sz val="9"/>
      <name val="Meiryo UI"/>
      <family val="3"/>
      <charset val="128"/>
    </font>
    <font>
      <sz val="11"/>
      <name val="ＭＳ Ｐゴシック"/>
      <family val="3"/>
      <charset val="128"/>
      <scheme val="major"/>
    </font>
    <font>
      <sz val="7"/>
      <name val="Meiryo UI"/>
      <family val="3"/>
      <charset val="128"/>
    </font>
    <font>
      <sz val="9"/>
      <name val="ＭＳ Ｐゴシック"/>
      <family val="3"/>
      <charset val="128"/>
      <scheme val="major"/>
    </font>
    <font>
      <sz val="8"/>
      <name val="ＭＳ Ｐゴシック"/>
      <family val="3"/>
      <charset val="128"/>
      <scheme val="major"/>
    </font>
    <font>
      <sz val="8"/>
      <name val="Meiryo UI"/>
      <family val="3"/>
      <charset val="128"/>
    </font>
    <font>
      <sz val="6"/>
      <name val="ＭＳ Ｐゴシック"/>
      <family val="3"/>
      <charset val="128"/>
      <scheme val="major"/>
    </font>
    <font>
      <b/>
      <sz val="18"/>
      <name val="Meiryo UI"/>
      <family val="3"/>
      <charset val="128"/>
    </font>
    <font>
      <b/>
      <sz val="14"/>
      <name val="Meiryo UI"/>
      <family val="3"/>
      <charset val="128"/>
    </font>
  </fonts>
  <fills count="1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CCFF"/>
        <bgColor indexed="64"/>
      </patternFill>
    </fill>
    <fill>
      <patternFill patternType="solid">
        <fgColor theme="0"/>
        <bgColor indexed="64"/>
      </patternFill>
    </fill>
    <fill>
      <patternFill patternType="solid">
        <fgColor rgb="FF4F81BD"/>
        <bgColor indexed="64"/>
      </patternFill>
    </fill>
    <fill>
      <patternFill patternType="solid">
        <fgColor rgb="FFD3DFEE"/>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theme="6" tint="0.59999389629810485"/>
        <bgColor indexed="64"/>
      </patternFill>
    </fill>
    <fill>
      <patternFill patternType="solid">
        <fgColor theme="5" tint="0.59999389629810485"/>
        <bgColor indexed="64"/>
      </patternFill>
    </fill>
  </fills>
  <borders count="1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right style="medium">
        <color auto="1"/>
      </right>
      <top/>
      <bottom/>
      <diagonal/>
    </border>
    <border>
      <left/>
      <right style="thin">
        <color auto="1"/>
      </right>
      <top style="thin">
        <color auto="1"/>
      </top>
      <bottom/>
      <diagonal/>
    </border>
    <border>
      <left style="thin">
        <color auto="1"/>
      </left>
      <right style="medium">
        <color auto="1"/>
      </right>
      <top/>
      <bottom style="thin">
        <color indexed="64"/>
      </bottom>
      <diagonal/>
    </border>
    <border>
      <left/>
      <right style="medium">
        <color indexed="64"/>
      </right>
      <top style="medium">
        <color indexed="64"/>
      </top>
      <bottom/>
      <diagonal/>
    </border>
    <border>
      <left style="thin">
        <color auto="1"/>
      </left>
      <right/>
      <top style="medium">
        <color indexed="64"/>
      </top>
      <bottom/>
      <diagonal/>
    </border>
    <border>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diagonal/>
    </border>
    <border>
      <left style="medium">
        <color indexed="64"/>
      </left>
      <right style="medium">
        <color indexed="64"/>
      </right>
      <top/>
      <bottom style="thin">
        <color auto="1"/>
      </bottom>
      <diagonal/>
    </border>
    <border>
      <left style="thin">
        <color auto="1"/>
      </left>
      <right style="thin">
        <color auto="1"/>
      </right>
      <top/>
      <bottom/>
      <diagonal/>
    </border>
    <border>
      <left style="thin">
        <color auto="1"/>
      </left>
      <right style="thin">
        <color auto="1"/>
      </right>
      <top style="medium">
        <color auto="1"/>
      </top>
      <bottom/>
      <diagonal/>
    </border>
    <border>
      <left/>
      <right style="thin">
        <color indexed="64"/>
      </right>
      <top style="medium">
        <color auto="1"/>
      </top>
      <bottom/>
      <diagonal/>
    </border>
    <border>
      <left/>
      <right style="thin">
        <color indexed="64"/>
      </right>
      <top/>
      <bottom style="medium">
        <color indexed="64"/>
      </bottom>
      <diagonal/>
    </border>
    <border>
      <left style="thin">
        <color auto="1"/>
      </left>
      <right style="medium">
        <color auto="1"/>
      </right>
      <top/>
      <bottom/>
      <diagonal/>
    </border>
    <border>
      <left/>
      <right style="thin">
        <color auto="1"/>
      </right>
      <top/>
      <bottom/>
      <diagonal/>
    </border>
    <border>
      <left/>
      <right style="thin">
        <color auto="1"/>
      </right>
      <top style="medium">
        <color auto="1"/>
      </top>
      <bottom style="thin">
        <color auto="1"/>
      </bottom>
      <diagonal/>
    </border>
    <border>
      <left style="medium">
        <color indexed="64"/>
      </left>
      <right style="medium">
        <color auto="1"/>
      </right>
      <top/>
      <bottom style="medium">
        <color auto="1"/>
      </bottom>
      <diagonal/>
    </border>
    <border>
      <left style="medium">
        <color auto="1"/>
      </left>
      <right style="medium">
        <color auto="1"/>
      </right>
      <top/>
      <bottom/>
      <diagonal/>
    </border>
    <border>
      <left style="thin">
        <color auto="1"/>
      </left>
      <right style="medium">
        <color auto="1"/>
      </right>
      <top style="medium">
        <color auto="1"/>
      </top>
      <bottom/>
      <diagonal/>
    </border>
    <border>
      <left style="medium">
        <color indexed="64"/>
      </left>
      <right/>
      <top style="medium">
        <color indexed="64"/>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rgb="FF7BA0CD"/>
      </left>
      <right style="medium">
        <color rgb="FF7BA0CD"/>
      </right>
      <top style="medium">
        <color rgb="FF7BA0CD"/>
      </top>
      <bottom/>
      <diagonal/>
    </border>
    <border>
      <left style="medium">
        <color rgb="FF7BA0CD"/>
      </left>
      <right/>
      <top style="medium">
        <color rgb="FF7BA0CD"/>
      </top>
      <bottom/>
      <diagonal/>
    </border>
    <border>
      <left/>
      <right/>
      <top style="medium">
        <color rgb="FF7BA0CD"/>
      </top>
      <bottom/>
      <diagonal/>
    </border>
    <border>
      <left/>
      <right style="medium">
        <color rgb="FF7BA0CD"/>
      </right>
      <top style="medium">
        <color rgb="FF7BA0CD"/>
      </top>
      <bottom/>
      <diagonal/>
    </border>
    <border>
      <left style="medium">
        <color rgb="FF7BA0CD"/>
      </left>
      <right style="medium">
        <color rgb="FF7BA0CD"/>
      </right>
      <top/>
      <bottom style="medium">
        <color rgb="FF7BA0CD"/>
      </bottom>
      <diagonal/>
    </border>
    <border>
      <left style="medium">
        <color rgb="FF7BA0CD"/>
      </left>
      <right/>
      <top/>
      <bottom style="medium">
        <color rgb="FF7BA0CD"/>
      </bottom>
      <diagonal/>
    </border>
    <border>
      <left/>
      <right/>
      <top/>
      <bottom style="medium">
        <color rgb="FF7BA0CD"/>
      </bottom>
      <diagonal/>
    </border>
    <border>
      <left/>
      <right style="medium">
        <color rgb="FF7BA0CD"/>
      </right>
      <top/>
      <bottom style="medium">
        <color rgb="FF7BA0CD"/>
      </bottom>
      <diagonal/>
    </border>
    <border>
      <left style="medium">
        <color rgb="FF7BA0CD"/>
      </left>
      <right/>
      <top style="thin">
        <color auto="1"/>
      </top>
      <bottom style="medium">
        <color rgb="FF7BA0CD"/>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style="medium">
        <color rgb="FF7BA0CD"/>
      </top>
      <bottom style="medium">
        <color rgb="FF7BA0CD"/>
      </bottom>
      <diagonal/>
    </border>
    <border>
      <left style="medium">
        <color rgb="FF7BA0CD"/>
      </left>
      <right style="medium">
        <color rgb="FF7BA0CD"/>
      </right>
      <top style="medium">
        <color rgb="FF7BA0CD"/>
      </top>
      <bottom style="medium">
        <color rgb="FF7BA0CD"/>
      </bottom>
      <diagonal/>
    </border>
    <border>
      <left style="medium">
        <color rgb="FF7BA0CD"/>
      </left>
      <right style="thin">
        <color auto="1"/>
      </right>
      <top style="thin">
        <color auto="1"/>
      </top>
      <bottom style="thin">
        <color auto="1"/>
      </bottom>
      <diagonal/>
    </border>
    <border>
      <left style="thin">
        <color auto="1"/>
      </left>
      <right style="medium">
        <color rgb="FF7BA0CD"/>
      </right>
      <top style="thin">
        <color auto="1"/>
      </top>
      <bottom style="thin">
        <color auto="1"/>
      </bottom>
      <diagonal/>
    </border>
    <border>
      <left style="medium">
        <color rgb="FF7BA0CD"/>
      </left>
      <right style="medium">
        <color rgb="FF7BA0CD"/>
      </right>
      <top style="thin">
        <color auto="1"/>
      </top>
      <bottom style="medium">
        <color rgb="FF7BA0CD"/>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auto="1"/>
      </left>
      <right style="thin">
        <color auto="1"/>
      </right>
      <top style="medium">
        <color theme="0" tint="-0.34998626667073579"/>
      </top>
      <bottom/>
      <diagonal/>
    </border>
    <border>
      <left style="thin">
        <color auto="1"/>
      </left>
      <right/>
      <top style="medium">
        <color theme="0" tint="-0.34998626667073579"/>
      </top>
      <bottom/>
      <diagonal/>
    </border>
    <border>
      <left style="thin">
        <color auto="1"/>
      </left>
      <right style="medium">
        <color auto="1"/>
      </right>
      <top style="medium">
        <color theme="0" tint="-0.34998626667073579"/>
      </top>
      <bottom/>
      <diagonal/>
    </border>
    <border>
      <left style="thin">
        <color auto="1"/>
      </left>
      <right/>
      <top style="medium">
        <color theme="0" tint="-0.34998626667073579"/>
      </top>
      <bottom style="thin">
        <color auto="1"/>
      </bottom>
      <diagonal/>
    </border>
    <border>
      <left style="medium">
        <color auto="1"/>
      </left>
      <right style="medium">
        <color theme="0" tint="-0.34998626667073579"/>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auto="1"/>
      </bottom>
      <diagonal/>
    </border>
    <border>
      <left style="hair">
        <color auto="1"/>
      </left>
      <right style="hair">
        <color auto="1"/>
      </right>
      <top style="thin">
        <color auto="1"/>
      </top>
      <bottom style="medium">
        <color auto="1"/>
      </bottom>
      <diagonal/>
    </border>
    <border>
      <left style="medium">
        <color auto="1"/>
      </left>
      <right style="medium">
        <color theme="0" tint="-0.34998626667073579"/>
      </right>
      <top/>
      <bottom style="medium">
        <color auto="1"/>
      </bottom>
      <diagonal/>
    </border>
    <border>
      <left style="medium">
        <color theme="0" tint="-0.34998626667073579"/>
      </left>
      <right/>
      <top style="thin">
        <color auto="1"/>
      </top>
      <bottom/>
      <diagonal/>
    </border>
    <border>
      <left style="medium">
        <color theme="0" tint="-0.34998626667073579"/>
      </left>
      <right/>
      <top style="medium">
        <color auto="1"/>
      </top>
      <bottom/>
      <diagonal/>
    </border>
    <border>
      <left style="hair">
        <color auto="1"/>
      </left>
      <right style="hair">
        <color auto="1"/>
      </right>
      <top style="medium">
        <color auto="1"/>
      </top>
      <bottom style="thin">
        <color auto="1"/>
      </bottom>
      <diagonal/>
    </border>
    <border diagonalUp="1">
      <left style="medium">
        <color auto="1"/>
      </left>
      <right style="medium">
        <color theme="0" tint="-0.34998626667073579"/>
      </right>
      <top style="medium">
        <color auto="1"/>
      </top>
      <bottom style="thin">
        <color auto="1"/>
      </bottom>
      <diagonal style="thin">
        <color theme="0" tint="-0.34998626667073579"/>
      </diagonal>
    </border>
    <border>
      <left style="medium">
        <color theme="0" tint="-0.34998626667073579"/>
      </left>
      <right style="thin">
        <color auto="1"/>
      </right>
      <top/>
      <bottom/>
      <diagonal/>
    </border>
    <border>
      <left style="medium">
        <color indexed="64"/>
      </left>
      <right/>
      <top style="thin">
        <color auto="1"/>
      </top>
      <bottom style="thin">
        <color auto="1"/>
      </bottom>
      <diagonal/>
    </border>
    <border>
      <left style="hair">
        <color auto="1"/>
      </left>
      <right style="hair">
        <color auto="1"/>
      </right>
      <top style="thin">
        <color auto="1"/>
      </top>
      <bottom style="thin">
        <color auto="1"/>
      </bottom>
      <diagonal/>
    </border>
    <border diagonalUp="1">
      <left style="medium">
        <color auto="1"/>
      </left>
      <right style="medium">
        <color theme="0" tint="-0.34998626667073579"/>
      </right>
      <top style="thin">
        <color auto="1"/>
      </top>
      <bottom style="thin">
        <color auto="1"/>
      </bottom>
      <diagonal style="thin">
        <color theme="0" tint="-0.34998626667073579"/>
      </diagonal>
    </border>
    <border>
      <left style="hair">
        <color auto="1"/>
      </left>
      <right style="hair">
        <color auto="1"/>
      </right>
      <top style="thin">
        <color auto="1"/>
      </top>
      <bottom/>
      <diagonal/>
    </border>
    <border>
      <left style="hair">
        <color auto="1"/>
      </left>
      <right style="medium">
        <color auto="1"/>
      </right>
      <top style="thin">
        <color auto="1"/>
      </top>
      <bottom style="hair">
        <color indexed="64"/>
      </bottom>
      <diagonal/>
    </border>
    <border>
      <left style="medium">
        <color auto="1"/>
      </left>
      <right style="medium">
        <color theme="0" tint="-0.34998626667073579"/>
      </right>
      <top style="thin">
        <color auto="1"/>
      </top>
      <bottom/>
      <diagonal/>
    </border>
    <border>
      <left style="thin">
        <color auto="1"/>
      </left>
      <right/>
      <top style="hair">
        <color auto="1"/>
      </top>
      <bottom style="hair">
        <color auto="1"/>
      </bottom>
      <diagonal/>
    </border>
    <border>
      <left style="thin">
        <color auto="1"/>
      </left>
      <right style="thin">
        <color indexed="64"/>
      </right>
      <top style="hair">
        <color auto="1"/>
      </top>
      <bottom style="hair">
        <color auto="1"/>
      </bottom>
      <diagonal/>
    </border>
    <border>
      <left/>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indexed="64"/>
      </bottom>
      <diagonal/>
    </border>
    <border>
      <left style="medium">
        <color auto="1"/>
      </left>
      <right style="medium">
        <color theme="0" tint="-0.34998626667073579"/>
      </right>
      <top style="hair">
        <color auto="1"/>
      </top>
      <bottom style="hair">
        <color auto="1"/>
      </bottom>
      <diagonal/>
    </border>
    <border>
      <left style="hair">
        <color auto="1"/>
      </left>
      <right style="hair">
        <color auto="1"/>
      </right>
      <top/>
      <bottom style="thin">
        <color auto="1"/>
      </bottom>
      <diagonal/>
    </border>
    <border>
      <left style="medium">
        <color auto="1"/>
      </left>
      <right style="medium">
        <color theme="0" tint="-0.34998626667073579"/>
      </right>
      <top/>
      <bottom style="thin">
        <color auto="1"/>
      </bottom>
      <diagonal/>
    </border>
    <border>
      <left style="medium">
        <color auto="1"/>
      </left>
      <right style="medium">
        <color theme="0" tint="-0.34998626667073579"/>
      </right>
      <top style="thin">
        <color auto="1"/>
      </top>
      <bottom style="thin">
        <color auto="1"/>
      </bottom>
      <diagonal/>
    </border>
    <border diagonalUp="1">
      <left style="thin">
        <color auto="1"/>
      </left>
      <right style="thin">
        <color auto="1"/>
      </right>
      <top style="thin">
        <color auto="1"/>
      </top>
      <bottom style="medium">
        <color indexed="64"/>
      </bottom>
      <diagonal style="thin">
        <color auto="1"/>
      </diagonal>
    </border>
    <border diagonalUp="1">
      <left/>
      <right/>
      <top style="thin">
        <color auto="1"/>
      </top>
      <bottom style="medium">
        <color indexed="64"/>
      </bottom>
      <diagonal style="thin">
        <color auto="1"/>
      </diagonal>
    </border>
    <border diagonalUp="1">
      <left style="thin">
        <color auto="1"/>
      </left>
      <right style="medium">
        <color indexed="64"/>
      </right>
      <top style="thin">
        <color auto="1"/>
      </top>
      <bottom style="medium">
        <color indexed="64"/>
      </bottom>
      <diagonal style="thin">
        <color auto="1"/>
      </diagonal>
    </border>
    <border diagonalUp="1">
      <left style="medium">
        <color indexed="64"/>
      </left>
      <right style="medium">
        <color indexed="64"/>
      </right>
      <top style="thin">
        <color auto="1"/>
      </top>
      <bottom style="medium">
        <color indexed="64"/>
      </bottom>
      <diagonal style="thin">
        <color auto="1"/>
      </diagonal>
    </border>
    <border>
      <left style="medium">
        <color auto="1"/>
      </left>
      <right style="medium">
        <color theme="0" tint="-0.34998626667073579"/>
      </right>
      <top/>
      <bottom/>
      <diagonal/>
    </border>
    <border>
      <left style="medium">
        <color indexed="64"/>
      </left>
      <right style="medium">
        <color indexed="64"/>
      </right>
      <top style="medium">
        <color indexed="64"/>
      </top>
      <bottom style="thin">
        <color auto="1"/>
      </bottom>
      <diagonal/>
    </border>
    <border>
      <left style="thin">
        <color auto="1"/>
      </left>
      <right/>
      <top style="medium">
        <color auto="1"/>
      </top>
      <bottom style="thin">
        <color auto="1"/>
      </bottom>
      <diagonal/>
    </border>
    <border>
      <left style="thin">
        <color auto="1"/>
      </left>
      <right/>
      <top style="hair">
        <color auto="1"/>
      </top>
      <bottom style="thin">
        <color auto="1"/>
      </bottom>
      <diagonal/>
    </border>
    <border>
      <left style="thin">
        <color auto="1"/>
      </left>
      <right style="thin">
        <color indexed="64"/>
      </right>
      <top style="hair">
        <color auto="1"/>
      </top>
      <bottom style="thin">
        <color auto="1"/>
      </bottom>
      <diagonal/>
    </border>
    <border>
      <left/>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indexed="64"/>
      </top>
      <bottom style="thin">
        <color auto="1"/>
      </bottom>
      <diagonal/>
    </border>
    <border>
      <left style="medium">
        <color auto="1"/>
      </left>
      <right style="medium">
        <color theme="0" tint="-0.34998626667073579"/>
      </right>
      <top style="hair">
        <color auto="1"/>
      </top>
      <bottom style="thin">
        <color auto="1"/>
      </bottom>
      <diagonal/>
    </border>
    <border>
      <left style="medium">
        <color theme="0" tint="-0.34998626667073579"/>
      </left>
      <right/>
      <top/>
      <bottom style="medium">
        <color theme="0" tint="-0.34998626667073579"/>
      </bottom>
      <diagonal/>
    </border>
    <border>
      <left style="thin">
        <color auto="1"/>
      </left>
      <right/>
      <top style="thin">
        <color auto="1"/>
      </top>
      <bottom style="medium">
        <color theme="0" tint="-0.34998626667073579"/>
      </bottom>
      <diagonal/>
    </border>
    <border>
      <left/>
      <right/>
      <top style="thin">
        <color auto="1"/>
      </top>
      <bottom style="medium">
        <color theme="0" tint="-0.34998626667073579"/>
      </bottom>
      <diagonal/>
    </border>
    <border diagonalUp="1">
      <left style="thin">
        <color auto="1"/>
      </left>
      <right style="thin">
        <color auto="1"/>
      </right>
      <top style="thin">
        <color auto="1"/>
      </top>
      <bottom style="medium">
        <color theme="0" tint="-0.34998626667073579"/>
      </bottom>
      <diagonal style="thin">
        <color auto="1"/>
      </diagonal>
    </border>
    <border diagonalUp="1">
      <left style="thin">
        <color auto="1"/>
      </left>
      <right/>
      <top style="thin">
        <color auto="1"/>
      </top>
      <bottom style="medium">
        <color theme="0" tint="-0.34998626667073579"/>
      </bottom>
      <diagonal style="thin">
        <color auto="1"/>
      </diagonal>
    </border>
    <border diagonalUp="1">
      <left style="thin">
        <color auto="1"/>
      </left>
      <right style="medium">
        <color auto="1"/>
      </right>
      <top style="thin">
        <color auto="1"/>
      </top>
      <bottom style="medium">
        <color theme="0" tint="-0.34998626667073579"/>
      </bottom>
      <diagonal style="thin">
        <color auto="1"/>
      </diagonal>
    </border>
    <border>
      <left style="medium">
        <color theme="0" tint="-0.34998626667073579"/>
      </left>
      <right style="thin">
        <color auto="1"/>
      </right>
      <top/>
      <bottom style="medium">
        <color theme="0" tint="-0.34998626667073579"/>
      </bottom>
      <diagonal/>
    </border>
    <border>
      <left style="medium">
        <color indexed="64"/>
      </left>
      <right/>
      <top style="thin">
        <color auto="1"/>
      </top>
      <bottom style="medium">
        <color theme="0" tint="-0.34998626667073579"/>
      </bottom>
      <diagonal/>
    </border>
    <border>
      <left style="hair">
        <color auto="1"/>
      </left>
      <right style="hair">
        <color auto="1"/>
      </right>
      <top style="thin">
        <color auto="1"/>
      </top>
      <bottom style="medium">
        <color theme="0" tint="-0.34998626667073579"/>
      </bottom>
      <diagonal/>
    </border>
    <border>
      <left/>
      <right style="medium">
        <color auto="1"/>
      </right>
      <top style="thin">
        <color auto="1"/>
      </top>
      <bottom style="medium">
        <color theme="0" tint="-0.34998626667073579"/>
      </bottom>
      <diagonal/>
    </border>
    <border>
      <left style="medium">
        <color theme="0" tint="-0.34998626667073579"/>
      </left>
      <right style="thin">
        <color auto="1"/>
      </right>
      <top style="medium">
        <color theme="0" tint="-0.34998626667073579"/>
      </top>
      <bottom style="thin">
        <color auto="1"/>
      </bottom>
      <diagonal/>
    </border>
    <border>
      <left style="thin">
        <color auto="1"/>
      </left>
      <right style="thin">
        <color auto="1"/>
      </right>
      <top style="medium">
        <color theme="0" tint="-0.34998626667073579"/>
      </top>
      <bottom style="thin">
        <color auto="1"/>
      </bottom>
      <diagonal/>
    </border>
    <border>
      <left/>
      <right/>
      <top style="medium">
        <color theme="0" tint="-0.34998626667073579"/>
      </top>
      <bottom style="thin">
        <color auto="1"/>
      </bottom>
      <diagonal/>
    </border>
    <border>
      <left style="thin">
        <color auto="1"/>
      </left>
      <right style="medium">
        <color auto="1"/>
      </right>
      <top style="medium">
        <color theme="0" tint="-0.34998626667073579"/>
      </top>
      <bottom style="thin">
        <color auto="1"/>
      </bottom>
      <diagonal/>
    </border>
    <border>
      <left/>
      <right style="medium">
        <color theme="0" tint="-0.34998626667073579"/>
      </right>
      <top style="medium">
        <color theme="0" tint="-0.34998626667073579"/>
      </top>
      <bottom style="thin">
        <color auto="1"/>
      </bottom>
      <diagonal/>
    </border>
    <border>
      <left style="thin">
        <color auto="1"/>
      </left>
      <right style="medium">
        <color auto="1"/>
      </right>
      <top style="medium">
        <color theme="0" tint="-0.24994659260841701"/>
      </top>
      <bottom style="thin">
        <color auto="1"/>
      </bottom>
      <diagonal/>
    </border>
    <border>
      <left style="medium">
        <color indexed="64"/>
      </left>
      <right style="medium">
        <color theme="0" tint="-0.34998626667073579"/>
      </right>
      <top style="medium">
        <color theme="0" tint="-0.34998626667073579"/>
      </top>
      <bottom style="thin">
        <color auto="1"/>
      </bottom>
      <diagonal/>
    </border>
    <border>
      <left/>
      <right style="medium">
        <color theme="0" tint="-0.34998626667073579"/>
      </right>
      <top style="thin">
        <color auto="1"/>
      </top>
      <bottom/>
      <diagonal/>
    </border>
    <border>
      <left style="hair">
        <color auto="1"/>
      </left>
      <right style="medium">
        <color auto="1"/>
      </right>
      <top style="thin">
        <color auto="1"/>
      </top>
      <bottom/>
      <diagonal/>
    </border>
    <border>
      <left/>
      <right/>
      <top/>
      <bottom style="medium">
        <color theme="0" tint="-0.34998626667073579"/>
      </bottom>
      <diagonal/>
    </border>
    <border>
      <left style="thin">
        <color auto="1"/>
      </left>
      <right/>
      <top/>
      <bottom style="medium">
        <color theme="0" tint="-0.34998626667073579"/>
      </bottom>
      <diagonal/>
    </border>
    <border>
      <left style="thin">
        <color auto="1"/>
      </left>
      <right style="thin">
        <color indexed="64"/>
      </right>
      <top/>
      <bottom style="medium">
        <color theme="0" tint="-0.34998626667073579"/>
      </bottom>
      <diagonal/>
    </border>
    <border>
      <left style="thin">
        <color indexed="64"/>
      </left>
      <right style="medium">
        <color auto="1"/>
      </right>
      <top/>
      <bottom style="medium">
        <color theme="0" tint="-0.34998626667073579"/>
      </bottom>
      <diagonal/>
    </border>
    <border>
      <left/>
      <right style="medium">
        <color theme="0" tint="-0.34998626667073579"/>
      </right>
      <top/>
      <bottom style="medium">
        <color theme="0" tint="-0.34998626667073579"/>
      </bottom>
      <diagonal/>
    </border>
    <border>
      <left/>
      <right style="thin">
        <color auto="1"/>
      </right>
      <top/>
      <bottom style="medium">
        <color theme="0" tint="-0.34998626667073579"/>
      </bottom>
      <diagonal/>
    </border>
    <border>
      <left style="thin">
        <color auto="1"/>
      </left>
      <right style="medium">
        <color auto="1"/>
      </right>
      <top/>
      <bottom style="medium">
        <color theme="0" tint="-0.24994659260841701"/>
      </bottom>
      <diagonal/>
    </border>
    <border>
      <left style="hair">
        <color auto="1"/>
      </left>
      <right style="hair">
        <color auto="1"/>
      </right>
      <top/>
      <bottom style="medium">
        <color auto="1"/>
      </bottom>
      <diagonal/>
    </border>
    <border>
      <left style="hair">
        <color auto="1"/>
      </left>
      <right style="medium">
        <color indexed="64"/>
      </right>
      <top/>
      <bottom style="medium">
        <color indexed="64"/>
      </bottom>
      <diagonal/>
    </border>
    <border>
      <left style="medium">
        <color auto="1"/>
      </left>
      <right style="medium">
        <color theme="0" tint="-0.34998626667073579"/>
      </right>
      <top style="thin">
        <color auto="1"/>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thin">
        <color auto="1"/>
      </bottom>
      <diagonal/>
    </border>
    <border>
      <left style="thin">
        <color auto="1"/>
      </left>
      <right style="medium">
        <color auto="1"/>
      </right>
      <top style="medium">
        <color theme="0" tint="-0.24994659260841701"/>
      </top>
      <bottom/>
      <diagonal/>
    </border>
    <border>
      <left style="hair">
        <color auto="1"/>
      </left>
      <right style="hair">
        <color auto="1"/>
      </right>
      <top style="medium">
        <color indexed="64"/>
      </top>
      <bottom/>
      <diagonal/>
    </border>
    <border>
      <left style="medium">
        <color theme="0" tint="-0.34998626667073579"/>
      </left>
      <right/>
      <top/>
      <bottom style="thin">
        <color auto="1"/>
      </bottom>
      <diagonal/>
    </border>
    <border>
      <left style="medium">
        <color indexed="64"/>
      </left>
      <right/>
      <top/>
      <bottom style="thin">
        <color auto="1"/>
      </bottom>
      <diagonal/>
    </border>
    <border diagonalUp="1">
      <left style="medium">
        <color auto="1"/>
      </left>
      <right style="medium">
        <color theme="0" tint="-0.34998626667073579"/>
      </right>
      <top/>
      <bottom style="thin">
        <color auto="1"/>
      </bottom>
      <diagonal style="thin">
        <color theme="0" tint="-0.34998626667073579"/>
      </diagonal>
    </border>
    <border>
      <left style="medium">
        <color auto="1"/>
      </left>
      <right style="medium">
        <color theme="0" tint="-0.34998626667073579"/>
      </right>
      <top style="thin">
        <color auto="1"/>
      </top>
      <bottom style="hair">
        <color indexed="64"/>
      </bottom>
      <diagonal/>
    </border>
    <border>
      <left style="thin">
        <color auto="1"/>
      </left>
      <right/>
      <top style="hair">
        <color auto="1"/>
      </top>
      <bottom style="medium">
        <color theme="0" tint="-0.34998626667073579"/>
      </bottom>
      <diagonal/>
    </border>
    <border>
      <left style="medium">
        <color auto="1"/>
      </left>
      <right/>
      <top style="hair">
        <color auto="1"/>
      </top>
      <bottom style="medium">
        <color theme="0" tint="-0.34998626667073579"/>
      </bottom>
      <diagonal/>
    </border>
    <border>
      <left style="thin">
        <color auto="1"/>
      </left>
      <right style="thin">
        <color indexed="64"/>
      </right>
      <top style="hair">
        <color auto="1"/>
      </top>
      <bottom style="medium">
        <color theme="0" tint="-0.34998626667073579"/>
      </bottom>
      <diagonal/>
    </border>
    <border>
      <left style="thin">
        <color indexed="64"/>
      </left>
      <right style="medium">
        <color indexed="64"/>
      </right>
      <top style="hair">
        <color indexed="64"/>
      </top>
      <bottom style="medium">
        <color theme="0" tint="-0.34998626667073579"/>
      </bottom>
      <diagonal/>
    </border>
    <border>
      <left style="medium">
        <color auto="1"/>
      </left>
      <right style="medium">
        <color auto="1"/>
      </right>
      <top style="hair">
        <color auto="1"/>
      </top>
      <bottom style="medium">
        <color auto="1"/>
      </bottom>
      <diagonal/>
    </border>
    <border>
      <left style="medium">
        <color theme="0" tint="-0.34998626667073579"/>
      </left>
      <right style="thin">
        <color indexed="64"/>
      </right>
      <top/>
      <bottom style="medium">
        <color theme="0" tint="-0.249977111117893"/>
      </bottom>
      <diagonal/>
    </border>
    <border>
      <left/>
      <right style="thin">
        <color auto="1"/>
      </right>
      <top style="hair">
        <color auto="1"/>
      </top>
      <bottom style="hair">
        <color indexed="64"/>
      </bottom>
      <diagonal/>
    </border>
    <border>
      <left style="thin">
        <color indexed="64"/>
      </left>
      <right/>
      <top/>
      <bottom style="medium">
        <color theme="0" tint="-0.249977111117893"/>
      </bottom>
      <diagonal/>
    </border>
    <border>
      <left/>
      <right/>
      <top/>
      <bottom style="medium">
        <color theme="0" tint="-0.249977111117893"/>
      </bottom>
      <diagonal/>
    </border>
    <border>
      <left style="thin">
        <color indexed="64"/>
      </left>
      <right style="medium">
        <color indexed="64"/>
      </right>
      <top style="hair">
        <color indexed="64"/>
      </top>
      <bottom style="medium">
        <color theme="0" tint="-0.249977111117893"/>
      </bottom>
      <diagonal/>
    </border>
    <border>
      <left style="medium">
        <color indexed="64"/>
      </left>
      <right style="hair">
        <color indexed="64"/>
      </right>
      <top/>
      <bottom style="medium">
        <color indexed="64"/>
      </bottom>
      <diagonal/>
    </border>
    <border>
      <left style="thin">
        <color indexed="64"/>
      </left>
      <right style="medium">
        <color theme="0" tint="-0.34998626667073579"/>
      </right>
      <top/>
      <bottom style="medium">
        <color theme="0" tint="-0.34998626667073579"/>
      </bottom>
      <diagonal/>
    </border>
    <border>
      <left/>
      <right/>
      <top style="dashed">
        <color indexed="64"/>
      </top>
      <bottom/>
      <diagonal/>
    </border>
    <border>
      <left/>
      <right style="hair">
        <color auto="1"/>
      </right>
      <top style="thin">
        <color auto="1"/>
      </top>
      <bottom style="thin">
        <color auto="1"/>
      </bottom>
      <diagonal/>
    </border>
  </borders>
  <cellStyleXfs count="4">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699">
    <xf numFmtId="0" fontId="0" fillId="0" borderId="0" xfId="0">
      <alignment vertical="center"/>
    </xf>
    <xf numFmtId="0" fontId="4" fillId="0" borderId="0" xfId="0" applyFont="1" applyFill="1" applyAlignment="1">
      <alignment horizontal="right" vertical="center"/>
    </xf>
    <xf numFmtId="0" fontId="10" fillId="0" borderId="0" xfId="0" applyFont="1" applyBorder="1">
      <alignment vertical="center"/>
    </xf>
    <xf numFmtId="0" fontId="9" fillId="0" borderId="21" xfId="0" applyFont="1" applyBorder="1">
      <alignment vertical="center"/>
    </xf>
    <xf numFmtId="0" fontId="9" fillId="0" borderId="23" xfId="0" applyFont="1" applyBorder="1">
      <alignment vertical="center"/>
    </xf>
    <xf numFmtId="0" fontId="10" fillId="0" borderId="35" xfId="0" applyFont="1" applyBorder="1">
      <alignment vertical="center"/>
    </xf>
    <xf numFmtId="0" fontId="9" fillId="0" borderId="15" xfId="0" applyFont="1" applyBorder="1">
      <alignment vertical="center"/>
    </xf>
    <xf numFmtId="0" fontId="9" fillId="0" borderId="12" xfId="0" applyFont="1" applyBorder="1">
      <alignment vertical="center"/>
    </xf>
    <xf numFmtId="0" fontId="14" fillId="0" borderId="0" xfId="0" applyFont="1" applyBorder="1" applyAlignment="1">
      <alignment vertical="top"/>
    </xf>
    <xf numFmtId="0" fontId="12" fillId="0" borderId="8" xfId="0" applyFont="1" applyBorder="1" applyAlignment="1">
      <alignment vertical="center"/>
    </xf>
    <xf numFmtId="0" fontId="4" fillId="0" borderId="0" xfId="0" applyFont="1" applyFill="1" applyBorder="1" applyAlignment="1">
      <alignment horizontal="center" vertical="center"/>
    </xf>
    <xf numFmtId="0" fontId="12" fillId="0" borderId="21" xfId="0" applyFont="1" applyBorder="1" applyAlignment="1">
      <alignment vertical="center"/>
    </xf>
    <xf numFmtId="0" fontId="15" fillId="0" borderId="0" xfId="0" applyFont="1" applyFill="1" applyBorder="1" applyAlignment="1">
      <alignment horizontal="center" vertical="center"/>
    </xf>
    <xf numFmtId="0" fontId="17" fillId="0" borderId="0" xfId="0" applyFont="1" applyBorder="1" applyAlignment="1">
      <alignment vertical="center"/>
    </xf>
    <xf numFmtId="0" fontId="18" fillId="0" borderId="0" xfId="0" applyFont="1" applyBorder="1">
      <alignment vertical="center"/>
    </xf>
    <xf numFmtId="0" fontId="18" fillId="0" borderId="0" xfId="0" applyFont="1" applyBorder="1" applyAlignment="1">
      <alignment vertical="center" wrapText="1"/>
    </xf>
    <xf numFmtId="0" fontId="7" fillId="4" borderId="18" xfId="0" applyFont="1" applyFill="1" applyBorder="1" applyAlignment="1">
      <alignment horizontal="center" vertical="center" wrapText="1"/>
    </xf>
    <xf numFmtId="0" fontId="18" fillId="4" borderId="18" xfId="0" applyFont="1" applyFill="1" applyBorder="1" applyAlignment="1">
      <alignment horizontal="center" vertical="center" shrinkToFit="1"/>
    </xf>
    <xf numFmtId="0" fontId="8" fillId="4" borderId="18" xfId="0" applyFont="1" applyFill="1" applyBorder="1" applyAlignment="1">
      <alignment horizontal="center" vertical="center" wrapText="1" shrinkToFit="1"/>
    </xf>
    <xf numFmtId="0" fontId="18" fillId="4" borderId="19" xfId="0" applyFont="1" applyFill="1" applyBorder="1" applyAlignment="1">
      <alignment horizontal="center" vertical="center" shrinkToFit="1"/>
    </xf>
    <xf numFmtId="0" fontId="15" fillId="0" borderId="20" xfId="0" applyFont="1" applyBorder="1" applyAlignment="1">
      <alignment vertical="center"/>
    </xf>
    <xf numFmtId="0" fontId="17" fillId="0" borderId="20" xfId="0" applyFont="1" applyBorder="1">
      <alignment vertical="center"/>
    </xf>
    <xf numFmtId="0" fontId="18" fillId="0" borderId="29" xfId="0" applyFont="1" applyBorder="1">
      <alignment vertical="center"/>
    </xf>
    <xf numFmtId="0" fontId="16" fillId="0" borderId="18" xfId="0" applyFont="1" applyBorder="1" applyAlignment="1">
      <alignment vertical="center" wrapText="1"/>
    </xf>
    <xf numFmtId="0" fontId="2"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5" fillId="0" borderId="5" xfId="0" applyFont="1" applyBorder="1">
      <alignment vertical="center"/>
    </xf>
    <xf numFmtId="0" fontId="16" fillId="0" borderId="0" xfId="0" applyFont="1" applyBorder="1">
      <alignment vertical="center"/>
    </xf>
    <xf numFmtId="0" fontId="2" fillId="0" borderId="13" xfId="0" applyFont="1" applyFill="1" applyBorder="1" applyAlignment="1">
      <alignment horizontal="center" vertical="center"/>
    </xf>
    <xf numFmtId="0" fontId="15" fillId="0" borderId="20" xfId="0" applyFont="1" applyBorder="1">
      <alignment vertical="center"/>
    </xf>
    <xf numFmtId="0" fontId="16" fillId="0" borderId="20" xfId="0" applyFont="1" applyBorder="1">
      <alignment vertical="center"/>
    </xf>
    <xf numFmtId="0" fontId="2" fillId="0" borderId="18" xfId="0" applyFont="1" applyFill="1" applyBorder="1" applyAlignment="1">
      <alignment horizontal="center" vertical="center"/>
    </xf>
    <xf numFmtId="0" fontId="4" fillId="0" borderId="18" xfId="0" applyFont="1" applyFill="1" applyBorder="1" applyAlignment="1">
      <alignment horizontal="center" vertical="center"/>
    </xf>
    <xf numFmtId="0" fontId="15" fillId="6" borderId="9" xfId="0" applyFont="1" applyFill="1" applyBorder="1">
      <alignment vertical="center"/>
    </xf>
    <xf numFmtId="0" fontId="16" fillId="6" borderId="9" xfId="0" applyFont="1" applyFill="1" applyBorder="1">
      <alignment vertical="center"/>
    </xf>
    <xf numFmtId="0" fontId="16" fillId="0" borderId="42" xfId="0" applyFont="1" applyBorder="1" applyAlignment="1">
      <alignment vertical="center" wrapText="1"/>
    </xf>
    <xf numFmtId="0" fontId="15" fillId="6" borderId="0" xfId="0" applyFont="1" applyFill="1" applyBorder="1">
      <alignment vertical="center"/>
    </xf>
    <xf numFmtId="0" fontId="16" fillId="6" borderId="0" xfId="0" applyFont="1" applyFill="1" applyBorder="1">
      <alignment vertical="center"/>
    </xf>
    <xf numFmtId="0" fontId="16" fillId="0" borderId="53" xfId="0" applyFont="1" applyFill="1" applyBorder="1" applyAlignment="1">
      <alignment vertical="center" wrapText="1"/>
    </xf>
    <xf numFmtId="0" fontId="20" fillId="3" borderId="4"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53" xfId="0" applyFont="1" applyFill="1" applyBorder="1" applyAlignment="1">
      <alignment horizontal="center" vertical="center" wrapText="1"/>
    </xf>
    <xf numFmtId="0" fontId="16" fillId="0" borderId="4" xfId="0" applyFont="1" applyBorder="1" applyAlignment="1">
      <alignment vertical="center" wrapText="1"/>
    </xf>
    <xf numFmtId="0" fontId="15" fillId="0" borderId="1" xfId="0" applyFont="1" applyBorder="1" applyAlignment="1">
      <alignment vertical="center" wrapText="1"/>
    </xf>
    <xf numFmtId="0" fontId="15" fillId="0" borderId="18" xfId="0" applyFont="1" applyBorder="1" applyAlignment="1">
      <alignment vertical="center" wrapText="1"/>
    </xf>
    <xf numFmtId="0" fontId="16" fillId="0" borderId="28" xfId="0" applyFont="1" applyBorder="1" applyAlignment="1">
      <alignment vertical="center" wrapText="1"/>
    </xf>
    <xf numFmtId="0" fontId="16" fillId="0" borderId="4" xfId="0" applyFont="1" applyFill="1" applyBorder="1" applyAlignment="1">
      <alignment vertical="center" wrapText="1"/>
    </xf>
    <xf numFmtId="0" fontId="16" fillId="0" borderId="47" xfId="0" applyFont="1" applyFill="1" applyBorder="1" applyAlignment="1">
      <alignment vertical="center" wrapText="1"/>
    </xf>
    <xf numFmtId="0" fontId="20" fillId="3" borderId="42"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4" fillId="0" borderId="22" xfId="0" applyFont="1" applyFill="1" applyBorder="1" applyAlignment="1">
      <alignment horizontal="center" vertical="center"/>
    </xf>
    <xf numFmtId="0" fontId="3" fillId="0" borderId="28" xfId="0" applyFont="1" applyBorder="1" applyAlignment="1">
      <alignment horizontal="center" vertical="center" wrapText="1"/>
    </xf>
    <xf numFmtId="0" fontId="3" fillId="0" borderId="4"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2" fillId="0" borderId="13" xfId="0" applyFont="1" applyBorder="1" applyAlignment="1">
      <alignment horizontal="center" vertical="center"/>
    </xf>
    <xf numFmtId="0" fontId="3" fillId="0" borderId="4" xfId="0" applyFont="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18" fillId="0" borderId="0" xfId="0" applyFont="1" applyFill="1" applyBorder="1">
      <alignment vertical="center"/>
    </xf>
    <xf numFmtId="0" fontId="22" fillId="0" borderId="0" xfId="0" applyFont="1" applyFill="1" applyBorder="1" applyAlignment="1">
      <alignment horizontal="center" vertical="center"/>
    </xf>
    <xf numFmtId="0" fontId="22" fillId="0" borderId="9" xfId="0" applyFont="1" applyFill="1" applyBorder="1" applyAlignment="1">
      <alignment horizontal="center" vertical="center"/>
    </xf>
    <xf numFmtId="0" fontId="20" fillId="0" borderId="31" xfId="0" applyFont="1" applyFill="1" applyBorder="1" applyAlignment="1">
      <alignment horizontal="center" vertical="center"/>
    </xf>
    <xf numFmtId="0" fontId="16" fillId="0" borderId="0" xfId="0" applyFont="1" applyFill="1" applyBorder="1">
      <alignment vertical="center"/>
    </xf>
    <xf numFmtId="0" fontId="20" fillId="0" borderId="9" xfId="0" applyFont="1" applyFill="1" applyBorder="1" applyAlignment="1">
      <alignment horizontal="center" vertical="center"/>
    </xf>
    <xf numFmtId="0" fontId="20" fillId="0" borderId="30" xfId="0" applyFont="1" applyFill="1" applyBorder="1" applyAlignment="1">
      <alignment horizontal="center" vertical="center" wrapText="1"/>
    </xf>
    <xf numFmtId="0" fontId="20" fillId="0" borderId="30" xfId="0" applyFont="1" applyFill="1" applyBorder="1" applyAlignment="1">
      <alignment horizontal="center" vertical="center"/>
    </xf>
    <xf numFmtId="0" fontId="20" fillId="0" borderId="31" xfId="0" applyFont="1" applyFill="1" applyBorder="1" applyAlignment="1">
      <alignment horizontal="center" vertical="center" wrapText="1"/>
    </xf>
    <xf numFmtId="0" fontId="16" fillId="0" borderId="20" xfId="0" applyFont="1" applyFill="1" applyBorder="1">
      <alignment vertical="center"/>
    </xf>
    <xf numFmtId="0" fontId="20" fillId="0" borderId="7" xfId="0" applyFont="1" applyFill="1" applyBorder="1" applyAlignment="1">
      <alignment horizontal="center" vertical="center"/>
    </xf>
    <xf numFmtId="0" fontId="20" fillId="0" borderId="36" xfId="0" applyFont="1" applyFill="1" applyBorder="1" applyAlignment="1">
      <alignment horizontal="center" vertical="center" wrapText="1"/>
    </xf>
    <xf numFmtId="0" fontId="16" fillId="0" borderId="9" xfId="0" applyFont="1" applyFill="1" applyBorder="1">
      <alignment vertical="center"/>
    </xf>
    <xf numFmtId="0" fontId="20" fillId="0" borderId="32"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 fillId="0" borderId="0" xfId="0" applyFont="1" applyFill="1" applyBorder="1">
      <alignment vertical="center"/>
    </xf>
    <xf numFmtId="0" fontId="20" fillId="0" borderId="0" xfId="0" applyFont="1" applyFill="1" applyBorder="1" applyAlignment="1">
      <alignment horizontal="center" vertical="center"/>
    </xf>
    <xf numFmtId="0" fontId="23" fillId="0" borderId="0" xfId="0" applyFont="1">
      <alignment vertical="center"/>
    </xf>
    <xf numFmtId="0" fontId="2" fillId="0" borderId="0" xfId="0" applyFont="1">
      <alignment vertical="center"/>
    </xf>
    <xf numFmtId="14" fontId="2" fillId="0" borderId="0" xfId="0" applyNumberFormat="1" applyFont="1" applyFill="1" applyAlignment="1">
      <alignment horizontal="center" vertical="center"/>
    </xf>
    <xf numFmtId="0" fontId="3" fillId="0" borderId="0" xfId="0" applyFont="1">
      <alignment vertical="center"/>
    </xf>
    <xf numFmtId="0" fontId="2" fillId="0" borderId="0" xfId="0" applyFont="1" applyAlignment="1">
      <alignment vertical="center"/>
    </xf>
    <xf numFmtId="0" fontId="2" fillId="0" borderId="2" xfId="0" applyFont="1" applyBorder="1">
      <alignment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177" fontId="2" fillId="0" borderId="14" xfId="0" applyNumberFormat="1" applyFont="1" applyBorder="1" applyAlignment="1">
      <alignment horizontal="right" vertical="center"/>
    </xf>
    <xf numFmtId="178" fontId="2" fillId="0" borderId="22" xfId="0" applyNumberFormat="1" applyFont="1" applyBorder="1" applyAlignment="1">
      <alignment vertical="center"/>
    </xf>
    <xf numFmtId="177" fontId="2" fillId="0" borderId="61" xfId="0" applyNumberFormat="1" applyFont="1" applyBorder="1" applyAlignment="1">
      <alignment horizontal="right" vertical="center"/>
    </xf>
    <xf numFmtId="178" fontId="2" fillId="0" borderId="32" xfId="0" applyNumberFormat="1" applyFont="1" applyBorder="1" applyAlignment="1">
      <alignment vertical="center"/>
    </xf>
    <xf numFmtId="179" fontId="2" fillId="0" borderId="22" xfId="0" applyNumberFormat="1" applyFont="1" applyBorder="1" applyAlignment="1">
      <alignment horizontal="right" vertical="center"/>
    </xf>
    <xf numFmtId="0" fontId="2" fillId="0" borderId="0" xfId="0" applyFont="1" applyBorder="1" applyAlignment="1">
      <alignment vertical="center"/>
    </xf>
    <xf numFmtId="3" fontId="2" fillId="0" borderId="14" xfId="0" applyNumberFormat="1" applyFont="1" applyBorder="1" applyAlignment="1">
      <alignment horizontal="right" vertical="center"/>
    </xf>
    <xf numFmtId="178" fontId="24" fillId="0" borderId="32" xfId="0" applyNumberFormat="1" applyFont="1" applyBorder="1" applyAlignment="1">
      <alignment vertical="center"/>
    </xf>
    <xf numFmtId="3" fontId="2" fillId="0" borderId="61" xfId="0" applyNumberFormat="1" applyFont="1" applyBorder="1" applyAlignment="1">
      <alignment horizontal="right" vertical="center"/>
    </xf>
    <xf numFmtId="0" fontId="2" fillId="0" borderId="0" xfId="0" applyFont="1" applyBorder="1">
      <alignment vertical="center"/>
    </xf>
    <xf numFmtId="0" fontId="2" fillId="0" borderId="2" xfId="0" applyFont="1" applyBorder="1" applyAlignment="1">
      <alignment horizontal="center" vertical="center"/>
    </xf>
    <xf numFmtId="177" fontId="2" fillId="0" borderId="2" xfId="0" applyNumberFormat="1" applyFont="1" applyBorder="1" applyAlignment="1">
      <alignment horizontal="right" vertical="center"/>
    </xf>
    <xf numFmtId="178" fontId="2" fillId="0" borderId="3" xfId="0" applyNumberFormat="1" applyFont="1" applyBorder="1" applyAlignment="1">
      <alignment vertical="center"/>
    </xf>
    <xf numFmtId="177" fontId="2" fillId="0" borderId="62" xfId="0" applyNumberFormat="1" applyFont="1" applyBorder="1" applyAlignment="1">
      <alignment horizontal="right" vertical="center"/>
    </xf>
    <xf numFmtId="178" fontId="2" fillId="0" borderId="31" xfId="0" applyNumberFormat="1" applyFont="1" applyBorder="1" applyAlignment="1">
      <alignment vertical="center"/>
    </xf>
    <xf numFmtId="179" fontId="2" fillId="0" borderId="3" xfId="0" applyNumberFormat="1" applyFont="1" applyBorder="1" applyAlignment="1">
      <alignment horizontal="right" vertical="center"/>
    </xf>
    <xf numFmtId="3" fontId="2" fillId="0" borderId="2" xfId="0" applyNumberFormat="1" applyFont="1" applyBorder="1" applyAlignment="1">
      <alignment horizontal="right" vertical="center"/>
    </xf>
    <xf numFmtId="178" fontId="24" fillId="0" borderId="30" xfId="0" applyNumberFormat="1" applyFont="1" applyBorder="1" applyAlignment="1">
      <alignment vertical="center"/>
    </xf>
    <xf numFmtId="3" fontId="2" fillId="0" borderId="62" xfId="0" applyNumberFormat="1" applyFont="1" applyBorder="1" applyAlignment="1">
      <alignment horizontal="right" vertical="center"/>
    </xf>
    <xf numFmtId="178" fontId="24" fillId="0" borderId="31" xfId="0" applyNumberFormat="1" applyFont="1" applyBorder="1" applyAlignment="1">
      <alignment vertical="center"/>
    </xf>
    <xf numFmtId="0" fontId="25" fillId="0" borderId="0" xfId="0" applyFont="1">
      <alignment vertical="center"/>
    </xf>
    <xf numFmtId="0" fontId="5" fillId="0" borderId="0" xfId="0" applyFont="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26" fillId="0" borderId="0" xfId="0" applyFont="1">
      <alignment vertical="center"/>
    </xf>
    <xf numFmtId="0" fontId="24" fillId="0" borderId="0" xfId="0" applyFont="1">
      <alignment vertical="center"/>
    </xf>
    <xf numFmtId="0" fontId="28" fillId="7" borderId="63" xfId="0" applyFont="1" applyFill="1" applyBorder="1" applyAlignment="1">
      <alignment horizontal="center" vertical="center" wrapText="1"/>
    </xf>
    <xf numFmtId="0" fontId="28" fillId="7" borderId="67" xfId="0" applyFont="1" applyFill="1" applyBorder="1" applyAlignment="1">
      <alignment horizontal="center" vertical="center" wrapText="1"/>
    </xf>
    <xf numFmtId="0" fontId="29" fillId="7" borderId="67" xfId="0" applyFont="1" applyFill="1" applyBorder="1" applyAlignment="1">
      <alignment horizontal="center" vertical="center" wrapText="1"/>
    </xf>
    <xf numFmtId="0" fontId="30" fillId="8" borderId="71" xfId="0" applyFont="1" applyFill="1" applyBorder="1" applyAlignment="1">
      <alignment vertical="center" wrapText="1"/>
    </xf>
    <xf numFmtId="0" fontId="31" fillId="8" borderId="67" xfId="0" applyFont="1" applyFill="1" applyBorder="1" applyAlignment="1">
      <alignment horizontal="center" vertical="center" wrapText="1"/>
    </xf>
    <xf numFmtId="0" fontId="30" fillId="0" borderId="75" xfId="0" applyFont="1" applyFill="1" applyBorder="1" applyAlignment="1">
      <alignment vertical="center" wrapText="1"/>
    </xf>
    <xf numFmtId="0" fontId="31" fillId="0" borderId="67" xfId="0" applyFont="1" applyBorder="1" applyAlignment="1">
      <alignment horizontal="center" vertical="center" wrapText="1"/>
    </xf>
    <xf numFmtId="0" fontId="30" fillId="8" borderId="78" xfId="0" applyFont="1" applyFill="1" applyBorder="1" applyAlignment="1">
      <alignment vertical="center" wrapText="1"/>
    </xf>
    <xf numFmtId="0" fontId="30" fillId="0" borderId="78" xfId="0" applyFont="1" applyFill="1" applyBorder="1" applyAlignment="1">
      <alignment vertical="center" wrapText="1"/>
    </xf>
    <xf numFmtId="0" fontId="30" fillId="9" borderId="78" xfId="0" applyFont="1" applyFill="1" applyBorder="1" applyAlignment="1">
      <alignment vertical="center" wrapText="1"/>
    </xf>
    <xf numFmtId="0" fontId="31" fillId="9" borderId="67" xfId="0" applyFont="1" applyFill="1" applyBorder="1" applyAlignment="1">
      <alignment horizontal="center" vertical="center" wrapText="1"/>
    </xf>
    <xf numFmtId="0" fontId="30" fillId="0" borderId="71" xfId="0" applyFont="1" applyFill="1" applyBorder="1" applyAlignment="1">
      <alignment vertical="center" wrapText="1"/>
    </xf>
    <xf numFmtId="0" fontId="31" fillId="0" borderId="67" xfId="0"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right" vertical="center"/>
    </xf>
    <xf numFmtId="0" fontId="2" fillId="0" borderId="0" xfId="0" applyFont="1" applyFill="1">
      <alignment vertical="center"/>
    </xf>
    <xf numFmtId="0" fontId="24" fillId="0" borderId="0" xfId="0" applyFont="1" applyFill="1">
      <alignment vertical="center"/>
    </xf>
    <xf numFmtId="0" fontId="24" fillId="0" borderId="0" xfId="0" applyFont="1" applyFill="1" applyBorder="1">
      <alignment vertical="center"/>
    </xf>
    <xf numFmtId="0" fontId="23" fillId="0" borderId="0" xfId="0" applyFont="1" applyAlignment="1">
      <alignment vertical="center"/>
    </xf>
    <xf numFmtId="14" fontId="2" fillId="0" borderId="0" xfId="0" applyNumberFormat="1" applyFont="1" applyFill="1">
      <alignment vertical="center"/>
    </xf>
    <xf numFmtId="0" fontId="9" fillId="0" borderId="0" xfId="0" applyFont="1">
      <alignment vertical="center"/>
    </xf>
    <xf numFmtId="0" fontId="32" fillId="0" borderId="0" xfId="0" applyFont="1">
      <alignment vertical="center"/>
    </xf>
    <xf numFmtId="0" fontId="9" fillId="0" borderId="0" xfId="0" applyFont="1" applyBorder="1" applyAlignment="1">
      <alignment horizontal="right" vertical="center"/>
    </xf>
    <xf numFmtId="0" fontId="32" fillId="0" borderId="0" xfId="0" applyFont="1" applyFill="1" applyBorder="1" applyAlignment="1">
      <alignment horizontal="left" vertical="center"/>
    </xf>
    <xf numFmtId="0" fontId="33" fillId="0" borderId="0" xfId="0" applyFont="1" applyFill="1" applyBorder="1" applyAlignment="1">
      <alignment horizontal="right" vertical="center" shrinkToFit="1"/>
    </xf>
    <xf numFmtId="0" fontId="9" fillId="0" borderId="0" xfId="0" applyFont="1" applyBorder="1">
      <alignment vertical="center"/>
    </xf>
    <xf numFmtId="0" fontId="33" fillId="0" borderId="0" xfId="0" applyFont="1" applyBorder="1" applyAlignment="1">
      <alignment horizontal="center" vertical="center"/>
    </xf>
    <xf numFmtId="0" fontId="33" fillId="0" borderId="16" xfId="0" applyFont="1" applyFill="1" applyBorder="1" applyAlignment="1">
      <alignment horizontal="center" vertical="center" shrinkToFit="1"/>
    </xf>
    <xf numFmtId="0" fontId="33" fillId="10" borderId="23" xfId="0" applyFont="1" applyFill="1" applyBorder="1" applyAlignment="1">
      <alignment horizontal="center" vertical="center"/>
    </xf>
    <xf numFmtId="0" fontId="33" fillId="10" borderId="88" xfId="0" applyFont="1" applyFill="1" applyBorder="1" applyAlignment="1">
      <alignment horizontal="center" vertical="center" shrinkToFit="1"/>
    </xf>
    <xf numFmtId="0" fontId="35" fillId="10" borderId="34" xfId="0" applyFont="1" applyFill="1" applyBorder="1" applyAlignment="1">
      <alignment horizontal="center" vertical="center" shrinkToFit="1"/>
    </xf>
    <xf numFmtId="0" fontId="9" fillId="2" borderId="0" xfId="0" applyFont="1" applyFill="1" applyBorder="1" applyAlignment="1">
      <alignment horizontal="center" vertical="center"/>
    </xf>
    <xf numFmtId="0" fontId="9" fillId="0" borderId="0" xfId="0" applyFont="1" applyBorder="1" applyAlignment="1">
      <alignment horizontal="center" vertical="center"/>
    </xf>
    <xf numFmtId="181" fontId="36" fillId="11" borderId="1" xfId="0" applyNumberFormat="1" applyFont="1" applyFill="1" applyBorder="1">
      <alignment vertical="center"/>
    </xf>
    <xf numFmtId="181" fontId="36" fillId="11" borderId="3" xfId="0" applyNumberFormat="1" applyFont="1" applyFill="1" applyBorder="1">
      <alignment vertical="center"/>
    </xf>
    <xf numFmtId="181" fontId="36" fillId="11" borderId="13" xfId="0" applyNumberFormat="1" applyFont="1" applyFill="1" applyBorder="1">
      <alignment vertical="center"/>
    </xf>
    <xf numFmtId="181" fontId="36" fillId="11" borderId="36" xfId="0" applyNumberFormat="1" applyFont="1" applyFill="1" applyBorder="1">
      <alignment vertical="center"/>
    </xf>
    <xf numFmtId="181" fontId="9" fillId="0" borderId="0" xfId="0" applyNumberFormat="1" applyFont="1" applyBorder="1">
      <alignment vertical="center"/>
    </xf>
    <xf numFmtId="178" fontId="36" fillId="11" borderId="38" xfId="0" applyNumberFormat="1" applyFont="1" applyFill="1" applyBorder="1">
      <alignment vertical="center"/>
    </xf>
    <xf numFmtId="181" fontId="36" fillId="11" borderId="60" xfId="0" applyNumberFormat="1" applyFont="1" applyFill="1" applyBorder="1">
      <alignment vertical="center"/>
    </xf>
    <xf numFmtId="178" fontId="36" fillId="11" borderId="92" xfId="0" applyNumberFormat="1" applyFont="1" applyFill="1" applyBorder="1">
      <alignment vertical="center"/>
    </xf>
    <xf numFmtId="178" fontId="36" fillId="11" borderId="29" xfId="0" applyNumberFormat="1" applyFont="1" applyFill="1" applyBorder="1" applyAlignment="1">
      <alignment vertical="center"/>
    </xf>
    <xf numFmtId="0" fontId="36" fillId="11" borderId="93" xfId="0" applyFont="1" applyFill="1" applyBorder="1" applyAlignment="1">
      <alignment vertical="center" shrinkToFit="1"/>
    </xf>
    <xf numFmtId="0" fontId="9" fillId="2" borderId="0" xfId="0" applyFont="1" applyFill="1" applyBorder="1" applyAlignment="1">
      <alignment vertical="center" shrinkToFit="1"/>
    </xf>
    <xf numFmtId="0" fontId="33" fillId="11" borderId="94" xfId="0" applyFont="1" applyFill="1" applyBorder="1">
      <alignment vertical="center"/>
    </xf>
    <xf numFmtId="0" fontId="33" fillId="0" borderId="14" xfId="0" applyFont="1" applyBorder="1">
      <alignment vertical="center"/>
    </xf>
    <xf numFmtId="0" fontId="33" fillId="0" borderId="3" xfId="0" applyFont="1" applyBorder="1">
      <alignment vertical="center"/>
    </xf>
    <xf numFmtId="181" fontId="36" fillId="0" borderId="1" xfId="0" applyNumberFormat="1" applyFont="1" applyFill="1" applyBorder="1">
      <alignment vertical="center"/>
    </xf>
    <xf numFmtId="181" fontId="36" fillId="0" borderId="3" xfId="0" applyNumberFormat="1" applyFont="1" applyFill="1" applyBorder="1">
      <alignment vertical="center"/>
    </xf>
    <xf numFmtId="181" fontId="36" fillId="0" borderId="13" xfId="0" applyNumberFormat="1" applyFont="1" applyFill="1" applyBorder="1">
      <alignment vertical="center"/>
    </xf>
    <xf numFmtId="181" fontId="36" fillId="0" borderId="36" xfId="0" applyNumberFormat="1" applyFont="1" applyFill="1" applyBorder="1">
      <alignment vertical="center"/>
    </xf>
    <xf numFmtId="178" fontId="36" fillId="0" borderId="2" xfId="0" applyNumberFormat="1" applyFont="1" applyFill="1" applyBorder="1">
      <alignment vertical="center"/>
    </xf>
    <xf numFmtId="181" fontId="36" fillId="0" borderId="95" xfId="0" applyNumberFormat="1" applyFont="1" applyFill="1" applyBorder="1">
      <alignment vertical="center"/>
    </xf>
    <xf numFmtId="178" fontId="36" fillId="10" borderId="96" xfId="0" applyNumberFormat="1" applyFont="1" applyFill="1" applyBorder="1">
      <alignment vertical="center"/>
    </xf>
    <xf numFmtId="178" fontId="36" fillId="0" borderId="46" xfId="0" applyNumberFormat="1" applyFont="1" applyFill="1" applyBorder="1" applyAlignment="1">
      <alignment vertical="center"/>
    </xf>
    <xf numFmtId="0" fontId="36" fillId="0" borderId="97" xfId="0" applyFont="1" applyFill="1" applyBorder="1" applyAlignment="1">
      <alignment vertical="center" shrinkToFit="1"/>
    </xf>
    <xf numFmtId="0" fontId="33" fillId="0" borderId="0" xfId="0" applyFont="1" applyBorder="1">
      <alignment vertical="center"/>
    </xf>
    <xf numFmtId="181" fontId="36" fillId="0" borderId="24" xfId="0" applyNumberFormat="1" applyFont="1" applyFill="1" applyBorder="1">
      <alignment vertical="center"/>
    </xf>
    <xf numFmtId="181" fontId="36" fillId="0" borderId="22" xfId="0" applyNumberFormat="1" applyFont="1" applyFill="1" applyBorder="1">
      <alignment vertical="center"/>
    </xf>
    <xf numFmtId="181" fontId="36" fillId="0" borderId="25" xfId="0" applyNumberFormat="1" applyFont="1" applyFill="1" applyBorder="1">
      <alignment vertical="center"/>
    </xf>
    <xf numFmtId="181" fontId="36" fillId="0" borderId="48" xfId="0" applyNumberFormat="1" applyFont="1" applyFill="1" applyBorder="1">
      <alignment vertical="center"/>
    </xf>
    <xf numFmtId="178" fontId="36" fillId="0" borderId="14" xfId="0" applyNumberFormat="1" applyFont="1" applyFill="1" applyBorder="1">
      <alignment vertical="center"/>
    </xf>
    <xf numFmtId="181" fontId="36" fillId="0" borderId="61" xfId="0" applyNumberFormat="1" applyFont="1" applyFill="1" applyBorder="1">
      <alignment vertical="center"/>
    </xf>
    <xf numFmtId="178" fontId="36" fillId="10" borderId="98" xfId="0" applyNumberFormat="1" applyFont="1" applyFill="1" applyBorder="1">
      <alignment vertical="center"/>
    </xf>
    <xf numFmtId="178" fontId="36" fillId="0" borderId="99" xfId="0" applyNumberFormat="1" applyFont="1" applyFill="1" applyBorder="1" applyAlignment="1">
      <alignment vertical="center"/>
    </xf>
    <xf numFmtId="0" fontId="36" fillId="0" borderId="100" xfId="0" applyFont="1" applyFill="1" applyBorder="1" applyAlignment="1">
      <alignment vertical="center" shrinkToFit="1"/>
    </xf>
    <xf numFmtId="0" fontId="33" fillId="0" borderId="101" xfId="0" applyFont="1" applyBorder="1">
      <alignment vertical="center"/>
    </xf>
    <xf numFmtId="181" fontId="36" fillId="0" borderId="102" xfId="0" applyNumberFormat="1" applyFont="1" applyFill="1" applyBorder="1">
      <alignment vertical="center"/>
    </xf>
    <xf numFmtId="181" fontId="36" fillId="0" borderId="103" xfId="0" applyNumberFormat="1" applyFont="1" applyFill="1" applyBorder="1">
      <alignment vertical="center"/>
    </xf>
    <xf numFmtId="181" fontId="36" fillId="0" borderId="104" xfId="0" applyNumberFormat="1" applyFont="1" applyFill="1" applyBorder="1">
      <alignment vertical="center"/>
    </xf>
    <xf numFmtId="181" fontId="36" fillId="0" borderId="105" xfId="0" applyNumberFormat="1" applyFont="1" applyFill="1" applyBorder="1">
      <alignment vertical="center"/>
    </xf>
    <xf numFmtId="178" fontId="36" fillId="0" borderId="101" xfId="0" applyNumberFormat="1" applyFont="1" applyFill="1" applyBorder="1">
      <alignment vertical="center"/>
    </xf>
    <xf numFmtId="181" fontId="36" fillId="0" borderId="106" xfId="0" applyNumberFormat="1" applyFont="1" applyFill="1" applyBorder="1">
      <alignment vertical="center"/>
    </xf>
    <xf numFmtId="178" fontId="36" fillId="10" borderId="107" xfId="0" applyNumberFormat="1" applyFont="1" applyFill="1" applyBorder="1">
      <alignment vertical="center"/>
    </xf>
    <xf numFmtId="178" fontId="36" fillId="0" borderId="108" xfId="0" applyNumberFormat="1" applyFont="1" applyFill="1" applyBorder="1" applyAlignment="1">
      <alignment vertical="center"/>
    </xf>
    <xf numFmtId="0" fontId="36" fillId="0" borderId="109" xfId="0" applyFont="1" applyFill="1" applyBorder="1" applyAlignment="1">
      <alignment vertical="center" shrinkToFit="1"/>
    </xf>
    <xf numFmtId="0" fontId="33" fillId="0" borderId="6" xfId="0" applyFont="1" applyBorder="1">
      <alignment vertical="center"/>
    </xf>
    <xf numFmtId="181" fontId="36" fillId="0" borderId="40" xfId="0" applyNumberFormat="1" applyFont="1" applyFill="1" applyBorder="1">
      <alignment vertical="center"/>
    </xf>
    <xf numFmtId="181" fontId="36" fillId="0" borderId="5" xfId="0" applyNumberFormat="1" applyFont="1" applyFill="1" applyBorder="1">
      <alignment vertical="center"/>
    </xf>
    <xf numFmtId="181" fontId="36" fillId="0" borderId="43" xfId="0" applyNumberFormat="1" applyFont="1" applyFill="1" applyBorder="1">
      <alignment vertical="center"/>
    </xf>
    <xf numFmtId="181" fontId="36" fillId="0" borderId="49" xfId="0" applyNumberFormat="1" applyFont="1" applyFill="1" applyBorder="1">
      <alignment vertical="center"/>
    </xf>
    <xf numFmtId="178" fontId="36" fillId="0" borderId="38" xfId="0" applyNumberFormat="1" applyFont="1" applyFill="1" applyBorder="1">
      <alignment vertical="center"/>
    </xf>
    <xf numFmtId="181" fontId="36" fillId="0" borderId="21" xfId="0" applyNumberFormat="1" applyFont="1" applyFill="1" applyBorder="1">
      <alignment vertical="center"/>
    </xf>
    <xf numFmtId="178" fontId="36" fillId="10" borderId="110" xfId="0" applyNumberFormat="1" applyFont="1" applyFill="1" applyBorder="1">
      <alignment vertical="center"/>
    </xf>
    <xf numFmtId="0" fontId="36" fillId="0" borderId="111" xfId="0" applyFont="1" applyFill="1" applyBorder="1" applyAlignment="1">
      <alignment vertical="center" shrinkToFit="1"/>
    </xf>
    <xf numFmtId="0" fontId="33" fillId="0" borderId="2" xfId="0" applyFont="1" applyBorder="1">
      <alignment vertical="center"/>
    </xf>
    <xf numFmtId="181" fontId="36" fillId="6" borderId="1" xfId="0" applyNumberFormat="1" applyFont="1" applyFill="1" applyBorder="1">
      <alignment vertical="center"/>
    </xf>
    <xf numFmtId="0" fontId="33" fillId="0" borderId="22" xfId="0" applyFont="1" applyBorder="1">
      <alignment vertical="center"/>
    </xf>
    <xf numFmtId="178" fontId="36" fillId="0" borderId="41" xfId="0" applyNumberFormat="1" applyFont="1" applyFill="1" applyBorder="1" applyAlignment="1">
      <alignment vertical="center"/>
    </xf>
    <xf numFmtId="0" fontId="36" fillId="0" borderId="112" xfId="0" applyFont="1" applyFill="1" applyBorder="1" applyAlignment="1">
      <alignment vertical="center" shrinkToFit="1"/>
    </xf>
    <xf numFmtId="0" fontId="33" fillId="11" borderId="87" xfId="0" applyFont="1" applyFill="1" applyBorder="1">
      <alignment vertical="center"/>
    </xf>
    <xf numFmtId="0" fontId="33" fillId="0" borderId="16" xfId="0" applyFont="1" applyBorder="1">
      <alignment vertical="center"/>
    </xf>
    <xf numFmtId="0" fontId="33" fillId="0" borderId="28" xfId="0" applyFont="1" applyBorder="1">
      <alignment vertical="center"/>
    </xf>
    <xf numFmtId="181" fontId="36" fillId="0" borderId="113" xfId="0" applyNumberFormat="1" applyFont="1" applyFill="1" applyBorder="1">
      <alignment vertical="center"/>
    </xf>
    <xf numFmtId="181" fontId="36" fillId="6" borderId="113" xfId="0" applyNumberFormat="1" applyFont="1" applyFill="1" applyBorder="1">
      <alignment vertical="center"/>
    </xf>
    <xf numFmtId="181" fontId="36" fillId="0" borderId="114" xfId="0" applyNumberFormat="1" applyFont="1" applyFill="1" applyBorder="1">
      <alignment vertical="center"/>
    </xf>
    <xf numFmtId="181" fontId="36" fillId="0" borderId="115" xfId="0" applyNumberFormat="1" applyFont="1" applyFill="1" applyBorder="1">
      <alignment vertical="center"/>
    </xf>
    <xf numFmtId="181" fontId="36" fillId="0" borderId="116" xfId="0" applyNumberFormat="1" applyFont="1" applyFill="1" applyBorder="1">
      <alignment vertical="center"/>
    </xf>
    <xf numFmtId="0" fontId="33" fillId="11" borderId="86" xfId="0" applyFont="1" applyFill="1" applyBorder="1">
      <alignment vertical="center"/>
    </xf>
    <xf numFmtId="178" fontId="36" fillId="0" borderId="16" xfId="0" applyNumberFormat="1" applyFont="1" applyFill="1" applyBorder="1" applyAlignment="1">
      <alignment horizontal="center" vertical="center"/>
    </xf>
    <xf numFmtId="181" fontId="36" fillId="0" borderId="62" xfId="0" applyNumberFormat="1" applyFont="1" applyFill="1" applyBorder="1" applyAlignment="1">
      <alignment horizontal="center" vertical="center"/>
    </xf>
    <xf numFmtId="178" fontId="36" fillId="10" borderId="88" xfId="0" applyNumberFormat="1" applyFont="1" applyFill="1" applyBorder="1">
      <alignment vertical="center"/>
    </xf>
    <xf numFmtId="178" fontId="36" fillId="0" borderId="31" xfId="0" applyNumberFormat="1" applyFont="1" applyFill="1" applyBorder="1" applyAlignment="1">
      <alignment vertical="center"/>
    </xf>
    <xf numFmtId="0" fontId="36" fillId="0" borderId="117" xfId="0" applyFont="1" applyFill="1" applyBorder="1" applyAlignment="1">
      <alignment vertical="center" shrinkToFit="1"/>
    </xf>
    <xf numFmtId="181" fontId="36" fillId="12" borderId="10" xfId="0" applyNumberFormat="1" applyFont="1" applyFill="1" applyBorder="1">
      <alignment vertical="center"/>
    </xf>
    <xf numFmtId="181" fontId="36" fillId="12" borderId="9" xfId="0" applyNumberFormat="1" applyFont="1" applyFill="1" applyBorder="1">
      <alignment vertical="center"/>
    </xf>
    <xf numFmtId="181" fontId="36" fillId="12" borderId="11" xfId="0" applyNumberFormat="1" applyFont="1" applyFill="1" applyBorder="1">
      <alignment vertical="center"/>
    </xf>
    <xf numFmtId="181" fontId="36" fillId="12" borderId="118" xfId="0" applyNumberFormat="1" applyFont="1" applyFill="1" applyBorder="1">
      <alignment vertical="center"/>
    </xf>
    <xf numFmtId="178" fontId="36" fillId="12" borderId="119" xfId="0" applyNumberFormat="1" applyFont="1" applyFill="1" applyBorder="1">
      <alignment vertical="center"/>
    </xf>
    <xf numFmtId="181" fontId="36" fillId="12" borderId="60" xfId="0" applyNumberFormat="1" applyFont="1" applyFill="1" applyBorder="1">
      <alignment vertical="center"/>
    </xf>
    <xf numFmtId="178" fontId="36" fillId="12" borderId="92" xfId="0" applyNumberFormat="1" applyFont="1" applyFill="1" applyBorder="1">
      <alignment vertical="center"/>
    </xf>
    <xf numFmtId="178" fontId="36" fillId="12" borderId="29" xfId="0" applyNumberFormat="1" applyFont="1" applyFill="1" applyBorder="1" applyAlignment="1">
      <alignment vertical="center"/>
    </xf>
    <xf numFmtId="0" fontId="36" fillId="12" borderId="93" xfId="0" applyFont="1" applyFill="1" applyBorder="1" applyAlignment="1">
      <alignment vertical="center" shrinkToFit="1"/>
    </xf>
    <xf numFmtId="0" fontId="33" fillId="12" borderId="86" xfId="0" applyFont="1" applyFill="1" applyBorder="1">
      <alignment vertical="center"/>
    </xf>
    <xf numFmtId="0" fontId="33" fillId="2" borderId="0" xfId="0" applyFont="1" applyFill="1" applyBorder="1" applyAlignment="1">
      <alignment vertical="center" shrinkToFit="1"/>
    </xf>
    <xf numFmtId="0" fontId="33" fillId="0" borderId="120" xfId="0" applyFont="1" applyBorder="1">
      <alignment vertical="center"/>
    </xf>
    <xf numFmtId="181" fontId="36" fillId="0" borderId="121" xfId="0" applyNumberFormat="1" applyFont="1" applyFill="1" applyBorder="1">
      <alignment vertical="center"/>
    </xf>
    <xf numFmtId="181" fontId="36" fillId="0" borderId="122" xfId="0" applyNumberFormat="1" applyFont="1" applyFill="1" applyBorder="1">
      <alignment vertical="center"/>
    </xf>
    <xf numFmtId="181" fontId="36" fillId="0" borderId="123" xfId="0" applyNumberFormat="1" applyFont="1" applyFill="1" applyBorder="1">
      <alignment vertical="center"/>
    </xf>
    <xf numFmtId="181" fontId="36" fillId="0" borderId="124" xfId="0" applyNumberFormat="1" applyFont="1" applyFill="1" applyBorder="1">
      <alignment vertical="center"/>
    </xf>
    <xf numFmtId="178" fontId="36" fillId="0" borderId="120" xfId="0" applyNumberFormat="1" applyFont="1" applyFill="1" applyBorder="1">
      <alignment vertical="center"/>
    </xf>
    <xf numFmtId="181" fontId="36" fillId="0" borderId="125" xfId="0" applyNumberFormat="1" applyFont="1" applyFill="1" applyBorder="1">
      <alignment vertical="center"/>
    </xf>
    <xf numFmtId="178" fontId="36" fillId="10" borderId="126" xfId="0" applyNumberFormat="1" applyFont="1" applyFill="1" applyBorder="1">
      <alignment vertical="center"/>
    </xf>
    <xf numFmtId="178" fontId="36" fillId="0" borderId="127" xfId="0" applyNumberFormat="1" applyFont="1" applyFill="1" applyBorder="1" applyAlignment="1">
      <alignment vertical="center"/>
    </xf>
    <xf numFmtId="0" fontId="36" fillId="0" borderId="128" xfId="0" applyFont="1" applyFill="1" applyBorder="1" applyAlignment="1">
      <alignment vertical="center" shrinkToFit="1"/>
    </xf>
    <xf numFmtId="0" fontId="33" fillId="12" borderId="94" xfId="0" applyFont="1" applyFill="1" applyBorder="1">
      <alignment vertical="center"/>
    </xf>
    <xf numFmtId="181" fontId="36" fillId="0" borderId="14" xfId="0" applyNumberFormat="1" applyFont="1" applyFill="1" applyBorder="1">
      <alignment vertical="center"/>
    </xf>
    <xf numFmtId="0" fontId="33" fillId="12" borderId="129" xfId="0" applyFont="1" applyFill="1" applyBorder="1">
      <alignment vertical="center"/>
    </xf>
    <xf numFmtId="0" fontId="33" fillId="0" borderId="130" xfId="0" applyFont="1" applyBorder="1">
      <alignment vertical="center"/>
    </xf>
    <xf numFmtId="0" fontId="33" fillId="0" borderId="131" xfId="0" applyFont="1" applyBorder="1">
      <alignment vertical="center"/>
    </xf>
    <xf numFmtId="181" fontId="36" fillId="0" borderId="132" xfId="0" applyNumberFormat="1" applyFont="1" applyFill="1" applyBorder="1">
      <alignment vertical="center"/>
    </xf>
    <xf numFmtId="181" fontId="36" fillId="0" borderId="133" xfId="0" applyNumberFormat="1" applyFont="1" applyFill="1" applyBorder="1">
      <alignment vertical="center"/>
    </xf>
    <xf numFmtId="181" fontId="36" fillId="0" borderId="134" xfId="0" applyNumberFormat="1" applyFont="1" applyFill="1" applyBorder="1">
      <alignment vertical="center"/>
    </xf>
    <xf numFmtId="0" fontId="33" fillId="12" borderId="135" xfId="0" applyFont="1" applyFill="1" applyBorder="1">
      <alignment vertical="center"/>
    </xf>
    <xf numFmtId="181" fontId="36" fillId="0" borderId="130" xfId="0" applyNumberFormat="1" applyFont="1" applyFill="1" applyBorder="1" applyAlignment="1">
      <alignment horizontal="center" vertical="center"/>
    </xf>
    <xf numFmtId="181" fontId="36" fillId="0" borderId="136" xfId="0" applyNumberFormat="1" applyFont="1" applyFill="1" applyBorder="1" applyAlignment="1">
      <alignment horizontal="center" vertical="center"/>
    </xf>
    <xf numFmtId="38" fontId="36" fillId="10" borderId="137" xfId="2" applyFont="1" applyFill="1" applyBorder="1">
      <alignment vertical="center"/>
    </xf>
    <xf numFmtId="38" fontId="36" fillId="0" borderId="138" xfId="2" applyFont="1" applyFill="1" applyBorder="1">
      <alignment vertical="center"/>
    </xf>
    <xf numFmtId="181" fontId="36" fillId="0" borderId="37" xfId="0" applyNumberFormat="1" applyFont="1" applyFill="1" applyBorder="1">
      <alignment vertical="center"/>
    </xf>
    <xf numFmtId="0" fontId="33" fillId="0" borderId="0" xfId="0" applyFont="1">
      <alignment vertical="center"/>
    </xf>
    <xf numFmtId="0" fontId="9" fillId="0" borderId="0" xfId="0" applyFont="1" applyFill="1">
      <alignment vertical="center"/>
    </xf>
    <xf numFmtId="178" fontId="9" fillId="0" borderId="0" xfId="0" applyNumberFormat="1" applyFont="1" applyFill="1">
      <alignment vertical="center"/>
    </xf>
    <xf numFmtId="181" fontId="9" fillId="0" borderId="0" xfId="0" applyNumberFormat="1" applyFont="1">
      <alignment vertical="center"/>
    </xf>
    <xf numFmtId="178" fontId="9" fillId="0" borderId="0" xfId="0" applyNumberFormat="1" applyFont="1">
      <alignment vertical="center"/>
    </xf>
    <xf numFmtId="0" fontId="9" fillId="0" borderId="0" xfId="0" applyFont="1" applyFill="1" applyAlignment="1">
      <alignment vertical="center" shrinkToFit="1"/>
    </xf>
    <xf numFmtId="0" fontId="9" fillId="0" borderId="0" xfId="0" applyFont="1" applyBorder="1" applyAlignment="1">
      <alignment vertical="center" shrinkToFit="1"/>
    </xf>
    <xf numFmtId="178" fontId="36" fillId="0" borderId="140" xfId="0" applyNumberFormat="1" applyFont="1" applyFill="1" applyBorder="1">
      <alignment vertical="center"/>
    </xf>
    <xf numFmtId="178" fontId="36" fillId="0" borderId="141" xfId="0" applyNumberFormat="1" applyFont="1" applyFill="1" applyBorder="1">
      <alignment vertical="center"/>
    </xf>
    <xf numFmtId="178" fontId="36" fillId="0" borderId="142" xfId="0" applyNumberFormat="1" applyFont="1" applyFill="1" applyBorder="1">
      <alignment vertical="center"/>
    </xf>
    <xf numFmtId="178" fontId="36" fillId="0" borderId="143" xfId="0" applyNumberFormat="1" applyFont="1" applyFill="1" applyBorder="1">
      <alignment vertical="center"/>
    </xf>
    <xf numFmtId="178" fontId="9" fillId="0" borderId="0" xfId="0" applyNumberFormat="1" applyFont="1" applyBorder="1">
      <alignment vertical="center"/>
    </xf>
    <xf numFmtId="178" fontId="36" fillId="0" borderId="144" xfId="0" applyNumberFormat="1" applyFont="1" applyFill="1" applyBorder="1">
      <alignment vertical="center"/>
    </xf>
    <xf numFmtId="178" fontId="36" fillId="0" borderId="60" xfId="0" applyNumberFormat="1" applyFont="1" applyFill="1" applyBorder="1">
      <alignment vertical="center"/>
    </xf>
    <xf numFmtId="178" fontId="36" fillId="10" borderId="92" xfId="0" applyNumberFormat="1" applyFont="1" applyFill="1" applyBorder="1">
      <alignment vertical="center"/>
    </xf>
    <xf numFmtId="178" fontId="36" fillId="0" borderId="29" xfId="0" applyNumberFormat="1" applyFont="1" applyBorder="1" applyAlignment="1">
      <alignment vertical="center"/>
    </xf>
    <xf numFmtId="178" fontId="9" fillId="0" borderId="0" xfId="0" applyNumberFormat="1" applyFont="1" applyBorder="1" applyAlignment="1">
      <alignment vertical="center"/>
    </xf>
    <xf numFmtId="0" fontId="33" fillId="0" borderId="0" xfId="0" applyFont="1" applyFill="1" applyBorder="1" applyAlignment="1">
      <alignment vertical="center" wrapText="1" shrinkToFit="1"/>
    </xf>
    <xf numFmtId="178" fontId="9" fillId="0" borderId="0" xfId="0" applyNumberFormat="1" applyFont="1" applyFill="1" applyBorder="1" applyAlignment="1">
      <alignment vertical="center"/>
    </xf>
    <xf numFmtId="178" fontId="9" fillId="0" borderId="7" xfId="0" applyNumberFormat="1" applyFont="1" applyFill="1" applyBorder="1" applyAlignment="1">
      <alignment vertical="center"/>
    </xf>
    <xf numFmtId="0" fontId="40" fillId="0" borderId="158" xfId="0" applyFont="1" applyFill="1" applyBorder="1" applyAlignment="1">
      <alignment horizontal="left" vertical="center" wrapText="1" shrinkToFit="1"/>
    </xf>
    <xf numFmtId="0" fontId="40" fillId="0" borderId="0" xfId="0" applyFont="1" applyFill="1" applyBorder="1" applyAlignment="1">
      <alignment horizontal="left" vertical="center" wrapText="1" shrinkToFit="1"/>
    </xf>
    <xf numFmtId="0" fontId="9" fillId="0" borderId="0" xfId="0" applyFont="1" applyFill="1" applyBorder="1">
      <alignment vertical="center"/>
    </xf>
    <xf numFmtId="0" fontId="9" fillId="0" borderId="159" xfId="0" applyFont="1" applyBorder="1">
      <alignment vertical="center"/>
    </xf>
    <xf numFmtId="0" fontId="9" fillId="0" borderId="141" xfId="0" applyFont="1" applyBorder="1">
      <alignment vertical="center"/>
    </xf>
    <xf numFmtId="0" fontId="33" fillId="0" borderId="140" xfId="0" applyFont="1" applyFill="1" applyBorder="1" applyAlignment="1">
      <alignment horizontal="center" vertical="center"/>
    </xf>
    <xf numFmtId="0" fontId="33" fillId="0" borderId="141" xfId="0" applyFont="1" applyFill="1" applyBorder="1" applyAlignment="1">
      <alignment horizontal="center" vertical="center"/>
    </xf>
    <xf numFmtId="0" fontId="33" fillId="0" borderId="142" xfId="0" applyFont="1" applyFill="1" applyBorder="1" applyAlignment="1">
      <alignment horizontal="center" vertical="center"/>
    </xf>
    <xf numFmtId="0" fontId="33" fillId="0" borderId="118" xfId="0" applyFont="1" applyFill="1" applyBorder="1" applyAlignment="1">
      <alignment horizontal="center" vertical="center"/>
    </xf>
    <xf numFmtId="0" fontId="9" fillId="0" borderId="79" xfId="0" applyFont="1" applyBorder="1">
      <alignment vertical="center"/>
    </xf>
    <xf numFmtId="0" fontId="9" fillId="0" borderId="80" xfId="0" applyFont="1" applyBorder="1">
      <alignment vertical="center"/>
    </xf>
    <xf numFmtId="0" fontId="33" fillId="0" borderId="160" xfId="0" applyFont="1" applyFill="1" applyBorder="1" applyAlignment="1">
      <alignment horizontal="center" vertical="center" shrinkToFit="1"/>
    </xf>
    <xf numFmtId="181" fontId="33" fillId="0" borderId="8" xfId="0" applyNumberFormat="1" applyFont="1" applyFill="1" applyBorder="1" applyAlignment="1">
      <alignment horizontal="center" vertical="center"/>
    </xf>
    <xf numFmtId="0" fontId="33" fillId="10" borderId="161" xfId="0" applyFont="1" applyFill="1" applyBorder="1" applyAlignment="1">
      <alignment horizontal="center" vertical="center" shrinkToFit="1"/>
    </xf>
    <xf numFmtId="0" fontId="35" fillId="0" borderId="44" xfId="0" applyFont="1" applyBorder="1" applyAlignment="1">
      <alignment horizontal="center" vertical="center" shrinkToFit="1"/>
    </xf>
    <xf numFmtId="0" fontId="9" fillId="0" borderId="85" xfId="0" applyFont="1" applyFill="1" applyBorder="1" applyAlignment="1">
      <alignment horizontal="center" vertical="center"/>
    </xf>
    <xf numFmtId="0" fontId="33" fillId="13" borderId="86" xfId="0" applyFont="1" applyFill="1" applyBorder="1">
      <alignment vertical="center"/>
    </xf>
    <xf numFmtId="0" fontId="33" fillId="13" borderId="0" xfId="0" applyFont="1" applyFill="1" applyBorder="1">
      <alignment vertical="center"/>
    </xf>
    <xf numFmtId="0" fontId="33" fillId="13" borderId="21" xfId="0" applyFont="1" applyFill="1" applyBorder="1">
      <alignment vertical="center"/>
    </xf>
    <xf numFmtId="0" fontId="36" fillId="13" borderId="40" xfId="0" applyFont="1" applyFill="1" applyBorder="1">
      <alignment vertical="center"/>
    </xf>
    <xf numFmtId="0" fontId="36" fillId="13" borderId="5" xfId="0" applyFont="1" applyFill="1" applyBorder="1">
      <alignment vertical="center"/>
    </xf>
    <xf numFmtId="0" fontId="36" fillId="13" borderId="13" xfId="0" applyFont="1" applyFill="1" applyBorder="1">
      <alignment vertical="center"/>
    </xf>
    <xf numFmtId="0" fontId="36" fillId="13" borderId="49" xfId="0" applyFont="1" applyFill="1" applyBorder="1">
      <alignment vertical="center"/>
    </xf>
    <xf numFmtId="0" fontId="33" fillId="13" borderId="90" xfId="0" applyFont="1" applyFill="1" applyBorder="1">
      <alignment vertical="center"/>
    </xf>
    <xf numFmtId="0" fontId="33" fillId="13" borderId="22" xfId="0" applyFont="1" applyFill="1" applyBorder="1">
      <alignment vertical="center"/>
    </xf>
    <xf numFmtId="178" fontId="36" fillId="13" borderId="13" xfId="0" applyNumberFormat="1" applyFont="1" applyFill="1" applyBorder="1">
      <alignment vertical="center"/>
    </xf>
    <xf numFmtId="181" fontId="36" fillId="13" borderId="95" xfId="0" applyNumberFormat="1" applyFont="1" applyFill="1" applyBorder="1">
      <alignment vertical="center"/>
    </xf>
    <xf numFmtId="178" fontId="36" fillId="13" borderId="96" xfId="0" applyNumberFormat="1" applyFont="1" applyFill="1" applyBorder="1">
      <alignment vertical="center"/>
    </xf>
    <xf numFmtId="178" fontId="36" fillId="13" borderId="30" xfId="0" applyNumberFormat="1" applyFont="1" applyFill="1" applyBorder="1" applyAlignment="1">
      <alignment vertical="center"/>
    </xf>
    <xf numFmtId="0" fontId="36" fillId="13" borderId="97" xfId="0" applyFont="1" applyFill="1" applyBorder="1" applyAlignment="1">
      <alignment vertical="center" shrinkToFit="1"/>
    </xf>
    <xf numFmtId="0" fontId="33" fillId="0" borderId="61" xfId="0" applyFont="1" applyBorder="1">
      <alignment vertical="center"/>
    </xf>
    <xf numFmtId="0" fontId="36" fillId="0" borderId="24" xfId="0" applyFont="1" applyFill="1" applyBorder="1">
      <alignment vertical="center"/>
    </xf>
    <xf numFmtId="0" fontId="36" fillId="0" borderId="22" xfId="0" applyFont="1" applyFill="1" applyBorder="1">
      <alignment vertical="center"/>
    </xf>
    <xf numFmtId="0" fontId="36" fillId="0" borderId="25" xfId="0" applyFont="1" applyFill="1" applyBorder="1">
      <alignment vertical="center"/>
    </xf>
    <xf numFmtId="0" fontId="36" fillId="0" borderId="48" xfId="0" applyFont="1" applyBorder="1">
      <alignment vertical="center"/>
    </xf>
    <xf numFmtId="178" fontId="36" fillId="0" borderId="25" xfId="0" applyNumberFormat="1" applyFont="1" applyFill="1" applyBorder="1">
      <alignment vertical="center"/>
    </xf>
    <xf numFmtId="0" fontId="33" fillId="13" borderId="162" xfId="0" applyFont="1" applyFill="1" applyBorder="1">
      <alignment vertical="center"/>
    </xf>
    <xf numFmtId="0" fontId="33" fillId="0" borderId="125" xfId="0" applyFont="1" applyBorder="1">
      <alignment vertical="center"/>
    </xf>
    <xf numFmtId="0" fontId="36" fillId="0" borderId="121" xfId="0" applyFont="1" applyFill="1" applyBorder="1">
      <alignment vertical="center"/>
    </xf>
    <xf numFmtId="0" fontId="36" fillId="0" borderId="122" xfId="0" applyFont="1" applyFill="1" applyBorder="1">
      <alignment vertical="center"/>
    </xf>
    <xf numFmtId="0" fontId="36" fillId="0" borderId="123" xfId="0" applyFont="1" applyFill="1" applyBorder="1">
      <alignment vertical="center"/>
    </xf>
    <xf numFmtId="0" fontId="36" fillId="0" borderId="124" xfId="0" applyFont="1" applyBorder="1">
      <alignment vertical="center"/>
    </xf>
    <xf numFmtId="0" fontId="33" fillId="0" borderId="122" xfId="0" applyFont="1" applyBorder="1">
      <alignment vertical="center"/>
    </xf>
    <xf numFmtId="178" fontId="36" fillId="0" borderId="123" xfId="0" applyNumberFormat="1" applyFont="1" applyFill="1" applyBorder="1">
      <alignment vertical="center"/>
    </xf>
    <xf numFmtId="0" fontId="33" fillId="14" borderId="86" xfId="0" applyFont="1" applyFill="1" applyBorder="1">
      <alignment vertical="center"/>
    </xf>
    <xf numFmtId="0" fontId="33" fillId="14" borderId="0" xfId="0" applyFont="1" applyFill="1" applyBorder="1">
      <alignment vertical="center"/>
    </xf>
    <xf numFmtId="0" fontId="33" fillId="14" borderId="163" xfId="0" applyFont="1" applyFill="1" applyBorder="1">
      <alignment vertical="center"/>
    </xf>
    <xf numFmtId="0" fontId="36" fillId="14" borderId="40" xfId="0" applyFont="1" applyFill="1" applyBorder="1">
      <alignment vertical="center"/>
    </xf>
    <xf numFmtId="0" fontId="36" fillId="14" borderId="5" xfId="0" applyFont="1" applyFill="1" applyBorder="1">
      <alignment vertical="center"/>
    </xf>
    <xf numFmtId="0" fontId="36" fillId="14" borderId="43" xfId="0" applyFont="1" applyFill="1" applyBorder="1">
      <alignment vertical="center"/>
    </xf>
    <xf numFmtId="0" fontId="36" fillId="14" borderId="49" xfId="0" applyFont="1" applyFill="1" applyBorder="1">
      <alignment vertical="center"/>
    </xf>
    <xf numFmtId="0" fontId="33" fillId="14" borderId="5" xfId="0" applyFont="1" applyFill="1" applyBorder="1">
      <alignment vertical="center"/>
    </xf>
    <xf numFmtId="178" fontId="36" fillId="14" borderId="43" xfId="0" applyNumberFormat="1" applyFont="1" applyFill="1" applyBorder="1">
      <alignment vertical="center"/>
    </xf>
    <xf numFmtId="181" fontId="36" fillId="14" borderId="163" xfId="0" applyNumberFormat="1" applyFont="1" applyFill="1" applyBorder="1">
      <alignment vertical="center"/>
    </xf>
    <xf numFmtId="178" fontId="36" fillId="14" borderId="110" xfId="0" applyNumberFormat="1" applyFont="1" applyFill="1" applyBorder="1">
      <alignment vertical="center"/>
    </xf>
    <xf numFmtId="178" fontId="36" fillId="14" borderId="30" xfId="0" applyNumberFormat="1" applyFont="1" applyFill="1" applyBorder="1" applyAlignment="1">
      <alignment vertical="center"/>
    </xf>
    <xf numFmtId="0" fontId="36" fillId="14" borderId="164" xfId="0" applyFont="1" applyFill="1" applyBorder="1" applyAlignment="1">
      <alignment vertical="center" shrinkToFit="1"/>
    </xf>
    <xf numFmtId="178" fontId="36" fillId="0" borderId="32" xfId="0" applyNumberFormat="1" applyFont="1" applyFill="1" applyBorder="1" applyAlignment="1">
      <alignment vertical="center"/>
    </xf>
    <xf numFmtId="0" fontId="36" fillId="0" borderId="165" xfId="0" applyFont="1" applyFill="1" applyBorder="1" applyAlignment="1">
      <alignment vertical="center" shrinkToFit="1"/>
    </xf>
    <xf numFmtId="0" fontId="33" fillId="14" borderId="129" xfId="0" applyFont="1" applyFill="1" applyBorder="1">
      <alignment vertical="center"/>
    </xf>
    <xf numFmtId="0" fontId="33" fillId="0" borderId="166" xfId="0" applyFont="1" applyBorder="1">
      <alignment vertical="center"/>
    </xf>
    <xf numFmtId="0" fontId="33" fillId="0" borderId="167" xfId="0" applyFont="1" applyBorder="1">
      <alignment vertical="center"/>
    </xf>
    <xf numFmtId="0" fontId="36" fillId="0" borderId="168" xfId="0" applyFont="1" applyFill="1" applyBorder="1">
      <alignment vertical="center"/>
    </xf>
    <xf numFmtId="0" fontId="36" fillId="0" borderId="166" xfId="0" applyFont="1" applyFill="1" applyBorder="1">
      <alignment vertical="center"/>
    </xf>
    <xf numFmtId="0" fontId="36" fillId="0" borderId="169" xfId="0" applyFont="1" applyFill="1" applyBorder="1">
      <alignment vertical="center"/>
    </xf>
    <xf numFmtId="0" fontId="36" fillId="0" borderId="170" xfId="0" applyFont="1" applyBorder="1">
      <alignment vertical="center"/>
    </xf>
    <xf numFmtId="0" fontId="33" fillId="14" borderId="171" xfId="0" applyFont="1" applyFill="1" applyBorder="1">
      <alignment vertical="center"/>
    </xf>
    <xf numFmtId="0" fontId="33" fillId="0" borderId="172" xfId="0" applyFont="1" applyBorder="1">
      <alignment vertical="center"/>
    </xf>
    <xf numFmtId="178" fontId="36" fillId="0" borderId="104" xfId="0" applyNumberFormat="1" applyFont="1" applyFill="1" applyBorder="1">
      <alignment vertical="center"/>
    </xf>
    <xf numFmtId="0" fontId="33" fillId="0" borderId="0" xfId="0" applyFont="1" applyBorder="1" applyAlignment="1">
      <alignment vertical="center" wrapText="1"/>
    </xf>
    <xf numFmtId="0" fontId="9" fillId="0" borderId="174" xfId="0" applyFont="1" applyBorder="1">
      <alignment vertical="center"/>
    </xf>
    <xf numFmtId="0" fontId="36" fillId="0" borderId="175" xfId="0" quotePrefix="1" applyFont="1" applyBorder="1" applyAlignment="1">
      <alignment horizontal="right" vertical="center"/>
    </xf>
    <xf numFmtId="0" fontId="9" fillId="0" borderId="176" xfId="0" quotePrefix="1" applyFont="1" applyBorder="1" applyAlignment="1">
      <alignment horizontal="center" vertical="center"/>
    </xf>
    <xf numFmtId="0" fontId="36" fillId="10" borderId="155" xfId="0" applyFont="1" applyFill="1" applyBorder="1">
      <alignment vertical="center"/>
    </xf>
    <xf numFmtId="0" fontId="36" fillId="0" borderId="156" xfId="0" applyFont="1" applyBorder="1">
      <alignment vertical="center"/>
    </xf>
    <xf numFmtId="0" fontId="36" fillId="0" borderId="177" xfId="0" applyFont="1" applyFill="1" applyBorder="1" applyAlignment="1">
      <alignment vertical="center" shrinkToFit="1"/>
    </xf>
    <xf numFmtId="0" fontId="9" fillId="0" borderId="5" xfId="0" applyFont="1" applyBorder="1" applyAlignment="1">
      <alignment vertical="center"/>
    </xf>
    <xf numFmtId="0" fontId="9" fillId="0" borderId="5" xfId="0" applyFont="1" applyBorder="1" applyAlignment="1">
      <alignment vertical="center" wrapText="1"/>
    </xf>
    <xf numFmtId="0" fontId="9" fillId="0" borderId="5" xfId="0" applyFont="1" applyBorder="1" applyAlignment="1">
      <alignment horizontal="left" vertical="center" wrapText="1"/>
    </xf>
    <xf numFmtId="178" fontId="9" fillId="0" borderId="5" xfId="0" applyNumberFormat="1" applyFont="1" applyBorder="1" applyAlignment="1">
      <alignment vertical="center"/>
    </xf>
    <xf numFmtId="0" fontId="9" fillId="0" borderId="178" xfId="0" applyFont="1" applyBorder="1" applyAlignment="1">
      <alignment vertical="center"/>
    </xf>
    <xf numFmtId="0" fontId="9" fillId="0" borderId="178" xfId="0" applyFont="1" applyBorder="1" applyAlignment="1">
      <alignment vertical="center" wrapText="1"/>
    </xf>
    <xf numFmtId="178" fontId="9" fillId="0" borderId="178" xfId="0" applyNumberFormat="1" applyFont="1" applyBorder="1" applyAlignment="1">
      <alignment vertical="center"/>
    </xf>
    <xf numFmtId="0" fontId="9" fillId="0" borderId="178" xfId="0" applyFont="1" applyBorder="1" applyAlignment="1">
      <alignment horizontal="left" vertical="center" wrapText="1"/>
    </xf>
    <xf numFmtId="0" fontId="33" fillId="0" borderId="178" xfId="0" applyFont="1" applyFill="1" applyBorder="1" applyAlignment="1">
      <alignment horizontal="right" vertical="center" shrinkToFit="1"/>
    </xf>
    <xf numFmtId="0" fontId="33" fillId="0" borderId="2" xfId="0" applyFont="1" applyBorder="1" applyAlignment="1">
      <alignment vertical="center" wrapText="1"/>
    </xf>
    <xf numFmtId="0" fontId="33" fillId="0" borderId="3" xfId="0" applyFont="1" applyBorder="1" applyAlignment="1">
      <alignment vertical="center" wrapText="1"/>
    </xf>
    <xf numFmtId="0" fontId="9" fillId="0" borderId="3" xfId="0" applyFont="1" applyBorder="1">
      <alignment vertical="center"/>
    </xf>
    <xf numFmtId="0" fontId="33" fillId="0" borderId="96" xfId="0" applyFont="1" applyFill="1" applyBorder="1" applyAlignment="1">
      <alignment horizontal="center" vertical="center" shrinkToFit="1"/>
    </xf>
    <xf numFmtId="0" fontId="33" fillId="0" borderId="2" xfId="0" applyFont="1" applyFill="1" applyBorder="1" applyAlignment="1">
      <alignment horizontal="center" vertical="center"/>
    </xf>
    <xf numFmtId="0" fontId="33" fillId="10" borderId="96" xfId="0" applyFont="1" applyFill="1" applyBorder="1" applyAlignment="1">
      <alignment horizontal="center" vertical="center" shrinkToFit="1"/>
    </xf>
    <xf numFmtId="178" fontId="9" fillId="0" borderId="4" xfId="0" applyNumberFormat="1" applyFont="1" applyFill="1" applyBorder="1" applyAlignment="1">
      <alignment vertical="center" shrinkToFit="1"/>
    </xf>
    <xf numFmtId="178" fontId="9" fillId="0" borderId="1" xfId="0" applyNumberFormat="1" applyFont="1" applyFill="1" applyBorder="1" applyAlignment="1">
      <alignment horizontal="center" vertical="center" wrapText="1"/>
    </xf>
    <xf numFmtId="0" fontId="9" fillId="0" borderId="0" xfId="0" applyFont="1" applyBorder="1" applyAlignment="1">
      <alignment vertical="center" wrapText="1"/>
    </xf>
    <xf numFmtId="178" fontId="36" fillId="0" borderId="110" xfId="0" applyNumberFormat="1" applyFont="1" applyFill="1" applyBorder="1" applyAlignment="1">
      <alignment vertical="center" wrapText="1"/>
    </xf>
    <xf numFmtId="0" fontId="36" fillId="0" borderId="38" xfId="0" applyFont="1" applyFill="1" applyBorder="1" applyAlignment="1">
      <alignment vertical="center" wrapText="1"/>
    </xf>
    <xf numFmtId="178" fontId="36" fillId="10" borderId="110" xfId="0" applyNumberFormat="1" applyFont="1" applyFill="1" applyBorder="1" applyAlignment="1">
      <alignment vertical="center" wrapText="1"/>
    </xf>
    <xf numFmtId="9" fontId="36" fillId="0" borderId="47" xfId="3" applyFont="1" applyFill="1" applyBorder="1" applyAlignment="1">
      <alignment vertical="center" wrapText="1"/>
    </xf>
    <xf numFmtId="178" fontId="36" fillId="0" borderId="40" xfId="0" quotePrefix="1" applyNumberFormat="1" applyFont="1" applyFill="1" applyBorder="1" applyAlignment="1">
      <alignment horizontal="left" vertical="center" wrapText="1"/>
    </xf>
    <xf numFmtId="178" fontId="36" fillId="0" borderId="96" xfId="0" applyNumberFormat="1" applyFont="1" applyFill="1" applyBorder="1" applyAlignment="1">
      <alignment vertical="center" wrapText="1"/>
    </xf>
    <xf numFmtId="0" fontId="36" fillId="0" borderId="2" xfId="0" applyFont="1" applyFill="1" applyBorder="1" applyAlignment="1">
      <alignment vertical="center" wrapText="1"/>
    </xf>
    <xf numFmtId="178" fontId="36" fillId="10" borderId="96" xfId="0" applyNumberFormat="1" applyFont="1" applyFill="1" applyBorder="1" applyAlignment="1">
      <alignment vertical="center" wrapText="1"/>
    </xf>
    <xf numFmtId="9" fontId="36" fillId="0" borderId="4" xfId="3" applyFont="1" applyFill="1" applyBorder="1" applyAlignment="1">
      <alignment vertical="center" wrapText="1"/>
    </xf>
    <xf numFmtId="178" fontId="36" fillId="0" borderId="1" xfId="0" quotePrefix="1" applyNumberFormat="1" applyFont="1" applyFill="1" applyBorder="1" applyAlignment="1">
      <alignment horizontal="left" vertical="center" wrapText="1" shrinkToFit="1"/>
    </xf>
    <xf numFmtId="0" fontId="33" fillId="0" borderId="22" xfId="0" applyFont="1" applyBorder="1" applyAlignment="1">
      <alignment vertical="top" shrinkToFit="1"/>
    </xf>
    <xf numFmtId="0" fontId="35" fillId="0" borderId="0" xfId="0" applyFont="1">
      <alignment vertical="center"/>
    </xf>
    <xf numFmtId="0" fontId="9" fillId="0" borderId="0" xfId="0" applyFont="1" applyFill="1" applyBorder="1" applyAlignment="1">
      <alignment vertical="center" shrinkToFit="1"/>
    </xf>
    <xf numFmtId="0" fontId="33" fillId="0" borderId="0" xfId="0" applyFont="1" applyFill="1" applyBorder="1">
      <alignment vertical="center"/>
    </xf>
    <xf numFmtId="0" fontId="42" fillId="8" borderId="67" xfId="0" applyFont="1" applyFill="1" applyBorder="1" applyAlignment="1">
      <alignment horizontal="center" vertical="center" wrapText="1"/>
    </xf>
    <xf numFmtId="0" fontId="42" fillId="0" borderId="67" xfId="0" applyFont="1" applyBorder="1" applyAlignment="1">
      <alignment horizontal="center" vertical="center" wrapText="1"/>
    </xf>
    <xf numFmtId="0" fontId="43" fillId="0" borderId="67" xfId="0" applyFont="1" applyBorder="1" applyAlignment="1">
      <alignment horizontal="center" vertical="center" wrapText="1"/>
    </xf>
    <xf numFmtId="0" fontId="42" fillId="9" borderId="67" xfId="0" applyFont="1" applyFill="1" applyBorder="1" applyAlignment="1">
      <alignment horizontal="center" vertical="center" wrapText="1"/>
    </xf>
    <xf numFmtId="0" fontId="43" fillId="9" borderId="67" xfId="0" applyFont="1" applyFill="1" applyBorder="1" applyAlignment="1">
      <alignment horizontal="center" vertical="center" wrapText="1"/>
    </xf>
    <xf numFmtId="0" fontId="42" fillId="0" borderId="67" xfId="0" applyFont="1" applyFill="1" applyBorder="1" applyAlignment="1">
      <alignment horizontal="center" vertical="center" wrapText="1"/>
    </xf>
    <xf numFmtId="0" fontId="43" fillId="0" borderId="67" xfId="0" applyFont="1" applyFill="1" applyBorder="1" applyAlignment="1">
      <alignment horizontal="center" vertical="center" wrapText="1"/>
    </xf>
    <xf numFmtId="0" fontId="33" fillId="0" borderId="84" xfId="0" applyFont="1" applyFill="1" applyBorder="1" applyAlignment="1">
      <alignment horizontal="center" vertical="center"/>
    </xf>
    <xf numFmtId="0" fontId="33" fillId="0" borderId="173" xfId="0" applyFont="1" applyBorder="1">
      <alignment vertical="center"/>
    </xf>
    <xf numFmtId="0" fontId="11" fillId="4" borderId="8"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4" borderId="5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53"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45"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44" xfId="0" applyFont="1" applyFill="1" applyBorder="1" applyAlignment="1">
      <alignment horizontal="center" vertical="center"/>
    </xf>
    <xf numFmtId="0" fontId="5" fillId="4" borderId="18" xfId="0" applyFont="1" applyFill="1" applyBorder="1" applyAlignment="1">
      <alignment horizontal="center" vertical="center"/>
    </xf>
    <xf numFmtId="0" fontId="19" fillId="0" borderId="14" xfId="0" applyFont="1" applyBorder="1" applyAlignment="1">
      <alignment vertical="center" wrapText="1"/>
    </xf>
    <xf numFmtId="0" fontId="19" fillId="0" borderId="6" xfId="0" applyFont="1" applyBorder="1" applyAlignment="1">
      <alignment vertical="center" wrapText="1"/>
    </xf>
    <xf numFmtId="0" fontId="19" fillId="0" borderId="38" xfId="0" applyFont="1" applyBorder="1" applyAlignment="1">
      <alignment vertical="center" wrapText="1"/>
    </xf>
    <xf numFmtId="0" fontId="16" fillId="0" borderId="24"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20" fillId="3" borderId="24"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16" fillId="0" borderId="14"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42" xfId="0" applyFont="1" applyFill="1" applyBorder="1" applyAlignment="1">
      <alignment horizontal="left" vertical="center" wrapText="1"/>
    </xf>
    <xf numFmtId="0" fontId="16" fillId="0" borderId="38"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5" fillId="0" borderId="42"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47" xfId="0" applyFont="1" applyBorder="1" applyAlignment="1">
      <alignment horizontal="center" vertical="center" wrapText="1"/>
    </xf>
    <xf numFmtId="0" fontId="16" fillId="0" borderId="6"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2" fillId="0" borderId="24" xfId="0" applyFont="1" applyBorder="1" applyAlignment="1">
      <alignment horizontal="center" vertical="center"/>
    </xf>
    <xf numFmtId="0" fontId="2" fillId="0" borderId="50" xfId="0" applyFont="1" applyBorder="1" applyAlignment="1">
      <alignment horizontal="center" vertical="center"/>
    </xf>
    <xf numFmtId="0" fontId="2" fillId="0" borderId="40" xfId="0" applyFont="1" applyBorder="1" applyAlignment="1">
      <alignment horizontal="center" vertical="center"/>
    </xf>
    <xf numFmtId="0" fontId="4" fillId="0" borderId="24" xfId="0" applyFont="1" applyBorder="1" applyAlignment="1">
      <alignment horizontal="center" vertical="center"/>
    </xf>
    <xf numFmtId="0" fontId="4" fillId="0" borderId="50" xfId="0" applyFont="1" applyBorder="1" applyAlignment="1">
      <alignment horizontal="center" vertical="center"/>
    </xf>
    <xf numFmtId="0" fontId="4" fillId="0" borderId="40" xfId="0" applyFont="1" applyBorder="1" applyAlignment="1">
      <alignment horizontal="center" vertical="center"/>
    </xf>
    <xf numFmtId="0" fontId="4" fillId="0" borderId="25"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16" fillId="0" borderId="50" xfId="0" applyFont="1" applyFill="1" applyBorder="1" applyAlignment="1">
      <alignment horizontal="left" vertical="center" wrapText="1"/>
    </xf>
    <xf numFmtId="0" fontId="15" fillId="0" borderId="24" xfId="0" applyFont="1" applyBorder="1" applyAlignment="1">
      <alignment vertical="center" wrapText="1"/>
    </xf>
    <xf numFmtId="0" fontId="15" fillId="0" borderId="40" xfId="0" applyFont="1" applyBorder="1" applyAlignment="1">
      <alignment vertical="center" wrapText="1"/>
    </xf>
    <xf numFmtId="176" fontId="16" fillId="0" borderId="24" xfId="0" applyNumberFormat="1" applyFont="1" applyBorder="1" applyAlignment="1">
      <alignment horizontal="left" vertical="center" wrapText="1"/>
    </xf>
    <xf numFmtId="176" fontId="16" fillId="0" borderId="40" xfId="0" applyNumberFormat="1" applyFont="1" applyBorder="1" applyAlignment="1">
      <alignment horizontal="left" vertical="center" wrapText="1"/>
    </xf>
    <xf numFmtId="176" fontId="20" fillId="3" borderId="24" xfId="0" applyNumberFormat="1" applyFont="1" applyFill="1" applyBorder="1" applyAlignment="1">
      <alignment horizontal="center" vertical="center" wrapText="1"/>
    </xf>
    <xf numFmtId="176" fontId="20" fillId="3" borderId="40" xfId="0" applyNumberFormat="1" applyFont="1" applyFill="1" applyBorder="1" applyAlignment="1">
      <alignment horizontal="center" vertical="center" wrapText="1"/>
    </xf>
    <xf numFmtId="0" fontId="16" fillId="6" borderId="14" xfId="0" applyFont="1" applyFill="1" applyBorder="1" applyAlignment="1">
      <alignment horizontal="left" vertical="center" wrapText="1"/>
    </xf>
    <xf numFmtId="0" fontId="16" fillId="6" borderId="22" xfId="0" applyFont="1" applyFill="1" applyBorder="1" applyAlignment="1">
      <alignment horizontal="left" vertical="center" wrapText="1"/>
    </xf>
    <xf numFmtId="0" fontId="16" fillId="6" borderId="42" xfId="0" applyFont="1" applyFill="1" applyBorder="1" applyAlignment="1">
      <alignment horizontal="left" vertical="center" wrapText="1"/>
    </xf>
    <xf numFmtId="0" fontId="16" fillId="6" borderId="38" xfId="0" applyFont="1" applyFill="1" applyBorder="1" applyAlignment="1">
      <alignment horizontal="left" vertical="center" wrapText="1"/>
    </xf>
    <xf numFmtId="0" fontId="16" fillId="6" borderId="5" xfId="0" applyFont="1" applyFill="1" applyBorder="1" applyAlignment="1">
      <alignment horizontal="left" vertical="center" wrapText="1"/>
    </xf>
    <xf numFmtId="0" fontId="16" fillId="6" borderId="47" xfId="0" applyFont="1" applyFill="1" applyBorder="1" applyAlignment="1">
      <alignment horizontal="left" vertical="center" wrapText="1"/>
    </xf>
    <xf numFmtId="0" fontId="19" fillId="0" borderId="24" xfId="0" applyFont="1" applyBorder="1" applyAlignment="1">
      <alignment vertical="center" wrapText="1"/>
    </xf>
    <xf numFmtId="0" fontId="19" fillId="0" borderId="40" xfId="0" applyFont="1" applyBorder="1" applyAlignment="1">
      <alignment vertical="center" wrapText="1"/>
    </xf>
    <xf numFmtId="0" fontId="20" fillId="3" borderId="42"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0" borderId="47" xfId="0" applyFont="1" applyBorder="1" applyAlignment="1">
      <alignment horizontal="center" vertical="center" wrapText="1"/>
    </xf>
    <xf numFmtId="0" fontId="2" fillId="0" borderId="25" xfId="0" applyFont="1" applyBorder="1" applyAlignment="1">
      <alignment horizontal="center" vertical="center"/>
    </xf>
    <xf numFmtId="0" fontId="2" fillId="0" borderId="43" xfId="0" applyFont="1" applyBorder="1" applyAlignment="1">
      <alignment horizontal="center" vertical="center"/>
    </xf>
    <xf numFmtId="0" fontId="16" fillId="0" borderId="2" xfId="0" applyFont="1" applyFill="1" applyBorder="1" applyAlignment="1">
      <alignment vertical="center" wrapText="1"/>
    </xf>
    <xf numFmtId="0" fontId="16" fillId="0" borderId="3" xfId="0" applyFont="1" applyFill="1" applyBorder="1" applyAlignment="1">
      <alignment vertical="center"/>
    </xf>
    <xf numFmtId="0" fontId="16" fillId="0" borderId="30" xfId="0" applyFont="1" applyFill="1" applyBorder="1" applyAlignment="1">
      <alignment vertical="center"/>
    </xf>
    <xf numFmtId="0" fontId="15" fillId="0" borderId="1" xfId="0" applyFont="1" applyBorder="1" applyAlignment="1">
      <alignment vertical="center" wrapText="1"/>
    </xf>
    <xf numFmtId="0" fontId="16" fillId="0" borderId="4" xfId="0" applyFont="1" applyFill="1" applyBorder="1" applyAlignment="1">
      <alignment vertical="center"/>
    </xf>
    <xf numFmtId="0" fontId="16" fillId="0" borderId="3" xfId="0" applyFont="1" applyFill="1" applyBorder="1" applyAlignment="1">
      <alignment vertical="center" wrapText="1"/>
    </xf>
    <xf numFmtId="0" fontId="16" fillId="0" borderId="30" xfId="0" applyFont="1" applyFill="1" applyBorder="1" applyAlignment="1">
      <alignment vertical="center" wrapText="1"/>
    </xf>
    <xf numFmtId="0" fontId="3" fillId="0" borderId="4" xfId="0" applyFont="1" applyBorder="1" applyAlignment="1">
      <alignment horizontal="center"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16" fillId="0" borderId="28" xfId="0" applyFont="1" applyBorder="1" applyAlignment="1">
      <alignment vertical="center" wrapText="1"/>
    </xf>
    <xf numFmtId="0" fontId="16" fillId="0" borderId="16" xfId="0" applyFont="1" applyFill="1" applyBorder="1" applyAlignment="1">
      <alignment vertical="center" wrapText="1"/>
    </xf>
    <xf numFmtId="0" fontId="16" fillId="0" borderId="17" xfId="0" applyFont="1" applyFill="1" applyBorder="1" applyAlignment="1">
      <alignment vertical="center"/>
    </xf>
    <xf numFmtId="0" fontId="16" fillId="0" borderId="31" xfId="0" applyFont="1" applyFill="1" applyBorder="1" applyAlignment="1">
      <alignment vertical="center"/>
    </xf>
    <xf numFmtId="0" fontId="18" fillId="0" borderId="56"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4" xfId="0" applyFont="1" applyFill="1" applyBorder="1" applyAlignment="1">
      <alignment vertical="center" wrapText="1"/>
    </xf>
    <xf numFmtId="0" fontId="2"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3"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2" fillId="0" borderId="51" xfId="0" applyFont="1" applyBorder="1" applyAlignment="1">
      <alignment horizontal="center" vertical="center"/>
    </xf>
    <xf numFmtId="0" fontId="4" fillId="0" borderId="59" xfId="0" applyFont="1" applyBorder="1" applyAlignment="1">
      <alignment horizontal="center" vertical="center"/>
    </xf>
    <xf numFmtId="0" fontId="18" fillId="0" borderId="20" xfId="0" applyFont="1" applyBorder="1" applyAlignment="1">
      <alignment horizontal="center" vertical="center"/>
    </xf>
    <xf numFmtId="0" fontId="18" fillId="0" borderId="44" xfId="0" applyFont="1" applyBorder="1" applyAlignment="1">
      <alignment horizontal="center" vertical="center"/>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6" borderId="2"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6" borderId="4" xfId="0" applyFont="1" applyFill="1" applyBorder="1" applyAlignment="1">
      <alignment horizontal="left" vertical="center" wrapText="1"/>
    </xf>
    <xf numFmtId="49" fontId="12" fillId="0" borderId="8" xfId="0" applyNumberFormat="1" applyFont="1" applyBorder="1" applyAlignment="1">
      <alignment horizontal="left" vertical="center"/>
    </xf>
    <xf numFmtId="49" fontId="12" fillId="0" borderId="20" xfId="0" applyNumberFormat="1" applyFont="1" applyBorder="1" applyAlignment="1">
      <alignment horizontal="left" vertical="center"/>
    </xf>
    <xf numFmtId="0" fontId="15" fillId="0" borderId="10" xfId="0" applyFont="1" applyBorder="1" applyAlignment="1">
      <alignment vertical="center" wrapText="1"/>
    </xf>
    <xf numFmtId="0" fontId="16" fillId="0" borderId="52" xfId="0" applyFont="1" applyFill="1" applyBorder="1" applyAlignment="1">
      <alignment vertical="center" wrapText="1"/>
    </xf>
    <xf numFmtId="0" fontId="16" fillId="0" borderId="47" xfId="0" applyFont="1" applyFill="1" applyBorder="1" applyAlignment="1">
      <alignment vertical="center" wrapText="1"/>
    </xf>
    <xf numFmtId="0" fontId="20" fillId="3" borderId="51" xfId="0" applyFont="1" applyFill="1" applyBorder="1" applyAlignment="1">
      <alignment horizontal="center" vertical="center" wrapText="1"/>
    </xf>
    <xf numFmtId="0" fontId="16" fillId="0" borderId="45" xfId="0" applyFont="1" applyBorder="1" applyAlignment="1">
      <alignment vertical="center" wrapText="1"/>
    </xf>
    <xf numFmtId="0" fontId="16" fillId="0" borderId="20" xfId="0" applyFont="1" applyBorder="1" applyAlignment="1">
      <alignment vertical="center" wrapText="1"/>
    </xf>
    <xf numFmtId="0" fontId="16" fillId="0" borderId="52" xfId="0" applyFont="1" applyBorder="1" applyAlignment="1">
      <alignment vertical="center" wrapText="1"/>
    </xf>
    <xf numFmtId="0" fontId="16" fillId="0" borderId="38" xfId="0" applyFont="1" applyBorder="1" applyAlignment="1">
      <alignment vertical="center" wrapText="1"/>
    </xf>
    <xf numFmtId="0" fontId="16" fillId="0" borderId="5" xfId="0" applyFont="1" applyBorder="1" applyAlignment="1">
      <alignment vertical="center" wrapText="1"/>
    </xf>
    <xf numFmtId="0" fontId="16" fillId="0" borderId="47" xfId="0" applyFont="1" applyBorder="1" applyAlignment="1">
      <alignment vertical="center" wrapText="1"/>
    </xf>
    <xf numFmtId="0" fontId="16" fillId="0" borderId="45" xfId="0" applyFont="1" applyFill="1" applyBorder="1" applyAlignment="1">
      <alignment vertical="center" wrapText="1"/>
    </xf>
    <xf numFmtId="0" fontId="16" fillId="0" borderId="20" xfId="0" applyFont="1" applyFill="1" applyBorder="1" applyAlignment="1">
      <alignment vertical="center" wrapText="1"/>
    </xf>
    <xf numFmtId="0" fontId="16" fillId="0" borderId="44" xfId="0" applyFont="1" applyFill="1" applyBorder="1" applyAlignment="1">
      <alignment vertical="center" wrapText="1"/>
    </xf>
    <xf numFmtId="0" fontId="16" fillId="0" borderId="38" xfId="0" applyFont="1" applyFill="1" applyBorder="1" applyAlignment="1">
      <alignment vertical="center" wrapText="1"/>
    </xf>
    <xf numFmtId="0" fontId="16" fillId="0" borderId="5" xfId="0" applyFont="1" applyFill="1" applyBorder="1" applyAlignment="1">
      <alignment vertical="center" wrapText="1"/>
    </xf>
    <xf numFmtId="0" fontId="16" fillId="0" borderId="46" xfId="0" applyFont="1" applyFill="1" applyBorder="1" applyAlignment="1">
      <alignment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2" fillId="0" borderId="26" xfId="0" applyFont="1" applyBorder="1" applyAlignment="1">
      <alignment horizontal="center" vertical="center"/>
    </xf>
    <xf numFmtId="0" fontId="2" fillId="0" borderId="25" xfId="0" applyFont="1" applyFill="1" applyBorder="1" applyAlignment="1">
      <alignment horizontal="center" vertical="center"/>
    </xf>
    <xf numFmtId="0" fontId="2" fillId="0" borderId="27" xfId="0" applyFont="1" applyFill="1" applyBorder="1" applyAlignment="1">
      <alignment horizontal="center" vertical="center"/>
    </xf>
    <xf numFmtId="0" fontId="16" fillId="6" borderId="2" xfId="0" applyFont="1" applyFill="1" applyBorder="1" applyAlignment="1">
      <alignment vertical="center" wrapText="1"/>
    </xf>
    <xf numFmtId="0" fontId="16" fillId="6" borderId="3" xfId="0" applyFont="1" applyFill="1" applyBorder="1" applyAlignment="1">
      <alignment vertical="center" wrapText="1"/>
    </xf>
    <xf numFmtId="0" fontId="16" fillId="6" borderId="4" xfId="0" applyFont="1" applyFill="1" applyBorder="1" applyAlignment="1">
      <alignment vertical="center" wrapText="1"/>
    </xf>
    <xf numFmtId="0" fontId="2"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12" fillId="0" borderId="8" xfId="0" applyFont="1" applyBorder="1" applyAlignment="1">
      <alignment horizontal="left" vertical="center" shrinkToFit="1"/>
    </xf>
    <xf numFmtId="0" fontId="12" fillId="0" borderId="20" xfId="0" applyFont="1" applyBorder="1" applyAlignment="1">
      <alignment horizontal="left" vertical="center" shrinkToFit="1"/>
    </xf>
    <xf numFmtId="0" fontId="16" fillId="6" borderId="3" xfId="0" applyFont="1" applyFill="1" applyBorder="1" applyAlignment="1">
      <alignment vertical="center"/>
    </xf>
    <xf numFmtId="0" fontId="16" fillId="6" borderId="4" xfId="0" applyFont="1" applyFill="1" applyBorder="1" applyAlignment="1">
      <alignment vertical="center"/>
    </xf>
    <xf numFmtId="0" fontId="2" fillId="0" borderId="13" xfId="0" applyFont="1" applyBorder="1" applyAlignment="1">
      <alignment horizontal="center" vertical="center"/>
    </xf>
    <xf numFmtId="0" fontId="2" fillId="0" borderId="0" xfId="0" applyFont="1" applyBorder="1" applyAlignment="1">
      <alignment vertical="center" wrapText="1"/>
    </xf>
    <xf numFmtId="0" fontId="13" fillId="0" borderId="0" xfId="0" applyFont="1" applyBorder="1" applyAlignment="1">
      <alignment horizontal="left" vertical="center" shrinkToFit="1"/>
    </xf>
    <xf numFmtId="0" fontId="2" fillId="0" borderId="50"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50"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5" xfId="0" applyFont="1" applyFill="1" applyBorder="1" applyAlignment="1">
      <alignment horizontal="center" vertical="center"/>
    </xf>
    <xf numFmtId="0" fontId="4" fillId="5" borderId="54" xfId="0" applyFont="1" applyFill="1" applyBorder="1" applyAlignment="1">
      <alignment horizontal="center" vertical="center"/>
    </xf>
    <xf numFmtId="0" fontId="4" fillId="5" borderId="27" xfId="0" applyFont="1" applyFill="1" applyBorder="1" applyAlignment="1">
      <alignment horizontal="center" vertical="center"/>
    </xf>
    <xf numFmtId="0" fontId="16" fillId="0" borderId="1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17" xfId="0" applyFont="1" applyFill="1" applyBorder="1" applyAlignment="1">
      <alignment vertical="center" wrapText="1"/>
    </xf>
    <xf numFmtId="0" fontId="16" fillId="0" borderId="31" xfId="0" applyFont="1" applyFill="1" applyBorder="1" applyAlignment="1">
      <alignment vertical="center" wrapText="1"/>
    </xf>
    <xf numFmtId="0" fontId="15" fillId="0" borderId="24"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42" xfId="0" applyFont="1" applyFill="1" applyBorder="1" applyAlignment="1">
      <alignment vertical="center" wrapText="1"/>
    </xf>
    <xf numFmtId="0" fontId="16" fillId="0" borderId="14" xfId="0" applyFont="1" applyFill="1" applyBorder="1" applyAlignment="1">
      <alignment vertical="center" wrapText="1"/>
    </xf>
    <xf numFmtId="0" fontId="16" fillId="0" borderId="22" xfId="0" applyFont="1" applyFill="1" applyBorder="1" applyAlignment="1">
      <alignment vertical="center" wrapText="1"/>
    </xf>
    <xf numFmtId="0" fontId="16" fillId="0" borderId="32" xfId="0" applyFont="1" applyFill="1" applyBorder="1" applyAlignment="1">
      <alignment vertical="center" wrapText="1"/>
    </xf>
    <xf numFmtId="0" fontId="16" fillId="0" borderId="6" xfId="0" applyFont="1" applyFill="1" applyBorder="1" applyAlignment="1">
      <alignment vertical="center" wrapText="1"/>
    </xf>
    <xf numFmtId="0" fontId="16" fillId="0" borderId="0" xfId="0" applyFont="1" applyFill="1" applyBorder="1" applyAlignment="1">
      <alignment vertical="center" wrapText="1"/>
    </xf>
    <xf numFmtId="0" fontId="16" fillId="0" borderId="41" xfId="0" applyFont="1" applyFill="1" applyBorder="1" applyAlignment="1">
      <alignment vertical="center" wrapText="1"/>
    </xf>
    <xf numFmtId="0" fontId="3" fillId="5" borderId="42" xfId="0" applyFont="1" applyFill="1" applyBorder="1" applyAlignment="1">
      <alignment horizontal="center" vertical="center" wrapText="1"/>
    </xf>
    <xf numFmtId="0" fontId="3" fillId="5" borderId="55" xfId="0" applyFont="1" applyFill="1" applyBorder="1" applyAlignment="1">
      <alignment horizontal="center" vertical="center" wrapText="1"/>
    </xf>
    <xf numFmtId="0" fontId="3" fillId="5" borderId="53"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1" fillId="0" borderId="20" xfId="0" applyFont="1" applyBorder="1" applyAlignment="1">
      <alignment horizontal="left" vertical="center" shrinkToFit="1"/>
    </xf>
    <xf numFmtId="0" fontId="15" fillId="0" borderId="18" xfId="0" applyFont="1" applyBorder="1" applyAlignment="1">
      <alignment vertical="center" wrapText="1"/>
    </xf>
    <xf numFmtId="0" fontId="16" fillId="6" borderId="16" xfId="0" applyFont="1" applyFill="1" applyBorder="1" applyAlignment="1">
      <alignment vertical="center" wrapText="1"/>
    </xf>
    <xf numFmtId="0" fontId="16" fillId="6" borderId="17" xfId="0" applyFont="1" applyFill="1" applyBorder="1" applyAlignment="1">
      <alignment vertical="center"/>
    </xf>
    <xf numFmtId="0" fontId="16" fillId="6" borderId="28" xfId="0" applyFont="1" applyFill="1" applyBorder="1" applyAlignment="1">
      <alignment vertical="center"/>
    </xf>
    <xf numFmtId="0" fontId="16" fillId="6" borderId="16" xfId="0" applyFont="1" applyFill="1" applyBorder="1" applyAlignment="1">
      <alignment horizontal="left" vertical="center" wrapText="1"/>
    </xf>
    <xf numFmtId="0" fontId="16" fillId="6" borderId="17" xfId="0" applyFont="1" applyFill="1" applyBorder="1" applyAlignment="1">
      <alignment horizontal="left" vertical="center" wrapText="1"/>
    </xf>
    <xf numFmtId="0" fontId="16" fillId="6" borderId="28" xfId="0" applyFont="1" applyFill="1" applyBorder="1" applyAlignment="1">
      <alignment horizontal="left" vertical="center" wrapText="1"/>
    </xf>
    <xf numFmtId="0" fontId="16" fillId="0" borderId="31" xfId="0" applyFont="1" applyFill="1" applyBorder="1" applyAlignment="1">
      <alignment horizontal="left" vertical="center" wrapText="1"/>
    </xf>
    <xf numFmtId="49" fontId="12" fillId="0" borderId="8" xfId="0" applyNumberFormat="1" applyFont="1" applyBorder="1" applyAlignment="1">
      <alignment horizontal="left" vertical="center" shrinkToFit="1"/>
    </xf>
    <xf numFmtId="49" fontId="12" fillId="0" borderId="20" xfId="0" applyNumberFormat="1" applyFont="1" applyBorder="1" applyAlignment="1">
      <alignment horizontal="left" vertical="center" shrinkToFit="1"/>
    </xf>
    <xf numFmtId="180" fontId="2" fillId="0" borderId="2" xfId="0" applyNumberFormat="1" applyFont="1" applyBorder="1" applyAlignment="1">
      <alignment horizontal="center" vertical="center"/>
    </xf>
    <xf numFmtId="180" fontId="2" fillId="0" borderId="4" xfId="0" applyNumberFormat="1" applyFont="1" applyBorder="1" applyAlignment="1">
      <alignment horizontal="center" vertical="center"/>
    </xf>
    <xf numFmtId="180" fontId="24" fillId="0" borderId="2" xfId="0" applyNumberFormat="1" applyFont="1" applyBorder="1" applyAlignment="1">
      <alignment horizontal="center" vertical="center"/>
    </xf>
    <xf numFmtId="0" fontId="2" fillId="0" borderId="0" xfId="0" applyFont="1" applyBorder="1" applyAlignment="1">
      <alignment horizontal="right" vertical="center"/>
    </xf>
    <xf numFmtId="0" fontId="2" fillId="2" borderId="2"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xf>
    <xf numFmtId="0" fontId="10" fillId="9" borderId="73" xfId="0" applyFont="1" applyFill="1" applyBorder="1" applyAlignment="1">
      <alignment horizontal="left" vertical="center" wrapText="1"/>
    </xf>
    <xf numFmtId="0" fontId="10" fillId="9" borderId="74" xfId="0" applyFont="1" applyFill="1" applyBorder="1" applyAlignment="1">
      <alignment horizontal="left" vertical="center" wrapText="1"/>
    </xf>
    <xf numFmtId="0" fontId="9" fillId="9" borderId="72" xfId="0" applyFont="1" applyFill="1" applyBorder="1" applyAlignment="1">
      <alignment vertical="center" wrapText="1"/>
    </xf>
    <xf numFmtId="0" fontId="9" fillId="9" borderId="73" xfId="0" applyFont="1" applyFill="1" applyBorder="1" applyAlignment="1">
      <alignment vertical="center" wrapText="1"/>
    </xf>
    <xf numFmtId="0" fontId="9" fillId="9" borderId="74" xfId="0" applyFont="1" applyFill="1" applyBorder="1" applyAlignment="1">
      <alignment vertical="center" wrapText="1"/>
    </xf>
    <xf numFmtId="0" fontId="10" fillId="0" borderId="72"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9" fillId="0" borderId="72" xfId="0" applyFont="1" applyFill="1" applyBorder="1" applyAlignment="1">
      <alignment vertical="center" wrapText="1"/>
    </xf>
    <xf numFmtId="0" fontId="9" fillId="0" borderId="73" xfId="0" applyFont="1" applyFill="1" applyBorder="1" applyAlignment="1">
      <alignment vertical="center" wrapText="1"/>
    </xf>
    <xf numFmtId="0" fontId="9" fillId="0" borderId="74" xfId="0" applyFont="1" applyFill="1" applyBorder="1" applyAlignment="1">
      <alignment vertical="center" wrapText="1"/>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72" xfId="0" applyFont="1" applyBorder="1" applyAlignment="1">
      <alignment vertical="center" wrapText="1"/>
    </xf>
    <xf numFmtId="0" fontId="9" fillId="0" borderId="73" xfId="0" applyFont="1" applyBorder="1" applyAlignment="1">
      <alignment vertical="center" wrapText="1"/>
    </xf>
    <xf numFmtId="0" fontId="9" fillId="0" borderId="74" xfId="0" applyFont="1" applyBorder="1" applyAlignment="1">
      <alignment vertical="center" wrapText="1"/>
    </xf>
    <xf numFmtId="0" fontId="10" fillId="8" borderId="73" xfId="0" applyFont="1" applyFill="1" applyBorder="1" applyAlignment="1">
      <alignment horizontal="left" vertical="center" wrapText="1"/>
    </xf>
    <xf numFmtId="0" fontId="10" fillId="8" borderId="74" xfId="0" applyFont="1" applyFill="1" applyBorder="1" applyAlignment="1">
      <alignment horizontal="left" vertical="center" wrapText="1"/>
    </xf>
    <xf numFmtId="0" fontId="9" fillId="8" borderId="72" xfId="0" applyFont="1" applyFill="1" applyBorder="1" applyAlignment="1">
      <alignment vertical="center" wrapText="1"/>
    </xf>
    <xf numFmtId="0" fontId="9" fillId="8" borderId="73" xfId="0" applyFont="1" applyFill="1" applyBorder="1" applyAlignment="1">
      <alignment vertical="center" wrapText="1"/>
    </xf>
    <xf numFmtId="0" fontId="9" fillId="8" borderId="74" xfId="0" applyFont="1" applyFill="1" applyBorder="1" applyAlignment="1">
      <alignment vertical="center" wrapText="1"/>
    </xf>
    <xf numFmtId="0" fontId="9" fillId="0" borderId="76" xfId="0" applyFont="1" applyBorder="1" applyAlignment="1">
      <alignment vertical="center" wrapText="1"/>
    </xf>
    <xf numFmtId="0" fontId="9" fillId="0" borderId="1" xfId="0" applyFont="1" applyBorder="1" applyAlignment="1">
      <alignment vertical="center"/>
    </xf>
    <xf numFmtId="0" fontId="9" fillId="0" borderId="77" xfId="0" applyFont="1" applyBorder="1" applyAlignment="1">
      <alignment vertical="center"/>
    </xf>
    <xf numFmtId="0" fontId="10" fillId="8" borderId="72" xfId="0" applyFont="1" applyFill="1" applyBorder="1" applyAlignment="1">
      <alignment horizontal="left" vertical="center" wrapText="1"/>
    </xf>
    <xf numFmtId="0" fontId="9" fillId="0" borderId="76" xfId="0" applyFont="1" applyBorder="1" applyAlignment="1">
      <alignment vertical="center"/>
    </xf>
    <xf numFmtId="0" fontId="9" fillId="8" borderId="72" xfId="0" applyFont="1" applyFill="1" applyBorder="1" applyAlignment="1">
      <alignment horizontal="left" vertical="center" wrapText="1"/>
    </xf>
    <xf numFmtId="0" fontId="9" fillId="8" borderId="73" xfId="0" applyFont="1" applyFill="1" applyBorder="1" applyAlignment="1">
      <alignment horizontal="left" vertical="center" wrapText="1"/>
    </xf>
    <xf numFmtId="0" fontId="9" fillId="8" borderId="74" xfId="0" applyFont="1" applyFill="1" applyBorder="1" applyAlignment="1">
      <alignment horizontal="left" vertical="center" wrapText="1"/>
    </xf>
    <xf numFmtId="14" fontId="2" fillId="0" borderId="0" xfId="0" applyNumberFormat="1" applyFont="1" applyAlignment="1">
      <alignment horizontal="center" vertical="center"/>
    </xf>
    <xf numFmtId="0" fontId="27" fillId="0" borderId="0" xfId="0" applyFont="1" applyAlignment="1">
      <alignment horizontal="left" vertical="center"/>
    </xf>
    <xf numFmtId="0" fontId="28" fillId="7" borderId="64" xfId="0" applyFont="1" applyFill="1" applyBorder="1" applyAlignment="1">
      <alignment horizontal="center" vertical="center" wrapText="1"/>
    </xf>
    <xf numFmtId="0" fontId="28" fillId="7" borderId="65" xfId="0" applyFont="1" applyFill="1" applyBorder="1" applyAlignment="1">
      <alignment horizontal="center" vertical="center" wrapText="1"/>
    </xf>
    <xf numFmtId="0" fontId="28" fillId="7" borderId="66" xfId="0" applyFont="1" applyFill="1" applyBorder="1" applyAlignment="1">
      <alignment horizontal="center" vertical="center" wrapText="1"/>
    </xf>
    <xf numFmtId="0" fontId="28" fillId="7" borderId="68" xfId="0" applyFont="1" applyFill="1" applyBorder="1" applyAlignment="1">
      <alignment horizontal="center" vertical="center" wrapText="1"/>
    </xf>
    <xf numFmtId="0" fontId="28" fillId="7" borderId="69" xfId="0" applyFont="1" applyFill="1" applyBorder="1" applyAlignment="1">
      <alignment horizontal="center" vertical="center" wrapText="1"/>
    </xf>
    <xf numFmtId="0" fontId="28" fillId="7" borderId="70" xfId="0" applyFont="1" applyFill="1" applyBorder="1" applyAlignment="1">
      <alignment horizontal="center" vertical="center" wrapText="1"/>
    </xf>
    <xf numFmtId="0" fontId="9" fillId="0" borderId="38" xfId="0" applyFont="1" applyBorder="1" applyAlignment="1">
      <alignment horizontal="center" vertical="center" wrapText="1"/>
    </xf>
    <xf numFmtId="0" fontId="9" fillId="0" borderId="5" xfId="0" applyFont="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79" xfId="0" applyFont="1" applyBorder="1" applyAlignment="1">
      <alignment horizontal="center" vertical="center" wrapText="1"/>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139" xfId="0" applyFont="1" applyBorder="1" applyAlignment="1">
      <alignment vertical="center" wrapText="1"/>
    </xf>
    <xf numFmtId="0" fontId="33" fillId="0" borderId="140" xfId="0" applyFont="1" applyBorder="1" applyAlignment="1">
      <alignment vertical="center"/>
    </xf>
    <xf numFmtId="0" fontId="33" fillId="0" borderId="84" xfId="0" applyFont="1" applyBorder="1" applyAlignment="1">
      <alignment vertical="center"/>
    </xf>
    <xf numFmtId="0" fontId="38" fillId="0" borderId="145" xfId="0" applyFont="1" applyFill="1" applyBorder="1" applyAlignment="1">
      <alignment horizontal="left" vertical="center" wrapText="1" shrinkToFit="1"/>
    </xf>
    <xf numFmtId="0" fontId="38" fillId="0" borderId="112" xfId="0" applyFont="1" applyFill="1" applyBorder="1" applyAlignment="1">
      <alignment horizontal="left" vertical="center" wrapText="1" shrinkToFit="1"/>
    </xf>
    <xf numFmtId="0" fontId="38" fillId="0" borderId="157" xfId="0" applyFont="1" applyFill="1" applyBorder="1" applyAlignment="1">
      <alignment horizontal="left" vertical="center" wrapText="1" shrinkToFit="1"/>
    </xf>
    <xf numFmtId="0" fontId="40" fillId="2" borderId="0" xfId="0" applyFont="1" applyFill="1" applyBorder="1" applyAlignment="1">
      <alignment horizontal="left" vertical="center" wrapText="1" shrinkToFit="1"/>
    </xf>
    <xf numFmtId="0" fontId="33" fillId="0" borderId="90" xfId="0" applyFont="1" applyBorder="1" applyAlignment="1">
      <alignment vertical="center" wrapText="1" shrinkToFit="1"/>
    </xf>
    <xf numFmtId="0" fontId="33" fillId="0" borderId="22" xfId="0" applyFont="1" applyBorder="1" applyAlignment="1">
      <alignment vertical="center" wrapText="1" shrinkToFit="1"/>
    </xf>
    <xf numFmtId="0" fontId="33" fillId="0" borderId="129" xfId="0" applyFont="1" applyBorder="1" applyAlignment="1">
      <alignment vertical="center" wrapText="1" shrinkToFit="1"/>
    </xf>
    <xf numFmtId="0" fontId="33" fillId="0" borderId="148" xfId="0" applyFont="1" applyBorder="1" applyAlignment="1">
      <alignment vertical="center" wrapText="1" shrinkToFit="1"/>
    </xf>
    <xf numFmtId="178" fontId="36" fillId="0" borderId="14" xfId="0" applyNumberFormat="1" applyFont="1" applyFill="1" applyBorder="1" applyAlignment="1">
      <alignment vertical="center"/>
    </xf>
    <xf numFmtId="178" fontId="36" fillId="0" borderId="149" xfId="0" applyNumberFormat="1" applyFont="1" applyFill="1" applyBorder="1" applyAlignment="1">
      <alignment vertical="center"/>
    </xf>
    <xf numFmtId="178" fontId="36" fillId="0" borderId="24" xfId="0" applyNumberFormat="1" applyFont="1" applyFill="1" applyBorder="1" applyAlignment="1">
      <alignment vertical="center"/>
    </xf>
    <xf numFmtId="178" fontId="36" fillId="0" borderId="150" xfId="0" applyNumberFormat="1" applyFont="1" applyFill="1" applyBorder="1" applyAlignment="1">
      <alignment vertical="center"/>
    </xf>
    <xf numFmtId="178" fontId="36" fillId="0" borderId="22" xfId="0" applyNumberFormat="1" applyFont="1" applyFill="1" applyBorder="1" applyAlignment="1">
      <alignment vertical="center"/>
    </xf>
    <xf numFmtId="178" fontId="36" fillId="0" borderId="148" xfId="0" applyNumberFormat="1" applyFont="1" applyFill="1" applyBorder="1" applyAlignment="1">
      <alignment vertical="center"/>
    </xf>
    <xf numFmtId="178" fontId="36" fillId="0" borderId="25" xfId="0" applyNumberFormat="1" applyFont="1" applyFill="1" applyBorder="1" applyAlignment="1">
      <alignment vertical="center"/>
    </xf>
    <xf numFmtId="178" fontId="36" fillId="0" borderId="151" xfId="0" applyNumberFormat="1" applyFont="1" applyFill="1" applyBorder="1" applyAlignment="1">
      <alignment vertical="center"/>
    </xf>
    <xf numFmtId="178" fontId="36" fillId="0" borderId="146" xfId="0" applyNumberFormat="1" applyFont="1" applyFill="1" applyBorder="1" applyAlignment="1">
      <alignment vertical="center"/>
    </xf>
    <xf numFmtId="178" fontId="36" fillId="0" borderId="152" xfId="0" applyNumberFormat="1" applyFont="1" applyFill="1" applyBorder="1" applyAlignment="1">
      <alignment vertical="center"/>
    </xf>
    <xf numFmtId="0" fontId="33" fillId="0" borderId="42" xfId="0" applyFont="1" applyBorder="1" applyAlignment="1">
      <alignment vertical="center" wrapText="1" shrinkToFit="1"/>
    </xf>
    <xf numFmtId="0" fontId="33" fillId="0" borderId="153" xfId="0" applyFont="1" applyBorder="1" applyAlignment="1">
      <alignment vertical="center" wrapText="1" shrinkToFit="1"/>
    </xf>
    <xf numFmtId="178" fontId="36" fillId="0" borderId="154" xfId="0" applyNumberFormat="1" applyFont="1" applyFill="1" applyBorder="1" applyAlignment="1">
      <alignment vertical="center"/>
    </xf>
    <xf numFmtId="178" fontId="36" fillId="0" borderId="61" xfId="0" applyNumberFormat="1" applyFont="1" applyFill="1" applyBorder="1" applyAlignment="1">
      <alignment vertical="center"/>
    </xf>
    <xf numFmtId="178" fontId="36" fillId="0" borderId="23" xfId="0" applyNumberFormat="1" applyFont="1" applyFill="1" applyBorder="1" applyAlignment="1">
      <alignment vertical="center"/>
    </xf>
    <xf numFmtId="178" fontId="36" fillId="10" borderId="98" xfId="0" applyNumberFormat="1" applyFont="1" applyFill="1" applyBorder="1" applyAlignment="1">
      <alignment vertical="center"/>
    </xf>
    <xf numFmtId="178" fontId="36" fillId="10" borderId="155" xfId="0" applyNumberFormat="1" applyFont="1" applyFill="1" applyBorder="1" applyAlignment="1">
      <alignment vertical="center"/>
    </xf>
    <xf numFmtId="178" fontId="36" fillId="0" borderId="147" xfId="0" applyNumberFormat="1" applyFont="1" applyBorder="1" applyAlignment="1">
      <alignment vertical="center"/>
    </xf>
    <xf numFmtId="178" fontId="36" fillId="0" borderId="156" xfId="0" applyNumberFormat="1" applyFont="1" applyBorder="1" applyAlignment="1">
      <alignment vertical="center"/>
    </xf>
    <xf numFmtId="0" fontId="9" fillId="10" borderId="85" xfId="0" applyFont="1" applyFill="1" applyBorder="1" applyAlignment="1">
      <alignment horizontal="center" vertical="center"/>
    </xf>
    <xf numFmtId="0" fontId="9" fillId="10" borderId="89" xfId="0" applyFont="1" applyFill="1" applyBorder="1" applyAlignment="1">
      <alignment horizontal="center" vertical="center"/>
    </xf>
    <xf numFmtId="0" fontId="33" fillId="11" borderId="90" xfId="0" applyFont="1" applyFill="1" applyBorder="1">
      <alignment vertical="center"/>
    </xf>
    <xf numFmtId="0" fontId="33" fillId="11" borderId="22" xfId="0" applyFont="1" applyFill="1" applyBorder="1">
      <alignment vertical="center"/>
    </xf>
    <xf numFmtId="0" fontId="33" fillId="11" borderId="91" xfId="0" applyFont="1" applyFill="1" applyBorder="1">
      <alignment vertical="center"/>
    </xf>
    <xf numFmtId="0" fontId="33" fillId="11" borderId="20" xfId="0" applyFont="1" applyFill="1" applyBorder="1">
      <alignment vertical="center"/>
    </xf>
    <xf numFmtId="0" fontId="33" fillId="12" borderId="91" xfId="0" applyFont="1" applyFill="1" applyBorder="1">
      <alignment vertical="center"/>
    </xf>
    <xf numFmtId="0" fontId="33" fillId="12" borderId="20" xfId="0" applyFont="1" applyFill="1" applyBorder="1">
      <alignment vertical="center"/>
    </xf>
    <xf numFmtId="0" fontId="33" fillId="0" borderId="0" xfId="0" applyFont="1" applyBorder="1" applyAlignment="1">
      <alignment shrinkToFit="1"/>
    </xf>
    <xf numFmtId="0" fontId="32" fillId="0" borderId="0" xfId="0" applyFont="1" applyFill="1" applyBorder="1" applyAlignment="1">
      <alignment horizontal="left"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6" xfId="0" applyFont="1" applyBorder="1" applyAlignment="1">
      <alignment horizontal="center" vertical="center"/>
    </xf>
    <xf numFmtId="0" fontId="9" fillId="0" borderId="0" xfId="0" applyFont="1" applyBorder="1" applyAlignment="1">
      <alignment horizontal="center" vertical="center"/>
    </xf>
    <xf numFmtId="0" fontId="33" fillId="0" borderId="81" xfId="0" applyFont="1" applyFill="1" applyBorder="1" applyAlignment="1">
      <alignment horizontal="center" vertical="center"/>
    </xf>
    <xf numFmtId="0" fontId="33" fillId="0" borderId="40" xfId="0" applyFont="1" applyFill="1" applyBorder="1" applyAlignment="1">
      <alignment horizontal="center" vertical="center"/>
    </xf>
    <xf numFmtId="0" fontId="33" fillId="0" borderId="82" xfId="0" applyFont="1" applyFill="1" applyBorder="1" applyAlignment="1">
      <alignment horizontal="center" vertical="center"/>
    </xf>
    <xf numFmtId="0" fontId="33" fillId="0" borderId="38" xfId="0" applyFont="1" applyFill="1" applyBorder="1" applyAlignment="1">
      <alignment horizontal="center" vertical="center"/>
    </xf>
    <xf numFmtId="0" fontId="33" fillId="0" borderId="83"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39" xfId="0" applyFont="1" applyFill="1" applyBorder="1" applyAlignment="1">
      <alignment horizontal="center" vertical="center"/>
    </xf>
    <xf numFmtId="0" fontId="33" fillId="0" borderId="49" xfId="0" applyFont="1" applyFill="1" applyBorder="1" applyAlignment="1">
      <alignment horizontal="center" vertical="center"/>
    </xf>
    <xf numFmtId="0" fontId="9" fillId="10" borderId="79" xfId="0" applyFont="1" applyFill="1" applyBorder="1" applyAlignment="1">
      <alignment horizontal="center" vertical="center"/>
    </xf>
    <xf numFmtId="0" fontId="9" fillId="10" borderId="80" xfId="0" applyFont="1" applyFill="1" applyBorder="1" applyAlignment="1">
      <alignment horizontal="center" vertical="center"/>
    </xf>
    <xf numFmtId="0" fontId="9" fillId="10" borderId="87" xfId="0" applyFont="1" applyFill="1" applyBorder="1" applyAlignment="1">
      <alignment horizontal="center" vertical="center"/>
    </xf>
    <xf numFmtId="0" fontId="9" fillId="10" borderId="35" xfId="0" applyFont="1" applyFill="1" applyBorder="1" applyAlignment="1">
      <alignment horizontal="center" vertical="center"/>
    </xf>
    <xf numFmtId="0" fontId="33" fillId="10" borderId="60" xfId="0" applyFont="1" applyFill="1" applyBorder="1" applyAlignment="1">
      <alignment horizontal="center" vertical="center"/>
    </xf>
    <xf numFmtId="0" fontId="33" fillId="10" borderId="9" xfId="0" applyFont="1" applyFill="1" applyBorder="1" applyAlignment="1">
      <alignment horizontal="center" vertical="center"/>
    </xf>
    <xf numFmtId="0" fontId="33" fillId="10" borderId="29" xfId="0" applyFont="1" applyFill="1" applyBorder="1" applyAlignment="1">
      <alignment horizontal="center" vertical="center"/>
    </xf>
  </cellXfs>
  <cellStyles count="4">
    <cellStyle name="パーセント" xfId="3" builtinId="5"/>
    <cellStyle name="桁区切り" xfId="2" builtinId="6"/>
    <cellStyle name="標準" xfId="0" builtinId="0"/>
    <cellStyle name="標準 7" xfId="1"/>
  </cellStyles>
  <dxfs count="47">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66FFFF"/>
      <color rgb="FFFFCCFF"/>
      <color rgb="FFFF99FF"/>
      <color rgb="FFFFCCCC"/>
      <color rgb="FFFFFFCC"/>
      <color rgb="FF00FF00"/>
      <color rgb="FF66FF99"/>
      <color rgb="FF99FF66"/>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10</xdr:col>
      <xdr:colOff>1042416</xdr:colOff>
      <xdr:row>1</xdr:row>
      <xdr:rowOff>304800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15900" y="0"/>
          <a:ext cx="4319016"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336176</xdr:colOff>
      <xdr:row>6</xdr:row>
      <xdr:rowOff>156883</xdr:rowOff>
    </xdr:from>
    <xdr:to>
      <xdr:col>10</xdr:col>
      <xdr:colOff>78956</xdr:colOff>
      <xdr:row>20</xdr:row>
      <xdr:rowOff>156881</xdr:rowOff>
    </xdr:to>
    <xdr:pic>
      <xdr:nvPicPr>
        <xdr:cNvPr id="3" name="図 2"/>
        <xdr:cNvPicPr>
          <a:picLocks noChangeAspect="1"/>
        </xdr:cNvPicPr>
      </xdr:nvPicPr>
      <xdr:blipFill>
        <a:blip xmlns:r="http://schemas.openxmlformats.org/officeDocument/2006/relationships" r:embed="rId1"/>
        <a:stretch>
          <a:fillRect/>
        </a:stretch>
      </xdr:blipFill>
      <xdr:spPr>
        <a:xfrm>
          <a:off x="336176" y="1385608"/>
          <a:ext cx="4676730" cy="3086098"/>
        </a:xfrm>
        <a:prstGeom prst="rect">
          <a:avLst/>
        </a:prstGeom>
      </xdr:spPr>
    </xdr:pic>
    <xdr:clientData/>
  </xdr:twoCellAnchor>
  <xdr:twoCellAnchor editAs="oneCell">
    <xdr:from>
      <xdr:col>11</xdr:col>
      <xdr:colOff>260706</xdr:colOff>
      <xdr:row>6</xdr:row>
      <xdr:rowOff>168090</xdr:rowOff>
    </xdr:from>
    <xdr:to>
      <xdr:col>21</xdr:col>
      <xdr:colOff>45360</xdr:colOff>
      <xdr:row>20</xdr:row>
      <xdr:rowOff>190501</xdr:rowOff>
    </xdr:to>
    <xdr:pic>
      <xdr:nvPicPr>
        <xdr:cNvPr id="4" name="図 3"/>
        <xdr:cNvPicPr>
          <a:picLocks noChangeAspect="1"/>
        </xdr:cNvPicPr>
      </xdr:nvPicPr>
      <xdr:blipFill>
        <a:blip xmlns:r="http://schemas.openxmlformats.org/officeDocument/2006/relationships" r:embed="rId2"/>
        <a:stretch>
          <a:fillRect/>
        </a:stretch>
      </xdr:blipFill>
      <xdr:spPr>
        <a:xfrm>
          <a:off x="5404206" y="1396815"/>
          <a:ext cx="4709079" cy="310851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55"/>
  <sheetViews>
    <sheetView showGridLines="0" view="pageBreakPreview" zoomScale="55" zoomScaleNormal="40" zoomScaleSheetLayoutView="55" zoomScalePageLayoutView="55" workbookViewId="0">
      <selection activeCell="O2" sqref="O2"/>
    </sheetView>
  </sheetViews>
  <sheetFormatPr defaultRowHeight="28.5" x14ac:dyDescent="0.15"/>
  <cols>
    <col min="1" max="1" width="3.625" style="2" customWidth="1"/>
    <col min="2" max="2" width="20.875" style="15" customWidth="1"/>
    <col min="3" max="3" width="37" style="15" customWidth="1"/>
    <col min="4" max="4" width="9.875" style="15" customWidth="1"/>
    <col min="5" max="7" width="23.75" style="14" customWidth="1"/>
    <col min="8" max="8" width="31.625" style="14" customWidth="1"/>
    <col min="9" max="11" width="21.5" style="63" customWidth="1"/>
    <col min="12" max="12" width="14.75" style="63" customWidth="1"/>
    <col min="13" max="13" width="13.5" style="64" customWidth="1"/>
    <col min="14" max="17" width="9" style="14"/>
    <col min="18" max="19" width="9" style="14" customWidth="1"/>
    <col min="20" max="16384" width="9" style="2"/>
  </cols>
  <sheetData>
    <row r="1" spans="1:34" ht="33.75" customHeight="1" x14ac:dyDescent="0.15">
      <c r="A1" s="8" t="s">
        <v>263</v>
      </c>
      <c r="B1" s="13"/>
      <c r="C1" s="13"/>
      <c r="D1" s="13"/>
    </row>
    <row r="2" spans="1:34" ht="29.25" thickBot="1" x14ac:dyDescent="0.2">
      <c r="B2" s="13" t="s">
        <v>266</v>
      </c>
    </row>
    <row r="3" spans="1:34" ht="35.25" customHeight="1" x14ac:dyDescent="0.15">
      <c r="A3" s="390" t="s">
        <v>7</v>
      </c>
      <c r="B3" s="391"/>
      <c r="C3" s="392"/>
      <c r="D3" s="396" t="s">
        <v>79</v>
      </c>
      <c r="E3" s="396"/>
      <c r="F3" s="396"/>
      <c r="G3" s="396"/>
      <c r="H3" s="396"/>
      <c r="I3" s="397" t="s">
        <v>88</v>
      </c>
      <c r="J3" s="398"/>
      <c r="K3" s="398"/>
      <c r="L3" s="399"/>
      <c r="M3" s="562" t="s">
        <v>102</v>
      </c>
      <c r="N3" s="403" t="s">
        <v>70</v>
      </c>
      <c r="O3" s="405" t="s">
        <v>8</v>
      </c>
      <c r="P3" s="406"/>
      <c r="Q3" s="406"/>
      <c r="R3" s="406"/>
      <c r="S3" s="407"/>
    </row>
    <row r="4" spans="1:34" ht="35.25" customHeight="1" thickBot="1" x14ac:dyDescent="0.2">
      <c r="A4" s="393"/>
      <c r="B4" s="394"/>
      <c r="C4" s="395"/>
      <c r="D4" s="16" t="s">
        <v>12</v>
      </c>
      <c r="E4" s="408" t="s">
        <v>6</v>
      </c>
      <c r="F4" s="408"/>
      <c r="G4" s="408"/>
      <c r="H4" s="408"/>
      <c r="I4" s="400"/>
      <c r="J4" s="401"/>
      <c r="K4" s="401"/>
      <c r="L4" s="402"/>
      <c r="M4" s="563"/>
      <c r="N4" s="404"/>
      <c r="O4" s="17" t="s">
        <v>9</v>
      </c>
      <c r="P4" s="17" t="s">
        <v>10</v>
      </c>
      <c r="Q4" s="18" t="s">
        <v>19</v>
      </c>
      <c r="R4" s="17" t="s">
        <v>0</v>
      </c>
      <c r="S4" s="19" t="s">
        <v>1</v>
      </c>
    </row>
    <row r="5" spans="1:34" ht="39.950000000000003" customHeight="1" x14ac:dyDescent="0.15">
      <c r="A5" s="9" t="s">
        <v>244</v>
      </c>
      <c r="B5" s="20"/>
      <c r="C5" s="20"/>
      <c r="D5" s="20"/>
      <c r="E5" s="21" t="s">
        <v>237</v>
      </c>
      <c r="M5" s="65"/>
      <c r="S5" s="22"/>
    </row>
    <row r="6" spans="1:34" ht="70.5" customHeight="1" x14ac:dyDescent="0.15">
      <c r="A6" s="11"/>
      <c r="B6" s="409" t="s">
        <v>18</v>
      </c>
      <c r="C6" s="412" t="s">
        <v>21</v>
      </c>
      <c r="D6" s="414" t="s">
        <v>13</v>
      </c>
      <c r="E6" s="416" t="s">
        <v>267</v>
      </c>
      <c r="F6" s="417"/>
      <c r="G6" s="417"/>
      <c r="H6" s="418"/>
      <c r="I6" s="416" t="s">
        <v>228</v>
      </c>
      <c r="J6" s="417"/>
      <c r="K6" s="417"/>
      <c r="L6" s="422"/>
      <c r="M6" s="564" t="s">
        <v>5</v>
      </c>
      <c r="N6" s="424" t="s">
        <v>20</v>
      </c>
      <c r="O6" s="430" t="s">
        <v>5</v>
      </c>
      <c r="P6" s="430" t="s">
        <v>5</v>
      </c>
      <c r="Q6" s="430" t="s">
        <v>5</v>
      </c>
      <c r="R6" s="433" t="s">
        <v>2</v>
      </c>
      <c r="S6" s="436" t="s">
        <v>2</v>
      </c>
    </row>
    <row r="7" spans="1:34" ht="70.5" customHeight="1" x14ac:dyDescent="0.15">
      <c r="A7" s="3"/>
      <c r="B7" s="410"/>
      <c r="C7" s="413"/>
      <c r="D7" s="415"/>
      <c r="E7" s="419"/>
      <c r="F7" s="420"/>
      <c r="G7" s="420"/>
      <c r="H7" s="421"/>
      <c r="I7" s="419"/>
      <c r="J7" s="420"/>
      <c r="K7" s="420"/>
      <c r="L7" s="423"/>
      <c r="M7" s="565"/>
      <c r="N7" s="425"/>
      <c r="O7" s="431"/>
      <c r="P7" s="431"/>
      <c r="Q7" s="431"/>
      <c r="R7" s="434"/>
      <c r="S7" s="437"/>
    </row>
    <row r="8" spans="1:34" ht="70.5" customHeight="1" x14ac:dyDescent="0.15">
      <c r="A8" s="3"/>
      <c r="B8" s="410"/>
      <c r="C8" s="412" t="s">
        <v>22</v>
      </c>
      <c r="D8" s="414" t="s">
        <v>11</v>
      </c>
      <c r="E8" s="416" t="s">
        <v>256</v>
      </c>
      <c r="F8" s="417"/>
      <c r="G8" s="417"/>
      <c r="H8" s="418"/>
      <c r="I8" s="416" t="s">
        <v>229</v>
      </c>
      <c r="J8" s="417"/>
      <c r="K8" s="417"/>
      <c r="L8" s="422"/>
      <c r="M8" s="564" t="s">
        <v>13</v>
      </c>
      <c r="N8" s="425"/>
      <c r="O8" s="431"/>
      <c r="P8" s="431"/>
      <c r="Q8" s="431"/>
      <c r="R8" s="434"/>
      <c r="S8" s="437"/>
      <c r="T8" s="1"/>
    </row>
    <row r="9" spans="1:34" ht="70.5" customHeight="1" x14ac:dyDescent="0.15">
      <c r="A9" s="3"/>
      <c r="B9" s="410"/>
      <c r="C9" s="439"/>
      <c r="D9" s="415"/>
      <c r="E9" s="419"/>
      <c r="F9" s="420"/>
      <c r="G9" s="420"/>
      <c r="H9" s="421"/>
      <c r="I9" s="419"/>
      <c r="J9" s="420"/>
      <c r="K9" s="420"/>
      <c r="L9" s="423"/>
      <c r="M9" s="566"/>
      <c r="N9" s="425"/>
      <c r="O9" s="431"/>
      <c r="P9" s="431"/>
      <c r="Q9" s="431"/>
      <c r="R9" s="434"/>
      <c r="S9" s="437"/>
      <c r="T9" s="1"/>
    </row>
    <row r="10" spans="1:34" ht="70.5" customHeight="1" x14ac:dyDescent="0.15">
      <c r="A10" s="3"/>
      <c r="B10" s="410"/>
      <c r="C10" s="412" t="s">
        <v>236</v>
      </c>
      <c r="D10" s="414" t="s">
        <v>13</v>
      </c>
      <c r="E10" s="416" t="s">
        <v>268</v>
      </c>
      <c r="F10" s="417"/>
      <c r="G10" s="417"/>
      <c r="H10" s="418"/>
      <c r="I10" s="427" t="s">
        <v>230</v>
      </c>
      <c r="J10" s="428"/>
      <c r="K10" s="428"/>
      <c r="L10" s="429"/>
      <c r="M10" s="565" t="s">
        <v>5</v>
      </c>
      <c r="N10" s="425"/>
      <c r="O10" s="431"/>
      <c r="P10" s="431"/>
      <c r="Q10" s="431"/>
      <c r="R10" s="434"/>
      <c r="S10" s="437"/>
      <c r="T10" s="1"/>
    </row>
    <row r="11" spans="1:34" ht="70.5" customHeight="1" x14ac:dyDescent="0.15">
      <c r="A11" s="3"/>
      <c r="B11" s="411"/>
      <c r="C11" s="439"/>
      <c r="D11" s="415"/>
      <c r="E11" s="419"/>
      <c r="F11" s="420"/>
      <c r="G11" s="420"/>
      <c r="H11" s="421"/>
      <c r="I11" s="419"/>
      <c r="J11" s="420"/>
      <c r="K11" s="420"/>
      <c r="L11" s="423"/>
      <c r="M11" s="566"/>
      <c r="N11" s="426"/>
      <c r="O11" s="432"/>
      <c r="P11" s="432"/>
      <c r="Q11" s="432"/>
      <c r="R11" s="435"/>
      <c r="S11" s="438"/>
      <c r="T11" s="1"/>
    </row>
    <row r="12" spans="1:34" ht="69.75" customHeight="1" x14ac:dyDescent="0.15">
      <c r="A12" s="3"/>
      <c r="B12" s="452" t="s">
        <v>233</v>
      </c>
      <c r="C12" s="412" t="s">
        <v>234</v>
      </c>
      <c r="D12" s="454" t="s">
        <v>13</v>
      </c>
      <c r="E12" s="416" t="s">
        <v>73</v>
      </c>
      <c r="F12" s="417"/>
      <c r="G12" s="417"/>
      <c r="H12" s="418"/>
      <c r="I12" s="416" t="s">
        <v>96</v>
      </c>
      <c r="J12" s="417"/>
      <c r="K12" s="417"/>
      <c r="L12" s="422"/>
      <c r="M12" s="564" t="s">
        <v>5</v>
      </c>
      <c r="N12" s="424" t="s">
        <v>20</v>
      </c>
      <c r="O12" s="433" t="s">
        <v>2</v>
      </c>
      <c r="P12" s="433" t="s">
        <v>2</v>
      </c>
      <c r="Q12" s="430" t="s">
        <v>5</v>
      </c>
      <c r="R12" s="430" t="s">
        <v>5</v>
      </c>
      <c r="S12" s="458" t="s">
        <v>5</v>
      </c>
      <c r="T12" s="1"/>
    </row>
    <row r="13" spans="1:34" ht="69.75" customHeight="1" x14ac:dyDescent="0.15">
      <c r="A13" s="3"/>
      <c r="B13" s="453"/>
      <c r="C13" s="413"/>
      <c r="D13" s="455"/>
      <c r="E13" s="419"/>
      <c r="F13" s="420"/>
      <c r="G13" s="420"/>
      <c r="H13" s="421"/>
      <c r="I13" s="419"/>
      <c r="J13" s="420"/>
      <c r="K13" s="420"/>
      <c r="L13" s="423"/>
      <c r="M13" s="566"/>
      <c r="N13" s="426"/>
      <c r="O13" s="435"/>
      <c r="P13" s="435"/>
      <c r="Q13" s="432"/>
      <c r="R13" s="432"/>
      <c r="S13" s="459"/>
      <c r="T13" s="12"/>
    </row>
    <row r="14" spans="1:34" ht="120" customHeight="1" x14ac:dyDescent="0.15">
      <c r="A14" s="3"/>
      <c r="B14" s="440" t="s">
        <v>23</v>
      </c>
      <c r="C14" s="442" t="s">
        <v>25</v>
      </c>
      <c r="D14" s="444" t="s">
        <v>11</v>
      </c>
      <c r="E14" s="446" t="s">
        <v>248</v>
      </c>
      <c r="F14" s="447"/>
      <c r="G14" s="447"/>
      <c r="H14" s="448"/>
      <c r="I14" s="416" t="s">
        <v>247</v>
      </c>
      <c r="J14" s="417"/>
      <c r="K14" s="417"/>
      <c r="L14" s="422"/>
      <c r="M14" s="564" t="s">
        <v>11</v>
      </c>
      <c r="N14" s="456" t="s">
        <v>20</v>
      </c>
      <c r="O14" s="430" t="s">
        <v>5</v>
      </c>
      <c r="P14" s="430" t="s">
        <v>5</v>
      </c>
      <c r="Q14" s="430"/>
      <c r="R14" s="433" t="s">
        <v>2</v>
      </c>
      <c r="S14" s="458"/>
      <c r="T14" s="12"/>
    </row>
    <row r="15" spans="1:34" ht="120" customHeight="1" x14ac:dyDescent="0.15">
      <c r="A15" s="3"/>
      <c r="B15" s="441"/>
      <c r="C15" s="443"/>
      <c r="D15" s="445"/>
      <c r="E15" s="449"/>
      <c r="F15" s="450"/>
      <c r="G15" s="450"/>
      <c r="H15" s="451"/>
      <c r="I15" s="419"/>
      <c r="J15" s="420"/>
      <c r="K15" s="420"/>
      <c r="L15" s="423"/>
      <c r="M15" s="566"/>
      <c r="N15" s="457"/>
      <c r="O15" s="432"/>
      <c r="P15" s="432"/>
      <c r="Q15" s="432"/>
      <c r="R15" s="435"/>
      <c r="S15" s="459"/>
      <c r="T15" s="52"/>
    </row>
    <row r="16" spans="1:34" s="5" customFormat="1" ht="235.5" customHeight="1" thickBot="1" x14ac:dyDescent="0.2">
      <c r="A16" s="4"/>
      <c r="B16" s="46" t="s">
        <v>24</v>
      </c>
      <c r="C16" s="23" t="s">
        <v>26</v>
      </c>
      <c r="D16" s="41" t="s">
        <v>13</v>
      </c>
      <c r="E16" s="468" t="s">
        <v>249</v>
      </c>
      <c r="F16" s="469"/>
      <c r="G16" s="469"/>
      <c r="H16" s="470"/>
      <c r="I16" s="471" t="s">
        <v>103</v>
      </c>
      <c r="J16" s="472"/>
      <c r="K16" s="472"/>
      <c r="L16" s="473"/>
      <c r="M16" s="66" t="s">
        <v>5</v>
      </c>
      <c r="N16" s="53" t="s">
        <v>27</v>
      </c>
      <c r="O16" s="24" t="s">
        <v>5</v>
      </c>
      <c r="P16" s="24" t="s">
        <v>5</v>
      </c>
      <c r="Q16" s="24" t="s">
        <v>5</v>
      </c>
      <c r="R16" s="24" t="s">
        <v>5</v>
      </c>
      <c r="S16" s="26" t="s">
        <v>2</v>
      </c>
      <c r="T16" s="10"/>
      <c r="U16" s="2"/>
      <c r="V16" s="2"/>
      <c r="W16" s="2"/>
      <c r="X16" s="2"/>
      <c r="Y16" s="2"/>
      <c r="Z16" s="2"/>
      <c r="AA16" s="2"/>
      <c r="AB16" s="2"/>
      <c r="AC16" s="2"/>
      <c r="AD16" s="2"/>
      <c r="AE16" s="2"/>
      <c r="AF16" s="2"/>
      <c r="AG16" s="2"/>
      <c r="AH16" s="2"/>
    </row>
    <row r="17" spans="1:20" ht="39.950000000000003" customHeight="1" x14ac:dyDescent="0.15">
      <c r="A17" s="9" t="s">
        <v>75</v>
      </c>
      <c r="B17" s="20"/>
      <c r="C17" s="20"/>
      <c r="D17" s="20"/>
      <c r="E17" s="27" t="s">
        <v>238</v>
      </c>
      <c r="F17" s="28"/>
      <c r="G17" s="28"/>
      <c r="H17" s="28"/>
      <c r="I17" s="67"/>
      <c r="J17" s="67"/>
      <c r="K17" s="67"/>
      <c r="L17" s="67"/>
      <c r="M17" s="68"/>
      <c r="N17" s="474"/>
      <c r="O17" s="475"/>
      <c r="P17" s="475"/>
      <c r="Q17" s="475"/>
      <c r="R17" s="475"/>
      <c r="S17" s="476"/>
      <c r="T17" s="10"/>
    </row>
    <row r="18" spans="1:20" ht="355.5" customHeight="1" x14ac:dyDescent="0.15">
      <c r="A18" s="3"/>
      <c r="B18" s="45" t="s">
        <v>80</v>
      </c>
      <c r="C18" s="48" t="s">
        <v>29</v>
      </c>
      <c r="D18" s="40" t="s">
        <v>13</v>
      </c>
      <c r="E18" s="477" t="s">
        <v>250</v>
      </c>
      <c r="F18" s="478"/>
      <c r="G18" s="478"/>
      <c r="H18" s="479"/>
      <c r="I18" s="460" t="s">
        <v>251</v>
      </c>
      <c r="J18" s="465"/>
      <c r="K18" s="465"/>
      <c r="L18" s="466"/>
      <c r="M18" s="69" t="s">
        <v>5</v>
      </c>
      <c r="N18" s="54" t="s">
        <v>20</v>
      </c>
      <c r="O18" s="60" t="s">
        <v>5</v>
      </c>
      <c r="P18" s="60" t="s">
        <v>5</v>
      </c>
      <c r="Q18" s="60"/>
      <c r="R18" s="61" t="s">
        <v>2</v>
      </c>
      <c r="S18" s="62" t="s">
        <v>2</v>
      </c>
    </row>
    <row r="19" spans="1:20" ht="229.5" customHeight="1" x14ac:dyDescent="0.15">
      <c r="A19" s="3"/>
      <c r="B19" s="45" t="s">
        <v>28</v>
      </c>
      <c r="C19" s="48" t="s">
        <v>30</v>
      </c>
      <c r="D19" s="40" t="s">
        <v>13</v>
      </c>
      <c r="E19" s="460" t="s">
        <v>270</v>
      </c>
      <c r="F19" s="465"/>
      <c r="G19" s="465"/>
      <c r="H19" s="480"/>
      <c r="I19" s="460" t="s">
        <v>97</v>
      </c>
      <c r="J19" s="465"/>
      <c r="K19" s="465"/>
      <c r="L19" s="466"/>
      <c r="M19" s="69" t="s">
        <v>11</v>
      </c>
      <c r="N19" s="54" t="s">
        <v>27</v>
      </c>
      <c r="O19" s="61" t="s">
        <v>2</v>
      </c>
      <c r="P19" s="61" t="s">
        <v>2</v>
      </c>
      <c r="Q19" s="60" t="s">
        <v>5</v>
      </c>
      <c r="R19" s="60"/>
      <c r="S19" s="29"/>
    </row>
    <row r="20" spans="1:20" ht="217.5" customHeight="1" x14ac:dyDescent="0.15">
      <c r="A20" s="3"/>
      <c r="B20" s="45" t="s">
        <v>31</v>
      </c>
      <c r="C20" s="48" t="s">
        <v>32</v>
      </c>
      <c r="D20" s="40" t="s">
        <v>13</v>
      </c>
      <c r="E20" s="460" t="s">
        <v>81</v>
      </c>
      <c r="F20" s="461"/>
      <c r="G20" s="461"/>
      <c r="H20" s="464"/>
      <c r="I20" s="460" t="s">
        <v>89</v>
      </c>
      <c r="J20" s="461"/>
      <c r="K20" s="461"/>
      <c r="L20" s="462"/>
      <c r="M20" s="70" t="s">
        <v>5</v>
      </c>
      <c r="N20" s="54" t="s">
        <v>20</v>
      </c>
      <c r="O20" s="60" t="s">
        <v>5</v>
      </c>
      <c r="P20" s="60" t="s">
        <v>5</v>
      </c>
      <c r="Q20" s="61" t="s">
        <v>2</v>
      </c>
      <c r="R20" s="55" t="s">
        <v>5</v>
      </c>
      <c r="S20" s="29" t="s">
        <v>5</v>
      </c>
    </row>
    <row r="21" spans="1:20" ht="200.1" customHeight="1" x14ac:dyDescent="0.15">
      <c r="A21" s="3"/>
      <c r="B21" s="463" t="s">
        <v>33</v>
      </c>
      <c r="C21" s="44" t="s">
        <v>242</v>
      </c>
      <c r="D21" s="40" t="s">
        <v>13</v>
      </c>
      <c r="E21" s="460" t="s">
        <v>252</v>
      </c>
      <c r="F21" s="461"/>
      <c r="G21" s="461"/>
      <c r="H21" s="464"/>
      <c r="I21" s="460" t="s">
        <v>109</v>
      </c>
      <c r="J21" s="465"/>
      <c r="K21" s="465"/>
      <c r="L21" s="466"/>
      <c r="M21" s="69" t="s">
        <v>5</v>
      </c>
      <c r="N21" s="467" t="s">
        <v>20</v>
      </c>
      <c r="O21" s="481" t="s">
        <v>5</v>
      </c>
      <c r="P21" s="481" t="s">
        <v>5</v>
      </c>
      <c r="Q21" s="481" t="s">
        <v>5</v>
      </c>
      <c r="R21" s="482" t="s">
        <v>2</v>
      </c>
      <c r="S21" s="483" t="s">
        <v>2</v>
      </c>
    </row>
    <row r="22" spans="1:20" ht="113.25" customHeight="1" x14ac:dyDescent="0.15">
      <c r="A22" s="3"/>
      <c r="B22" s="463"/>
      <c r="C22" s="44" t="s">
        <v>34</v>
      </c>
      <c r="D22" s="42" t="s">
        <v>13</v>
      </c>
      <c r="E22" s="484" t="s">
        <v>104</v>
      </c>
      <c r="F22" s="485"/>
      <c r="G22" s="485"/>
      <c r="H22" s="486"/>
      <c r="I22" s="460" t="s">
        <v>98</v>
      </c>
      <c r="J22" s="465"/>
      <c r="K22" s="465"/>
      <c r="L22" s="466"/>
      <c r="M22" s="69" t="s">
        <v>5</v>
      </c>
      <c r="N22" s="467"/>
      <c r="O22" s="481"/>
      <c r="P22" s="481"/>
      <c r="Q22" s="481"/>
      <c r="R22" s="482"/>
      <c r="S22" s="483"/>
    </row>
    <row r="23" spans="1:20" ht="385.5" customHeight="1" thickBot="1" x14ac:dyDescent="0.2">
      <c r="A23" s="6"/>
      <c r="B23" s="46" t="s">
        <v>35</v>
      </c>
      <c r="C23" s="47" t="s">
        <v>36</v>
      </c>
      <c r="D23" s="41" t="s">
        <v>11</v>
      </c>
      <c r="E23" s="468" t="s">
        <v>269</v>
      </c>
      <c r="F23" s="469"/>
      <c r="G23" s="469"/>
      <c r="H23" s="470"/>
      <c r="I23" s="471" t="s">
        <v>105</v>
      </c>
      <c r="J23" s="547"/>
      <c r="K23" s="547"/>
      <c r="L23" s="548"/>
      <c r="M23" s="71" t="s">
        <v>11</v>
      </c>
      <c r="N23" s="53" t="s">
        <v>27</v>
      </c>
      <c r="O23" s="24" t="s">
        <v>5</v>
      </c>
      <c r="P23" s="24" t="s">
        <v>5</v>
      </c>
      <c r="Q23" s="24"/>
      <c r="R23" s="25" t="s">
        <v>3</v>
      </c>
      <c r="S23" s="26" t="s">
        <v>3</v>
      </c>
    </row>
    <row r="24" spans="1:20" ht="39.950000000000003" customHeight="1" thickBot="1" x14ac:dyDescent="0.2">
      <c r="A24" s="497" t="s">
        <v>76</v>
      </c>
      <c r="B24" s="498"/>
      <c r="C24" s="498"/>
      <c r="D24" s="498"/>
      <c r="E24" s="30" t="s">
        <v>239</v>
      </c>
      <c r="F24" s="31"/>
      <c r="G24" s="31"/>
      <c r="H24" s="31"/>
      <c r="I24" s="72"/>
      <c r="J24" s="72"/>
      <c r="K24" s="72"/>
      <c r="L24" s="72"/>
      <c r="M24" s="73"/>
      <c r="N24" s="489"/>
      <c r="O24" s="489"/>
      <c r="P24" s="489"/>
      <c r="Q24" s="489"/>
      <c r="R24" s="489"/>
      <c r="S24" s="490"/>
    </row>
    <row r="25" spans="1:20" ht="249.75" customHeight="1" x14ac:dyDescent="0.15">
      <c r="A25" s="7"/>
      <c r="B25" s="499" t="s">
        <v>37</v>
      </c>
      <c r="C25" s="500" t="s">
        <v>38</v>
      </c>
      <c r="D25" s="502" t="s">
        <v>13</v>
      </c>
      <c r="E25" s="503" t="s">
        <v>271</v>
      </c>
      <c r="F25" s="504"/>
      <c r="G25" s="504"/>
      <c r="H25" s="505"/>
      <c r="I25" s="509" t="s">
        <v>231</v>
      </c>
      <c r="J25" s="510"/>
      <c r="K25" s="510"/>
      <c r="L25" s="511"/>
      <c r="M25" s="567" t="s">
        <v>93</v>
      </c>
      <c r="N25" s="515" t="s">
        <v>42</v>
      </c>
      <c r="O25" s="487" t="s">
        <v>5</v>
      </c>
      <c r="P25" s="487" t="s">
        <v>5</v>
      </c>
      <c r="Q25" s="487"/>
      <c r="R25" s="487" t="s">
        <v>5</v>
      </c>
      <c r="S25" s="488" t="s">
        <v>2</v>
      </c>
    </row>
    <row r="26" spans="1:20" ht="276.75" customHeight="1" x14ac:dyDescent="0.15">
      <c r="A26" s="3"/>
      <c r="B26" s="463"/>
      <c r="C26" s="501"/>
      <c r="D26" s="415"/>
      <c r="E26" s="506"/>
      <c r="F26" s="507"/>
      <c r="G26" s="507"/>
      <c r="H26" s="508"/>
      <c r="I26" s="512"/>
      <c r="J26" s="513"/>
      <c r="K26" s="513"/>
      <c r="L26" s="514"/>
      <c r="M26" s="566"/>
      <c r="N26" s="457"/>
      <c r="O26" s="432"/>
      <c r="P26" s="432"/>
      <c r="Q26" s="432"/>
      <c r="R26" s="432"/>
      <c r="S26" s="438"/>
    </row>
    <row r="27" spans="1:20" ht="234.75" customHeight="1" x14ac:dyDescent="0.15">
      <c r="A27" s="3"/>
      <c r="B27" s="45" t="s">
        <v>39</v>
      </c>
      <c r="C27" s="44" t="s">
        <v>40</v>
      </c>
      <c r="D27" s="40" t="s">
        <v>5</v>
      </c>
      <c r="E27" s="494" t="s">
        <v>275</v>
      </c>
      <c r="F27" s="495"/>
      <c r="G27" s="495"/>
      <c r="H27" s="496"/>
      <c r="I27" s="491" t="s">
        <v>100</v>
      </c>
      <c r="J27" s="492"/>
      <c r="K27" s="492"/>
      <c r="L27" s="492"/>
      <c r="M27" s="74" t="s">
        <v>93</v>
      </c>
      <c r="N27" s="59" t="s">
        <v>27</v>
      </c>
      <c r="O27" s="61" t="s">
        <v>2</v>
      </c>
      <c r="P27" s="60" t="s">
        <v>5</v>
      </c>
      <c r="Q27" s="60"/>
      <c r="R27" s="55" t="s">
        <v>4</v>
      </c>
      <c r="S27" s="58" t="s">
        <v>5</v>
      </c>
    </row>
    <row r="28" spans="1:20" ht="288" customHeight="1" thickBot="1" x14ac:dyDescent="0.2">
      <c r="A28" s="6"/>
      <c r="B28" s="46" t="s">
        <v>43</v>
      </c>
      <c r="C28" s="47" t="s">
        <v>41</v>
      </c>
      <c r="D28" s="41" t="s">
        <v>11</v>
      </c>
      <c r="E28" s="573" t="s">
        <v>82</v>
      </c>
      <c r="F28" s="574"/>
      <c r="G28" s="574"/>
      <c r="H28" s="575"/>
      <c r="I28" s="544" t="s">
        <v>108</v>
      </c>
      <c r="J28" s="545"/>
      <c r="K28" s="545"/>
      <c r="L28" s="576"/>
      <c r="M28" s="71" t="s">
        <v>94</v>
      </c>
      <c r="N28" s="53" t="s">
        <v>20</v>
      </c>
      <c r="O28" s="32"/>
      <c r="P28" s="33" t="s">
        <v>2</v>
      </c>
      <c r="Q28" s="32"/>
      <c r="R28" s="25" t="s">
        <v>2</v>
      </c>
      <c r="S28" s="26" t="s">
        <v>2</v>
      </c>
    </row>
    <row r="29" spans="1:20" ht="39.950000000000003" customHeight="1" x14ac:dyDescent="0.15">
      <c r="A29" s="577" t="s">
        <v>245</v>
      </c>
      <c r="B29" s="578"/>
      <c r="C29" s="578"/>
      <c r="D29" s="578"/>
      <c r="E29" s="34" t="s">
        <v>240</v>
      </c>
      <c r="F29" s="34"/>
      <c r="G29" s="35"/>
      <c r="H29" s="35"/>
      <c r="I29" s="75"/>
      <c r="J29" s="75"/>
      <c r="K29" s="75"/>
      <c r="L29" s="75"/>
      <c r="M29" s="68"/>
      <c r="N29" s="489"/>
      <c r="O29" s="489"/>
      <c r="P29" s="489"/>
      <c r="Q29" s="489"/>
      <c r="R29" s="489"/>
      <c r="S29" s="490"/>
    </row>
    <row r="30" spans="1:20" ht="248.25" customHeight="1" x14ac:dyDescent="0.15">
      <c r="A30" s="3"/>
      <c r="B30" s="463" t="s">
        <v>45</v>
      </c>
      <c r="C30" s="44" t="s">
        <v>44</v>
      </c>
      <c r="D30" s="40" t="s">
        <v>5</v>
      </c>
      <c r="E30" s="446" t="s">
        <v>83</v>
      </c>
      <c r="F30" s="447"/>
      <c r="G30" s="447"/>
      <c r="H30" s="448"/>
      <c r="I30" s="416" t="s">
        <v>95</v>
      </c>
      <c r="J30" s="417"/>
      <c r="K30" s="417"/>
      <c r="L30" s="422"/>
      <c r="M30" s="76" t="s">
        <v>93</v>
      </c>
      <c r="N30" s="467" t="s">
        <v>42</v>
      </c>
      <c r="O30" s="482" t="s">
        <v>2</v>
      </c>
      <c r="P30" s="482" t="s">
        <v>2</v>
      </c>
      <c r="Q30" s="527" t="s">
        <v>5</v>
      </c>
      <c r="R30" s="528" t="s">
        <v>2</v>
      </c>
      <c r="S30" s="529" t="s">
        <v>2</v>
      </c>
    </row>
    <row r="31" spans="1:20" ht="351.75" customHeight="1" x14ac:dyDescent="0.15">
      <c r="A31" s="3"/>
      <c r="B31" s="463"/>
      <c r="C31" s="44" t="s">
        <v>46</v>
      </c>
      <c r="D31" s="40" t="s">
        <v>5</v>
      </c>
      <c r="E31" s="446" t="s">
        <v>257</v>
      </c>
      <c r="F31" s="447"/>
      <c r="G31" s="447"/>
      <c r="H31" s="448"/>
      <c r="I31" s="491" t="s">
        <v>223</v>
      </c>
      <c r="J31" s="492"/>
      <c r="K31" s="492"/>
      <c r="L31" s="493"/>
      <c r="M31" s="69" t="s">
        <v>93</v>
      </c>
      <c r="N31" s="467"/>
      <c r="O31" s="482"/>
      <c r="P31" s="482"/>
      <c r="Q31" s="527"/>
      <c r="R31" s="528"/>
      <c r="S31" s="529"/>
    </row>
    <row r="32" spans="1:20" ht="183" customHeight="1" x14ac:dyDescent="0.15">
      <c r="A32" s="3"/>
      <c r="B32" s="463"/>
      <c r="C32" s="44" t="s">
        <v>47</v>
      </c>
      <c r="D32" s="40" t="s">
        <v>5</v>
      </c>
      <c r="E32" s="494" t="s">
        <v>17</v>
      </c>
      <c r="F32" s="495"/>
      <c r="G32" s="495"/>
      <c r="H32" s="496"/>
      <c r="I32" s="491" t="s">
        <v>90</v>
      </c>
      <c r="J32" s="492"/>
      <c r="K32" s="492"/>
      <c r="L32" s="493"/>
      <c r="M32" s="69" t="s">
        <v>93</v>
      </c>
      <c r="N32" s="467"/>
      <c r="O32" s="482"/>
      <c r="P32" s="482"/>
      <c r="Q32" s="527"/>
      <c r="R32" s="528"/>
      <c r="S32" s="529"/>
    </row>
    <row r="33" spans="1:19" ht="184.5" customHeight="1" x14ac:dyDescent="0.15">
      <c r="A33" s="3"/>
      <c r="B33" s="463"/>
      <c r="C33" s="44" t="s">
        <v>48</v>
      </c>
      <c r="D33" s="40" t="s">
        <v>5</v>
      </c>
      <c r="E33" s="494" t="s">
        <v>259</v>
      </c>
      <c r="F33" s="495"/>
      <c r="G33" s="495"/>
      <c r="H33" s="496"/>
      <c r="I33" s="491" t="s">
        <v>101</v>
      </c>
      <c r="J33" s="492"/>
      <c r="K33" s="492"/>
      <c r="L33" s="493"/>
      <c r="M33" s="69" t="s">
        <v>93</v>
      </c>
      <c r="N33" s="467"/>
      <c r="O33" s="482"/>
      <c r="P33" s="482"/>
      <c r="Q33" s="527"/>
      <c r="R33" s="528"/>
      <c r="S33" s="529"/>
    </row>
    <row r="34" spans="1:19" ht="269.25" customHeight="1" x14ac:dyDescent="0.15">
      <c r="A34" s="3"/>
      <c r="B34" s="45" t="s">
        <v>49</v>
      </c>
      <c r="C34" s="48" t="s">
        <v>50</v>
      </c>
      <c r="D34" s="40" t="s">
        <v>5</v>
      </c>
      <c r="E34" s="524" t="s">
        <v>258</v>
      </c>
      <c r="F34" s="525"/>
      <c r="G34" s="525"/>
      <c r="H34" s="526"/>
      <c r="I34" s="491" t="s">
        <v>224</v>
      </c>
      <c r="J34" s="492"/>
      <c r="K34" s="492"/>
      <c r="L34" s="493"/>
      <c r="M34" s="69" t="s">
        <v>93</v>
      </c>
      <c r="N34" s="59" t="s">
        <v>42</v>
      </c>
      <c r="O34" s="55" t="s">
        <v>5</v>
      </c>
      <c r="P34" s="55" t="s">
        <v>5</v>
      </c>
      <c r="Q34" s="55" t="s">
        <v>5</v>
      </c>
      <c r="R34" s="57" t="s">
        <v>2</v>
      </c>
      <c r="S34" s="56" t="s">
        <v>2</v>
      </c>
    </row>
    <row r="35" spans="1:19" ht="233.25" customHeight="1" x14ac:dyDescent="0.15">
      <c r="A35" s="3"/>
      <c r="B35" s="45" t="s">
        <v>51</v>
      </c>
      <c r="C35" s="36" t="s">
        <v>243</v>
      </c>
      <c r="D35" s="50" t="s">
        <v>5</v>
      </c>
      <c r="E35" s="524" t="s">
        <v>272</v>
      </c>
      <c r="F35" s="525"/>
      <c r="G35" s="525"/>
      <c r="H35" s="526"/>
      <c r="I35" s="491" t="s">
        <v>225</v>
      </c>
      <c r="J35" s="492"/>
      <c r="K35" s="492"/>
      <c r="L35" s="493"/>
      <c r="M35" s="69" t="s">
        <v>93</v>
      </c>
      <c r="N35" s="59" t="s">
        <v>42</v>
      </c>
      <c r="O35" s="55" t="s">
        <v>5</v>
      </c>
      <c r="P35" s="55" t="s">
        <v>5</v>
      </c>
      <c r="Q35" s="55" t="s">
        <v>5</v>
      </c>
      <c r="R35" s="55" t="s">
        <v>5</v>
      </c>
      <c r="S35" s="56" t="s">
        <v>2</v>
      </c>
    </row>
    <row r="36" spans="1:19" ht="121.5" customHeight="1" x14ac:dyDescent="0.15">
      <c r="A36" s="3"/>
      <c r="B36" s="463" t="s">
        <v>52</v>
      </c>
      <c r="C36" s="36" t="s">
        <v>53</v>
      </c>
      <c r="D36" s="50" t="s">
        <v>5</v>
      </c>
      <c r="E36" s="494" t="s">
        <v>15</v>
      </c>
      <c r="F36" s="495"/>
      <c r="G36" s="495"/>
      <c r="H36" s="496"/>
      <c r="I36" s="491" t="s">
        <v>91</v>
      </c>
      <c r="J36" s="492"/>
      <c r="K36" s="492"/>
      <c r="L36" s="493"/>
      <c r="M36" s="76" t="s">
        <v>93</v>
      </c>
      <c r="N36" s="456" t="s">
        <v>42</v>
      </c>
      <c r="O36" s="517"/>
      <c r="P36" s="519" t="s">
        <v>2</v>
      </c>
      <c r="Q36" s="519" t="s">
        <v>2</v>
      </c>
      <c r="R36" s="430" t="s">
        <v>4</v>
      </c>
      <c r="S36" s="522" t="s">
        <v>5</v>
      </c>
    </row>
    <row r="37" spans="1:19" ht="152.25" customHeight="1" thickBot="1" x14ac:dyDescent="0.2">
      <c r="A37" s="4"/>
      <c r="B37" s="569"/>
      <c r="C37" s="47" t="s">
        <v>54</v>
      </c>
      <c r="D37" s="41" t="s">
        <v>5</v>
      </c>
      <c r="E37" s="570" t="s">
        <v>84</v>
      </c>
      <c r="F37" s="571"/>
      <c r="G37" s="571"/>
      <c r="H37" s="572"/>
      <c r="I37" s="471" t="s">
        <v>92</v>
      </c>
      <c r="J37" s="547"/>
      <c r="K37" s="547"/>
      <c r="L37" s="548"/>
      <c r="M37" s="77" t="s">
        <v>93</v>
      </c>
      <c r="N37" s="516"/>
      <c r="O37" s="518"/>
      <c r="P37" s="520"/>
      <c r="Q37" s="520"/>
      <c r="R37" s="521"/>
      <c r="S37" s="523"/>
    </row>
    <row r="38" spans="1:19" ht="39.950000000000003" customHeight="1" x14ac:dyDescent="0.15">
      <c r="A38" s="530" t="s">
        <v>77</v>
      </c>
      <c r="B38" s="531"/>
      <c r="C38" s="531"/>
      <c r="D38" s="531"/>
      <c r="E38" s="37" t="s">
        <v>241</v>
      </c>
      <c r="F38" s="37"/>
      <c r="G38" s="38"/>
      <c r="H38" s="38"/>
      <c r="I38" s="67"/>
      <c r="J38" s="67"/>
      <c r="K38" s="67"/>
      <c r="L38" s="67"/>
      <c r="M38" s="68"/>
      <c r="N38" s="474"/>
      <c r="O38" s="475"/>
      <c r="P38" s="475"/>
      <c r="Q38" s="475"/>
      <c r="R38" s="475"/>
      <c r="S38" s="476"/>
    </row>
    <row r="39" spans="1:19" ht="203.25" customHeight="1" x14ac:dyDescent="0.15">
      <c r="A39" s="3"/>
      <c r="B39" s="45" t="s">
        <v>55</v>
      </c>
      <c r="C39" s="44" t="s">
        <v>56</v>
      </c>
      <c r="D39" s="40" t="s">
        <v>5</v>
      </c>
      <c r="E39" s="524" t="s">
        <v>85</v>
      </c>
      <c r="F39" s="532"/>
      <c r="G39" s="532"/>
      <c r="H39" s="533"/>
      <c r="I39" s="460" t="s">
        <v>99</v>
      </c>
      <c r="J39" s="465"/>
      <c r="K39" s="465"/>
      <c r="L39" s="466"/>
      <c r="M39" s="69" t="s">
        <v>5</v>
      </c>
      <c r="N39" s="59" t="s">
        <v>42</v>
      </c>
      <c r="O39" s="61" t="s">
        <v>2</v>
      </c>
      <c r="P39" s="61" t="s">
        <v>2</v>
      </c>
      <c r="Q39" s="60" t="s">
        <v>5</v>
      </c>
      <c r="R39" s="57" t="s">
        <v>2</v>
      </c>
      <c r="S39" s="58"/>
    </row>
    <row r="40" spans="1:19" ht="184.5" customHeight="1" x14ac:dyDescent="0.15">
      <c r="A40" s="3"/>
      <c r="B40" s="463" t="s">
        <v>57</v>
      </c>
      <c r="C40" s="44" t="s">
        <v>58</v>
      </c>
      <c r="D40" s="40" t="s">
        <v>13</v>
      </c>
      <c r="E40" s="477" t="s">
        <v>71</v>
      </c>
      <c r="F40" s="478"/>
      <c r="G40" s="478"/>
      <c r="H40" s="479"/>
      <c r="I40" s="460" t="s">
        <v>106</v>
      </c>
      <c r="J40" s="465"/>
      <c r="K40" s="465"/>
      <c r="L40" s="466"/>
      <c r="M40" s="69" t="s">
        <v>5</v>
      </c>
      <c r="N40" s="467" t="s">
        <v>20</v>
      </c>
      <c r="O40" s="481" t="s">
        <v>5</v>
      </c>
      <c r="P40" s="481" t="s">
        <v>5</v>
      </c>
      <c r="Q40" s="481" t="s">
        <v>5</v>
      </c>
      <c r="R40" s="528" t="s">
        <v>2</v>
      </c>
      <c r="S40" s="529" t="s">
        <v>2</v>
      </c>
    </row>
    <row r="41" spans="1:19" ht="170.25" customHeight="1" x14ac:dyDescent="0.15">
      <c r="A41" s="3"/>
      <c r="B41" s="463"/>
      <c r="C41" s="44" t="s">
        <v>59</v>
      </c>
      <c r="D41" s="40" t="s">
        <v>13</v>
      </c>
      <c r="E41" s="477" t="s">
        <v>74</v>
      </c>
      <c r="F41" s="478"/>
      <c r="G41" s="478"/>
      <c r="H41" s="479"/>
      <c r="I41" s="460" t="s">
        <v>232</v>
      </c>
      <c r="J41" s="465"/>
      <c r="K41" s="465"/>
      <c r="L41" s="466"/>
      <c r="M41" s="69" t="s">
        <v>5</v>
      </c>
      <c r="N41" s="467"/>
      <c r="O41" s="481"/>
      <c r="P41" s="481"/>
      <c r="Q41" s="481"/>
      <c r="R41" s="528"/>
      <c r="S41" s="529"/>
    </row>
    <row r="42" spans="1:19" ht="240" customHeight="1" x14ac:dyDescent="0.15">
      <c r="A42" s="3"/>
      <c r="B42" s="463"/>
      <c r="C42" s="44" t="s">
        <v>60</v>
      </c>
      <c r="D42" s="40" t="s">
        <v>13</v>
      </c>
      <c r="E42" s="477" t="s">
        <v>274</v>
      </c>
      <c r="F42" s="478"/>
      <c r="G42" s="478"/>
      <c r="H42" s="479"/>
      <c r="I42" s="460" t="s">
        <v>273</v>
      </c>
      <c r="J42" s="465"/>
      <c r="K42" s="465"/>
      <c r="L42" s="466"/>
      <c r="M42" s="69" t="s">
        <v>5</v>
      </c>
      <c r="N42" s="467"/>
      <c r="O42" s="481"/>
      <c r="P42" s="481"/>
      <c r="Q42" s="481"/>
      <c r="R42" s="528"/>
      <c r="S42" s="529"/>
    </row>
    <row r="43" spans="1:19" ht="219.95" customHeight="1" x14ac:dyDescent="0.15">
      <c r="A43" s="3"/>
      <c r="B43" s="463" t="s">
        <v>61</v>
      </c>
      <c r="C43" s="44" t="s">
        <v>62</v>
      </c>
      <c r="D43" s="40" t="s">
        <v>13</v>
      </c>
      <c r="E43" s="524" t="s">
        <v>86</v>
      </c>
      <c r="F43" s="525"/>
      <c r="G43" s="525"/>
      <c r="H43" s="526"/>
      <c r="I43" s="460" t="s">
        <v>107</v>
      </c>
      <c r="J43" s="465"/>
      <c r="K43" s="465"/>
      <c r="L43" s="466"/>
      <c r="M43" s="69" t="s">
        <v>5</v>
      </c>
      <c r="N43" s="467" t="s">
        <v>42</v>
      </c>
      <c r="O43" s="527" t="s">
        <v>5</v>
      </c>
      <c r="P43" s="481" t="s">
        <v>5</v>
      </c>
      <c r="Q43" s="481" t="s">
        <v>5</v>
      </c>
      <c r="R43" s="528" t="s">
        <v>2</v>
      </c>
      <c r="S43" s="534" t="s">
        <v>5</v>
      </c>
    </row>
    <row r="44" spans="1:19" ht="198.75" customHeight="1" x14ac:dyDescent="0.15">
      <c r="A44" s="3"/>
      <c r="B44" s="463"/>
      <c r="C44" s="36" t="s">
        <v>63</v>
      </c>
      <c r="D44" s="40" t="s">
        <v>13</v>
      </c>
      <c r="E44" s="494" t="s">
        <v>87</v>
      </c>
      <c r="F44" s="495"/>
      <c r="G44" s="495"/>
      <c r="H44" s="496"/>
      <c r="I44" s="491" t="s">
        <v>110</v>
      </c>
      <c r="J44" s="492"/>
      <c r="K44" s="492"/>
      <c r="L44" s="493"/>
      <c r="M44" s="69" t="s">
        <v>5</v>
      </c>
      <c r="N44" s="467"/>
      <c r="O44" s="527"/>
      <c r="P44" s="481"/>
      <c r="Q44" s="481"/>
      <c r="R44" s="528"/>
      <c r="S44" s="534"/>
    </row>
    <row r="45" spans="1:19" ht="203.25" customHeight="1" x14ac:dyDescent="0.15">
      <c r="A45" s="3"/>
      <c r="B45" s="463" t="s">
        <v>65</v>
      </c>
      <c r="C45" s="44" t="s">
        <v>246</v>
      </c>
      <c r="D45" s="40" t="s">
        <v>13</v>
      </c>
      <c r="E45" s="477" t="s">
        <v>254</v>
      </c>
      <c r="F45" s="478"/>
      <c r="G45" s="478"/>
      <c r="H45" s="479"/>
      <c r="I45" s="460" t="s">
        <v>260</v>
      </c>
      <c r="J45" s="465"/>
      <c r="K45" s="465"/>
      <c r="L45" s="466"/>
      <c r="M45" s="69" t="s">
        <v>5</v>
      </c>
      <c r="N45" s="467" t="s">
        <v>42</v>
      </c>
      <c r="O45" s="481" t="s">
        <v>5</v>
      </c>
      <c r="P45" s="481" t="s">
        <v>5</v>
      </c>
      <c r="Q45" s="481" t="s">
        <v>5</v>
      </c>
      <c r="R45" s="481" t="s">
        <v>5</v>
      </c>
      <c r="S45" s="529" t="s">
        <v>2</v>
      </c>
    </row>
    <row r="46" spans="1:19" ht="140.25" customHeight="1" x14ac:dyDescent="0.15">
      <c r="A46" s="7"/>
      <c r="B46" s="463"/>
      <c r="C46" s="44" t="s">
        <v>64</v>
      </c>
      <c r="D46" s="40" t="s">
        <v>16</v>
      </c>
      <c r="E46" s="477" t="s">
        <v>72</v>
      </c>
      <c r="F46" s="478"/>
      <c r="G46" s="478"/>
      <c r="H46" s="479"/>
      <c r="I46" s="460" t="s">
        <v>14</v>
      </c>
      <c r="J46" s="465"/>
      <c r="K46" s="465"/>
      <c r="L46" s="466"/>
      <c r="M46" s="69" t="s">
        <v>78</v>
      </c>
      <c r="N46" s="467"/>
      <c r="O46" s="481"/>
      <c r="P46" s="481"/>
      <c r="Q46" s="481"/>
      <c r="R46" s="481"/>
      <c r="S46" s="529"/>
    </row>
    <row r="47" spans="1:19" ht="249.95" customHeight="1" x14ac:dyDescent="0.15">
      <c r="A47" s="7"/>
      <c r="B47" s="549" t="s">
        <v>66</v>
      </c>
      <c r="C47" s="552" t="s">
        <v>67</v>
      </c>
      <c r="D47" s="414" t="s">
        <v>13</v>
      </c>
      <c r="E47" s="553" t="s">
        <v>253</v>
      </c>
      <c r="F47" s="554"/>
      <c r="G47" s="554"/>
      <c r="H47" s="552"/>
      <c r="I47" s="553" t="s">
        <v>111</v>
      </c>
      <c r="J47" s="554"/>
      <c r="K47" s="554"/>
      <c r="L47" s="555"/>
      <c r="M47" s="564" t="s">
        <v>5</v>
      </c>
      <c r="N47" s="559" t="s">
        <v>42</v>
      </c>
      <c r="O47" s="517" t="s">
        <v>4</v>
      </c>
      <c r="P47" s="517" t="s">
        <v>4</v>
      </c>
      <c r="Q47" s="517" t="s">
        <v>4</v>
      </c>
      <c r="R47" s="538" t="s">
        <v>2</v>
      </c>
      <c r="S47" s="541" t="s">
        <v>2</v>
      </c>
    </row>
    <row r="48" spans="1:19" ht="249.95" customHeight="1" x14ac:dyDescent="0.15">
      <c r="A48" s="7"/>
      <c r="B48" s="550"/>
      <c r="C48" s="501"/>
      <c r="D48" s="415"/>
      <c r="E48" s="512"/>
      <c r="F48" s="513"/>
      <c r="G48" s="513"/>
      <c r="H48" s="501"/>
      <c r="I48" s="556"/>
      <c r="J48" s="557"/>
      <c r="K48" s="557"/>
      <c r="L48" s="558"/>
      <c r="M48" s="565"/>
      <c r="N48" s="560"/>
      <c r="O48" s="537"/>
      <c r="P48" s="537"/>
      <c r="Q48" s="537"/>
      <c r="R48" s="539"/>
      <c r="S48" s="542"/>
    </row>
    <row r="49" spans="1:19" ht="316.5" customHeight="1" x14ac:dyDescent="0.15">
      <c r="A49" s="7"/>
      <c r="B49" s="550"/>
      <c r="C49" s="49" t="s">
        <v>68</v>
      </c>
      <c r="D49" s="51" t="s">
        <v>13</v>
      </c>
      <c r="E49" s="512" t="s">
        <v>261</v>
      </c>
      <c r="F49" s="513"/>
      <c r="G49" s="513"/>
      <c r="H49" s="501"/>
      <c r="I49" s="460" t="s">
        <v>255</v>
      </c>
      <c r="J49" s="465"/>
      <c r="K49" s="465"/>
      <c r="L49" s="466"/>
      <c r="M49" s="69" t="s">
        <v>5</v>
      </c>
      <c r="N49" s="560"/>
      <c r="O49" s="537"/>
      <c r="P49" s="537"/>
      <c r="Q49" s="537"/>
      <c r="R49" s="539"/>
      <c r="S49" s="542"/>
    </row>
    <row r="50" spans="1:19" ht="208.5" customHeight="1" thickBot="1" x14ac:dyDescent="0.2">
      <c r="A50" s="6"/>
      <c r="B50" s="551"/>
      <c r="C50" s="39" t="s">
        <v>69</v>
      </c>
      <c r="D50" s="43" t="s">
        <v>13</v>
      </c>
      <c r="E50" s="544" t="s">
        <v>262</v>
      </c>
      <c r="F50" s="545"/>
      <c r="G50" s="545"/>
      <c r="H50" s="546"/>
      <c r="I50" s="471" t="s">
        <v>276</v>
      </c>
      <c r="J50" s="547"/>
      <c r="K50" s="547"/>
      <c r="L50" s="548"/>
      <c r="M50" s="71" t="s">
        <v>5</v>
      </c>
      <c r="N50" s="561"/>
      <c r="O50" s="518"/>
      <c r="P50" s="518"/>
      <c r="Q50" s="518"/>
      <c r="R50" s="540"/>
      <c r="S50" s="543"/>
    </row>
    <row r="51" spans="1:19" ht="19.5" customHeight="1" x14ac:dyDescent="0.15">
      <c r="A51" s="568"/>
      <c r="B51" s="568"/>
      <c r="C51" s="568"/>
      <c r="D51" s="568"/>
      <c r="E51" s="568"/>
      <c r="F51" s="568"/>
      <c r="G51" s="568"/>
      <c r="H51" s="568"/>
      <c r="I51" s="78"/>
      <c r="J51" s="78"/>
      <c r="K51" s="78"/>
      <c r="L51" s="78"/>
      <c r="M51" s="79"/>
    </row>
    <row r="54" spans="1:19" ht="66" customHeight="1" x14ac:dyDescent="0.15">
      <c r="E54" s="535"/>
      <c r="F54" s="535"/>
      <c r="G54" s="535"/>
      <c r="H54" s="535"/>
    </row>
    <row r="55" spans="1:19" ht="19.5" customHeight="1" x14ac:dyDescent="0.15">
      <c r="A55" s="536"/>
      <c r="B55" s="536"/>
      <c r="C55" s="536"/>
      <c r="D55" s="536"/>
      <c r="E55" s="536"/>
      <c r="F55" s="536"/>
      <c r="G55" s="536"/>
      <c r="H55" s="536"/>
    </row>
  </sheetData>
  <mergeCells count="183">
    <mergeCell ref="M3:M4"/>
    <mergeCell ref="M6:M7"/>
    <mergeCell ref="M8:M9"/>
    <mergeCell ref="M10:M11"/>
    <mergeCell ref="M12:M13"/>
    <mergeCell ref="M14:M15"/>
    <mergeCell ref="M25:M26"/>
    <mergeCell ref="M47:M48"/>
    <mergeCell ref="A51:H51"/>
    <mergeCell ref="B45:B46"/>
    <mergeCell ref="B43:B44"/>
    <mergeCell ref="B36:B37"/>
    <mergeCell ref="E36:H36"/>
    <mergeCell ref="I36:L36"/>
    <mergeCell ref="E37:H37"/>
    <mergeCell ref="I37:L37"/>
    <mergeCell ref="E27:H27"/>
    <mergeCell ref="I27:L27"/>
    <mergeCell ref="E23:H23"/>
    <mergeCell ref="I23:L23"/>
    <mergeCell ref="E28:H28"/>
    <mergeCell ref="I28:L28"/>
    <mergeCell ref="A29:D29"/>
    <mergeCell ref="E20:H20"/>
    <mergeCell ref="E54:H54"/>
    <mergeCell ref="A55:H55"/>
    <mergeCell ref="O47:O50"/>
    <mergeCell ref="P47:P50"/>
    <mergeCell ref="Q47:Q50"/>
    <mergeCell ref="R47:R50"/>
    <mergeCell ref="S47:S50"/>
    <mergeCell ref="E49:H49"/>
    <mergeCell ref="I49:L49"/>
    <mergeCell ref="E50:H50"/>
    <mergeCell ref="I50:L50"/>
    <mergeCell ref="B47:B50"/>
    <mergeCell ref="C47:C48"/>
    <mergeCell ref="D47:D48"/>
    <mergeCell ref="E47:H48"/>
    <mergeCell ref="I47:L48"/>
    <mergeCell ref="N47:N50"/>
    <mergeCell ref="P45:P46"/>
    <mergeCell ref="Q45:Q46"/>
    <mergeCell ref="R45:R46"/>
    <mergeCell ref="S45:S46"/>
    <mergeCell ref="E46:H46"/>
    <mergeCell ref="I46:L46"/>
    <mergeCell ref="Q43:Q44"/>
    <mergeCell ref="R43:R44"/>
    <mergeCell ref="S43:S44"/>
    <mergeCell ref="E44:H44"/>
    <mergeCell ref="I44:L44"/>
    <mergeCell ref="P43:P44"/>
    <mergeCell ref="E45:H45"/>
    <mergeCell ref="I45:L45"/>
    <mergeCell ref="N45:N46"/>
    <mergeCell ref="O45:O46"/>
    <mergeCell ref="E43:H43"/>
    <mergeCell ref="I43:L43"/>
    <mergeCell ref="N43:N44"/>
    <mergeCell ref="O43:O44"/>
    <mergeCell ref="Q40:Q42"/>
    <mergeCell ref="R40:R42"/>
    <mergeCell ref="S40:S42"/>
    <mergeCell ref="E41:H41"/>
    <mergeCell ref="I41:L41"/>
    <mergeCell ref="E42:H42"/>
    <mergeCell ref="I42:L42"/>
    <mergeCell ref="A38:D38"/>
    <mergeCell ref="N38:S38"/>
    <mergeCell ref="E39:H39"/>
    <mergeCell ref="I39:L39"/>
    <mergeCell ref="B40:B42"/>
    <mergeCell ref="E40:H40"/>
    <mergeCell ref="I40:L40"/>
    <mergeCell ref="N40:N42"/>
    <mergeCell ref="O40:O42"/>
    <mergeCell ref="P40:P42"/>
    <mergeCell ref="A24:D24"/>
    <mergeCell ref="N24:S24"/>
    <mergeCell ref="B25:B26"/>
    <mergeCell ref="C25:C26"/>
    <mergeCell ref="D25:D26"/>
    <mergeCell ref="E25:H26"/>
    <mergeCell ref="I25:L26"/>
    <mergeCell ref="N25:N26"/>
    <mergeCell ref="N36:N37"/>
    <mergeCell ref="O36:O37"/>
    <mergeCell ref="P36:P37"/>
    <mergeCell ref="Q36:Q37"/>
    <mergeCell ref="R36:R37"/>
    <mergeCell ref="S36:S37"/>
    <mergeCell ref="E34:H34"/>
    <mergeCell ref="I34:L34"/>
    <mergeCell ref="E35:H35"/>
    <mergeCell ref="I35:L35"/>
    <mergeCell ref="Q30:Q33"/>
    <mergeCell ref="R30:R33"/>
    <mergeCell ref="S30:S33"/>
    <mergeCell ref="E31:H31"/>
    <mergeCell ref="I31:L31"/>
    <mergeCell ref="E32:H32"/>
    <mergeCell ref="O25:O26"/>
    <mergeCell ref="P25:P26"/>
    <mergeCell ref="Q25:Q26"/>
    <mergeCell ref="R25:R26"/>
    <mergeCell ref="S25:S26"/>
    <mergeCell ref="N29:S29"/>
    <mergeCell ref="B30:B33"/>
    <mergeCell ref="E30:H30"/>
    <mergeCell ref="I30:L30"/>
    <mergeCell ref="N30:N33"/>
    <mergeCell ref="O30:O33"/>
    <mergeCell ref="P30:P33"/>
    <mergeCell ref="I32:L32"/>
    <mergeCell ref="E33:H33"/>
    <mergeCell ref="I33:L33"/>
    <mergeCell ref="I20:L20"/>
    <mergeCell ref="B21:B22"/>
    <mergeCell ref="E21:H21"/>
    <mergeCell ref="I21:L21"/>
    <mergeCell ref="N21:N22"/>
    <mergeCell ref="E16:H16"/>
    <mergeCell ref="I16:L16"/>
    <mergeCell ref="N17:S17"/>
    <mergeCell ref="E18:H18"/>
    <mergeCell ref="I18:L18"/>
    <mergeCell ref="E19:H19"/>
    <mergeCell ref="I19:L19"/>
    <mergeCell ref="O21:O22"/>
    <mergeCell ref="P21:P22"/>
    <mergeCell ref="Q21:Q22"/>
    <mergeCell ref="R21:R22"/>
    <mergeCell ref="S21:S22"/>
    <mergeCell ref="E22:H22"/>
    <mergeCell ref="I22:L22"/>
    <mergeCell ref="N14:N15"/>
    <mergeCell ref="O14:O15"/>
    <mergeCell ref="P14:P15"/>
    <mergeCell ref="Q14:Q15"/>
    <mergeCell ref="R14:R15"/>
    <mergeCell ref="S14:S15"/>
    <mergeCell ref="O12:O13"/>
    <mergeCell ref="P12:P13"/>
    <mergeCell ref="Q12:Q13"/>
    <mergeCell ref="R12:R13"/>
    <mergeCell ref="S12:S13"/>
    <mergeCell ref="N12:N13"/>
    <mergeCell ref="C10:C11"/>
    <mergeCell ref="B14:B15"/>
    <mergeCell ref="C14:C15"/>
    <mergeCell ref="D14:D15"/>
    <mergeCell ref="E14:H15"/>
    <mergeCell ref="I14:L15"/>
    <mergeCell ref="B12:B13"/>
    <mergeCell ref="C12:C13"/>
    <mergeCell ref="D12:D13"/>
    <mergeCell ref="E12:H13"/>
    <mergeCell ref="I12:L13"/>
    <mergeCell ref="A3:C4"/>
    <mergeCell ref="D3:H3"/>
    <mergeCell ref="I3:L4"/>
    <mergeCell ref="N3:N4"/>
    <mergeCell ref="O3:S3"/>
    <mergeCell ref="E4:H4"/>
    <mergeCell ref="B6:B11"/>
    <mergeCell ref="C6:C7"/>
    <mergeCell ref="D6:D7"/>
    <mergeCell ref="E6:H7"/>
    <mergeCell ref="I6:L7"/>
    <mergeCell ref="N6:N11"/>
    <mergeCell ref="D10:D11"/>
    <mergeCell ref="E10:H11"/>
    <mergeCell ref="I10:L11"/>
    <mergeCell ref="O6:O11"/>
    <mergeCell ref="P6:P11"/>
    <mergeCell ref="Q6:Q11"/>
    <mergeCell ref="R6:R11"/>
    <mergeCell ref="S6:S11"/>
    <mergeCell ref="C8:C9"/>
    <mergeCell ref="D8:D9"/>
    <mergeCell ref="E8:H9"/>
    <mergeCell ref="I8:L9"/>
  </mergeCells>
  <phoneticPr fontId="1"/>
  <conditionalFormatting sqref="O6:S6 O12:S12 O14:S14 O16:S16 O18:S21 O23:S23 O47:S47">
    <cfRule type="cellIs" dxfId="46" priority="38" operator="equal">
      <formula>"◎"</formula>
    </cfRule>
  </conditionalFormatting>
  <conditionalFormatting sqref="N6 N12 N14 N16 N18:N21 N23">
    <cfRule type="cellIs" dxfId="45" priority="36" operator="equal">
      <formula>"中期"</formula>
    </cfRule>
    <cfRule type="cellIs" dxfId="44" priority="37" operator="equal">
      <formula>"短期"</formula>
    </cfRule>
  </conditionalFormatting>
  <conditionalFormatting sqref="N25">
    <cfRule type="cellIs" dxfId="43" priority="34" operator="equal">
      <formula>"中期"</formula>
    </cfRule>
    <cfRule type="cellIs" dxfId="42" priority="35" operator="equal">
      <formula>"短期"</formula>
    </cfRule>
  </conditionalFormatting>
  <conditionalFormatting sqref="O25:S25">
    <cfRule type="cellIs" dxfId="41" priority="33" operator="equal">
      <formula>"◎"</formula>
    </cfRule>
  </conditionalFormatting>
  <conditionalFormatting sqref="N27">
    <cfRule type="cellIs" dxfId="40" priority="31" operator="equal">
      <formula>"中期"</formula>
    </cfRule>
    <cfRule type="cellIs" dxfId="39" priority="32" operator="equal">
      <formula>"短期"</formula>
    </cfRule>
  </conditionalFormatting>
  <conditionalFormatting sqref="O27:S27">
    <cfRule type="cellIs" dxfId="38" priority="30" operator="equal">
      <formula>"◎"</formula>
    </cfRule>
  </conditionalFormatting>
  <conditionalFormatting sqref="O28:S28">
    <cfRule type="cellIs" dxfId="37" priority="27" operator="equal">
      <formula>"◎"</formula>
    </cfRule>
  </conditionalFormatting>
  <conditionalFormatting sqref="N28">
    <cfRule type="cellIs" dxfId="36" priority="28" operator="equal">
      <formula>"中期"</formula>
    </cfRule>
    <cfRule type="cellIs" dxfId="35" priority="29" operator="equal">
      <formula>"短期"</formula>
    </cfRule>
  </conditionalFormatting>
  <conditionalFormatting sqref="N30">
    <cfRule type="cellIs" dxfId="34" priority="25" operator="equal">
      <formula>"中期"</formula>
    </cfRule>
    <cfRule type="cellIs" dxfId="33" priority="26" operator="equal">
      <formula>"短期"</formula>
    </cfRule>
  </conditionalFormatting>
  <conditionalFormatting sqref="O30:S30">
    <cfRule type="cellIs" dxfId="32" priority="24" operator="equal">
      <formula>"◎"</formula>
    </cfRule>
  </conditionalFormatting>
  <conditionalFormatting sqref="N34">
    <cfRule type="cellIs" dxfId="31" priority="22" operator="equal">
      <formula>"中期"</formula>
    </cfRule>
    <cfRule type="cellIs" dxfId="30" priority="23" operator="equal">
      <formula>"短期"</formula>
    </cfRule>
  </conditionalFormatting>
  <conditionalFormatting sqref="O34:S34">
    <cfRule type="cellIs" dxfId="29" priority="21" operator="equal">
      <formula>"◎"</formula>
    </cfRule>
  </conditionalFormatting>
  <conditionalFormatting sqref="N35">
    <cfRule type="cellIs" dxfId="28" priority="19" operator="equal">
      <formula>"中期"</formula>
    </cfRule>
    <cfRule type="cellIs" dxfId="27" priority="20" operator="equal">
      <formula>"短期"</formula>
    </cfRule>
  </conditionalFormatting>
  <conditionalFormatting sqref="O35:S35">
    <cfRule type="cellIs" dxfId="26" priority="18" operator="equal">
      <formula>"◎"</formula>
    </cfRule>
  </conditionalFormatting>
  <conditionalFormatting sqref="O36:S36">
    <cfRule type="cellIs" dxfId="25" priority="15" operator="equal">
      <formula>"◎"</formula>
    </cfRule>
  </conditionalFormatting>
  <conditionalFormatting sqref="N36">
    <cfRule type="cellIs" dxfId="24" priority="16" operator="equal">
      <formula>"中期"</formula>
    </cfRule>
    <cfRule type="cellIs" dxfId="23" priority="17" operator="equal">
      <formula>"短期"</formula>
    </cfRule>
  </conditionalFormatting>
  <conditionalFormatting sqref="N39">
    <cfRule type="cellIs" dxfId="22" priority="13" operator="equal">
      <formula>"中期"</formula>
    </cfRule>
    <cfRule type="cellIs" dxfId="21" priority="14" operator="equal">
      <formula>"短期"</formula>
    </cfRule>
  </conditionalFormatting>
  <conditionalFormatting sqref="O39:S39">
    <cfRule type="cellIs" dxfId="20" priority="12" operator="equal">
      <formula>"◎"</formula>
    </cfRule>
  </conditionalFormatting>
  <conditionalFormatting sqref="N40">
    <cfRule type="cellIs" dxfId="19" priority="10" operator="equal">
      <formula>"中期"</formula>
    </cfRule>
    <cfRule type="cellIs" dxfId="18" priority="11" operator="equal">
      <formula>"短期"</formula>
    </cfRule>
  </conditionalFormatting>
  <conditionalFormatting sqref="O40:S40">
    <cfRule type="cellIs" dxfId="17" priority="9" operator="equal">
      <formula>"◎"</formula>
    </cfRule>
  </conditionalFormatting>
  <conditionalFormatting sqref="N43">
    <cfRule type="cellIs" dxfId="16" priority="7" operator="equal">
      <formula>"中期"</formula>
    </cfRule>
    <cfRule type="cellIs" dxfId="15" priority="8" operator="equal">
      <formula>"短期"</formula>
    </cfRule>
  </conditionalFormatting>
  <conditionalFormatting sqref="O43:S43">
    <cfRule type="cellIs" dxfId="14" priority="6" operator="equal">
      <formula>"◎"</formula>
    </cfRule>
  </conditionalFormatting>
  <conditionalFormatting sqref="N45">
    <cfRule type="cellIs" dxfId="13" priority="4" operator="equal">
      <formula>"中期"</formula>
    </cfRule>
    <cfRule type="cellIs" dxfId="12" priority="5" operator="equal">
      <formula>"短期"</formula>
    </cfRule>
  </conditionalFormatting>
  <conditionalFormatting sqref="O45:S45">
    <cfRule type="cellIs" dxfId="11" priority="3" operator="equal">
      <formula>"◎"</formula>
    </cfRule>
  </conditionalFormatting>
  <conditionalFormatting sqref="N47">
    <cfRule type="cellIs" dxfId="10" priority="1" operator="equal">
      <formula>"中期"</formula>
    </cfRule>
    <cfRule type="cellIs" dxfId="9" priority="2" operator="equal">
      <formula>"短期"</formula>
    </cfRule>
  </conditionalFormatting>
  <printOptions horizontalCentered="1"/>
  <pageMargins left="0.47244094488188981" right="0.47244094488188981" top="0.62992125984251968" bottom="0.94488188976377963" header="0.31496062992125984" footer="0.31496062992125984"/>
  <pageSetup paperSize="8" scale="63" fitToHeight="0" orientation="landscape" r:id="rId1"/>
  <rowBreaks count="9" manualBreakCount="9">
    <brk id="16" max="24" man="1"/>
    <brk id="20" max="17" man="1"/>
    <brk id="23" max="24" man="1"/>
    <brk id="28" max="24" man="1"/>
    <brk id="33" max="24" man="1"/>
    <brk id="37" max="24" man="1"/>
    <brk id="42" max="24" man="1"/>
    <brk id="46" max="24" man="1"/>
    <brk id="50"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Y27"/>
  <sheetViews>
    <sheetView showGridLines="0" tabSelected="1" view="pageBreakPreview" zoomScale="85" zoomScaleNormal="100" zoomScaleSheetLayoutView="85" workbookViewId="0">
      <selection activeCell="R3" sqref="R3"/>
    </sheetView>
  </sheetViews>
  <sheetFormatPr defaultRowHeight="13.5" x14ac:dyDescent="0.15"/>
  <cols>
    <col min="1" max="1" width="4.625" style="81" customWidth="1"/>
    <col min="2" max="2" width="9.625" style="81" customWidth="1"/>
    <col min="3" max="3" width="7.625" style="81" customWidth="1"/>
    <col min="4" max="4" width="7.125" style="81" bestFit="1" customWidth="1"/>
    <col min="5" max="5" width="8.625" style="81" bestFit="1" customWidth="1"/>
    <col min="6" max="6" width="6.125" style="81" bestFit="1" customWidth="1"/>
    <col min="7" max="7" width="6.75" style="81" customWidth="1"/>
    <col min="8" max="8" width="3" style="81" customWidth="1"/>
    <col min="9" max="9" width="6.875" style="81" customWidth="1"/>
    <col min="10" max="10" width="4.375" style="81" customWidth="1"/>
    <col min="11" max="11" width="2.75" style="81" customWidth="1"/>
    <col min="12" max="12" width="4.5" style="81" customWidth="1"/>
    <col min="13" max="13" width="9.625" style="81" customWidth="1"/>
    <col min="14" max="14" width="7.625" style="81" customWidth="1"/>
    <col min="15" max="15" width="7.125" style="81" bestFit="1" customWidth="1"/>
    <col min="16" max="16" width="8.625" style="81" bestFit="1" customWidth="1"/>
    <col min="17" max="17" width="6.125" style="81" bestFit="1" customWidth="1"/>
    <col min="18" max="18" width="6.75" style="81" customWidth="1"/>
    <col min="19" max="19" width="3" style="81" customWidth="1"/>
    <col min="20" max="20" width="6.875" style="81" customWidth="1"/>
    <col min="21" max="21" width="4.375" style="81" customWidth="1"/>
    <col min="22" max="22" width="6.625" style="81" customWidth="1"/>
    <col min="23" max="23" width="13.5" style="81" customWidth="1"/>
    <col min="24" max="25" width="6.625" style="81" customWidth="1"/>
    <col min="26" max="26" width="11.125" style="81" customWidth="1"/>
    <col min="27" max="16384" width="9" style="81"/>
  </cols>
  <sheetData>
    <row r="1" spans="1:22" ht="18" customHeight="1" x14ac:dyDescent="0.15">
      <c r="A1" s="80" t="s">
        <v>264</v>
      </c>
      <c r="V1" s="82"/>
    </row>
    <row r="2" spans="1:22" ht="11.25" customHeight="1" x14ac:dyDescent="0.15"/>
    <row r="3" spans="1:22" ht="18" customHeight="1" x14ac:dyDescent="0.15">
      <c r="A3" s="83" t="s">
        <v>112</v>
      </c>
    </row>
    <row r="4" spans="1:22" ht="13.5" customHeight="1" x14ac:dyDescent="0.15"/>
    <row r="5" spans="1:22" ht="18" customHeight="1" x14ac:dyDescent="0.15">
      <c r="B5" s="83" t="s">
        <v>113</v>
      </c>
      <c r="M5" s="83" t="s">
        <v>114</v>
      </c>
    </row>
    <row r="6" spans="1:22" ht="18" customHeight="1" x14ac:dyDescent="0.15"/>
    <row r="7" spans="1:22" ht="18" customHeight="1" x14ac:dyDescent="0.15"/>
    <row r="8" spans="1:22" ht="18" customHeight="1" x14ac:dyDescent="0.15"/>
    <row r="9" spans="1:22" ht="18" customHeight="1" x14ac:dyDescent="0.15"/>
    <row r="10" spans="1:22" ht="18" customHeight="1" x14ac:dyDescent="0.15"/>
    <row r="11" spans="1:22" ht="18" customHeight="1" x14ac:dyDescent="0.15"/>
    <row r="12" spans="1:22" ht="18" customHeight="1" x14ac:dyDescent="0.15"/>
    <row r="13" spans="1:22" ht="18" customHeight="1" x14ac:dyDescent="0.15"/>
    <row r="14" spans="1:22" ht="18" customHeight="1" x14ac:dyDescent="0.15"/>
    <row r="15" spans="1:22" ht="18" customHeight="1" x14ac:dyDescent="0.15"/>
    <row r="16" spans="1:22" ht="13.5" customHeight="1" x14ac:dyDescent="0.15"/>
    <row r="17" spans="2:25" ht="13.5" customHeight="1" x14ac:dyDescent="0.15"/>
    <row r="18" spans="2:25" ht="18" customHeight="1" x14ac:dyDescent="0.15">
      <c r="B18" s="84"/>
      <c r="C18" s="84"/>
      <c r="D18" s="84"/>
      <c r="E18" s="84"/>
      <c r="F18" s="84"/>
      <c r="G18" s="84"/>
      <c r="H18" s="84"/>
      <c r="I18" s="84"/>
      <c r="J18" s="84"/>
      <c r="K18" s="84"/>
      <c r="L18" s="84"/>
    </row>
    <row r="19" spans="2:25" ht="18" customHeight="1" x14ac:dyDescent="0.15">
      <c r="B19" s="84"/>
      <c r="C19" s="84"/>
      <c r="D19" s="84"/>
      <c r="E19" s="84"/>
      <c r="F19" s="84"/>
      <c r="G19" s="84"/>
      <c r="H19" s="84"/>
      <c r="I19" s="84"/>
      <c r="J19" s="84"/>
      <c r="K19" s="84"/>
      <c r="L19" s="84"/>
    </row>
    <row r="20" spans="2:25" ht="18" customHeight="1" x14ac:dyDescent="0.15">
      <c r="B20" s="84"/>
      <c r="C20" s="84"/>
      <c r="D20" s="84"/>
      <c r="E20" s="84"/>
      <c r="F20" s="84"/>
      <c r="G20" s="84"/>
      <c r="H20" s="84"/>
      <c r="I20" s="84"/>
      <c r="J20" s="84"/>
      <c r="K20" s="84"/>
      <c r="L20" s="84"/>
    </row>
    <row r="21" spans="2:25" ht="18" customHeight="1" x14ac:dyDescent="0.15">
      <c r="B21" s="84"/>
      <c r="C21" s="84"/>
      <c r="D21" s="84"/>
      <c r="E21" s="84"/>
      <c r="F21" s="84"/>
      <c r="G21" s="84"/>
      <c r="H21" s="84"/>
      <c r="I21" s="84"/>
      <c r="J21" s="84"/>
      <c r="K21" s="84"/>
      <c r="L21" s="84"/>
    </row>
    <row r="22" spans="2:25" ht="17.25" customHeight="1" x14ac:dyDescent="0.15">
      <c r="B22" s="84"/>
      <c r="C22" s="84"/>
      <c r="D22" s="84"/>
      <c r="E22" s="84"/>
      <c r="F22" s="84"/>
      <c r="G22" s="84"/>
      <c r="H22" s="84"/>
      <c r="I22" s="84"/>
      <c r="J22" s="84"/>
      <c r="K22" s="84"/>
      <c r="L22" s="84"/>
    </row>
    <row r="23" spans="2:25" ht="28.5" customHeight="1" thickBot="1" x14ac:dyDescent="0.2">
      <c r="B23" s="83" t="s">
        <v>113</v>
      </c>
      <c r="G23" s="582"/>
      <c r="H23" s="582"/>
      <c r="I23" s="582"/>
      <c r="M23" s="83" t="s">
        <v>114</v>
      </c>
      <c r="R23" s="582"/>
      <c r="S23" s="582"/>
      <c r="T23" s="582"/>
    </row>
    <row r="24" spans="2:25" ht="41.25" customHeight="1" x14ac:dyDescent="0.15">
      <c r="B24" s="85"/>
      <c r="C24" s="583" t="s">
        <v>115</v>
      </c>
      <c r="D24" s="584"/>
      <c r="E24" s="585" t="s">
        <v>116</v>
      </c>
      <c r="F24" s="586"/>
      <c r="G24" s="587" t="s">
        <v>117</v>
      </c>
      <c r="H24" s="588"/>
      <c r="I24" s="589" t="s">
        <v>118</v>
      </c>
      <c r="J24" s="590"/>
      <c r="K24" s="86"/>
      <c r="L24" s="86"/>
      <c r="M24" s="85"/>
      <c r="N24" s="583" t="s">
        <v>115</v>
      </c>
      <c r="O24" s="584"/>
      <c r="P24" s="585" t="s">
        <v>116</v>
      </c>
      <c r="Q24" s="586"/>
      <c r="R24" s="587" t="s">
        <v>117</v>
      </c>
      <c r="S24" s="588"/>
      <c r="T24" s="589" t="s">
        <v>118</v>
      </c>
      <c r="U24" s="590"/>
    </row>
    <row r="25" spans="2:25" ht="25.5" customHeight="1" x14ac:dyDescent="0.15">
      <c r="B25" s="87" t="s">
        <v>119</v>
      </c>
      <c r="C25" s="88">
        <v>19.899999999999999</v>
      </c>
      <c r="D25" s="89" t="s">
        <v>120</v>
      </c>
      <c r="E25" s="90">
        <v>19.600000000000001</v>
      </c>
      <c r="F25" s="91" t="s">
        <v>121</v>
      </c>
      <c r="G25" s="92">
        <f>E25/C25*100-0.3</f>
        <v>98.192462311557804</v>
      </c>
      <c r="H25" s="89" t="s">
        <v>122</v>
      </c>
      <c r="I25" s="579" t="s">
        <v>123</v>
      </c>
      <c r="J25" s="580"/>
      <c r="K25" s="86"/>
      <c r="L25" s="93"/>
      <c r="M25" s="87" t="s">
        <v>119</v>
      </c>
      <c r="N25" s="94">
        <v>56808</v>
      </c>
      <c r="O25" s="95" t="s">
        <v>124</v>
      </c>
      <c r="P25" s="96">
        <v>55663</v>
      </c>
      <c r="Q25" s="95" t="s">
        <v>125</v>
      </c>
      <c r="R25" s="92">
        <f>P25/N25*100</f>
        <v>97.984438811434998</v>
      </c>
      <c r="S25" s="89" t="s">
        <v>122</v>
      </c>
      <c r="T25" s="579" t="s">
        <v>126</v>
      </c>
      <c r="U25" s="580"/>
      <c r="V25" s="97"/>
      <c r="W25" s="97"/>
      <c r="X25" s="97"/>
      <c r="Y25" s="97"/>
    </row>
    <row r="26" spans="2:25" ht="25.5" customHeight="1" x14ac:dyDescent="0.15">
      <c r="B26" s="87" t="s">
        <v>127</v>
      </c>
      <c r="C26" s="88">
        <v>3.8</v>
      </c>
      <c r="D26" s="89" t="s">
        <v>121</v>
      </c>
      <c r="E26" s="90">
        <v>3.6</v>
      </c>
      <c r="F26" s="91" t="s">
        <v>121</v>
      </c>
      <c r="G26" s="92">
        <f>E26/C26*100+0.3</f>
        <v>95.036842105263162</v>
      </c>
      <c r="H26" s="89" t="s">
        <v>122</v>
      </c>
      <c r="I26" s="579" t="s">
        <v>128</v>
      </c>
      <c r="J26" s="580"/>
      <c r="K26" s="86"/>
      <c r="L26" s="93"/>
      <c r="M26" s="87" t="s">
        <v>127</v>
      </c>
      <c r="N26" s="94">
        <v>33669</v>
      </c>
      <c r="O26" s="95" t="s">
        <v>125</v>
      </c>
      <c r="P26" s="96">
        <v>32969</v>
      </c>
      <c r="Q26" s="95" t="s">
        <v>125</v>
      </c>
      <c r="R26" s="92">
        <f>P26/N26*100</f>
        <v>97.920936172740497</v>
      </c>
      <c r="S26" s="89" t="s">
        <v>122</v>
      </c>
      <c r="T26" s="579" t="s">
        <v>129</v>
      </c>
      <c r="U26" s="580"/>
      <c r="V26" s="97"/>
      <c r="W26" s="97"/>
      <c r="X26" s="97"/>
      <c r="Y26" s="97"/>
    </row>
    <row r="27" spans="2:25" ht="25.5" customHeight="1" thickBot="1" x14ac:dyDescent="0.2">
      <c r="B27" s="98" t="s">
        <v>130</v>
      </c>
      <c r="C27" s="99">
        <v>23.7</v>
      </c>
      <c r="D27" s="100" t="s">
        <v>121</v>
      </c>
      <c r="E27" s="101">
        <f>SUM(E25:E26)</f>
        <v>23.200000000000003</v>
      </c>
      <c r="F27" s="102" t="s">
        <v>121</v>
      </c>
      <c r="G27" s="103">
        <f>E27/C27*100-0.2</f>
        <v>97.690295358649806</v>
      </c>
      <c r="H27" s="100" t="s">
        <v>122</v>
      </c>
      <c r="I27" s="579" t="s">
        <v>131</v>
      </c>
      <c r="J27" s="580"/>
      <c r="K27" s="86"/>
      <c r="L27" s="93"/>
      <c r="M27" s="98" t="s">
        <v>130</v>
      </c>
      <c r="N27" s="104">
        <v>90477</v>
      </c>
      <c r="O27" s="105" t="s">
        <v>125</v>
      </c>
      <c r="P27" s="106">
        <v>88632</v>
      </c>
      <c r="Q27" s="107" t="s">
        <v>132</v>
      </c>
      <c r="R27" s="103">
        <f>P27/N27*100</f>
        <v>97.960807719088834</v>
      </c>
      <c r="S27" s="100" t="s">
        <v>122</v>
      </c>
      <c r="T27" s="581" t="s">
        <v>133</v>
      </c>
      <c r="U27" s="580"/>
      <c r="V27" s="97"/>
      <c r="W27" s="97"/>
      <c r="X27" s="97"/>
      <c r="Y27" s="97"/>
    </row>
  </sheetData>
  <mergeCells count="16">
    <mergeCell ref="G23:I23"/>
    <mergeCell ref="R23:T23"/>
    <mergeCell ref="C24:D24"/>
    <mergeCell ref="E24:F24"/>
    <mergeCell ref="G24:H24"/>
    <mergeCell ref="I24:J24"/>
    <mergeCell ref="N24:O24"/>
    <mergeCell ref="P24:Q24"/>
    <mergeCell ref="R24:S24"/>
    <mergeCell ref="T24:U24"/>
    <mergeCell ref="I25:J25"/>
    <mergeCell ref="T25:U25"/>
    <mergeCell ref="I26:J26"/>
    <mergeCell ref="T26:U26"/>
    <mergeCell ref="I27:J27"/>
    <mergeCell ref="T27:U27"/>
  </mergeCells>
  <phoneticPr fontId="1"/>
  <conditionalFormatting sqref="V1">
    <cfRule type="cellIs" dxfId="8" priority="1" operator="equal">
      <formula>"管理担当"</formula>
    </cfRule>
    <cfRule type="cellIs" dxfId="7" priority="2" operator="equal">
      <formula>"総務企画・会計担当"</formula>
    </cfRule>
    <cfRule type="cellIs" dxfId="6" priority="3" operator="equal">
      <formula>"指導業務担当"</formula>
    </cfRule>
  </conditionalFormatting>
  <pageMargins left="0.70866141732283472" right="0.11811023622047245" top="0.74803149606299213" bottom="0.15748031496062992" header="0.31496062992125984" footer="0.31496062992125984"/>
  <pageSetup paperSize="9" firstPageNumber="4" orientation="landscape" useFirstPageNumber="1"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N20"/>
  <sheetViews>
    <sheetView view="pageBreakPreview" topLeftCell="A7" zoomScale="85" zoomScaleNormal="55" zoomScaleSheetLayoutView="85" zoomScalePageLayoutView="70" workbookViewId="0">
      <selection activeCell="R3" sqref="R3"/>
    </sheetView>
  </sheetViews>
  <sheetFormatPr defaultRowHeight="13.5" x14ac:dyDescent="0.15"/>
  <cols>
    <col min="1" max="1" width="4.375" style="81" customWidth="1"/>
    <col min="2" max="2" width="4.5" style="81" customWidth="1"/>
    <col min="3" max="3" width="5.625" style="81" customWidth="1"/>
    <col min="4" max="5" width="9" style="81"/>
    <col min="6" max="6" width="9" style="81" customWidth="1"/>
    <col min="7" max="7" width="7.25" style="81" bestFit="1" customWidth="1"/>
    <col min="8" max="10" width="8" style="81" bestFit="1" customWidth="1"/>
    <col min="11" max="11" width="8" style="81" customWidth="1"/>
    <col min="12" max="12" width="2.5" style="81" customWidth="1"/>
    <col min="13" max="13" width="3.125" style="81" customWidth="1"/>
    <col min="14" max="14" width="10.125" style="81" customWidth="1"/>
    <col min="15" max="15" width="8.375" style="81" customWidth="1"/>
    <col min="16" max="16" width="3" style="81" customWidth="1"/>
    <col min="17" max="17" width="5.75" style="81" customWidth="1"/>
    <col min="18" max="18" width="4.625" style="81" customWidth="1"/>
    <col min="19" max="19" width="4.25" style="81" customWidth="1"/>
    <col min="20" max="20" width="2.625" style="81" customWidth="1"/>
    <col min="21" max="21" width="3.875" style="81" customWidth="1"/>
    <col min="22" max="22" width="5.625" style="81" customWidth="1"/>
    <col min="23" max="23" width="3.875" style="81" customWidth="1"/>
    <col min="24" max="24" width="7.375" style="81" customWidth="1"/>
    <col min="25" max="25" width="3.125" style="78" customWidth="1"/>
    <col min="26" max="26" width="3.25" style="81" customWidth="1"/>
    <col min="27" max="29" width="9" style="81"/>
    <col min="30" max="30" width="4.5" style="81" customWidth="1"/>
    <col min="31" max="31" width="6.75" style="81" customWidth="1"/>
    <col min="32" max="32" width="7" style="81" customWidth="1"/>
    <col min="33" max="33" width="3.125" style="81" customWidth="1"/>
    <col min="34" max="34" width="3.25" style="81" customWidth="1"/>
    <col min="35" max="37" width="9" style="81"/>
    <col min="38" max="38" width="4.5" style="81" customWidth="1"/>
    <col min="39" max="39" width="4.875" style="81" customWidth="1"/>
    <col min="40" max="40" width="7" style="81" customWidth="1"/>
    <col min="41" max="16384" width="9" style="81"/>
  </cols>
  <sheetData>
    <row r="1" spans="1:40" ht="18" customHeight="1" x14ac:dyDescent="0.15">
      <c r="A1" s="108" t="s">
        <v>265</v>
      </c>
      <c r="B1" s="80"/>
      <c r="C1" s="80"/>
      <c r="AL1" s="621"/>
      <c r="AM1" s="621"/>
      <c r="AN1" s="621"/>
    </row>
    <row r="2" spans="1:40" ht="11.25" customHeight="1" x14ac:dyDescent="0.15"/>
    <row r="3" spans="1:40" ht="18" customHeight="1" x14ac:dyDescent="0.15">
      <c r="A3" s="109" t="s">
        <v>134</v>
      </c>
      <c r="B3" s="83"/>
      <c r="C3" s="83"/>
      <c r="D3" s="110"/>
    </row>
    <row r="4" spans="1:40" ht="12.75" customHeight="1" x14ac:dyDescent="0.15">
      <c r="C4" s="111"/>
      <c r="M4" s="112"/>
    </row>
    <row r="5" spans="1:40" ht="43.5" customHeight="1" thickBot="1" x14ac:dyDescent="0.2">
      <c r="A5" s="622" t="s">
        <v>135</v>
      </c>
      <c r="B5" s="622"/>
      <c r="C5" s="622"/>
      <c r="D5" s="622"/>
      <c r="E5" s="622"/>
      <c r="F5" s="622"/>
      <c r="G5" s="622"/>
      <c r="H5" s="622"/>
      <c r="I5" s="622"/>
      <c r="J5" s="622"/>
      <c r="K5" s="622"/>
      <c r="L5" s="622"/>
      <c r="M5" s="622"/>
      <c r="N5" s="622"/>
      <c r="O5" s="113"/>
      <c r="P5" s="113"/>
      <c r="Q5" s="113"/>
      <c r="R5" s="113"/>
      <c r="Y5" s="622"/>
      <c r="Z5" s="622"/>
      <c r="AA5" s="622"/>
      <c r="AB5" s="622"/>
      <c r="AC5" s="622"/>
      <c r="AD5" s="622"/>
      <c r="AE5" s="622"/>
      <c r="AF5" s="622"/>
      <c r="AG5" s="622"/>
    </row>
    <row r="6" spans="1:40" ht="15.75" customHeight="1" x14ac:dyDescent="0.15">
      <c r="B6" s="114"/>
      <c r="C6" s="623" t="s">
        <v>136</v>
      </c>
      <c r="D6" s="624"/>
      <c r="E6" s="624"/>
      <c r="F6" s="625"/>
      <c r="G6" s="623" t="s">
        <v>137</v>
      </c>
      <c r="H6" s="624"/>
      <c r="I6" s="624"/>
      <c r="J6" s="624"/>
      <c r="K6" s="624"/>
      <c r="L6" s="623" t="s">
        <v>138</v>
      </c>
      <c r="M6" s="624"/>
      <c r="N6" s="624"/>
      <c r="O6" s="624"/>
      <c r="P6" s="624"/>
      <c r="Q6" s="624"/>
      <c r="R6" s="624"/>
      <c r="S6" s="624"/>
      <c r="T6" s="624"/>
      <c r="U6" s="624"/>
      <c r="V6" s="624"/>
      <c r="W6" s="624"/>
      <c r="X6" s="625"/>
    </row>
    <row r="7" spans="1:40" ht="16.5" customHeight="1" thickBot="1" x14ac:dyDescent="0.2">
      <c r="B7" s="115"/>
      <c r="C7" s="626"/>
      <c r="D7" s="627"/>
      <c r="E7" s="627"/>
      <c r="F7" s="628"/>
      <c r="G7" s="116" t="s">
        <v>139</v>
      </c>
      <c r="H7" s="116" t="s">
        <v>140</v>
      </c>
      <c r="I7" s="116" t="s">
        <v>141</v>
      </c>
      <c r="J7" s="116" t="s">
        <v>142</v>
      </c>
      <c r="K7" s="116" t="s">
        <v>143</v>
      </c>
      <c r="L7" s="626"/>
      <c r="M7" s="627"/>
      <c r="N7" s="627"/>
      <c r="O7" s="627"/>
      <c r="P7" s="627"/>
      <c r="Q7" s="627"/>
      <c r="R7" s="627"/>
      <c r="S7" s="627"/>
      <c r="T7" s="627"/>
      <c r="U7" s="627"/>
      <c r="V7" s="627"/>
      <c r="W7" s="627"/>
      <c r="X7" s="628"/>
    </row>
    <row r="8" spans="1:40" ht="39" customHeight="1" thickBot="1" x14ac:dyDescent="0.2">
      <c r="B8" s="117">
        <v>1</v>
      </c>
      <c r="C8" s="616" t="s">
        <v>144</v>
      </c>
      <c r="D8" s="608"/>
      <c r="E8" s="608"/>
      <c r="F8" s="609"/>
      <c r="G8" s="118" t="s">
        <v>2</v>
      </c>
      <c r="H8" s="381"/>
      <c r="I8" s="381"/>
      <c r="J8" s="381"/>
      <c r="K8" s="381" t="s">
        <v>2</v>
      </c>
      <c r="L8" s="610" t="s">
        <v>226</v>
      </c>
      <c r="M8" s="611"/>
      <c r="N8" s="611"/>
      <c r="O8" s="611"/>
      <c r="P8" s="611"/>
      <c r="Q8" s="611"/>
      <c r="R8" s="611"/>
      <c r="S8" s="611"/>
      <c r="T8" s="611"/>
      <c r="U8" s="611"/>
      <c r="V8" s="611"/>
      <c r="W8" s="611"/>
      <c r="X8" s="612"/>
    </row>
    <row r="9" spans="1:40" ht="41.25" customHeight="1" thickBot="1" x14ac:dyDescent="0.2">
      <c r="B9" s="119">
        <v>2</v>
      </c>
      <c r="C9" s="602" t="s">
        <v>145</v>
      </c>
      <c r="D9" s="603"/>
      <c r="E9" s="603"/>
      <c r="F9" s="604"/>
      <c r="G9" s="120" t="s">
        <v>3</v>
      </c>
      <c r="H9" s="382"/>
      <c r="I9" s="382"/>
      <c r="J9" s="383"/>
      <c r="K9" s="383"/>
      <c r="L9" s="617" t="s">
        <v>146</v>
      </c>
      <c r="M9" s="614"/>
      <c r="N9" s="614"/>
      <c r="O9" s="614"/>
      <c r="P9" s="614"/>
      <c r="Q9" s="614"/>
      <c r="R9" s="614"/>
      <c r="S9" s="614"/>
      <c r="T9" s="614"/>
      <c r="U9" s="614"/>
      <c r="V9" s="614"/>
      <c r="W9" s="614"/>
      <c r="X9" s="615"/>
    </row>
    <row r="10" spans="1:40" ht="41.25" customHeight="1" thickBot="1" x14ac:dyDescent="0.2">
      <c r="B10" s="121">
        <v>3</v>
      </c>
      <c r="C10" s="608" t="s">
        <v>147</v>
      </c>
      <c r="D10" s="608"/>
      <c r="E10" s="608"/>
      <c r="F10" s="609"/>
      <c r="G10" s="118"/>
      <c r="H10" s="381"/>
      <c r="I10" s="381"/>
      <c r="J10" s="381"/>
      <c r="K10" s="381" t="s">
        <v>2</v>
      </c>
      <c r="L10" s="618" t="s">
        <v>148</v>
      </c>
      <c r="M10" s="619"/>
      <c r="N10" s="619"/>
      <c r="O10" s="619"/>
      <c r="P10" s="619"/>
      <c r="Q10" s="619"/>
      <c r="R10" s="619"/>
      <c r="S10" s="619"/>
      <c r="T10" s="619"/>
      <c r="U10" s="619"/>
      <c r="V10" s="619"/>
      <c r="W10" s="619"/>
      <c r="X10" s="620"/>
    </row>
    <row r="11" spans="1:40" ht="41.25" customHeight="1" thickBot="1" x14ac:dyDescent="0.2">
      <c r="B11" s="122">
        <v>4</v>
      </c>
      <c r="C11" s="602" t="s">
        <v>149</v>
      </c>
      <c r="D11" s="603"/>
      <c r="E11" s="603"/>
      <c r="F11" s="604"/>
      <c r="G11" s="120" t="s">
        <v>2</v>
      </c>
      <c r="H11" s="382" t="s">
        <v>2</v>
      </c>
      <c r="I11" s="382"/>
      <c r="J11" s="383"/>
      <c r="K11" s="383"/>
      <c r="L11" s="605" t="s">
        <v>150</v>
      </c>
      <c r="M11" s="606"/>
      <c r="N11" s="606"/>
      <c r="O11" s="606"/>
      <c r="P11" s="606"/>
      <c r="Q11" s="606"/>
      <c r="R11" s="606"/>
      <c r="S11" s="606"/>
      <c r="T11" s="606"/>
      <c r="U11" s="606"/>
      <c r="V11" s="606"/>
      <c r="W11" s="606"/>
      <c r="X11" s="607"/>
    </row>
    <row r="12" spans="1:40" ht="41.25" customHeight="1" thickBot="1" x14ac:dyDescent="0.2">
      <c r="B12" s="121">
        <v>5</v>
      </c>
      <c r="C12" s="608" t="s">
        <v>151</v>
      </c>
      <c r="D12" s="608"/>
      <c r="E12" s="608"/>
      <c r="F12" s="609"/>
      <c r="G12" s="118"/>
      <c r="H12" s="381"/>
      <c r="I12" s="381"/>
      <c r="J12" s="381"/>
      <c r="K12" s="381" t="s">
        <v>2</v>
      </c>
      <c r="L12" s="610" t="s">
        <v>152</v>
      </c>
      <c r="M12" s="611"/>
      <c r="N12" s="611"/>
      <c r="O12" s="611"/>
      <c r="P12" s="611"/>
      <c r="Q12" s="611"/>
      <c r="R12" s="611"/>
      <c r="S12" s="611"/>
      <c r="T12" s="611"/>
      <c r="U12" s="611"/>
      <c r="V12" s="611"/>
      <c r="W12" s="611"/>
      <c r="X12" s="612"/>
    </row>
    <row r="13" spans="1:40" ht="55.5" customHeight="1" thickBot="1" x14ac:dyDescent="0.2">
      <c r="B13" s="122">
        <v>6</v>
      </c>
      <c r="C13" s="602" t="s">
        <v>153</v>
      </c>
      <c r="D13" s="603"/>
      <c r="E13" s="603"/>
      <c r="F13" s="604"/>
      <c r="G13" s="120"/>
      <c r="H13" s="382" t="s">
        <v>2</v>
      </c>
      <c r="I13" s="382"/>
      <c r="J13" s="383"/>
      <c r="K13" s="382" t="s">
        <v>2</v>
      </c>
      <c r="L13" s="613" t="s">
        <v>154</v>
      </c>
      <c r="M13" s="614"/>
      <c r="N13" s="614"/>
      <c r="O13" s="614"/>
      <c r="P13" s="614"/>
      <c r="Q13" s="614"/>
      <c r="R13" s="614"/>
      <c r="S13" s="614"/>
      <c r="T13" s="614"/>
      <c r="U13" s="614"/>
      <c r="V13" s="614"/>
      <c r="W13" s="614"/>
      <c r="X13" s="615"/>
    </row>
    <row r="14" spans="1:40" ht="41.25" customHeight="1" thickBot="1" x14ac:dyDescent="0.2">
      <c r="B14" s="123">
        <v>7</v>
      </c>
      <c r="C14" s="591" t="s">
        <v>155</v>
      </c>
      <c r="D14" s="591"/>
      <c r="E14" s="591"/>
      <c r="F14" s="592"/>
      <c r="G14" s="124" t="s">
        <v>2</v>
      </c>
      <c r="H14" s="384" t="s">
        <v>2</v>
      </c>
      <c r="I14" s="384"/>
      <c r="J14" s="385"/>
      <c r="K14" s="385"/>
      <c r="L14" s="593" t="s">
        <v>156</v>
      </c>
      <c r="M14" s="594"/>
      <c r="N14" s="594"/>
      <c r="O14" s="594"/>
      <c r="P14" s="594"/>
      <c r="Q14" s="594"/>
      <c r="R14" s="594"/>
      <c r="S14" s="594"/>
      <c r="T14" s="594"/>
      <c r="U14" s="594"/>
      <c r="V14" s="594"/>
      <c r="W14" s="594"/>
      <c r="X14" s="595"/>
    </row>
    <row r="15" spans="1:40" ht="41.25" customHeight="1" thickBot="1" x14ac:dyDescent="0.2">
      <c r="B15" s="125">
        <v>8</v>
      </c>
      <c r="C15" s="596" t="s">
        <v>157</v>
      </c>
      <c r="D15" s="597"/>
      <c r="E15" s="597"/>
      <c r="F15" s="598"/>
      <c r="G15" s="126"/>
      <c r="H15" s="386"/>
      <c r="I15" s="386"/>
      <c r="J15" s="386" t="s">
        <v>2</v>
      </c>
      <c r="K15" s="387"/>
      <c r="L15" s="599" t="s">
        <v>227</v>
      </c>
      <c r="M15" s="600"/>
      <c r="N15" s="600"/>
      <c r="O15" s="600"/>
      <c r="P15" s="600"/>
      <c r="Q15" s="600"/>
      <c r="R15" s="600"/>
      <c r="S15" s="600"/>
      <c r="T15" s="600"/>
      <c r="U15" s="600"/>
      <c r="V15" s="600"/>
      <c r="W15" s="600"/>
      <c r="X15" s="601"/>
    </row>
    <row r="16" spans="1:40" ht="18" customHeight="1" x14ac:dyDescent="0.15">
      <c r="B16" s="113"/>
      <c r="C16" s="81" t="s">
        <v>235</v>
      </c>
      <c r="D16" s="113"/>
      <c r="E16" s="113"/>
      <c r="F16" s="113"/>
      <c r="G16" s="127"/>
      <c r="H16" s="127"/>
      <c r="I16" s="127"/>
      <c r="J16" s="127"/>
      <c r="K16" s="127"/>
      <c r="L16" s="128"/>
      <c r="M16" s="128"/>
      <c r="N16" s="128"/>
      <c r="O16" s="113"/>
      <c r="P16" s="113"/>
      <c r="Q16" s="113"/>
      <c r="R16" s="113"/>
    </row>
    <row r="17" spans="1:25" ht="18" customHeight="1" x14ac:dyDescent="0.15">
      <c r="B17" s="113"/>
      <c r="C17" s="113"/>
      <c r="D17" s="113"/>
      <c r="E17" s="113"/>
      <c r="F17" s="113"/>
      <c r="G17" s="127"/>
      <c r="H17" s="127"/>
      <c r="I17" s="127"/>
      <c r="J17" s="127"/>
      <c r="K17" s="127"/>
      <c r="L17" s="128"/>
      <c r="M17" s="128"/>
      <c r="N17" s="128"/>
      <c r="O17" s="113"/>
      <c r="P17" s="113"/>
      <c r="Q17" s="113"/>
      <c r="R17" s="113"/>
    </row>
    <row r="18" spans="1:25" ht="18" customHeight="1" x14ac:dyDescent="0.15">
      <c r="A18" s="129"/>
      <c r="P18" s="130"/>
      <c r="Q18" s="130"/>
      <c r="R18" s="130"/>
      <c r="S18" s="130"/>
      <c r="T18" s="130"/>
      <c r="U18" s="130"/>
      <c r="V18" s="130"/>
      <c r="W18" s="130"/>
      <c r="X18" s="130"/>
      <c r="Y18" s="131"/>
    </row>
    <row r="19" spans="1:25" ht="18" customHeight="1" x14ac:dyDescent="0.15">
      <c r="A19" s="129"/>
      <c r="P19" s="130"/>
      <c r="Q19" s="130"/>
      <c r="R19" s="130"/>
      <c r="S19" s="130"/>
      <c r="T19" s="130"/>
      <c r="U19" s="130"/>
      <c r="V19" s="130"/>
      <c r="W19" s="130"/>
      <c r="X19" s="130"/>
      <c r="Y19" s="131"/>
    </row>
    <row r="20" spans="1:25" ht="21" customHeight="1" x14ac:dyDescent="0.15">
      <c r="P20" s="113"/>
      <c r="Q20" s="113"/>
      <c r="R20" s="113"/>
      <c r="S20" s="113"/>
      <c r="T20" s="113"/>
      <c r="U20" s="113"/>
      <c r="V20" s="113"/>
      <c r="W20" s="113"/>
      <c r="X20" s="113"/>
    </row>
  </sheetData>
  <mergeCells count="22">
    <mergeCell ref="AL1:AN1"/>
    <mergeCell ref="A5:N5"/>
    <mergeCell ref="Y5:AG5"/>
    <mergeCell ref="C6:F7"/>
    <mergeCell ref="G6:K6"/>
    <mergeCell ref="L6:X7"/>
    <mergeCell ref="C8:F8"/>
    <mergeCell ref="L8:X8"/>
    <mergeCell ref="C9:F9"/>
    <mergeCell ref="L9:X9"/>
    <mergeCell ref="C10:F10"/>
    <mergeCell ref="L10:X10"/>
    <mergeCell ref="C14:F14"/>
    <mergeCell ref="L14:X14"/>
    <mergeCell ref="C15:F15"/>
    <mergeCell ref="L15:X15"/>
    <mergeCell ref="C11:F11"/>
    <mergeCell ref="L11:X11"/>
    <mergeCell ref="C12:F12"/>
    <mergeCell ref="L12:X12"/>
    <mergeCell ref="C13:F13"/>
    <mergeCell ref="L13:X13"/>
  </mergeCells>
  <phoneticPr fontId="1"/>
  <pageMargins left="1.1023622047244095" right="0.70866141732283472" top="1.1417322834645669" bottom="0.55118110236220474" header="0.9055118110236221" footer="0.31496062992125984"/>
  <pageSetup paperSize="9" scale="88" firstPageNumber="6" orientation="landscape" useFirstPageNumber="1"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W46"/>
  <sheetViews>
    <sheetView view="pageBreakPreview" zoomScale="115" zoomScaleNormal="100" zoomScaleSheetLayoutView="115" workbookViewId="0">
      <selection activeCell="R3" sqref="R3"/>
    </sheetView>
  </sheetViews>
  <sheetFormatPr defaultRowHeight="13.5" x14ac:dyDescent="0.15"/>
  <cols>
    <col min="1" max="1" width="2.375" style="81" customWidth="1"/>
    <col min="2" max="3" width="2.125" style="81" customWidth="1"/>
    <col min="4" max="4" width="21.5" style="81" customWidth="1"/>
    <col min="5" max="9" width="10.625" style="81" customWidth="1"/>
    <col min="10" max="10" width="4.25" style="81" customWidth="1"/>
    <col min="11" max="12" width="2.125" style="81" customWidth="1"/>
    <col min="13" max="13" width="21.875" style="81" bestFit="1" customWidth="1"/>
    <col min="14" max="17" width="10.625" style="81" customWidth="1"/>
    <col min="18" max="18" width="39.125" style="81" bestFit="1" customWidth="1"/>
    <col min="19" max="19" width="31" style="81" customWidth="1"/>
    <col min="20" max="20" width="31.875" style="81" customWidth="1"/>
    <col min="21" max="21" width="2.125" style="81" customWidth="1"/>
    <col min="22" max="22" width="5.625" style="81" customWidth="1"/>
    <col min="23" max="25" width="8.625" style="81" customWidth="1"/>
    <col min="26" max="27" width="6.125" style="81" customWidth="1"/>
    <col min="28" max="16384" width="9" style="81"/>
  </cols>
  <sheetData>
    <row r="1" spans="1:23" ht="18" customHeight="1" x14ac:dyDescent="0.15">
      <c r="A1" s="132" t="s">
        <v>264</v>
      </c>
      <c r="B1" s="132"/>
      <c r="C1" s="132"/>
      <c r="D1" s="132"/>
      <c r="E1" s="132"/>
      <c r="F1" s="132"/>
      <c r="G1" s="132"/>
      <c r="H1" s="132"/>
      <c r="I1" s="132"/>
      <c r="J1" s="97"/>
      <c r="K1" s="132"/>
      <c r="L1" s="132"/>
      <c r="M1" s="132"/>
      <c r="N1" s="97"/>
      <c r="O1" s="132"/>
      <c r="P1" s="97"/>
      <c r="R1" s="133"/>
      <c r="S1" s="133"/>
    </row>
    <row r="2" spans="1:23" ht="8.25" customHeight="1" x14ac:dyDescent="0.15">
      <c r="A2" s="132"/>
      <c r="B2" s="132"/>
      <c r="C2" s="132"/>
      <c r="D2" s="132"/>
      <c r="E2" s="132"/>
      <c r="F2" s="132"/>
      <c r="G2" s="132"/>
      <c r="H2" s="132"/>
      <c r="I2" s="132"/>
      <c r="J2" s="97"/>
      <c r="K2" s="132"/>
      <c r="L2" s="132"/>
      <c r="M2" s="132"/>
      <c r="N2" s="97"/>
      <c r="O2" s="132"/>
      <c r="P2" s="97"/>
      <c r="R2" s="133"/>
      <c r="S2" s="133"/>
    </row>
    <row r="3" spans="1:23" ht="16.5" customHeight="1" x14ac:dyDescent="0.15">
      <c r="A3" s="81" t="s">
        <v>158</v>
      </c>
    </row>
    <row r="4" spans="1:23" ht="9" customHeight="1" x14ac:dyDescent="0.15"/>
    <row r="5" spans="1:23" s="134" customFormat="1" ht="24" customHeight="1" thickBot="1" x14ac:dyDescent="0.3">
      <c r="B5" s="135" t="s">
        <v>159</v>
      </c>
      <c r="E5" s="678" t="s">
        <v>160</v>
      </c>
      <c r="F5" s="678"/>
      <c r="G5" s="678"/>
      <c r="H5" s="678"/>
      <c r="I5" s="678"/>
      <c r="J5" s="136"/>
      <c r="K5" s="679" t="s">
        <v>161</v>
      </c>
      <c r="L5" s="679"/>
      <c r="M5" s="679"/>
      <c r="N5" s="137"/>
      <c r="O5" s="679"/>
      <c r="P5" s="679"/>
      <c r="Q5" s="679"/>
      <c r="R5" s="138" t="s">
        <v>162</v>
      </c>
      <c r="T5" s="134" t="s">
        <v>163</v>
      </c>
    </row>
    <row r="6" spans="1:23" s="134" customFormat="1" ht="15.75" x14ac:dyDescent="0.15">
      <c r="B6" s="680"/>
      <c r="C6" s="681"/>
      <c r="D6" s="681"/>
      <c r="E6" s="684" t="s">
        <v>139</v>
      </c>
      <c r="F6" s="684" t="s">
        <v>164</v>
      </c>
      <c r="G6" s="686" t="s">
        <v>165</v>
      </c>
      <c r="H6" s="688" t="s">
        <v>166</v>
      </c>
      <c r="I6" s="690" t="s">
        <v>167</v>
      </c>
      <c r="J6" s="136"/>
      <c r="K6" s="692"/>
      <c r="L6" s="693"/>
      <c r="M6" s="693"/>
      <c r="N6" s="388" t="s">
        <v>168</v>
      </c>
      <c r="O6" s="696" t="s">
        <v>169</v>
      </c>
      <c r="P6" s="697"/>
      <c r="Q6" s="698"/>
      <c r="R6" s="670" t="s">
        <v>170</v>
      </c>
      <c r="S6" s="139"/>
      <c r="T6" s="139"/>
      <c r="U6" s="139"/>
      <c r="V6" s="139"/>
      <c r="W6" s="139"/>
    </row>
    <row r="7" spans="1:23" s="134" customFormat="1" ht="16.5" thickBot="1" x14ac:dyDescent="0.2">
      <c r="B7" s="682"/>
      <c r="C7" s="683"/>
      <c r="D7" s="683"/>
      <c r="E7" s="685"/>
      <c r="F7" s="685"/>
      <c r="G7" s="687"/>
      <c r="H7" s="689"/>
      <c r="I7" s="691"/>
      <c r="J7" s="140"/>
      <c r="K7" s="694"/>
      <c r="L7" s="695"/>
      <c r="M7" s="695"/>
      <c r="N7" s="141" t="s">
        <v>171</v>
      </c>
      <c r="O7" s="142" t="s">
        <v>172</v>
      </c>
      <c r="P7" s="143" t="s">
        <v>173</v>
      </c>
      <c r="Q7" s="144" t="s">
        <v>174</v>
      </c>
      <c r="R7" s="671"/>
      <c r="S7" s="145"/>
      <c r="T7" s="146"/>
      <c r="U7" s="139"/>
      <c r="V7" s="139"/>
      <c r="W7" s="139"/>
    </row>
    <row r="8" spans="1:23" s="134" customFormat="1" ht="21" customHeight="1" x14ac:dyDescent="0.15">
      <c r="B8" s="672" t="s">
        <v>175</v>
      </c>
      <c r="C8" s="673"/>
      <c r="D8" s="673"/>
      <c r="E8" s="147">
        <v>2011</v>
      </c>
      <c r="F8" s="147">
        <v>1971</v>
      </c>
      <c r="G8" s="148">
        <v>1946</v>
      </c>
      <c r="H8" s="149">
        <v>1943</v>
      </c>
      <c r="I8" s="150">
        <v>1942</v>
      </c>
      <c r="J8" s="151"/>
      <c r="K8" s="674" t="s">
        <v>175</v>
      </c>
      <c r="L8" s="675"/>
      <c r="M8" s="675"/>
      <c r="N8" s="152">
        <v>1827</v>
      </c>
      <c r="O8" s="153">
        <v>1942</v>
      </c>
      <c r="P8" s="154">
        <v>1870</v>
      </c>
      <c r="Q8" s="155">
        <f t="shared" ref="Q8:Q13" si="0">+P8-O8</f>
        <v>-72</v>
      </c>
      <c r="R8" s="156"/>
      <c r="S8" s="157"/>
      <c r="T8" s="139"/>
      <c r="U8" s="139"/>
      <c r="V8" s="139"/>
      <c r="W8" s="139"/>
    </row>
    <row r="9" spans="1:23" s="134" customFormat="1" ht="21" customHeight="1" x14ac:dyDescent="0.15">
      <c r="B9" s="158"/>
      <c r="C9" s="159" t="s">
        <v>176</v>
      </c>
      <c r="D9" s="160"/>
      <c r="E9" s="161">
        <v>1789</v>
      </c>
      <c r="F9" s="161">
        <v>1789</v>
      </c>
      <c r="G9" s="162">
        <v>1789</v>
      </c>
      <c r="H9" s="163">
        <v>1789</v>
      </c>
      <c r="I9" s="164">
        <v>1789</v>
      </c>
      <c r="J9" s="151"/>
      <c r="K9" s="158"/>
      <c r="L9" s="159" t="s">
        <v>176</v>
      </c>
      <c r="M9" s="160"/>
      <c r="N9" s="165">
        <v>1699</v>
      </c>
      <c r="O9" s="166">
        <v>1789</v>
      </c>
      <c r="P9" s="167">
        <v>1704</v>
      </c>
      <c r="Q9" s="168">
        <f t="shared" si="0"/>
        <v>-85</v>
      </c>
      <c r="R9" s="169"/>
      <c r="S9" s="157"/>
      <c r="T9" s="139"/>
      <c r="U9" s="139"/>
      <c r="V9" s="139"/>
      <c r="W9" s="139"/>
    </row>
    <row r="10" spans="1:23" s="134" customFormat="1" ht="21" customHeight="1" x14ac:dyDescent="0.15">
      <c r="B10" s="158"/>
      <c r="C10" s="170"/>
      <c r="D10" s="159" t="s">
        <v>177</v>
      </c>
      <c r="E10" s="171">
        <v>239</v>
      </c>
      <c r="F10" s="171">
        <v>239</v>
      </c>
      <c r="G10" s="172">
        <v>239</v>
      </c>
      <c r="H10" s="173">
        <v>239</v>
      </c>
      <c r="I10" s="174">
        <v>239</v>
      </c>
      <c r="J10" s="151"/>
      <c r="K10" s="158"/>
      <c r="L10" s="170"/>
      <c r="M10" s="159" t="s">
        <v>178</v>
      </c>
      <c r="N10" s="175">
        <v>228</v>
      </c>
      <c r="O10" s="176">
        <v>239</v>
      </c>
      <c r="P10" s="177">
        <v>223</v>
      </c>
      <c r="Q10" s="178">
        <f t="shared" si="0"/>
        <v>-16</v>
      </c>
      <c r="R10" s="179" t="s">
        <v>78</v>
      </c>
      <c r="S10" s="157"/>
      <c r="T10" s="139"/>
      <c r="U10" s="139"/>
      <c r="V10" s="139"/>
      <c r="W10" s="139"/>
    </row>
    <row r="11" spans="1:23" s="134" customFormat="1" ht="21" customHeight="1" x14ac:dyDescent="0.15">
      <c r="B11" s="158"/>
      <c r="C11" s="170"/>
      <c r="D11" s="180" t="s">
        <v>179</v>
      </c>
      <c r="E11" s="181">
        <v>1059</v>
      </c>
      <c r="F11" s="181">
        <v>1059</v>
      </c>
      <c r="G11" s="182">
        <v>1059</v>
      </c>
      <c r="H11" s="183">
        <v>1059</v>
      </c>
      <c r="I11" s="184">
        <v>1059</v>
      </c>
      <c r="J11" s="151"/>
      <c r="K11" s="158"/>
      <c r="L11" s="170"/>
      <c r="M11" s="180" t="s">
        <v>179</v>
      </c>
      <c r="N11" s="185">
        <v>1067</v>
      </c>
      <c r="O11" s="186">
        <v>1059</v>
      </c>
      <c r="P11" s="187">
        <v>1061</v>
      </c>
      <c r="Q11" s="188">
        <f t="shared" si="0"/>
        <v>2</v>
      </c>
      <c r="R11" s="189" t="s">
        <v>78</v>
      </c>
      <c r="S11" s="157"/>
      <c r="T11" s="139"/>
      <c r="U11" s="139"/>
      <c r="V11" s="139"/>
      <c r="W11" s="139"/>
    </row>
    <row r="12" spans="1:23" s="134" customFormat="1" ht="21" customHeight="1" x14ac:dyDescent="0.15">
      <c r="B12" s="158"/>
      <c r="C12" s="170"/>
      <c r="D12" s="190" t="s">
        <v>180</v>
      </c>
      <c r="E12" s="191">
        <v>491</v>
      </c>
      <c r="F12" s="191">
        <v>491</v>
      </c>
      <c r="G12" s="192">
        <v>491</v>
      </c>
      <c r="H12" s="193">
        <v>491</v>
      </c>
      <c r="I12" s="194">
        <v>491</v>
      </c>
      <c r="J12" s="151"/>
      <c r="K12" s="158"/>
      <c r="L12" s="170"/>
      <c r="M12" s="190" t="s">
        <v>180</v>
      </c>
      <c r="N12" s="195">
        <v>404</v>
      </c>
      <c r="O12" s="196">
        <v>491</v>
      </c>
      <c r="P12" s="197">
        <v>420</v>
      </c>
      <c r="Q12" s="168">
        <f t="shared" si="0"/>
        <v>-71</v>
      </c>
      <c r="R12" s="198" t="s">
        <v>181</v>
      </c>
      <c r="S12" s="157"/>
      <c r="T12" s="139"/>
      <c r="U12" s="139"/>
      <c r="V12" s="139"/>
      <c r="W12" s="139"/>
    </row>
    <row r="13" spans="1:23" s="134" customFormat="1" ht="21" customHeight="1" x14ac:dyDescent="0.15">
      <c r="B13" s="158"/>
      <c r="C13" s="199" t="s">
        <v>182</v>
      </c>
      <c r="D13" s="160"/>
      <c r="E13" s="161">
        <v>222</v>
      </c>
      <c r="F13" s="200">
        <v>182</v>
      </c>
      <c r="G13" s="162">
        <v>157</v>
      </c>
      <c r="H13" s="163">
        <v>154</v>
      </c>
      <c r="I13" s="164">
        <v>153</v>
      </c>
      <c r="J13" s="151"/>
      <c r="K13" s="158"/>
      <c r="L13" s="159" t="s">
        <v>182</v>
      </c>
      <c r="M13" s="201"/>
      <c r="N13" s="175">
        <v>128</v>
      </c>
      <c r="O13" s="176">
        <v>153</v>
      </c>
      <c r="P13" s="177">
        <v>166</v>
      </c>
      <c r="Q13" s="202">
        <f t="shared" si="0"/>
        <v>13</v>
      </c>
      <c r="R13" s="203" t="s">
        <v>183</v>
      </c>
      <c r="S13" s="157"/>
      <c r="T13" s="139"/>
      <c r="U13" s="139"/>
      <c r="V13" s="139"/>
      <c r="W13" s="139"/>
    </row>
    <row r="14" spans="1:23" s="134" customFormat="1" ht="21" customHeight="1" thickBot="1" x14ac:dyDescent="0.2">
      <c r="B14" s="204"/>
      <c r="C14" s="205" t="s">
        <v>184</v>
      </c>
      <c r="D14" s="206"/>
      <c r="E14" s="207"/>
      <c r="F14" s="208"/>
      <c r="G14" s="209"/>
      <c r="H14" s="210"/>
      <c r="I14" s="211"/>
      <c r="J14" s="151"/>
      <c r="K14" s="212"/>
      <c r="L14" s="205" t="s">
        <v>184</v>
      </c>
      <c r="M14" s="206"/>
      <c r="N14" s="213" t="s">
        <v>16</v>
      </c>
      <c r="O14" s="214" t="s">
        <v>16</v>
      </c>
      <c r="P14" s="215">
        <v>1</v>
      </c>
      <c r="Q14" s="216">
        <f>+P14</f>
        <v>1</v>
      </c>
      <c r="R14" s="217" t="s">
        <v>185</v>
      </c>
      <c r="S14" s="157"/>
      <c r="T14" s="139"/>
      <c r="U14" s="139"/>
      <c r="V14" s="139"/>
      <c r="W14" s="139"/>
    </row>
    <row r="15" spans="1:23" s="134" customFormat="1" ht="21" customHeight="1" x14ac:dyDescent="0.15">
      <c r="B15" s="676" t="s">
        <v>186</v>
      </c>
      <c r="C15" s="677"/>
      <c r="D15" s="677"/>
      <c r="E15" s="218">
        <v>2117</v>
      </c>
      <c r="F15" s="218">
        <v>2010</v>
      </c>
      <c r="G15" s="219">
        <v>1870</v>
      </c>
      <c r="H15" s="220">
        <v>1878</v>
      </c>
      <c r="I15" s="221">
        <v>1922</v>
      </c>
      <c r="J15" s="151"/>
      <c r="K15" s="676" t="s">
        <v>186</v>
      </c>
      <c r="L15" s="677"/>
      <c r="M15" s="677"/>
      <c r="N15" s="222">
        <v>1638</v>
      </c>
      <c r="O15" s="223">
        <v>1922</v>
      </c>
      <c r="P15" s="224">
        <v>1832</v>
      </c>
      <c r="Q15" s="225">
        <f>+P15-O15</f>
        <v>-90</v>
      </c>
      <c r="R15" s="226"/>
      <c r="S15" s="157"/>
      <c r="T15" s="139"/>
      <c r="U15" s="139"/>
      <c r="V15" s="139"/>
      <c r="W15" s="139"/>
    </row>
    <row r="16" spans="1:23" s="134" customFormat="1" ht="21" customHeight="1" x14ac:dyDescent="0.15">
      <c r="B16" s="227"/>
      <c r="C16" s="159" t="s">
        <v>187</v>
      </c>
      <c r="D16" s="201"/>
      <c r="E16" s="161">
        <v>2099</v>
      </c>
      <c r="F16" s="161">
        <v>1988</v>
      </c>
      <c r="G16" s="162">
        <v>1846</v>
      </c>
      <c r="H16" s="163">
        <v>1854</v>
      </c>
      <c r="I16" s="164">
        <v>1896</v>
      </c>
      <c r="J16" s="151"/>
      <c r="K16" s="227"/>
      <c r="L16" s="159" t="s">
        <v>187</v>
      </c>
      <c r="M16" s="201"/>
      <c r="N16" s="165">
        <v>1589</v>
      </c>
      <c r="O16" s="166">
        <v>1896</v>
      </c>
      <c r="P16" s="167">
        <v>1779</v>
      </c>
      <c r="Q16" s="168">
        <f>+P16-O16</f>
        <v>-117</v>
      </c>
      <c r="R16" s="169"/>
      <c r="S16" s="157"/>
      <c r="T16" s="139"/>
      <c r="U16" s="139"/>
      <c r="V16" s="139"/>
      <c r="W16" s="139"/>
    </row>
    <row r="17" spans="2:23" s="134" customFormat="1" ht="21" customHeight="1" x14ac:dyDescent="0.15">
      <c r="B17" s="227"/>
      <c r="C17" s="190"/>
      <c r="D17" s="159" t="s">
        <v>188</v>
      </c>
      <c r="E17" s="171">
        <v>1593</v>
      </c>
      <c r="F17" s="171">
        <v>1611</v>
      </c>
      <c r="G17" s="172">
        <v>1545</v>
      </c>
      <c r="H17" s="173">
        <v>1553</v>
      </c>
      <c r="I17" s="174">
        <v>1563</v>
      </c>
      <c r="J17" s="151"/>
      <c r="K17" s="227"/>
      <c r="L17" s="190"/>
      <c r="M17" s="159" t="s">
        <v>188</v>
      </c>
      <c r="N17" s="175">
        <v>1391</v>
      </c>
      <c r="O17" s="176">
        <v>1563</v>
      </c>
      <c r="P17" s="177">
        <v>1482</v>
      </c>
      <c r="Q17" s="178">
        <f>+P17-O17</f>
        <v>-81</v>
      </c>
      <c r="R17" s="179" t="s">
        <v>189</v>
      </c>
      <c r="S17" s="228"/>
      <c r="T17" s="139"/>
      <c r="U17" s="139"/>
      <c r="V17" s="139"/>
      <c r="W17" s="139"/>
    </row>
    <row r="18" spans="2:23" s="134" customFormat="1" ht="21" customHeight="1" x14ac:dyDescent="0.15">
      <c r="B18" s="227"/>
      <c r="C18" s="190"/>
      <c r="D18" s="229" t="s">
        <v>190</v>
      </c>
      <c r="E18" s="230">
        <v>506</v>
      </c>
      <c r="F18" s="230">
        <v>377</v>
      </c>
      <c r="G18" s="231">
        <v>301</v>
      </c>
      <c r="H18" s="232">
        <v>301</v>
      </c>
      <c r="I18" s="233">
        <v>333</v>
      </c>
      <c r="J18" s="151"/>
      <c r="K18" s="227"/>
      <c r="L18" s="190"/>
      <c r="M18" s="229" t="s">
        <v>190</v>
      </c>
      <c r="N18" s="234">
        <v>198</v>
      </c>
      <c r="O18" s="235">
        <v>333</v>
      </c>
      <c r="P18" s="236">
        <v>297</v>
      </c>
      <c r="Q18" s="237">
        <f>+P18-O18</f>
        <v>-36</v>
      </c>
      <c r="R18" s="238" t="s">
        <v>191</v>
      </c>
      <c r="S18" s="157"/>
      <c r="T18" s="139"/>
      <c r="U18" s="139"/>
      <c r="V18" s="139"/>
      <c r="W18" s="139"/>
    </row>
    <row r="19" spans="2:23" s="134" customFormat="1" ht="21" customHeight="1" x14ac:dyDescent="0.15">
      <c r="B19" s="239"/>
      <c r="C19" s="159" t="s">
        <v>192</v>
      </c>
      <c r="D19" s="201"/>
      <c r="E19" s="171">
        <v>18</v>
      </c>
      <c r="F19" s="171">
        <v>22</v>
      </c>
      <c r="G19" s="240">
        <v>24</v>
      </c>
      <c r="H19" s="173">
        <v>24</v>
      </c>
      <c r="I19" s="174">
        <v>26</v>
      </c>
      <c r="J19" s="151"/>
      <c r="K19" s="227"/>
      <c r="L19" s="159" t="s">
        <v>192</v>
      </c>
      <c r="M19" s="201"/>
      <c r="N19" s="175">
        <v>49</v>
      </c>
      <c r="O19" s="176">
        <v>26</v>
      </c>
      <c r="P19" s="177">
        <v>45</v>
      </c>
      <c r="Q19" s="202">
        <v>25</v>
      </c>
      <c r="R19" s="179" t="s">
        <v>193</v>
      </c>
      <c r="S19" s="157"/>
      <c r="T19" s="139"/>
      <c r="U19" s="139"/>
      <c r="V19" s="139"/>
      <c r="W19" s="139"/>
    </row>
    <row r="20" spans="2:23" s="134" customFormat="1" ht="21" customHeight="1" thickBot="1" x14ac:dyDescent="0.2">
      <c r="B20" s="241"/>
      <c r="C20" s="242" t="s">
        <v>194</v>
      </c>
      <c r="D20" s="243"/>
      <c r="E20" s="244"/>
      <c r="F20" s="244"/>
      <c r="G20" s="245"/>
      <c r="H20" s="246"/>
      <c r="I20" s="211"/>
      <c r="J20" s="151"/>
      <c r="K20" s="247"/>
      <c r="L20" s="242" t="s">
        <v>194</v>
      </c>
      <c r="M20" s="243"/>
      <c r="N20" s="248" t="s">
        <v>195</v>
      </c>
      <c r="O20" s="249" t="s">
        <v>195</v>
      </c>
      <c r="P20" s="250">
        <v>9</v>
      </c>
      <c r="Q20" s="251">
        <f>+P20</f>
        <v>9</v>
      </c>
      <c r="R20" s="252" t="s">
        <v>185</v>
      </c>
      <c r="S20" s="157"/>
      <c r="T20" s="139"/>
      <c r="U20" s="139"/>
      <c r="V20" s="139"/>
      <c r="W20" s="139"/>
    </row>
    <row r="21" spans="2:23" s="134" customFormat="1" ht="27" customHeight="1" thickBot="1" x14ac:dyDescent="0.2">
      <c r="B21" s="253"/>
      <c r="C21" s="253"/>
      <c r="D21" s="253"/>
      <c r="E21" s="139"/>
      <c r="F21" s="139"/>
      <c r="G21" s="254"/>
      <c r="H21" s="139"/>
      <c r="J21" s="139"/>
      <c r="K21" s="253"/>
      <c r="L21" s="253"/>
      <c r="M21" s="253"/>
      <c r="N21" s="255"/>
      <c r="O21" s="256"/>
      <c r="P21" s="257"/>
      <c r="Q21" s="257"/>
      <c r="R21" s="258"/>
      <c r="S21" s="259"/>
      <c r="T21" s="139"/>
      <c r="U21" s="139"/>
      <c r="V21" s="139"/>
      <c r="W21" s="139"/>
    </row>
    <row r="22" spans="2:23" s="134" customFormat="1" ht="38.25" customHeight="1" x14ac:dyDescent="0.15">
      <c r="B22" s="640" t="s">
        <v>196</v>
      </c>
      <c r="C22" s="641"/>
      <c r="D22" s="642"/>
      <c r="E22" s="260">
        <v>-133</v>
      </c>
      <c r="F22" s="260">
        <v>-68</v>
      </c>
      <c r="G22" s="261">
        <v>64</v>
      </c>
      <c r="H22" s="262">
        <v>45</v>
      </c>
      <c r="I22" s="263">
        <v>1</v>
      </c>
      <c r="J22" s="264"/>
      <c r="K22" s="640" t="s">
        <v>196</v>
      </c>
      <c r="L22" s="641"/>
      <c r="M22" s="641"/>
      <c r="N22" s="265">
        <v>182</v>
      </c>
      <c r="O22" s="266">
        <v>1</v>
      </c>
      <c r="P22" s="267">
        <v>29</v>
      </c>
      <c r="Q22" s="268">
        <f>+P22-O22</f>
        <v>28</v>
      </c>
      <c r="R22" s="643" t="s">
        <v>197</v>
      </c>
      <c r="S22" s="646"/>
      <c r="T22" s="139"/>
      <c r="U22" s="139"/>
      <c r="V22" s="139"/>
      <c r="W22" s="139"/>
    </row>
    <row r="23" spans="2:23" s="134" customFormat="1" ht="15.75" customHeight="1" x14ac:dyDescent="0.15">
      <c r="B23" s="647" t="s">
        <v>198</v>
      </c>
      <c r="C23" s="648"/>
      <c r="D23" s="648"/>
      <c r="E23" s="651">
        <v>317</v>
      </c>
      <c r="F23" s="653">
        <v>296</v>
      </c>
      <c r="G23" s="655">
        <v>361</v>
      </c>
      <c r="H23" s="657">
        <v>353</v>
      </c>
      <c r="I23" s="659">
        <v>342</v>
      </c>
      <c r="J23" s="269"/>
      <c r="K23" s="647" t="s">
        <v>199</v>
      </c>
      <c r="L23" s="648"/>
      <c r="M23" s="661"/>
      <c r="N23" s="657">
        <v>358</v>
      </c>
      <c r="O23" s="664">
        <v>342</v>
      </c>
      <c r="P23" s="666">
        <v>294</v>
      </c>
      <c r="Q23" s="668">
        <f>+P23-O23</f>
        <v>-48</v>
      </c>
      <c r="R23" s="644"/>
      <c r="S23" s="646"/>
      <c r="T23" s="139"/>
      <c r="U23" s="139"/>
      <c r="V23" s="139"/>
      <c r="W23" s="139"/>
    </row>
    <row r="24" spans="2:23" s="134" customFormat="1" ht="22.5" customHeight="1" thickBot="1" x14ac:dyDescent="0.2">
      <c r="B24" s="649"/>
      <c r="C24" s="650"/>
      <c r="D24" s="650"/>
      <c r="E24" s="652"/>
      <c r="F24" s="654"/>
      <c r="G24" s="656"/>
      <c r="H24" s="658"/>
      <c r="I24" s="660"/>
      <c r="J24" s="269"/>
      <c r="K24" s="649"/>
      <c r="L24" s="650"/>
      <c r="M24" s="662"/>
      <c r="N24" s="663"/>
      <c r="O24" s="665"/>
      <c r="P24" s="667"/>
      <c r="Q24" s="669">
        <v>0</v>
      </c>
      <c r="R24" s="645"/>
      <c r="S24" s="646"/>
      <c r="T24" s="139"/>
      <c r="U24" s="139"/>
      <c r="V24" s="139"/>
      <c r="W24" s="139"/>
    </row>
    <row r="25" spans="2:23" s="254" customFormat="1" ht="21" customHeight="1" thickBot="1" x14ac:dyDescent="0.2">
      <c r="B25" s="270"/>
      <c r="C25" s="270"/>
      <c r="D25" s="270"/>
      <c r="E25" s="271"/>
      <c r="F25" s="271"/>
      <c r="G25" s="271"/>
      <c r="H25" s="271"/>
      <c r="I25" s="271"/>
      <c r="J25" s="271"/>
      <c r="K25" s="270"/>
      <c r="L25" s="270"/>
      <c r="M25" s="270"/>
      <c r="N25" s="271"/>
      <c r="O25" s="271"/>
      <c r="P25" s="271"/>
      <c r="Q25" s="272"/>
      <c r="R25" s="273"/>
      <c r="S25" s="274"/>
      <c r="T25" s="275"/>
      <c r="U25" s="275"/>
      <c r="V25" s="275"/>
      <c r="W25" s="275"/>
    </row>
    <row r="26" spans="2:23" s="134" customFormat="1" ht="21" customHeight="1" x14ac:dyDescent="0.15">
      <c r="B26" s="276"/>
      <c r="C26" s="277"/>
      <c r="D26" s="277"/>
      <c r="E26" s="278" t="s">
        <v>139</v>
      </c>
      <c r="F26" s="278" t="s">
        <v>164</v>
      </c>
      <c r="G26" s="279" t="s">
        <v>200</v>
      </c>
      <c r="H26" s="280" t="s">
        <v>166</v>
      </c>
      <c r="I26" s="281" t="s">
        <v>167</v>
      </c>
      <c r="J26" s="140"/>
      <c r="K26" s="282"/>
      <c r="L26" s="283"/>
      <c r="M26" s="283"/>
      <c r="N26" s="284" t="s">
        <v>6</v>
      </c>
      <c r="O26" s="285" t="s">
        <v>172</v>
      </c>
      <c r="P26" s="286" t="s">
        <v>6</v>
      </c>
      <c r="Q26" s="287" t="s">
        <v>174</v>
      </c>
      <c r="R26" s="288" t="s">
        <v>201</v>
      </c>
      <c r="S26" s="145"/>
      <c r="T26" s="146"/>
      <c r="U26" s="139"/>
      <c r="V26" s="139"/>
      <c r="W26" s="139"/>
    </row>
    <row r="27" spans="2:23" s="134" customFormat="1" ht="21" customHeight="1" x14ac:dyDescent="0.15">
      <c r="B27" s="289" t="s">
        <v>202</v>
      </c>
      <c r="C27" s="290"/>
      <c r="D27" s="291"/>
      <c r="E27" s="292">
        <v>249</v>
      </c>
      <c r="F27" s="292">
        <v>199</v>
      </c>
      <c r="G27" s="293">
        <v>159</v>
      </c>
      <c r="H27" s="294">
        <v>215</v>
      </c>
      <c r="I27" s="295">
        <v>201</v>
      </c>
      <c r="J27" s="139"/>
      <c r="K27" s="296" t="s">
        <v>202</v>
      </c>
      <c r="L27" s="297"/>
      <c r="M27" s="297"/>
      <c r="N27" s="298">
        <v>91</v>
      </c>
      <c r="O27" s="299">
        <v>201</v>
      </c>
      <c r="P27" s="300">
        <v>95</v>
      </c>
      <c r="Q27" s="301">
        <f t="shared" ref="Q27:Q32" si="1">+P27-O27</f>
        <v>-106</v>
      </c>
      <c r="R27" s="302"/>
      <c r="S27" s="157"/>
      <c r="T27" s="139"/>
      <c r="U27" s="139"/>
      <c r="V27" s="139"/>
      <c r="W27" s="139"/>
    </row>
    <row r="28" spans="2:23" s="134" customFormat="1" ht="21" customHeight="1" x14ac:dyDescent="0.15">
      <c r="B28" s="289"/>
      <c r="C28" s="159" t="s">
        <v>203</v>
      </c>
      <c r="D28" s="303"/>
      <c r="E28" s="304">
        <v>206</v>
      </c>
      <c r="F28" s="304">
        <v>151</v>
      </c>
      <c r="G28" s="305">
        <v>106</v>
      </c>
      <c r="H28" s="306">
        <v>161</v>
      </c>
      <c r="I28" s="307">
        <v>152</v>
      </c>
      <c r="J28" s="139"/>
      <c r="K28" s="289"/>
      <c r="L28" s="159" t="s">
        <v>203</v>
      </c>
      <c r="M28" s="201"/>
      <c r="N28" s="308">
        <v>43</v>
      </c>
      <c r="O28" s="176">
        <v>152</v>
      </c>
      <c r="P28" s="177">
        <v>56</v>
      </c>
      <c r="Q28" s="178">
        <f t="shared" si="1"/>
        <v>-96</v>
      </c>
      <c r="R28" s="179" t="s">
        <v>204</v>
      </c>
      <c r="S28" s="157"/>
      <c r="T28" s="139"/>
      <c r="U28" s="139"/>
      <c r="V28" s="139"/>
      <c r="W28" s="139"/>
    </row>
    <row r="29" spans="2:23" s="134" customFormat="1" ht="21" customHeight="1" x14ac:dyDescent="0.15">
      <c r="B29" s="309"/>
      <c r="C29" s="229" t="s">
        <v>205</v>
      </c>
      <c r="D29" s="310"/>
      <c r="E29" s="311">
        <v>43</v>
      </c>
      <c r="F29" s="311">
        <v>48</v>
      </c>
      <c r="G29" s="312">
        <v>53</v>
      </c>
      <c r="H29" s="313">
        <v>54</v>
      </c>
      <c r="I29" s="314">
        <v>49</v>
      </c>
      <c r="J29" s="139"/>
      <c r="K29" s="309"/>
      <c r="L29" s="229" t="s">
        <v>205</v>
      </c>
      <c r="M29" s="315"/>
      <c r="N29" s="316">
        <v>48</v>
      </c>
      <c r="O29" s="235">
        <v>49</v>
      </c>
      <c r="P29" s="236">
        <v>39</v>
      </c>
      <c r="Q29" s="168">
        <f t="shared" si="1"/>
        <v>-10</v>
      </c>
      <c r="R29" s="238" t="s">
        <v>206</v>
      </c>
      <c r="S29" s="157"/>
      <c r="T29" s="139"/>
      <c r="U29" s="139"/>
      <c r="V29" s="139"/>
      <c r="W29" s="139"/>
    </row>
    <row r="30" spans="2:23" s="134" customFormat="1" ht="21" customHeight="1" x14ac:dyDescent="0.15">
      <c r="B30" s="317" t="s">
        <v>207</v>
      </c>
      <c r="C30" s="318"/>
      <c r="D30" s="319"/>
      <c r="E30" s="320">
        <v>512</v>
      </c>
      <c r="F30" s="320">
        <v>540</v>
      </c>
      <c r="G30" s="321">
        <v>320</v>
      </c>
      <c r="H30" s="322">
        <v>438</v>
      </c>
      <c r="I30" s="323">
        <v>408</v>
      </c>
      <c r="J30" s="139"/>
      <c r="K30" s="317" t="s">
        <v>207</v>
      </c>
      <c r="L30" s="318"/>
      <c r="M30" s="324"/>
      <c r="N30" s="325">
        <v>186</v>
      </c>
      <c r="O30" s="326">
        <v>408</v>
      </c>
      <c r="P30" s="327">
        <v>193</v>
      </c>
      <c r="Q30" s="328">
        <f t="shared" si="1"/>
        <v>-215</v>
      </c>
      <c r="R30" s="329"/>
      <c r="S30" s="157"/>
      <c r="T30" s="139"/>
      <c r="U30" s="139"/>
      <c r="V30" s="139"/>
      <c r="W30" s="139"/>
    </row>
    <row r="31" spans="2:23" s="134" customFormat="1" ht="21" customHeight="1" x14ac:dyDescent="0.15">
      <c r="B31" s="317"/>
      <c r="C31" s="159" t="s">
        <v>208</v>
      </c>
      <c r="D31" s="303"/>
      <c r="E31" s="304">
        <v>425</v>
      </c>
      <c r="F31" s="304">
        <v>444</v>
      </c>
      <c r="G31" s="305">
        <v>214</v>
      </c>
      <c r="H31" s="306">
        <v>329</v>
      </c>
      <c r="I31" s="307">
        <v>310</v>
      </c>
      <c r="J31" s="139"/>
      <c r="K31" s="317"/>
      <c r="L31" s="159" t="s">
        <v>208</v>
      </c>
      <c r="M31" s="201"/>
      <c r="N31" s="308">
        <v>89</v>
      </c>
      <c r="O31" s="176">
        <v>310</v>
      </c>
      <c r="P31" s="177">
        <v>114</v>
      </c>
      <c r="Q31" s="330">
        <f t="shared" si="1"/>
        <v>-196</v>
      </c>
      <c r="R31" s="331" t="s">
        <v>204</v>
      </c>
      <c r="S31" s="157"/>
      <c r="T31" s="139"/>
      <c r="U31" s="139"/>
      <c r="V31" s="139"/>
      <c r="W31" s="139"/>
    </row>
    <row r="32" spans="2:23" s="134" customFormat="1" ht="21" customHeight="1" thickBot="1" x14ac:dyDescent="0.2">
      <c r="B32" s="332"/>
      <c r="C32" s="333" t="s">
        <v>209</v>
      </c>
      <c r="D32" s="334"/>
      <c r="E32" s="335">
        <v>87</v>
      </c>
      <c r="F32" s="335">
        <v>96</v>
      </c>
      <c r="G32" s="336">
        <v>106</v>
      </c>
      <c r="H32" s="337">
        <v>109</v>
      </c>
      <c r="I32" s="338">
        <v>98</v>
      </c>
      <c r="J32" s="139"/>
      <c r="K32" s="339"/>
      <c r="L32" s="180" t="s">
        <v>209</v>
      </c>
      <c r="M32" s="340"/>
      <c r="N32" s="341">
        <v>86</v>
      </c>
      <c r="O32" s="186">
        <v>98</v>
      </c>
      <c r="P32" s="187">
        <v>63</v>
      </c>
      <c r="Q32" s="188">
        <f t="shared" si="1"/>
        <v>-35</v>
      </c>
      <c r="R32" s="189" t="s">
        <v>206</v>
      </c>
      <c r="S32" s="157"/>
      <c r="T32" s="139"/>
      <c r="U32" s="139"/>
      <c r="V32" s="139"/>
      <c r="W32" s="139"/>
    </row>
    <row r="33" spans="2:23" s="134" customFormat="1" ht="21" customHeight="1" thickBot="1" x14ac:dyDescent="0.2">
      <c r="B33" s="342"/>
      <c r="G33" s="139"/>
      <c r="J33" s="269"/>
      <c r="K33" s="332"/>
      <c r="L33" s="389" t="s">
        <v>210</v>
      </c>
      <c r="M33" s="343"/>
      <c r="N33" s="344">
        <v>11</v>
      </c>
      <c r="O33" s="345" t="s">
        <v>16</v>
      </c>
      <c r="P33" s="346">
        <v>16</v>
      </c>
      <c r="Q33" s="347">
        <f>+P33</f>
        <v>16</v>
      </c>
      <c r="R33" s="348" t="s">
        <v>206</v>
      </c>
      <c r="S33" s="259"/>
      <c r="T33" s="139"/>
      <c r="U33" s="139"/>
      <c r="V33" s="139"/>
      <c r="W33" s="139"/>
    </row>
    <row r="34" spans="2:23" s="134" customFormat="1" ht="24.75" customHeight="1" x14ac:dyDescent="0.15">
      <c r="B34" s="349" t="s">
        <v>211</v>
      </c>
      <c r="C34" s="350"/>
      <c r="D34" s="350"/>
      <c r="E34" s="351"/>
      <c r="F34" s="351"/>
      <c r="G34" s="351"/>
      <c r="H34" s="351"/>
      <c r="I34" s="352"/>
      <c r="J34" s="269"/>
      <c r="K34" s="353"/>
      <c r="L34" s="354"/>
      <c r="M34" s="354"/>
      <c r="N34" s="355"/>
      <c r="O34" s="356"/>
      <c r="P34" s="355"/>
      <c r="Q34" s="355"/>
      <c r="R34" s="357" t="s">
        <v>212</v>
      </c>
      <c r="S34" s="139"/>
      <c r="T34" s="139"/>
      <c r="U34" s="139"/>
      <c r="V34" s="139"/>
      <c r="W34" s="139"/>
    </row>
    <row r="35" spans="2:23" s="134" customFormat="1" ht="21" customHeight="1" x14ac:dyDescent="0.15">
      <c r="B35" s="358"/>
      <c r="C35" s="359"/>
      <c r="D35" s="360"/>
      <c r="E35" s="637"/>
      <c r="F35" s="638"/>
      <c r="G35" s="638"/>
      <c r="H35" s="638"/>
      <c r="I35" s="639"/>
      <c r="J35" s="342"/>
      <c r="K35" s="358"/>
      <c r="L35" s="359"/>
      <c r="M35" s="360"/>
      <c r="N35" s="361" t="s">
        <v>6</v>
      </c>
      <c r="O35" s="362" t="s">
        <v>213</v>
      </c>
      <c r="P35" s="363" t="s">
        <v>6</v>
      </c>
      <c r="Q35" s="364" t="s">
        <v>214</v>
      </c>
      <c r="R35" s="365" t="s">
        <v>215</v>
      </c>
      <c r="S35" s="139"/>
      <c r="T35" s="139"/>
      <c r="U35" s="139"/>
      <c r="V35" s="139"/>
      <c r="W35" s="139"/>
    </row>
    <row r="36" spans="2:23" s="134" customFormat="1" ht="21" customHeight="1" x14ac:dyDescent="0.15">
      <c r="B36" s="629" t="s">
        <v>216</v>
      </c>
      <c r="C36" s="630"/>
      <c r="D36" s="630"/>
      <c r="E36" s="631" t="s">
        <v>217</v>
      </c>
      <c r="F36" s="632"/>
      <c r="G36" s="632"/>
      <c r="H36" s="632"/>
      <c r="I36" s="633"/>
      <c r="J36" s="366"/>
      <c r="K36" s="634" t="s">
        <v>216</v>
      </c>
      <c r="L36" s="635"/>
      <c r="M36" s="636"/>
      <c r="N36" s="367">
        <v>83</v>
      </c>
      <c r="O36" s="368">
        <v>66</v>
      </c>
      <c r="P36" s="369">
        <v>67</v>
      </c>
      <c r="Q36" s="370">
        <v>1.0195000000000001</v>
      </c>
      <c r="R36" s="371" t="s">
        <v>218</v>
      </c>
      <c r="S36" s="139"/>
      <c r="T36" s="139"/>
      <c r="U36" s="139"/>
      <c r="V36" s="139"/>
      <c r="W36" s="139"/>
    </row>
    <row r="37" spans="2:23" s="134" customFormat="1" ht="21" customHeight="1" x14ac:dyDescent="0.15">
      <c r="B37" s="634" t="s">
        <v>219</v>
      </c>
      <c r="C37" s="635"/>
      <c r="D37" s="635"/>
      <c r="E37" s="631" t="s">
        <v>220</v>
      </c>
      <c r="F37" s="632"/>
      <c r="G37" s="632"/>
      <c r="H37" s="632"/>
      <c r="I37" s="633"/>
      <c r="J37" s="366"/>
      <c r="K37" s="634" t="s">
        <v>221</v>
      </c>
      <c r="L37" s="635"/>
      <c r="M37" s="636"/>
      <c r="N37" s="372">
        <v>81</v>
      </c>
      <c r="O37" s="373">
        <v>77</v>
      </c>
      <c r="P37" s="374">
        <v>89</v>
      </c>
      <c r="Q37" s="375">
        <v>1.1618999999999999</v>
      </c>
      <c r="R37" s="376" t="s">
        <v>222</v>
      </c>
      <c r="S37" s="139"/>
      <c r="T37" s="139"/>
      <c r="U37" s="139"/>
      <c r="V37" s="139"/>
      <c r="W37" s="139"/>
    </row>
    <row r="38" spans="2:23" s="134" customFormat="1" ht="19.5" customHeight="1" x14ac:dyDescent="0.15">
      <c r="B38" s="377"/>
      <c r="C38" s="377"/>
      <c r="D38" s="377"/>
      <c r="E38" s="377"/>
      <c r="F38" s="377"/>
      <c r="G38" s="377"/>
      <c r="H38" s="377"/>
      <c r="I38" s="377"/>
      <c r="J38" s="269"/>
      <c r="K38" s="342"/>
      <c r="L38" s="342"/>
      <c r="M38" s="342"/>
      <c r="N38" s="378"/>
      <c r="O38" s="271"/>
      <c r="P38" s="113"/>
      <c r="Q38" s="269"/>
      <c r="R38" s="379"/>
      <c r="S38" s="139"/>
      <c r="T38" s="139"/>
      <c r="U38" s="139"/>
      <c r="V38" s="139"/>
      <c r="W38" s="139"/>
    </row>
    <row r="39" spans="2:23" s="134" customFormat="1" ht="15.75" x14ac:dyDescent="0.15">
      <c r="B39" s="342"/>
      <c r="C39" s="342"/>
      <c r="D39" s="342"/>
      <c r="E39" s="271"/>
      <c r="F39" s="271"/>
      <c r="G39" s="269"/>
      <c r="H39" s="269"/>
      <c r="I39" s="269"/>
      <c r="J39" s="269"/>
      <c r="K39" s="342"/>
      <c r="L39" s="342"/>
      <c r="O39" s="271"/>
      <c r="P39" s="113"/>
      <c r="Q39" s="269"/>
      <c r="R39" s="379"/>
      <c r="S39" s="139"/>
      <c r="T39" s="139"/>
      <c r="U39" s="139"/>
      <c r="V39" s="139"/>
      <c r="W39" s="139"/>
    </row>
    <row r="40" spans="2:23" s="134" customFormat="1" ht="15.75" x14ac:dyDescent="0.15"/>
    <row r="41" spans="2:23" s="134" customFormat="1" ht="15.75" x14ac:dyDescent="0.15">
      <c r="P41" s="380"/>
      <c r="R41" s="254"/>
    </row>
    <row r="42" spans="2:23" s="134" customFormat="1" ht="15.75" x14ac:dyDescent="0.15">
      <c r="P42" s="380"/>
      <c r="R42" s="254"/>
    </row>
    <row r="43" spans="2:23" s="134" customFormat="1" ht="15.75" x14ac:dyDescent="0.15"/>
    <row r="44" spans="2:23" s="134" customFormat="1" ht="15.75" x14ac:dyDescent="0.15"/>
    <row r="45" spans="2:23" s="134" customFormat="1" ht="15.75" x14ac:dyDescent="0.15"/>
    <row r="46" spans="2:23" ht="15.75" x14ac:dyDescent="0.15">
      <c r="K46" s="134"/>
      <c r="L46" s="134"/>
      <c r="M46" s="134"/>
      <c r="N46" s="134"/>
      <c r="O46" s="134"/>
      <c r="P46" s="134"/>
      <c r="Q46" s="134"/>
      <c r="R46" s="134"/>
    </row>
  </sheetData>
  <mergeCells count="38">
    <mergeCell ref="E5:I5"/>
    <mergeCell ref="K5:M5"/>
    <mergeCell ref="O5:Q5"/>
    <mergeCell ref="B6:D7"/>
    <mergeCell ref="E6:E7"/>
    <mergeCell ref="F6:F7"/>
    <mergeCell ref="G6:G7"/>
    <mergeCell ref="H6:H7"/>
    <mergeCell ref="I6:I7"/>
    <mergeCell ref="K6:M7"/>
    <mergeCell ref="O6:Q6"/>
    <mergeCell ref="R6:R7"/>
    <mergeCell ref="B8:D8"/>
    <mergeCell ref="K8:M8"/>
    <mergeCell ref="B15:D15"/>
    <mergeCell ref="K15:M15"/>
    <mergeCell ref="E35:I35"/>
    <mergeCell ref="B22:D22"/>
    <mergeCell ref="K22:M22"/>
    <mergeCell ref="R22:R24"/>
    <mergeCell ref="S22:S24"/>
    <mergeCell ref="B23:D24"/>
    <mergeCell ref="E23:E24"/>
    <mergeCell ref="F23:F24"/>
    <mergeCell ref="G23:G24"/>
    <mergeCell ref="H23:H24"/>
    <mergeCell ref="I23:I24"/>
    <mergeCell ref="K23:M24"/>
    <mergeCell ref="N23:N24"/>
    <mergeCell ref="O23:O24"/>
    <mergeCell ref="P23:P24"/>
    <mergeCell ref="Q23:Q24"/>
    <mergeCell ref="B36:D36"/>
    <mergeCell ref="E36:I36"/>
    <mergeCell ref="K36:M36"/>
    <mergeCell ref="B37:D37"/>
    <mergeCell ref="E37:I37"/>
    <mergeCell ref="K37:M37"/>
  </mergeCells>
  <phoneticPr fontId="1"/>
  <conditionalFormatting sqref="S1:S2">
    <cfRule type="cellIs" dxfId="5" priority="4" operator="equal">
      <formula>"管理担当"</formula>
    </cfRule>
    <cfRule type="cellIs" dxfId="4" priority="5" operator="equal">
      <formula>"総務企画・会計担当"</formula>
    </cfRule>
    <cfRule type="cellIs" dxfId="3" priority="6" operator="equal">
      <formula>"指導業務担当"</formula>
    </cfRule>
  </conditionalFormatting>
  <conditionalFormatting sqref="R1:R2">
    <cfRule type="cellIs" dxfId="2" priority="1" operator="equal">
      <formula>"管理担当"</formula>
    </cfRule>
    <cfRule type="cellIs" dxfId="1" priority="2" operator="equal">
      <formula>"総務企画・会計担当"</formula>
    </cfRule>
    <cfRule type="cellIs" dxfId="0" priority="3" operator="equal">
      <formula>"指導業務担当"</formula>
    </cfRule>
  </conditionalFormatting>
  <pageMargins left="0.70866141732283472" right="0.51181102362204722" top="0.74803149606299213" bottom="0.74803149606299213" header="0.31496062992125984" footer="0.31496062992125984"/>
  <pageSetup paperSize="9" scale="68" firstPageNumber="8" orientation="landscape" cellComments="asDisplayed" useFirstPageNumber="1" r:id="rId1"/>
  <headerFooter scaleWithDoc="0" alignWithMargins="0"/>
  <rowBreaks count="1" manualBreakCount="1">
    <brk id="5" max="17" man="1"/>
  </rowBreaks>
  <colBreaks count="1" manualBreakCount="1">
    <brk id="6"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項目①</vt:lpstr>
      <vt:lpstr>項目②</vt:lpstr>
      <vt:lpstr>項目③</vt:lpstr>
      <vt:lpstr>項目④</vt:lpstr>
      <vt:lpstr>項目①!Print_Area</vt:lpstr>
      <vt:lpstr>項目②!Print_Area</vt:lpstr>
      <vt:lpstr>項目③!Print_Area</vt:lpstr>
      <vt:lpstr>項目④!Print_Area</vt:lpstr>
      <vt:lpstr>項目①!Print_Titles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2021-07-26T05:56:31Z</dcterms:created>
  <dcterms:modified xsi:type="dcterms:W3CDTF">2023-03-04T11:59:40Z</dcterms:modified>
</cp:coreProperties>
</file>