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F8D1865A-153E-4197-9384-FB9A8B46D87A}" xr6:coauthVersionLast="47" xr6:coauthVersionMax="47" xr10:uidLastSave="{00000000-0000-0000-0000-000000000000}"/>
  <bookViews>
    <workbookView xWindow="-120" yWindow="-120" windowWidth="29040" windowHeight="15720" activeTab="2" xr2:uid="{00000000-000D-0000-FFFF-FFFF00000000}"/>
  </bookViews>
  <sheets>
    <sheet name="注意事項" sheetId="16" r:id="rId1"/>
    <sheet name="コード表" sheetId="29" r:id="rId2"/>
    <sheet name="16-10" sheetId="30" r:id="rId3"/>
    <sheet name="16-10別" sheetId="31" r:id="rId4"/>
    <sheet name="16-41" sheetId="15" r:id="rId5"/>
    <sheet name="41-1" sheetId="1" r:id="rId6"/>
    <sheet name="41-2" sheetId="5" r:id="rId7"/>
    <sheet name="41-5" sheetId="7" r:id="rId8"/>
    <sheet name="41-6" sheetId="9" r:id="rId9"/>
    <sheet name="41-7" sheetId="11" r:id="rId10"/>
    <sheet name="41-10" sheetId="13" r:id="rId11"/>
    <sheet name="都道府県コード" sheetId="17" state="hidden" r:id="rId12"/>
    <sheet name="16-12" sheetId="23" r:id="rId13"/>
    <sheet name="16-10別(入力用)" sheetId="32" r:id="rId14"/>
    <sheet name="16-41(入力用)" sheetId="18" r:id="rId15"/>
    <sheet name="41-1(入力用)" sheetId="2" r:id="rId16"/>
    <sheet name="41-2(入力用)" sheetId="6" r:id="rId17"/>
    <sheet name="41-5(入力用)" sheetId="8" r:id="rId18"/>
    <sheet name="41-6(入力用)" sheetId="10" r:id="rId19"/>
    <sheet name="41-7(入力用)" sheetId="12" r:id="rId20"/>
    <sheet name="41-10(入力用)" sheetId="14" r:id="rId21"/>
  </sheets>
  <definedNames>
    <definedName name="_xlnm.Print_Area" localSheetId="2">'16-10'!$A$1:$BJ$103</definedName>
    <definedName name="_xlnm.Print_Area" localSheetId="3">'16-10別'!$A$1:$CN$87</definedName>
    <definedName name="_xlnm.Print_Area" localSheetId="13">'16-10別(入力用)'!$A$1:$CK$92</definedName>
    <definedName name="_xlnm.Print_Area" localSheetId="12">'16-12'!$A$1:$CK$73</definedName>
    <definedName name="_xlnm.Print_Area" localSheetId="4">'16-41'!$A$1:$BJ$91</definedName>
    <definedName name="_xlnm.Print_Area" localSheetId="14">'16-41(入力用)'!$A$1:$BJ$92</definedName>
    <definedName name="_xlnm.Print_Area" localSheetId="5">'41-1'!$A$1:$CJ$93</definedName>
    <definedName name="_xlnm.Print_Area" localSheetId="15">'41-1(入力用)'!$A$1:$CK$94</definedName>
    <definedName name="_xlnm.Print_Area" localSheetId="10">'41-10'!$A$1:$CJ$93</definedName>
    <definedName name="_xlnm.Print_Area" localSheetId="20">'41-10(入力用)'!$A$1:$CK$94</definedName>
    <definedName name="_xlnm.Print_Area" localSheetId="6">'41-2'!$A$1:$CJ$93</definedName>
    <definedName name="_xlnm.Print_Area" localSheetId="16">'41-2(入力用)'!$A$1:$CK$94</definedName>
    <definedName name="_xlnm.Print_Area" localSheetId="7">'41-5'!$A$1:$CJ$93</definedName>
    <definedName name="_xlnm.Print_Area" localSheetId="17">'41-5(入力用)'!$A$1:$CK$95</definedName>
    <definedName name="_xlnm.Print_Area" localSheetId="8">'41-6'!$A$1:$CJ$93</definedName>
    <definedName name="_xlnm.Print_Area" localSheetId="18">'41-6(入力用)'!$A$1:$CK$95</definedName>
    <definedName name="_xlnm.Print_Area" localSheetId="9">'41-7'!$A$1:$CJ$93</definedName>
    <definedName name="_xlnm.Print_Area" localSheetId="19">'41-7(入力用)'!$A$1:$CK$94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86" i="30" l="1"/>
  <c r="AO40" i="30"/>
  <c r="T37" i="30"/>
  <c r="T31" i="30"/>
  <c r="T26" i="30"/>
  <c r="AP8" i="30"/>
  <c r="AH8" i="30"/>
  <c r="U24" i="30"/>
  <c r="BR11" i="30" l="1"/>
  <c r="BI90" i="13" l="1"/>
  <c r="AI97" i="15" s="1"/>
  <c r="BI87" i="13"/>
  <c r="R93" i="15" s="1"/>
  <c r="BI90" i="11"/>
  <c r="AI73" i="15" s="1"/>
  <c r="BI87" i="11"/>
  <c r="R71" i="15" s="1"/>
  <c r="BI90" i="9"/>
  <c r="AI69" i="15" s="1"/>
  <c r="BI87" i="9"/>
  <c r="AI67" i="15" s="1"/>
  <c r="BI90" i="7"/>
  <c r="R69" i="15" s="1"/>
  <c r="BI87" i="7"/>
  <c r="R67" i="15" s="1"/>
  <c r="BI90" i="5"/>
  <c r="AI53" i="15" s="1"/>
  <c r="BI87" i="5"/>
  <c r="AI51" i="15" s="1"/>
  <c r="BI90" i="1"/>
  <c r="R53" i="15" s="1"/>
  <c r="BI87" i="1"/>
  <c r="R51" i="15" s="1"/>
  <c r="BB76" i="32"/>
  <c r="BB82" i="32"/>
  <c r="BB79" i="32"/>
  <c r="BB73" i="32"/>
  <c r="BB70" i="32"/>
  <c r="BB67" i="32"/>
  <c r="BB64" i="32"/>
  <c r="BB61" i="32"/>
  <c r="BB58" i="32"/>
  <c r="BB55" i="32"/>
  <c r="BB52" i="32"/>
  <c r="BB49" i="32"/>
  <c r="BB46" i="32"/>
  <c r="BB43" i="32"/>
  <c r="BB40" i="32"/>
  <c r="BB37" i="32"/>
  <c r="BB34" i="32"/>
  <c r="BB31" i="32"/>
  <c r="R73" i="15" l="1"/>
  <c r="AI93" i="15"/>
  <c r="R97" i="15"/>
  <c r="AI71" i="15"/>
  <c r="AC33" i="15"/>
  <c r="V33" i="15"/>
  <c r="Y7" i="15"/>
  <c r="U7" i="15"/>
  <c r="Q7" i="15"/>
  <c r="BF84" i="31"/>
  <c r="BB88" i="32" s="1"/>
  <c r="AC75" i="31"/>
  <c r="AC69" i="31"/>
  <c r="AC63" i="31"/>
  <c r="AC57" i="31"/>
  <c r="AC51" i="31"/>
  <c r="AC45" i="31"/>
  <c r="AC39" i="31"/>
  <c r="AC33" i="31"/>
  <c r="AC27" i="31"/>
  <c r="CC78" i="31"/>
  <c r="BY82" i="32" s="1"/>
  <c r="CC72" i="31"/>
  <c r="BY76" i="32" s="1"/>
  <c r="CC66" i="31"/>
  <c r="BY70" i="32" s="1"/>
  <c r="CC60" i="31"/>
  <c r="BY64" i="32" s="1"/>
  <c r="CC54" i="31"/>
  <c r="BY58" i="32" s="1"/>
  <c r="CC48" i="31"/>
  <c r="BY52" i="32" s="1"/>
  <c r="CC42" i="31"/>
  <c r="BY46" i="32" s="1"/>
  <c r="CC36" i="31"/>
  <c r="BY40" i="32" s="1"/>
  <c r="CC30" i="31"/>
  <c r="BY34" i="32" s="1"/>
  <c r="Q78" i="31"/>
  <c r="M82" i="32" s="1"/>
  <c r="Q72" i="31"/>
  <c r="M76" i="32" s="1"/>
  <c r="Q66" i="31"/>
  <c r="M70" i="32" s="1"/>
  <c r="Q60" i="31"/>
  <c r="M64" i="32" s="1"/>
  <c r="Q54" i="31"/>
  <c r="M58" i="32" s="1"/>
  <c r="Q48" i="31"/>
  <c r="M52" i="32" s="1"/>
  <c r="Q42" i="31"/>
  <c r="M46" i="32" s="1"/>
  <c r="Q36" i="31"/>
  <c r="M40" i="32" s="1"/>
  <c r="Q30" i="31"/>
  <c r="M34" i="32" s="1"/>
  <c r="BY22" i="32"/>
  <c r="BY20" i="32"/>
  <c r="BR6" i="31"/>
  <c r="BN9" i="32" s="1"/>
  <c r="BO6" i="31"/>
  <c r="BK9" i="32" s="1"/>
  <c r="BL6" i="31"/>
  <c r="BH9" i="32" s="1"/>
  <c r="AH18" i="31"/>
  <c r="N7" i="31" s="1"/>
  <c r="AA18" i="31"/>
  <c r="W21" i="32" s="1"/>
  <c r="BT3" i="31"/>
  <c r="BP4" i="32" s="1"/>
  <c r="BL3" i="31"/>
  <c r="BH4" i="32" s="1"/>
  <c r="U13" i="31"/>
  <c r="U9" i="31"/>
  <c r="X7" i="31"/>
  <c r="BF81" i="31"/>
  <c r="BB85" i="32" s="1"/>
  <c r="BB20" i="30"/>
  <c r="BB16" i="15"/>
  <c r="AY20" i="30"/>
  <c r="AY16" i="15"/>
  <c r="AV20" i="30"/>
  <c r="AV16" i="15"/>
  <c r="AS20" i="30"/>
  <c r="AS16" i="15"/>
  <c r="AP20" i="30"/>
  <c r="AP16" i="15"/>
  <c r="AM20" i="30"/>
  <c r="AM16" i="15"/>
  <c r="AJ20" i="30"/>
  <c r="AJ16" i="15"/>
  <c r="AG20" i="30"/>
  <c r="AG16" i="15"/>
  <c r="AD20" i="30"/>
  <c r="AD16" i="15"/>
  <c r="AA20" i="30"/>
  <c r="AA16" i="15"/>
  <c r="X20" i="30"/>
  <c r="X16" i="15"/>
  <c r="U20" i="30"/>
  <c r="U16" i="15"/>
  <c r="R20" i="30"/>
  <c r="R16" i="15"/>
  <c r="AD21" i="32" l="1"/>
  <c r="AT71" i="30"/>
  <c r="AZ101" i="30"/>
  <c r="BM71" i="30"/>
  <c r="D51" i="30"/>
  <c r="AZ12" i="30"/>
  <c r="AW12" i="30"/>
  <c r="AT12" i="30"/>
  <c r="BK56" i="30" l="1"/>
  <c r="AT52" i="30"/>
  <c r="AT75" i="30" s="1"/>
  <c r="AT78" i="30" s="1"/>
  <c r="AT82" i="30" s="1"/>
  <c r="V20" i="13"/>
  <c r="AZ20" i="13"/>
  <c r="V27" i="13"/>
  <c r="AZ27" i="13"/>
  <c r="V33" i="13"/>
  <c r="AZ33" i="13"/>
  <c r="V39" i="13"/>
  <c r="AZ39" i="13"/>
  <c r="V45" i="13"/>
  <c r="AZ45" i="13"/>
  <c r="V51" i="13"/>
  <c r="AZ51" i="13"/>
  <c r="V57" i="13"/>
  <c r="AZ57" i="13"/>
  <c r="V63" i="13"/>
  <c r="AZ63" i="13"/>
  <c r="V69" i="13"/>
  <c r="AZ69" i="13"/>
  <c r="V75" i="13"/>
  <c r="AZ75" i="13"/>
  <c r="V81" i="13"/>
  <c r="AZ81" i="13"/>
  <c r="CK90" i="11" l="1"/>
  <c r="CK84" i="11" s="1"/>
  <c r="BW30" i="23" l="1"/>
  <c r="BZ7" i="23"/>
  <c r="BN7" i="13"/>
  <c r="BN7" i="11"/>
  <c r="BN7" i="9"/>
  <c r="BN7" i="7"/>
  <c r="BN7" i="5"/>
  <c r="BN7" i="1"/>
  <c r="BW7" i="23"/>
  <c r="BK7" i="13"/>
  <c r="BK7" i="11"/>
  <c r="BK7" i="9"/>
  <c r="BK7" i="7"/>
  <c r="BK7" i="5"/>
  <c r="BK7" i="1"/>
  <c r="BT7" i="23"/>
  <c r="BH7" i="13"/>
  <c r="BH7" i="11"/>
  <c r="BH7" i="9"/>
  <c r="BH7" i="7"/>
  <c r="BH7" i="5"/>
  <c r="BH7" i="1"/>
  <c r="AN11" i="15"/>
  <c r="AK11" i="15"/>
  <c r="AH11" i="15"/>
  <c r="M12" i="23" l="1"/>
  <c r="P12" i="23"/>
  <c r="S12" i="23"/>
  <c r="V12" i="23"/>
  <c r="Y12" i="23"/>
  <c r="AB12" i="23"/>
  <c r="AE12" i="23"/>
  <c r="AH12" i="23"/>
  <c r="AK12" i="23"/>
  <c r="AN12" i="23"/>
  <c r="AQ12" i="23"/>
  <c r="AT12" i="23"/>
  <c r="AW12" i="23"/>
  <c r="AD11" i="1" l="1"/>
  <c r="W11" i="5"/>
  <c r="AD11" i="7"/>
  <c r="W11" i="7"/>
  <c r="AD11" i="9"/>
  <c r="W11" i="9"/>
  <c r="Z5" i="23"/>
  <c r="V5" i="23"/>
  <c r="R5" i="23"/>
  <c r="W24" i="23"/>
  <c r="P24" i="23"/>
  <c r="AD11" i="13"/>
  <c r="W11" i="13"/>
  <c r="AD11" i="11"/>
  <c r="W11" i="11"/>
  <c r="AD11" i="5"/>
  <c r="W11" i="1"/>
  <c r="BO8" i="15" l="1"/>
  <c r="AH87" i="23" l="1"/>
  <c r="BH86" i="6" l="1"/>
  <c r="BH83" i="6"/>
  <c r="BH80" i="6"/>
  <c r="BH77" i="6"/>
  <c r="BH74" i="6"/>
  <c r="BH71" i="6"/>
  <c r="BH68" i="6"/>
  <c r="BH65" i="6"/>
  <c r="BH62" i="6"/>
  <c r="BH59" i="6"/>
  <c r="BH56" i="6"/>
  <c r="BH53" i="6"/>
  <c r="BH50" i="6"/>
  <c r="BH47" i="6"/>
  <c r="BH44" i="6"/>
  <c r="BH41" i="6"/>
  <c r="BH38" i="6"/>
  <c r="BH35" i="6"/>
  <c r="BH32" i="6"/>
  <c r="BH29" i="6"/>
  <c r="BH26" i="6"/>
  <c r="BH23" i="6"/>
  <c r="V20" i="11" l="1"/>
  <c r="AZ20" i="7" l="1"/>
  <c r="AZ81" i="9"/>
  <c r="AZ81" i="7"/>
  <c r="AZ75" i="9"/>
  <c r="AZ75" i="7"/>
  <c r="AZ69" i="9"/>
  <c r="AZ69" i="7"/>
  <c r="AZ63" i="9"/>
  <c r="AZ63" i="7"/>
  <c r="AZ57" i="9"/>
  <c r="AZ57" i="7"/>
  <c r="AZ51" i="9"/>
  <c r="AZ51" i="7"/>
  <c r="AZ45" i="9"/>
  <c r="AZ45" i="7"/>
  <c r="AZ39" i="9"/>
  <c r="AZ39" i="7"/>
  <c r="AZ33" i="9"/>
  <c r="AZ33" i="7"/>
  <c r="AZ27" i="9"/>
  <c r="AZ27" i="7"/>
  <c r="AZ20" i="9"/>
  <c r="AZ20" i="1"/>
  <c r="AL81" i="9"/>
  <c r="AL75" i="9"/>
  <c r="AL69" i="9"/>
  <c r="AL63" i="9"/>
  <c r="AL57" i="9"/>
  <c r="AL51" i="9"/>
  <c r="AL45" i="9"/>
  <c r="AL39" i="9"/>
  <c r="AL33" i="9"/>
  <c r="AL27" i="9"/>
  <c r="AL20" i="9"/>
  <c r="AL20" i="7"/>
  <c r="BG24" i="7" s="1"/>
  <c r="AL81" i="7"/>
  <c r="AL75" i="7"/>
  <c r="AL69" i="7"/>
  <c r="AL63" i="7"/>
  <c r="AL57" i="7"/>
  <c r="AL51" i="7"/>
  <c r="AL45" i="7"/>
  <c r="AL39" i="7"/>
  <c r="AL33" i="7"/>
  <c r="AL27" i="7"/>
  <c r="AL20" i="1"/>
  <c r="AZ81" i="11" l="1"/>
  <c r="AZ75" i="11"/>
  <c r="AZ69" i="11"/>
  <c r="AZ63" i="11"/>
  <c r="AZ57" i="11"/>
  <c r="AZ51" i="11"/>
  <c r="AZ45" i="11"/>
  <c r="AZ39" i="11"/>
  <c r="AZ33" i="11"/>
  <c r="AZ27" i="11"/>
  <c r="AZ20" i="11"/>
  <c r="V81" i="11"/>
  <c r="V75" i="11"/>
  <c r="V69" i="11"/>
  <c r="V63" i="11"/>
  <c r="V57" i="11"/>
  <c r="V51" i="11"/>
  <c r="V45" i="11"/>
  <c r="V39" i="11"/>
  <c r="V33" i="11"/>
  <c r="V27" i="11"/>
  <c r="AZ81" i="5" l="1"/>
  <c r="AX83" i="6" s="1"/>
  <c r="AZ81" i="1"/>
  <c r="AZ75" i="5"/>
  <c r="AX77" i="6" s="1"/>
  <c r="AZ75" i="1"/>
  <c r="AZ69" i="5"/>
  <c r="AX71" i="6" s="1"/>
  <c r="AZ69" i="1"/>
  <c r="AZ63" i="5"/>
  <c r="AX65" i="6" s="1"/>
  <c r="AZ63" i="1"/>
  <c r="AZ57" i="5"/>
  <c r="AX59" i="6" s="1"/>
  <c r="AZ57" i="1"/>
  <c r="AZ51" i="5"/>
  <c r="AX53" i="6" s="1"/>
  <c r="AZ51" i="1"/>
  <c r="AZ45" i="5"/>
  <c r="AX47" i="6" s="1"/>
  <c r="AZ45" i="1"/>
  <c r="AZ39" i="5"/>
  <c r="AX41" i="6" s="1"/>
  <c r="AZ39" i="1"/>
  <c r="AZ33" i="5"/>
  <c r="AX35" i="6" s="1"/>
  <c r="AZ33" i="1"/>
  <c r="AZ27" i="5"/>
  <c r="AX29" i="6" s="1"/>
  <c r="AZ27" i="1"/>
  <c r="AL81" i="5"/>
  <c r="AL81" i="1"/>
  <c r="AL75" i="5"/>
  <c r="AL75" i="1"/>
  <c r="AL69" i="5"/>
  <c r="AL69" i="1"/>
  <c r="AL63" i="5"/>
  <c r="AL63" i="1"/>
  <c r="AL57" i="5"/>
  <c r="AL57" i="1"/>
  <c r="AL51" i="5"/>
  <c r="AL51" i="1"/>
  <c r="AL45" i="5"/>
  <c r="AL45" i="1"/>
  <c r="AL39" i="5"/>
  <c r="AL39" i="1"/>
  <c r="AL33" i="5"/>
  <c r="AL33" i="1"/>
  <c r="AL27" i="5"/>
  <c r="AL27" i="1"/>
  <c r="AZ20" i="5"/>
  <c r="AX23" i="6" s="1"/>
  <c r="AL20" i="5"/>
  <c r="AX83" i="12" l="1"/>
  <c r="AX77" i="12"/>
  <c r="AX71" i="12"/>
  <c r="AX65" i="12"/>
  <c r="AX59" i="12"/>
  <c r="AX53" i="12"/>
  <c r="AX47" i="12"/>
  <c r="AX41" i="12"/>
  <c r="AX35" i="12"/>
  <c r="AX29" i="12"/>
  <c r="AX23" i="8"/>
  <c r="AX83" i="2"/>
  <c r="AX77" i="2"/>
  <c r="AX71" i="2"/>
  <c r="AX65" i="2"/>
  <c r="AX59" i="2"/>
  <c r="AX53" i="2"/>
  <c r="AX47" i="2"/>
  <c r="AX41" i="2"/>
  <c r="AX35" i="2"/>
  <c r="AX29" i="2"/>
  <c r="BY90" i="13" l="1"/>
  <c r="BP3" i="23" l="1"/>
  <c r="BH3" i="23"/>
  <c r="BV17" i="23"/>
  <c r="BD17" i="23"/>
  <c r="M19" i="23"/>
  <c r="M15" i="23"/>
  <c r="AH66" i="23"/>
  <c r="AH56" i="23"/>
  <c r="BW50" i="23"/>
  <c r="AH48" i="23"/>
  <c r="BW38" i="23"/>
  <c r="AH36" i="23"/>
  <c r="AC3" i="23" l="1"/>
  <c r="AM3" i="23"/>
  <c r="Y3" i="23"/>
  <c r="BW54" i="23"/>
  <c r="BW56" i="23" l="1"/>
  <c r="AX83" i="14" l="1"/>
  <c r="AX77" i="14"/>
  <c r="AX71" i="14"/>
  <c r="AX65" i="14"/>
  <c r="AX59" i="14"/>
  <c r="AX53" i="14"/>
  <c r="AX47" i="14"/>
  <c r="AX41" i="14"/>
  <c r="AX35" i="14"/>
  <c r="AX29" i="14"/>
  <c r="AX83" i="10"/>
  <c r="AX77" i="10"/>
  <c r="AX71" i="10"/>
  <c r="AX65" i="10"/>
  <c r="AX59" i="10"/>
  <c r="AX53" i="10"/>
  <c r="AX47" i="10"/>
  <c r="AX41" i="10"/>
  <c r="AX35" i="10"/>
  <c r="AX29" i="10"/>
  <c r="AX83" i="8"/>
  <c r="AX77" i="8"/>
  <c r="AX71" i="8"/>
  <c r="AX65" i="8"/>
  <c r="AX59" i="8"/>
  <c r="AX53" i="8"/>
  <c r="AX47" i="8"/>
  <c r="AX41" i="8"/>
  <c r="AX35" i="8"/>
  <c r="AX29" i="8"/>
  <c r="AI83" i="18"/>
  <c r="AI79" i="18"/>
  <c r="AI77" i="18"/>
  <c r="AI75" i="18"/>
  <c r="AI63" i="18"/>
  <c r="AI59" i="18"/>
  <c r="AI57" i="18"/>
  <c r="AI51" i="18"/>
  <c r="AI49" i="18"/>
  <c r="AI47" i="18"/>
  <c r="AI45" i="18"/>
  <c r="AI43" i="18"/>
  <c r="R83" i="18"/>
  <c r="R79" i="18"/>
  <c r="R77" i="18"/>
  <c r="R75" i="18"/>
  <c r="R63" i="18"/>
  <c r="R59" i="18"/>
  <c r="R57" i="18"/>
  <c r="R51" i="18"/>
  <c r="R49" i="18"/>
  <c r="R47" i="18"/>
  <c r="R45" i="18"/>
  <c r="R43" i="18"/>
  <c r="BX15" i="14" l="1"/>
  <c r="BX13" i="14"/>
  <c r="BX15" i="12"/>
  <c r="BX13" i="12"/>
  <c r="BX15" i="10"/>
  <c r="BX13" i="10"/>
  <c r="BX15" i="8"/>
  <c r="BX13" i="8"/>
  <c r="BX15" i="6"/>
  <c r="BX13" i="6"/>
  <c r="BX15" i="2"/>
  <c r="BX13" i="2"/>
  <c r="BG60" i="7"/>
  <c r="BG84" i="9"/>
  <c r="BG78" i="9"/>
  <c r="BG72" i="9"/>
  <c r="BG66" i="9"/>
  <c r="BG60" i="9"/>
  <c r="BG54" i="9"/>
  <c r="BG48" i="9"/>
  <c r="BG42" i="9"/>
  <c r="BG36" i="9"/>
  <c r="BG30" i="9"/>
  <c r="BG24" i="9"/>
  <c r="BG84" i="7"/>
  <c r="BG78" i="7"/>
  <c r="BG72" i="7"/>
  <c r="BG66" i="7"/>
  <c r="BG54" i="7"/>
  <c r="BG48" i="7"/>
  <c r="BG42" i="7"/>
  <c r="BG36" i="7"/>
  <c r="BG30" i="7"/>
  <c r="BG84" i="5"/>
  <c r="BE86" i="6" s="1"/>
  <c r="BG78" i="5"/>
  <c r="BE80" i="6" s="1"/>
  <c r="BG72" i="5"/>
  <c r="BE74" i="6" s="1"/>
  <c r="BG66" i="5"/>
  <c r="BE68" i="6" s="1"/>
  <c r="BG60" i="5"/>
  <c r="BE62" i="6" s="1"/>
  <c r="BG54" i="5"/>
  <c r="BE56" i="6" s="1"/>
  <c r="BG48" i="5"/>
  <c r="BE50" i="6" s="1"/>
  <c r="BG42" i="5"/>
  <c r="BE44" i="6" s="1"/>
  <c r="BG36" i="5"/>
  <c r="BE38" i="6" s="1"/>
  <c r="BG30" i="5"/>
  <c r="BE32" i="6" s="1"/>
  <c r="BG24" i="5"/>
  <c r="BE26" i="6" s="1"/>
  <c r="BG84" i="1"/>
  <c r="BG78" i="1"/>
  <c r="BG72" i="1"/>
  <c r="BG66" i="1"/>
  <c r="BG60" i="1"/>
  <c r="BG54" i="1"/>
  <c r="BG48" i="1"/>
  <c r="BG42" i="1"/>
  <c r="BG36" i="1"/>
  <c r="BG30" i="1"/>
  <c r="BG24" i="1"/>
  <c r="AI81" i="18" l="1"/>
  <c r="BY87" i="13"/>
  <c r="AI61" i="18" s="1"/>
  <c r="R81" i="18" l="1"/>
  <c r="R61" i="18"/>
  <c r="BP4" i="13" l="1"/>
  <c r="BH4" i="13"/>
  <c r="P6" i="13"/>
  <c r="BP4" i="11"/>
  <c r="BH4" i="11"/>
  <c r="P6" i="11"/>
  <c r="AT30" i="15"/>
  <c r="BP4" i="9"/>
  <c r="BH4" i="9"/>
  <c r="P6" i="9"/>
  <c r="BP4" i="7"/>
  <c r="BH4" i="7"/>
  <c r="BG5" i="8" s="1"/>
  <c r="P6" i="7"/>
  <c r="BM10" i="6"/>
  <c r="BJ10" i="6"/>
  <c r="BG10" i="6"/>
  <c r="BP4" i="5"/>
  <c r="BO5" i="6" s="1"/>
  <c r="BH4" i="5"/>
  <c r="BG5" i="6" s="1"/>
  <c r="AD14" i="6"/>
  <c r="W14" i="6"/>
  <c r="P6" i="5"/>
  <c r="BP4" i="1"/>
  <c r="BH4" i="1"/>
  <c r="P6" i="1"/>
  <c r="AN12" i="18"/>
  <c r="AK12" i="18"/>
  <c r="AH12" i="18"/>
  <c r="AC35" i="18"/>
  <c r="V35" i="18"/>
  <c r="T26" i="15"/>
  <c r="T21" i="15"/>
  <c r="AP7" i="15"/>
  <c r="AP7" i="18" s="1"/>
  <c r="AH7" i="15"/>
  <c r="AH7" i="18" s="1"/>
  <c r="BJ10" i="14" l="1"/>
  <c r="BH92" i="14"/>
  <c r="BH86" i="14"/>
  <c r="BH80" i="14"/>
  <c r="BH74" i="14"/>
  <c r="BH68" i="14"/>
  <c r="BH62" i="14"/>
  <c r="BH56" i="14"/>
  <c r="BH50" i="14"/>
  <c r="BH44" i="14"/>
  <c r="BH38" i="14"/>
  <c r="BH32" i="14"/>
  <c r="BH26" i="14"/>
  <c r="BH89" i="14"/>
  <c r="BH83" i="14"/>
  <c r="BH77" i="14"/>
  <c r="BH71" i="14"/>
  <c r="BH65" i="14"/>
  <c r="BH59" i="14"/>
  <c r="BH53" i="14"/>
  <c r="BH47" i="14"/>
  <c r="BH41" i="14"/>
  <c r="BH35" i="14"/>
  <c r="BH29" i="14"/>
  <c r="BH23" i="14"/>
  <c r="AX23" i="14"/>
  <c r="AD14" i="14"/>
  <c r="W14" i="14"/>
  <c r="BM10" i="14"/>
  <c r="BG10" i="14"/>
  <c r="BO5" i="14"/>
  <c r="BG5" i="14"/>
  <c r="BJ10" i="12"/>
  <c r="BH86" i="12"/>
  <c r="BH80" i="12"/>
  <c r="BH74" i="12"/>
  <c r="BH68" i="12"/>
  <c r="BH62" i="12"/>
  <c r="BH56" i="12"/>
  <c r="BH50" i="12"/>
  <c r="BH44" i="12"/>
  <c r="BH38" i="12"/>
  <c r="BH32" i="12"/>
  <c r="BH26" i="12"/>
  <c r="BH83" i="12"/>
  <c r="BH77" i="12"/>
  <c r="BH71" i="12"/>
  <c r="BH65" i="12"/>
  <c r="BH59" i="12"/>
  <c r="BH53" i="12"/>
  <c r="BH47" i="12"/>
  <c r="BH41" i="12"/>
  <c r="BH35" i="12"/>
  <c r="BH29" i="12"/>
  <c r="BH23" i="12"/>
  <c r="AX23" i="12"/>
  <c r="AD14" i="12"/>
  <c r="W14" i="12"/>
  <c r="BM10" i="12"/>
  <c r="BG10" i="12"/>
  <c r="BO5" i="12"/>
  <c r="BG5" i="12"/>
  <c r="BH92" i="12"/>
  <c r="BH86" i="10"/>
  <c r="BH80" i="10"/>
  <c r="BH74" i="10"/>
  <c r="BH68" i="10"/>
  <c r="BH62" i="10"/>
  <c r="BH56" i="10"/>
  <c r="BH50" i="10"/>
  <c r="BH44" i="10"/>
  <c r="BH38" i="10"/>
  <c r="BH32" i="10"/>
  <c r="BH26" i="10"/>
  <c r="BH83" i="10"/>
  <c r="BH77" i="10"/>
  <c r="BH71" i="10"/>
  <c r="BH65" i="10"/>
  <c r="BH59" i="10"/>
  <c r="BH53" i="10"/>
  <c r="BH47" i="10"/>
  <c r="BH41" i="10"/>
  <c r="BH35" i="10"/>
  <c r="BH29" i="10"/>
  <c r="BH23" i="10"/>
  <c r="BE86" i="10"/>
  <c r="BE80" i="10"/>
  <c r="BE74" i="10"/>
  <c r="BE68" i="10"/>
  <c r="BE62" i="10"/>
  <c r="BE56" i="10"/>
  <c r="BE50" i="10"/>
  <c r="BE44" i="10"/>
  <c r="BE38" i="10"/>
  <c r="BE32" i="10"/>
  <c r="BE26" i="10"/>
  <c r="AX23" i="10"/>
  <c r="AD14" i="10"/>
  <c r="W14" i="10"/>
  <c r="BM10" i="10"/>
  <c r="BJ10" i="10"/>
  <c r="BG10" i="10"/>
  <c r="BG5" i="10"/>
  <c r="BO5" i="10"/>
  <c r="BH86" i="8"/>
  <c r="BH80" i="8"/>
  <c r="BH74" i="8"/>
  <c r="BH68" i="8"/>
  <c r="BH62" i="8"/>
  <c r="BH56" i="8"/>
  <c r="BH50" i="8"/>
  <c r="BH44" i="8"/>
  <c r="BH38" i="8"/>
  <c r="BH32" i="8"/>
  <c r="BH83" i="8"/>
  <c r="BH77" i="8"/>
  <c r="BH71" i="8"/>
  <c r="BH65" i="8"/>
  <c r="BH59" i="8"/>
  <c r="BH53" i="8"/>
  <c r="BH47" i="8"/>
  <c r="BH41" i="8"/>
  <c r="BH35" i="8"/>
  <c r="BH29" i="8"/>
  <c r="BE86" i="8"/>
  <c r="BE80" i="8"/>
  <c r="BE74" i="8"/>
  <c r="BE68" i="8"/>
  <c r="BE62" i="8"/>
  <c r="BE56" i="8"/>
  <c r="BE50" i="8"/>
  <c r="BE44" i="8"/>
  <c r="BE38" i="8"/>
  <c r="BE32" i="8"/>
  <c r="BH26" i="8"/>
  <c r="BH23" i="8"/>
  <c r="BE26" i="8"/>
  <c r="AD14" i="8"/>
  <c r="W14" i="8"/>
  <c r="BM10" i="8"/>
  <c r="BJ10" i="8"/>
  <c r="BG10" i="8"/>
  <c r="BO5" i="8"/>
  <c r="BH92" i="6"/>
  <c r="BH89" i="6"/>
  <c r="BH86" i="2"/>
  <c r="BH80" i="2"/>
  <c r="BH74" i="2"/>
  <c r="BH68" i="2"/>
  <c r="BH62" i="2"/>
  <c r="BH56" i="2"/>
  <c r="BH50" i="2"/>
  <c r="BH44" i="2"/>
  <c r="BH38" i="2"/>
  <c r="BH32" i="2"/>
  <c r="BH26" i="2"/>
  <c r="BH83" i="2"/>
  <c r="BH77" i="2"/>
  <c r="BH71" i="2"/>
  <c r="BH65" i="2"/>
  <c r="BH59" i="2"/>
  <c r="BH53" i="2"/>
  <c r="BH47" i="2"/>
  <c r="BH41" i="2"/>
  <c r="BH35" i="2"/>
  <c r="BH29" i="2"/>
  <c r="BH23" i="2"/>
  <c r="BH89" i="10" l="1"/>
  <c r="BH92" i="10"/>
  <c r="AI73" i="18"/>
  <c r="R73" i="18"/>
  <c r="BH89" i="12"/>
  <c r="BE86" i="2"/>
  <c r="BE80" i="2"/>
  <c r="BE74" i="2"/>
  <c r="BE68" i="2"/>
  <c r="BE62" i="2"/>
  <c r="BE56" i="2"/>
  <c r="BE50" i="2"/>
  <c r="BE44" i="2"/>
  <c r="BE38" i="2"/>
  <c r="BE32" i="2"/>
  <c r="BE26" i="2"/>
  <c r="AX23" i="2"/>
  <c r="BO5" i="2"/>
  <c r="BG5" i="2"/>
  <c r="BM10" i="2"/>
  <c r="BJ10" i="2"/>
  <c r="BG10" i="2"/>
  <c r="AD14" i="2"/>
  <c r="W14" i="2"/>
  <c r="BH92" i="8" l="1"/>
  <c r="BH89" i="8"/>
  <c r="AI85" i="15" l="1"/>
  <c r="AI87" i="18" s="1"/>
  <c r="AI69" i="18"/>
  <c r="AI83" i="15"/>
  <c r="AI85" i="18" s="1"/>
  <c r="R71" i="18"/>
  <c r="R85" i="15"/>
  <c r="R87" i="18" s="1"/>
  <c r="R69" i="18"/>
  <c r="R83" i="15"/>
  <c r="R85" i="18" s="1"/>
  <c r="AI55" i="18"/>
  <c r="AI65" i="15"/>
  <c r="AI67" i="18" s="1"/>
  <c r="AI63" i="15"/>
  <c r="AI65" i="18" s="1"/>
  <c r="AI53" i="18"/>
  <c r="AI71" i="18"/>
  <c r="BH92" i="2"/>
  <c r="AI89" i="15" l="1"/>
  <c r="BK87" i="15" s="1"/>
  <c r="AI87" i="15"/>
  <c r="BK82" i="15" s="1"/>
  <c r="BH89" i="2"/>
  <c r="R65" i="15" l="1"/>
  <c r="R89" i="15" s="1"/>
  <c r="BK77" i="15" s="1"/>
  <c r="R63" i="15"/>
  <c r="R87" i="15" s="1"/>
  <c r="BK72" i="15" s="1"/>
  <c r="AI91" i="18"/>
  <c r="AI89" i="18"/>
  <c r="R55" i="18"/>
  <c r="R53" i="18"/>
  <c r="R67" i="18" l="1"/>
  <c r="R65" i="18"/>
  <c r="R91" i="18"/>
  <c r="R8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U20" authorId="0" shapeId="0" xr:uid="{00000000-0006-0000-0A00-000001000000}">
      <text>
        <r>
          <rPr>
            <b/>
            <sz val="11"/>
            <color indexed="81"/>
            <rFont val="MS P ゴシック"/>
            <family val="3"/>
            <charset val="128"/>
          </rPr>
          <t>プルダウンリストより選択してください</t>
        </r>
      </text>
    </comment>
  </commentList>
</comments>
</file>

<file path=xl/sharedStrings.xml><?xml version="1.0" encoding="utf-8"?>
<sst xmlns="http://schemas.openxmlformats.org/spreadsheetml/2006/main" count="994" uniqueCount="413">
  <si>
    <t>（受入れ）</t>
    <rPh sb="1" eb="2">
      <t>ウ</t>
    </rPh>
    <rPh sb="2" eb="3">
      <t>イ</t>
    </rPh>
    <phoneticPr fontId="1"/>
  </si>
  <si>
    <t>引取数量（受払い等の数量）</t>
    <rPh sb="0" eb="2">
      <t>ヒキトリ</t>
    </rPh>
    <rPh sb="2" eb="4">
      <t>スウリョウ</t>
    </rPh>
    <rPh sb="5" eb="7">
      <t>ウケハライ</t>
    </rPh>
    <rPh sb="8" eb="9">
      <t>トウ</t>
    </rPh>
    <rPh sb="10" eb="12">
      <t>スウリョウ</t>
    </rPh>
    <phoneticPr fontId="1"/>
  </si>
  <si>
    <t>引渡しを行った者別・都道府県別明細書</t>
    <rPh sb="0" eb="2">
      <t>ヒキワタ</t>
    </rPh>
    <rPh sb="4" eb="5">
      <t>オコナ</t>
    </rPh>
    <rPh sb="7" eb="8">
      <t>モノ</t>
    </rPh>
    <rPh sb="8" eb="9">
      <t>ベツ</t>
    </rPh>
    <rPh sb="10" eb="14">
      <t>トドウフケン</t>
    </rPh>
    <rPh sb="14" eb="15">
      <t>ベツ</t>
    </rPh>
    <rPh sb="15" eb="18">
      <t>メイサイショ</t>
    </rPh>
    <phoneticPr fontId="1"/>
  </si>
  <si>
    <t>報告者の氏名又は名称</t>
    <rPh sb="0" eb="3">
      <t>ホウコクシャ</t>
    </rPh>
    <rPh sb="4" eb="6">
      <t>シメイ</t>
    </rPh>
    <rPh sb="6" eb="7">
      <t>マタ</t>
    </rPh>
    <rPh sb="8" eb="10">
      <t>メイショウ</t>
    </rPh>
    <phoneticPr fontId="1"/>
  </si>
  <si>
    <t>※処理事項</t>
    <rPh sb="1" eb="5">
      <t>ショリジコウ</t>
    </rPh>
    <phoneticPr fontId="1"/>
  </si>
  <si>
    <t>事業者コード</t>
    <rPh sb="0" eb="3">
      <t>ジギョウシャ</t>
    </rPh>
    <phoneticPr fontId="1"/>
  </si>
  <si>
    <t>事務所コード</t>
    <rPh sb="0" eb="3">
      <t>ジムショ</t>
    </rPh>
    <phoneticPr fontId="1"/>
  </si>
  <si>
    <t>処理事項</t>
    <rPh sb="0" eb="4">
      <t>ショリジコウ</t>
    </rPh>
    <phoneticPr fontId="1"/>
  </si>
  <si>
    <t>予備</t>
    <rPh sb="0" eb="2">
      <t>ヨビ</t>
    </rPh>
    <phoneticPr fontId="1"/>
  </si>
  <si>
    <t>第十六号の四十一様式別表一（提出用・控用）</t>
    <rPh sb="0" eb="1">
      <t>ダイ</t>
    </rPh>
    <rPh sb="1" eb="3">
      <t>16</t>
    </rPh>
    <rPh sb="3" eb="4">
      <t>ゴウ</t>
    </rPh>
    <rPh sb="5" eb="8">
      <t>41</t>
    </rPh>
    <rPh sb="8" eb="10">
      <t>ヨウシキ</t>
    </rPh>
    <rPh sb="10" eb="12">
      <t>ベッピョウ</t>
    </rPh>
    <rPh sb="12" eb="13">
      <t>1</t>
    </rPh>
    <rPh sb="14" eb="16">
      <t>テイシュツ</t>
    </rPh>
    <rPh sb="16" eb="17">
      <t>ヨウ</t>
    </rPh>
    <rPh sb="18" eb="19">
      <t>ヒカ</t>
    </rPh>
    <rPh sb="19" eb="20">
      <t>ヨウ</t>
    </rPh>
    <phoneticPr fontId="1"/>
  </si>
  <si>
    <t>令和</t>
    <rPh sb="0" eb="2">
      <t>レイワ</t>
    </rPh>
    <phoneticPr fontId="1"/>
  </si>
  <si>
    <t>年</t>
    <rPh sb="0" eb="1">
      <t>ネン</t>
    </rPh>
    <phoneticPr fontId="1"/>
  </si>
  <si>
    <t>月分</t>
    <rPh sb="0" eb="1">
      <t>ツキ</t>
    </rPh>
    <rPh sb="1" eb="2">
      <t>ブン</t>
    </rPh>
    <phoneticPr fontId="1"/>
  </si>
  <si>
    <t>引渡しを行った者の氏名又は名称</t>
    <rPh sb="0" eb="2">
      <t>ヒキワタ</t>
    </rPh>
    <rPh sb="4" eb="5">
      <t>オコナ</t>
    </rPh>
    <rPh sb="7" eb="8">
      <t>モノ</t>
    </rPh>
    <rPh sb="9" eb="11">
      <t>シメイ</t>
    </rPh>
    <rPh sb="11" eb="12">
      <t>マタ</t>
    </rPh>
    <rPh sb="13" eb="15">
      <t>メイショウ</t>
    </rPh>
    <phoneticPr fontId="1"/>
  </si>
  <si>
    <t>引渡しを行った者の事務所
又は事業所所在の都道府県名</t>
    <rPh sb="0" eb="2">
      <t>ヒキワタ</t>
    </rPh>
    <rPh sb="4" eb="5">
      <t>オコナ</t>
    </rPh>
    <rPh sb="7" eb="8">
      <t>モノ</t>
    </rPh>
    <rPh sb="9" eb="12">
      <t>ジムショ</t>
    </rPh>
    <rPh sb="13" eb="14">
      <t>マタ</t>
    </rPh>
    <rPh sb="15" eb="18">
      <t>ジギョウショ</t>
    </rPh>
    <rPh sb="18" eb="20">
      <t>ショザイ</t>
    </rPh>
    <rPh sb="21" eb="25">
      <t>トドウフケン</t>
    </rPh>
    <rPh sb="25" eb="26">
      <t>メイ</t>
    </rPh>
    <phoneticPr fontId="1"/>
  </si>
  <si>
    <t>引取数量</t>
    <rPh sb="0" eb="2">
      <t>ヒキトリ</t>
    </rPh>
    <rPh sb="2" eb="4">
      <t>スウリョウ</t>
    </rPh>
    <phoneticPr fontId="1"/>
  </si>
  <si>
    <t>うち課税済みのもの</t>
    <rPh sb="2" eb="4">
      <t>カゼイ</t>
    </rPh>
    <rPh sb="4" eb="5">
      <t>スミ</t>
    </rPh>
    <phoneticPr fontId="1"/>
  </si>
  <si>
    <t>備考</t>
    <rPh sb="0" eb="2">
      <t>ビコウ</t>
    </rPh>
    <phoneticPr fontId="1"/>
  </si>
  <si>
    <t>計</t>
    <rPh sb="0" eb="1">
      <t>ケイ</t>
    </rPh>
    <phoneticPr fontId="1"/>
  </si>
  <si>
    <t>リットル</t>
    <phoneticPr fontId="1"/>
  </si>
  <si>
    <t>報告年月日</t>
    <rPh sb="0" eb="5">
      <t>ホウコクネンガッピ</t>
    </rPh>
    <phoneticPr fontId="1"/>
  </si>
  <si>
    <t>整理番号</t>
    <rPh sb="0" eb="2">
      <t>セイリ</t>
    </rPh>
    <rPh sb="2" eb="4">
      <t>バンゴウ</t>
    </rPh>
    <phoneticPr fontId="1"/>
  </si>
  <si>
    <t>枚のうち</t>
    <rPh sb="0" eb="1">
      <t>マイ</t>
    </rPh>
    <phoneticPr fontId="1"/>
  </si>
  <si>
    <t>枚目</t>
    <rPh sb="0" eb="2">
      <t>マイメ</t>
    </rPh>
    <phoneticPr fontId="1"/>
  </si>
  <si>
    <t>小計</t>
    <rPh sb="0" eb="2">
      <t>ショウケイ</t>
    </rPh>
    <phoneticPr fontId="1"/>
  </si>
  <si>
    <t>様式区分</t>
    <rPh sb="0" eb="2">
      <t>ヨウシキ</t>
    </rPh>
    <rPh sb="2" eb="4">
      <t>クブン</t>
    </rPh>
    <phoneticPr fontId="1"/>
  </si>
  <si>
    <t>事業者コード</t>
    <rPh sb="0" eb="3">
      <t>ジギョウシャ</t>
    </rPh>
    <phoneticPr fontId="1"/>
  </si>
  <si>
    <t>事務所コード</t>
    <rPh sb="0" eb="3">
      <t>ジムショ</t>
    </rPh>
    <phoneticPr fontId="1"/>
  </si>
  <si>
    <t>処理区分</t>
    <rPh sb="0" eb="2">
      <t>ショリ</t>
    </rPh>
    <rPh sb="2" eb="4">
      <t>クブン</t>
    </rPh>
    <phoneticPr fontId="1"/>
  </si>
  <si>
    <t>カード区分</t>
    <rPh sb="3" eb="5">
      <t>クブン</t>
    </rPh>
    <phoneticPr fontId="1"/>
  </si>
  <si>
    <t>予備</t>
    <rPh sb="0" eb="2">
      <t>ヨビ</t>
    </rPh>
    <phoneticPr fontId="1"/>
  </si>
  <si>
    <t>整理番号</t>
    <rPh sb="0" eb="2">
      <t>セイリ</t>
    </rPh>
    <rPh sb="2" eb="4">
      <t>バンゴウ</t>
    </rPh>
    <phoneticPr fontId="1"/>
  </si>
  <si>
    <t>第十六号の四十一様式別表一（入力用）</t>
    <rPh sb="0" eb="1">
      <t>ダイ</t>
    </rPh>
    <rPh sb="1" eb="3">
      <t>16</t>
    </rPh>
    <rPh sb="3" eb="4">
      <t>ゴウ</t>
    </rPh>
    <rPh sb="5" eb="8">
      <t>41</t>
    </rPh>
    <rPh sb="8" eb="10">
      <t>ヨウシキ</t>
    </rPh>
    <rPh sb="10" eb="12">
      <t>ベッピョウ</t>
    </rPh>
    <rPh sb="12" eb="13">
      <t>1</t>
    </rPh>
    <rPh sb="14" eb="17">
      <t>ニュウリョクヨウ</t>
    </rPh>
    <phoneticPr fontId="1"/>
  </si>
  <si>
    <t>00</t>
    <phoneticPr fontId="1"/>
  </si>
  <si>
    <t>第十六号の四十一様式別表二（提出用・控用）</t>
    <rPh sb="0" eb="1">
      <t>ダイ</t>
    </rPh>
    <rPh sb="1" eb="3">
      <t>16</t>
    </rPh>
    <rPh sb="3" eb="4">
      <t>ゴウ</t>
    </rPh>
    <rPh sb="5" eb="8">
      <t>41</t>
    </rPh>
    <rPh sb="8" eb="10">
      <t>ヨウシキ</t>
    </rPh>
    <rPh sb="10" eb="12">
      <t>ベッピョウ</t>
    </rPh>
    <rPh sb="12" eb="13">
      <t>2</t>
    </rPh>
    <rPh sb="14" eb="16">
      <t>テイシュツ</t>
    </rPh>
    <rPh sb="16" eb="17">
      <t>ヨウ</t>
    </rPh>
    <rPh sb="18" eb="19">
      <t>ヒカ</t>
    </rPh>
    <rPh sb="19" eb="20">
      <t>ヨウ</t>
    </rPh>
    <phoneticPr fontId="1"/>
  </si>
  <si>
    <t>引取数量（現実の受払い等の数量）</t>
    <rPh sb="0" eb="2">
      <t>ヒキトリ</t>
    </rPh>
    <rPh sb="2" eb="4">
      <t>スウリョウ</t>
    </rPh>
    <rPh sb="5" eb="7">
      <t>ゲンジツ</t>
    </rPh>
    <rPh sb="8" eb="10">
      <t>ウケハライ</t>
    </rPh>
    <rPh sb="11" eb="12">
      <t>トウ</t>
    </rPh>
    <rPh sb="13" eb="15">
      <t>スウリョウ</t>
    </rPh>
    <phoneticPr fontId="1"/>
  </si>
  <si>
    <t>（払出し）</t>
    <rPh sb="1" eb="3">
      <t>ハライダ</t>
    </rPh>
    <phoneticPr fontId="1"/>
  </si>
  <si>
    <t>引取りを行った者別・都道府県別明細書</t>
    <rPh sb="0" eb="2">
      <t>ヒキト</t>
    </rPh>
    <rPh sb="4" eb="5">
      <t>オコナ</t>
    </rPh>
    <rPh sb="7" eb="8">
      <t>モノ</t>
    </rPh>
    <rPh sb="8" eb="9">
      <t>ベツ</t>
    </rPh>
    <rPh sb="10" eb="14">
      <t>トドウフケン</t>
    </rPh>
    <rPh sb="14" eb="15">
      <t>ベツ</t>
    </rPh>
    <rPh sb="15" eb="18">
      <t>メイサイショ</t>
    </rPh>
    <phoneticPr fontId="1"/>
  </si>
  <si>
    <t>引渡数量（受払い等の数量）</t>
    <rPh sb="0" eb="2">
      <t>ヒキワタシ</t>
    </rPh>
    <rPh sb="2" eb="4">
      <t>スウリョウ</t>
    </rPh>
    <rPh sb="5" eb="7">
      <t>ウケハライ</t>
    </rPh>
    <rPh sb="8" eb="9">
      <t>トウ</t>
    </rPh>
    <rPh sb="10" eb="12">
      <t>スウリョウ</t>
    </rPh>
    <phoneticPr fontId="1"/>
  </si>
  <si>
    <t>引取りを行った者の氏名又は名称</t>
    <rPh sb="0" eb="2">
      <t>ヒキト</t>
    </rPh>
    <rPh sb="4" eb="5">
      <t>オコナ</t>
    </rPh>
    <rPh sb="7" eb="8">
      <t>モノ</t>
    </rPh>
    <rPh sb="9" eb="11">
      <t>シメイ</t>
    </rPh>
    <rPh sb="11" eb="12">
      <t>マタ</t>
    </rPh>
    <rPh sb="13" eb="15">
      <t>メイショウ</t>
    </rPh>
    <phoneticPr fontId="1"/>
  </si>
  <si>
    <t>引取りを行った者の事務所
又は事業所所在の都道府県名</t>
    <rPh sb="0" eb="2">
      <t>ヒキト</t>
    </rPh>
    <rPh sb="4" eb="5">
      <t>オコナ</t>
    </rPh>
    <rPh sb="7" eb="8">
      <t>モノ</t>
    </rPh>
    <rPh sb="9" eb="12">
      <t>ジムショ</t>
    </rPh>
    <rPh sb="13" eb="14">
      <t>マタ</t>
    </rPh>
    <rPh sb="15" eb="18">
      <t>ジギョウショ</t>
    </rPh>
    <rPh sb="18" eb="20">
      <t>ショザイ</t>
    </rPh>
    <rPh sb="21" eb="25">
      <t>トドウフケン</t>
    </rPh>
    <rPh sb="25" eb="26">
      <t>メイ</t>
    </rPh>
    <phoneticPr fontId="1"/>
  </si>
  <si>
    <t>引渡数量</t>
    <rPh sb="0" eb="2">
      <t>ヒキワタシ</t>
    </rPh>
    <rPh sb="2" eb="4">
      <t>スウリョウ</t>
    </rPh>
    <phoneticPr fontId="1"/>
  </si>
  <si>
    <t>第十六号の四十一様式別表五（提出用・控用）</t>
    <rPh sb="0" eb="1">
      <t>ダイ</t>
    </rPh>
    <rPh sb="1" eb="3">
      <t>16</t>
    </rPh>
    <rPh sb="3" eb="4">
      <t>ゴウ</t>
    </rPh>
    <rPh sb="5" eb="8">
      <t>41</t>
    </rPh>
    <rPh sb="8" eb="10">
      <t>ヨウシキ</t>
    </rPh>
    <rPh sb="10" eb="12">
      <t>ベッピョウ</t>
    </rPh>
    <rPh sb="12" eb="13">
      <t>5</t>
    </rPh>
    <rPh sb="14" eb="16">
      <t>テイシュツ</t>
    </rPh>
    <rPh sb="16" eb="17">
      <t>ヨウ</t>
    </rPh>
    <rPh sb="18" eb="19">
      <t>ヒカ</t>
    </rPh>
    <rPh sb="19" eb="20">
      <t>ヨウ</t>
    </rPh>
    <phoneticPr fontId="1"/>
  </si>
  <si>
    <t>第十六号の四十一様式別表五（入力用）</t>
    <rPh sb="0" eb="1">
      <t>ダイ</t>
    </rPh>
    <rPh sb="1" eb="3">
      <t>16</t>
    </rPh>
    <rPh sb="3" eb="4">
      <t>ゴウ</t>
    </rPh>
    <rPh sb="5" eb="8">
      <t>41</t>
    </rPh>
    <rPh sb="8" eb="10">
      <t>ヨウシキ</t>
    </rPh>
    <rPh sb="10" eb="12">
      <t>ベッピョウ</t>
    </rPh>
    <rPh sb="12" eb="13">
      <t>5</t>
    </rPh>
    <rPh sb="14" eb="17">
      <t>ニュウリョクヨウ</t>
    </rPh>
    <phoneticPr fontId="1"/>
  </si>
  <si>
    <t>（払出し）</t>
    <rPh sb="1" eb="2">
      <t>ハラ</t>
    </rPh>
    <rPh sb="2" eb="3">
      <t>ダ</t>
    </rPh>
    <phoneticPr fontId="1"/>
  </si>
  <si>
    <t>引渡数量（現実の受払い等の数量）</t>
    <rPh sb="0" eb="2">
      <t>ヒキワタシ</t>
    </rPh>
    <rPh sb="2" eb="4">
      <t>スウリョウ</t>
    </rPh>
    <rPh sb="3" eb="4">
      <t>ヒキスウ</t>
    </rPh>
    <rPh sb="5" eb="7">
      <t>ゲンジツ</t>
    </rPh>
    <rPh sb="8" eb="10">
      <t>ウケハライ</t>
    </rPh>
    <rPh sb="11" eb="12">
      <t>トウ</t>
    </rPh>
    <rPh sb="13" eb="15">
      <t>スウリョウ</t>
    </rPh>
    <phoneticPr fontId="1"/>
  </si>
  <si>
    <t>納入を受けた者別・都道府県別明細書</t>
    <rPh sb="0" eb="2">
      <t>ノウニュウ</t>
    </rPh>
    <rPh sb="3" eb="4">
      <t>ウ</t>
    </rPh>
    <rPh sb="6" eb="7">
      <t>モノ</t>
    </rPh>
    <rPh sb="7" eb="8">
      <t>ベツ</t>
    </rPh>
    <rPh sb="9" eb="13">
      <t>トドウフケン</t>
    </rPh>
    <rPh sb="13" eb="14">
      <t>ベツ</t>
    </rPh>
    <rPh sb="14" eb="17">
      <t>メイサイショ</t>
    </rPh>
    <phoneticPr fontId="1"/>
  </si>
  <si>
    <t>納入を受けた者の氏名又は名称</t>
    <rPh sb="0" eb="2">
      <t>ノウニュウ</t>
    </rPh>
    <rPh sb="3" eb="4">
      <t>ウ</t>
    </rPh>
    <rPh sb="6" eb="7">
      <t>モノ</t>
    </rPh>
    <rPh sb="8" eb="10">
      <t>シメイ</t>
    </rPh>
    <rPh sb="10" eb="11">
      <t>マタ</t>
    </rPh>
    <rPh sb="12" eb="14">
      <t>メイショウ</t>
    </rPh>
    <phoneticPr fontId="1"/>
  </si>
  <si>
    <t>納入を受けた者の事務所
又は事業所所在の都道府県名</t>
    <rPh sb="0" eb="2">
      <t>ノウニュウ</t>
    </rPh>
    <rPh sb="3" eb="4">
      <t>ウ</t>
    </rPh>
    <rPh sb="6" eb="7">
      <t>モノ</t>
    </rPh>
    <rPh sb="8" eb="11">
      <t>ジムショ</t>
    </rPh>
    <rPh sb="12" eb="13">
      <t>マタ</t>
    </rPh>
    <rPh sb="14" eb="17">
      <t>ジギョウショ</t>
    </rPh>
    <rPh sb="17" eb="19">
      <t>ショザイ</t>
    </rPh>
    <rPh sb="20" eb="24">
      <t>トドウフケン</t>
    </rPh>
    <rPh sb="24" eb="25">
      <t>メイ</t>
    </rPh>
    <phoneticPr fontId="1"/>
  </si>
  <si>
    <t>第十六号の四十一様式別表六（提出用・控用）</t>
    <rPh sb="0" eb="1">
      <t>ダイ</t>
    </rPh>
    <rPh sb="1" eb="3">
      <t>16</t>
    </rPh>
    <rPh sb="3" eb="4">
      <t>ゴウ</t>
    </rPh>
    <rPh sb="5" eb="8">
      <t>41</t>
    </rPh>
    <rPh sb="8" eb="10">
      <t>ヨウシキ</t>
    </rPh>
    <rPh sb="10" eb="12">
      <t>ベッピョウ</t>
    </rPh>
    <rPh sb="12" eb="13">
      <t>6</t>
    </rPh>
    <rPh sb="14" eb="16">
      <t>テイシュツ</t>
    </rPh>
    <rPh sb="16" eb="17">
      <t>ヨウ</t>
    </rPh>
    <rPh sb="18" eb="19">
      <t>ヒカ</t>
    </rPh>
    <rPh sb="19" eb="20">
      <t>ヨウ</t>
    </rPh>
    <phoneticPr fontId="1"/>
  </si>
  <si>
    <t>消費数量明細書</t>
    <rPh sb="0" eb="2">
      <t>ショウヒ</t>
    </rPh>
    <rPh sb="2" eb="4">
      <t>スウリョウ</t>
    </rPh>
    <rPh sb="4" eb="6">
      <t>メイサイ</t>
    </rPh>
    <rPh sb="6" eb="7">
      <t>ショ</t>
    </rPh>
    <phoneticPr fontId="1"/>
  </si>
  <si>
    <t>消費数量</t>
    <rPh sb="0" eb="2">
      <t>ショウヒ</t>
    </rPh>
    <rPh sb="2" eb="4">
      <t>スウリョウ</t>
    </rPh>
    <rPh sb="3" eb="4">
      <t>ヒキスウ</t>
    </rPh>
    <phoneticPr fontId="1"/>
  </si>
  <si>
    <t>名　　　　称</t>
    <rPh sb="0" eb="1">
      <t>ナ</t>
    </rPh>
    <rPh sb="5" eb="6">
      <t>ショウ</t>
    </rPh>
    <phoneticPr fontId="1"/>
  </si>
  <si>
    <t>所　　　在　　　地</t>
    <rPh sb="0" eb="1">
      <t>ショ</t>
    </rPh>
    <rPh sb="4" eb="5">
      <t>ザイ</t>
    </rPh>
    <rPh sb="8" eb="9">
      <t>チ</t>
    </rPh>
    <phoneticPr fontId="1"/>
  </si>
  <si>
    <t>在庫数量（現実の受払い等の数量）明細書</t>
    <rPh sb="0" eb="2">
      <t>ザイコ</t>
    </rPh>
    <rPh sb="2" eb="4">
      <t>スウリョウ</t>
    </rPh>
    <rPh sb="5" eb="7">
      <t>ゲンジツ</t>
    </rPh>
    <rPh sb="8" eb="10">
      <t>ウケハライ</t>
    </rPh>
    <rPh sb="11" eb="12">
      <t>トウ</t>
    </rPh>
    <rPh sb="13" eb="15">
      <t>スウリョウ</t>
    </rPh>
    <rPh sb="16" eb="19">
      <t>メイサイショ</t>
    </rPh>
    <phoneticPr fontId="1"/>
  </si>
  <si>
    <t>事　務　所　又　は　事　業　所</t>
    <rPh sb="0" eb="1">
      <t>コト</t>
    </rPh>
    <rPh sb="2" eb="3">
      <t>ツトム</t>
    </rPh>
    <rPh sb="4" eb="5">
      <t>ショ</t>
    </rPh>
    <rPh sb="6" eb="7">
      <t>マタ</t>
    </rPh>
    <rPh sb="10" eb="11">
      <t>コト</t>
    </rPh>
    <rPh sb="12" eb="13">
      <t>ギョウ</t>
    </rPh>
    <rPh sb="14" eb="15">
      <t>ショ</t>
    </rPh>
    <phoneticPr fontId="1"/>
  </si>
  <si>
    <t>第十六号の四十一様式別表十（提出用・控用）</t>
    <rPh sb="0" eb="1">
      <t>ダイ</t>
    </rPh>
    <rPh sb="1" eb="3">
      <t>16</t>
    </rPh>
    <rPh sb="3" eb="4">
      <t>ゴウ</t>
    </rPh>
    <rPh sb="5" eb="8">
      <t>41</t>
    </rPh>
    <rPh sb="8" eb="10">
      <t>ヨウシキ</t>
    </rPh>
    <rPh sb="10" eb="12">
      <t>ベッピョウ</t>
    </rPh>
    <rPh sb="12" eb="13">
      <t>ジュウ</t>
    </rPh>
    <rPh sb="14" eb="16">
      <t>テイシュツ</t>
    </rPh>
    <rPh sb="16" eb="17">
      <t>ヨウ</t>
    </rPh>
    <rPh sb="18" eb="19">
      <t>ヒカ</t>
    </rPh>
    <rPh sb="19" eb="20">
      <t>ヨウ</t>
    </rPh>
    <phoneticPr fontId="1"/>
  </si>
  <si>
    <t>第十六号の四十一様式別表十（入力用）</t>
    <rPh sb="0" eb="1">
      <t>ダイ</t>
    </rPh>
    <rPh sb="1" eb="3">
      <t>16</t>
    </rPh>
    <rPh sb="3" eb="4">
      <t>ゴウ</t>
    </rPh>
    <rPh sb="5" eb="8">
      <t>41</t>
    </rPh>
    <rPh sb="8" eb="10">
      <t>ヨウシキ</t>
    </rPh>
    <rPh sb="10" eb="12">
      <t>ベッピョウ</t>
    </rPh>
    <rPh sb="12" eb="13">
      <t>ジュウ</t>
    </rPh>
    <rPh sb="14" eb="17">
      <t>ニュウリョクヨウ</t>
    </rPh>
    <phoneticPr fontId="1"/>
  </si>
  <si>
    <t>整理番号</t>
    <rPh sb="0" eb="4">
      <t>セイリバンゴウ</t>
    </rPh>
    <phoneticPr fontId="1"/>
  </si>
  <si>
    <t>区分</t>
    <rPh sb="0" eb="2">
      <t>クブン</t>
    </rPh>
    <phoneticPr fontId="1"/>
  </si>
  <si>
    <t>月</t>
    <rPh sb="0" eb="1">
      <t>ツキ</t>
    </rPh>
    <phoneticPr fontId="1"/>
  </si>
  <si>
    <t>日</t>
    <rPh sb="0" eb="1">
      <t>ヒ</t>
    </rPh>
    <phoneticPr fontId="1"/>
  </si>
  <si>
    <t>個人番号又は法人番号</t>
    <rPh sb="0" eb="2">
      <t>コジン</t>
    </rPh>
    <rPh sb="2" eb="4">
      <t>バンゴウ</t>
    </rPh>
    <rPh sb="4" eb="5">
      <t>マタ</t>
    </rPh>
    <rPh sb="6" eb="8">
      <t>ホウジン</t>
    </rPh>
    <rPh sb="8" eb="10">
      <t>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</si>
  <si>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</si>
  <si>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</si>
  <si>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軽油の受払い等の数量報告書</t>
    <rPh sb="0" eb="2">
      <t>ケイユ</t>
    </rPh>
    <rPh sb="3" eb="5">
      <t>ウケハライ</t>
    </rPh>
    <rPh sb="6" eb="7">
      <t>トウ</t>
    </rPh>
    <rPh sb="8" eb="10">
      <t>スウリョウ</t>
    </rPh>
    <rPh sb="10" eb="13">
      <t>ホウコクショ</t>
    </rPh>
    <phoneticPr fontId="1"/>
  </si>
  <si>
    <t>月分</t>
    <rPh sb="0" eb="2">
      <t>ツキブン</t>
    </rPh>
    <phoneticPr fontId="1"/>
  </si>
  <si>
    <t>（右詰で記載）</t>
    <rPh sb="1" eb="2">
      <t>ミギ</t>
    </rPh>
    <rPh sb="2" eb="3">
      <t>ツ</t>
    </rPh>
    <rPh sb="4" eb="6">
      <t>キサイ</t>
    </rPh>
    <phoneticPr fontId="1"/>
  </si>
  <si>
    <t>（電話</t>
    <rPh sb="1" eb="3">
      <t>デンワ</t>
    </rPh>
    <phoneticPr fontId="1"/>
  </si>
  <si>
    <t>）</t>
    <phoneticPr fontId="1"/>
  </si>
  <si>
    <t>受入れ</t>
    <rPh sb="0" eb="2">
      <t>ウケイ</t>
    </rPh>
    <phoneticPr fontId="1"/>
  </si>
  <si>
    <t>摘要</t>
    <rPh sb="0" eb="2">
      <t>テキヨウ</t>
    </rPh>
    <phoneticPr fontId="1"/>
  </si>
  <si>
    <t>受払い等の数量</t>
    <rPh sb="0" eb="2">
      <t>ウケハライ</t>
    </rPh>
    <rPh sb="3" eb="4">
      <t>トウ</t>
    </rPh>
    <rPh sb="5" eb="7">
      <t>スウリョウ</t>
    </rPh>
    <phoneticPr fontId="1"/>
  </si>
  <si>
    <t>現実の受払い等の数量</t>
    <rPh sb="0" eb="2">
      <t>ゲンジツ</t>
    </rPh>
    <rPh sb="3" eb="5">
      <t>ウケハラ</t>
    </rPh>
    <rPh sb="6" eb="7">
      <t>トウ</t>
    </rPh>
    <rPh sb="8" eb="10">
      <t>スウリョウ</t>
    </rPh>
    <phoneticPr fontId="1"/>
  </si>
  <si>
    <t>前々月末在庫数量</t>
    <rPh sb="0" eb="2">
      <t>ゼンゼン</t>
    </rPh>
    <rPh sb="2" eb="3">
      <t>ツキ</t>
    </rPh>
    <rPh sb="3" eb="4">
      <t>マツ</t>
    </rPh>
    <rPh sb="4" eb="6">
      <t>ザイコ</t>
    </rPh>
    <rPh sb="6" eb="8">
      <t>スウリョウ</t>
    </rPh>
    <phoneticPr fontId="1"/>
  </si>
  <si>
    <t>うち課税済みのもの</t>
    <rPh sb="2" eb="4">
      <t>カゼイ</t>
    </rPh>
    <rPh sb="4" eb="5">
      <t>ズ</t>
    </rPh>
    <phoneticPr fontId="1"/>
  </si>
  <si>
    <t>製造数量</t>
    <rPh sb="0" eb="2">
      <t>セイゾウ</t>
    </rPh>
    <rPh sb="2" eb="4">
      <t>スウリョウ</t>
    </rPh>
    <phoneticPr fontId="1"/>
  </si>
  <si>
    <t>輸入数量</t>
    <rPh sb="0" eb="2">
      <t>ユニュウ</t>
    </rPh>
    <rPh sb="2" eb="4">
      <t>スウリョウ</t>
    </rPh>
    <phoneticPr fontId="1"/>
  </si>
  <si>
    <t>返還を受けた数量</t>
    <rPh sb="0" eb="2">
      <t>ヘンカン</t>
    </rPh>
    <rPh sb="3" eb="4">
      <t>ウ</t>
    </rPh>
    <rPh sb="6" eb="8">
      <t>スウリョウ</t>
    </rPh>
    <phoneticPr fontId="1"/>
  </si>
  <si>
    <t>その他</t>
    <rPh sb="2" eb="3">
      <t>タ</t>
    </rPh>
    <phoneticPr fontId="1"/>
  </si>
  <si>
    <t>合計</t>
    <rPh sb="0" eb="2">
      <t>ゴウケイ</t>
    </rPh>
    <phoneticPr fontId="1"/>
  </si>
  <si>
    <t>消費数量</t>
    <rPh sb="0" eb="2">
      <t>ショウヒ</t>
    </rPh>
    <rPh sb="2" eb="4">
      <t>スウリョウ</t>
    </rPh>
    <phoneticPr fontId="1"/>
  </si>
  <si>
    <t>返還を行った数量</t>
    <rPh sb="0" eb="2">
      <t>ヘンカン</t>
    </rPh>
    <rPh sb="3" eb="4">
      <t>オコナ</t>
    </rPh>
    <rPh sb="6" eb="8">
      <t>スウリョウ</t>
    </rPh>
    <phoneticPr fontId="1"/>
  </si>
  <si>
    <t>前月末在庫数量</t>
    <rPh sb="0" eb="2">
      <t>ゼンゲツ</t>
    </rPh>
    <rPh sb="2" eb="3">
      <t>マツ</t>
    </rPh>
    <rPh sb="3" eb="5">
      <t>ザイコ</t>
    </rPh>
    <rPh sb="5" eb="7">
      <t>スウリョウ</t>
    </rPh>
    <phoneticPr fontId="1"/>
  </si>
  <si>
    <t>払出し</t>
    <rPh sb="0" eb="1">
      <t>ハラ</t>
    </rPh>
    <rPh sb="1" eb="2">
      <t>ダ</t>
    </rPh>
    <phoneticPr fontId="1"/>
  </si>
  <si>
    <t>第十六号の四十一様式（提出用・控用）</t>
    <rPh sb="0" eb="1">
      <t>ダイ</t>
    </rPh>
    <rPh sb="1" eb="3">
      <t>16</t>
    </rPh>
    <rPh sb="3" eb="4">
      <t>ゴウ</t>
    </rPh>
    <rPh sb="5" eb="8">
      <t>41</t>
    </rPh>
    <rPh sb="8" eb="10">
      <t>ヨウシキ</t>
    </rPh>
    <rPh sb="11" eb="13">
      <t>テイシュツ</t>
    </rPh>
    <rPh sb="13" eb="14">
      <t>ヨウ</t>
    </rPh>
    <rPh sb="15" eb="16">
      <t>ヒカ</t>
    </rPh>
    <rPh sb="16" eb="17">
      <t>ヨウ</t>
    </rPh>
    <phoneticPr fontId="1"/>
  </si>
  <si>
    <t>大阪府なにわ北府税事務所長　殿</t>
    <rPh sb="0" eb="3">
      <t>オオサカフ</t>
    </rPh>
    <rPh sb="6" eb="7">
      <t>キタ</t>
    </rPh>
    <rPh sb="7" eb="8">
      <t>フ</t>
    </rPh>
    <rPh sb="8" eb="9">
      <t>ゼイ</t>
    </rPh>
    <rPh sb="9" eb="12">
      <t>ジムショ</t>
    </rPh>
    <rPh sb="12" eb="13">
      <t>チョウ</t>
    </rPh>
    <rPh sb="14" eb="15">
      <t>ドノ</t>
    </rPh>
    <phoneticPr fontId="1"/>
  </si>
  <si>
    <t>元・特・製</t>
    <rPh sb="0" eb="1">
      <t>モト</t>
    </rPh>
    <rPh sb="2" eb="3">
      <t>トク</t>
    </rPh>
    <rPh sb="4" eb="5">
      <t>セイ</t>
    </rPh>
    <phoneticPr fontId="1"/>
  </si>
  <si>
    <t>会社名</t>
    <rPh sb="0" eb="2">
      <t>カイシャ</t>
    </rPh>
    <rPh sb="2" eb="3">
      <t>メイ</t>
    </rPh>
    <phoneticPr fontId="1"/>
  </si>
  <si>
    <t>住所</t>
    <rPh sb="0" eb="2">
      <t>ジュウショ</t>
    </rPh>
    <phoneticPr fontId="1"/>
  </si>
  <si>
    <t>担当者名</t>
    <rPh sb="0" eb="3">
      <t>タントウシャ</t>
    </rPh>
    <rPh sb="3" eb="4">
      <t>メイ</t>
    </rPh>
    <phoneticPr fontId="1"/>
  </si>
  <si>
    <t>00</t>
    <phoneticPr fontId="1"/>
  </si>
  <si>
    <t>都道府県
コ　ー　ド</t>
    <rPh sb="0" eb="4">
      <t>トドウフケン</t>
    </rPh>
    <phoneticPr fontId="50"/>
  </si>
  <si>
    <t>都道府県
名　　　称</t>
    <rPh sb="0" eb="4">
      <t>トドウフケン</t>
    </rPh>
    <rPh sb="5" eb="6">
      <t>メイ</t>
    </rPh>
    <rPh sb="9" eb="10">
      <t>ショウ</t>
    </rPh>
    <phoneticPr fontId="50"/>
  </si>
  <si>
    <t>北海道</t>
    <rPh sb="0" eb="3">
      <t>ホッカイドウ</t>
    </rPh>
    <phoneticPr fontId="50"/>
  </si>
  <si>
    <t>埼玉県</t>
    <rPh sb="0" eb="3">
      <t>サイタマケン</t>
    </rPh>
    <phoneticPr fontId="50"/>
  </si>
  <si>
    <t>岐阜県</t>
    <rPh sb="0" eb="3">
      <t>ギフケン</t>
    </rPh>
    <phoneticPr fontId="50"/>
  </si>
  <si>
    <t>鳥取県</t>
    <rPh sb="0" eb="3">
      <t>トットリケン</t>
    </rPh>
    <phoneticPr fontId="50"/>
  </si>
  <si>
    <t>佐賀県</t>
    <rPh sb="0" eb="3">
      <t>サガケン</t>
    </rPh>
    <phoneticPr fontId="50"/>
  </si>
  <si>
    <t>青森県</t>
    <rPh sb="0" eb="3">
      <t>アオモリケン</t>
    </rPh>
    <phoneticPr fontId="50"/>
  </si>
  <si>
    <t>千葉県</t>
    <rPh sb="0" eb="3">
      <t>チバケン</t>
    </rPh>
    <phoneticPr fontId="50"/>
  </si>
  <si>
    <t>静岡県</t>
    <rPh sb="0" eb="3">
      <t>シズオカケン</t>
    </rPh>
    <phoneticPr fontId="50"/>
  </si>
  <si>
    <t>島根県</t>
    <rPh sb="0" eb="3">
      <t>シマネケン</t>
    </rPh>
    <phoneticPr fontId="50"/>
  </si>
  <si>
    <t>長崎県</t>
    <rPh sb="0" eb="3">
      <t>ナガサキケン</t>
    </rPh>
    <phoneticPr fontId="50"/>
  </si>
  <si>
    <t>岩手県</t>
    <rPh sb="0" eb="3">
      <t>イワテケン</t>
    </rPh>
    <phoneticPr fontId="50"/>
  </si>
  <si>
    <t>東京都</t>
    <rPh sb="0" eb="3">
      <t>トウキョウト</t>
    </rPh>
    <phoneticPr fontId="50"/>
  </si>
  <si>
    <t>愛知県</t>
    <rPh sb="0" eb="3">
      <t>アイチケン</t>
    </rPh>
    <phoneticPr fontId="50"/>
  </si>
  <si>
    <t>岡山県</t>
    <rPh sb="0" eb="3">
      <t>オカヤマケン</t>
    </rPh>
    <phoneticPr fontId="50"/>
  </si>
  <si>
    <t>熊本県</t>
    <rPh sb="0" eb="3">
      <t>クマモトケン</t>
    </rPh>
    <phoneticPr fontId="50"/>
  </si>
  <si>
    <t>宮城県</t>
    <rPh sb="0" eb="3">
      <t>ミヤギケン</t>
    </rPh>
    <phoneticPr fontId="50"/>
  </si>
  <si>
    <t>神奈川県</t>
    <rPh sb="0" eb="4">
      <t>カナガワケン</t>
    </rPh>
    <phoneticPr fontId="50"/>
  </si>
  <si>
    <t>三重県</t>
    <rPh sb="0" eb="3">
      <t>ミエケン</t>
    </rPh>
    <phoneticPr fontId="50"/>
  </si>
  <si>
    <t>広島県</t>
    <rPh sb="0" eb="3">
      <t>ヒロシマケン</t>
    </rPh>
    <phoneticPr fontId="50"/>
  </si>
  <si>
    <t>大分県</t>
    <rPh sb="0" eb="3">
      <t>オオイタケン</t>
    </rPh>
    <phoneticPr fontId="50"/>
  </si>
  <si>
    <t>秋田県</t>
    <rPh sb="0" eb="3">
      <t>アキタケン</t>
    </rPh>
    <phoneticPr fontId="50"/>
  </si>
  <si>
    <t>新潟県</t>
    <rPh sb="0" eb="3">
      <t>ニイガタケン</t>
    </rPh>
    <phoneticPr fontId="50"/>
  </si>
  <si>
    <t>滋賀県</t>
    <rPh sb="0" eb="3">
      <t>シガケン</t>
    </rPh>
    <phoneticPr fontId="50"/>
  </si>
  <si>
    <t>山口県</t>
    <rPh sb="0" eb="2">
      <t>ヤマグチ</t>
    </rPh>
    <rPh sb="2" eb="3">
      <t>ケン</t>
    </rPh>
    <phoneticPr fontId="50"/>
  </si>
  <si>
    <t>宮崎県</t>
    <rPh sb="0" eb="3">
      <t>ミヤザキケン</t>
    </rPh>
    <phoneticPr fontId="50"/>
  </si>
  <si>
    <t>山形県</t>
    <rPh sb="0" eb="2">
      <t>ヤマガタ</t>
    </rPh>
    <rPh sb="2" eb="3">
      <t>ケン</t>
    </rPh>
    <phoneticPr fontId="50"/>
  </si>
  <si>
    <t>富山県</t>
    <rPh sb="0" eb="3">
      <t>トヤマケン</t>
    </rPh>
    <phoneticPr fontId="50"/>
  </si>
  <si>
    <t>京都府</t>
    <rPh sb="0" eb="3">
      <t>キョウトフ</t>
    </rPh>
    <phoneticPr fontId="50"/>
  </si>
  <si>
    <t>徳島県</t>
    <rPh sb="0" eb="3">
      <t>トクシマケン</t>
    </rPh>
    <phoneticPr fontId="50"/>
  </si>
  <si>
    <t>鹿児島県</t>
    <rPh sb="0" eb="4">
      <t>カゴシマケン</t>
    </rPh>
    <phoneticPr fontId="50"/>
  </si>
  <si>
    <t>福島県</t>
    <rPh sb="0" eb="2">
      <t>フクシマ</t>
    </rPh>
    <rPh sb="2" eb="3">
      <t>ケン</t>
    </rPh>
    <phoneticPr fontId="50"/>
  </si>
  <si>
    <t>石川県</t>
    <rPh sb="0" eb="3">
      <t>イシカワケン</t>
    </rPh>
    <phoneticPr fontId="50"/>
  </si>
  <si>
    <t>大阪府</t>
    <rPh sb="0" eb="3">
      <t>オオサカフ</t>
    </rPh>
    <phoneticPr fontId="50"/>
  </si>
  <si>
    <t>香川県</t>
    <rPh sb="0" eb="3">
      <t>カガワケン</t>
    </rPh>
    <phoneticPr fontId="50"/>
  </si>
  <si>
    <t>沖縄県</t>
    <rPh sb="0" eb="3">
      <t>オキナワケン</t>
    </rPh>
    <phoneticPr fontId="50"/>
  </si>
  <si>
    <t>茨城県</t>
    <rPh sb="0" eb="3">
      <t>イバラキケン</t>
    </rPh>
    <phoneticPr fontId="50"/>
  </si>
  <si>
    <t>福井県</t>
    <rPh sb="0" eb="3">
      <t>フクイケン</t>
    </rPh>
    <phoneticPr fontId="50"/>
  </si>
  <si>
    <t>兵庫県</t>
    <rPh sb="0" eb="3">
      <t>ヒョウゴケン</t>
    </rPh>
    <phoneticPr fontId="50"/>
  </si>
  <si>
    <t>愛媛県</t>
    <rPh sb="0" eb="3">
      <t>エヒメケン</t>
    </rPh>
    <phoneticPr fontId="50"/>
  </si>
  <si>
    <t>栃木県</t>
    <rPh sb="0" eb="2">
      <t>トチギ</t>
    </rPh>
    <rPh sb="2" eb="3">
      <t>ケン</t>
    </rPh>
    <phoneticPr fontId="50"/>
  </si>
  <si>
    <t>山梨県</t>
    <rPh sb="0" eb="3">
      <t>ヤマナシケン</t>
    </rPh>
    <phoneticPr fontId="50"/>
  </si>
  <si>
    <t>奈良県</t>
    <rPh sb="0" eb="3">
      <t>ナラケン</t>
    </rPh>
    <phoneticPr fontId="50"/>
  </si>
  <si>
    <t>高知県</t>
    <rPh sb="0" eb="3">
      <t>コウチケン</t>
    </rPh>
    <phoneticPr fontId="50"/>
  </si>
  <si>
    <t>群馬県</t>
    <rPh sb="0" eb="3">
      <t>グンマケン</t>
    </rPh>
    <phoneticPr fontId="50"/>
  </si>
  <si>
    <t>長野県</t>
    <rPh sb="0" eb="3">
      <t>ナガノケン</t>
    </rPh>
    <phoneticPr fontId="50"/>
  </si>
  <si>
    <t>和歌山県</t>
    <rPh sb="0" eb="4">
      <t>ワカヤマケン</t>
    </rPh>
    <phoneticPr fontId="50"/>
  </si>
  <si>
    <t>福岡県</t>
    <rPh sb="0" eb="3">
      <t>フクオカケン</t>
    </rPh>
    <phoneticPr fontId="50"/>
  </si>
  <si>
    <t>増合計</t>
    <rPh sb="0" eb="1">
      <t>ゾウ</t>
    </rPh>
    <rPh sb="1" eb="3">
      <t>ゴウケイ</t>
    </rPh>
    <phoneticPr fontId="1"/>
  </si>
  <si>
    <t>減合計</t>
    <rPh sb="0" eb="1">
      <t>ゲン</t>
    </rPh>
    <rPh sb="1" eb="3">
      <t>ゴウケイ</t>
    </rPh>
    <phoneticPr fontId="1"/>
  </si>
  <si>
    <t>青森</t>
    <phoneticPr fontId="50"/>
  </si>
  <si>
    <t>岩手</t>
    <phoneticPr fontId="50"/>
  </si>
  <si>
    <t>宮城</t>
    <phoneticPr fontId="50"/>
  </si>
  <si>
    <t>秋田</t>
    <phoneticPr fontId="50"/>
  </si>
  <si>
    <t>山形</t>
    <rPh sb="0" eb="2">
      <t>ヤマガタ</t>
    </rPh>
    <phoneticPr fontId="50"/>
  </si>
  <si>
    <t>福島</t>
    <rPh sb="0" eb="2">
      <t>フクシマ</t>
    </rPh>
    <phoneticPr fontId="50"/>
  </si>
  <si>
    <t>茨城</t>
    <phoneticPr fontId="50"/>
  </si>
  <si>
    <t>栃木</t>
    <rPh sb="0" eb="2">
      <t>トチギ</t>
    </rPh>
    <phoneticPr fontId="50"/>
  </si>
  <si>
    <t>群馬</t>
    <phoneticPr fontId="50"/>
  </si>
  <si>
    <t>埼玉</t>
    <phoneticPr fontId="50"/>
  </si>
  <si>
    <t>千葉</t>
    <phoneticPr fontId="50"/>
  </si>
  <si>
    <t>神奈川</t>
    <phoneticPr fontId="50"/>
  </si>
  <si>
    <t>新潟</t>
    <phoneticPr fontId="50"/>
  </si>
  <si>
    <t>富山</t>
    <phoneticPr fontId="50"/>
  </si>
  <si>
    <t>石川</t>
    <phoneticPr fontId="50"/>
  </si>
  <si>
    <t>福井</t>
    <phoneticPr fontId="50"/>
  </si>
  <si>
    <t>山梨</t>
    <phoneticPr fontId="50"/>
  </si>
  <si>
    <t>長野</t>
    <phoneticPr fontId="50"/>
  </si>
  <si>
    <t>岐阜</t>
    <phoneticPr fontId="50"/>
  </si>
  <si>
    <t>静岡</t>
    <phoneticPr fontId="50"/>
  </si>
  <si>
    <t>愛知</t>
    <phoneticPr fontId="50"/>
  </si>
  <si>
    <t>三重</t>
    <phoneticPr fontId="50"/>
  </si>
  <si>
    <t>滋賀</t>
    <phoneticPr fontId="50"/>
  </si>
  <si>
    <t>兵庫</t>
    <phoneticPr fontId="50"/>
  </si>
  <si>
    <t>奈良</t>
    <phoneticPr fontId="50"/>
  </si>
  <si>
    <t>和歌山</t>
    <phoneticPr fontId="50"/>
  </si>
  <si>
    <t>鳥取</t>
    <phoneticPr fontId="50"/>
  </si>
  <si>
    <t>島根</t>
    <phoneticPr fontId="50"/>
  </si>
  <si>
    <t>岡山</t>
    <phoneticPr fontId="50"/>
  </si>
  <si>
    <t>広島</t>
    <phoneticPr fontId="50"/>
  </si>
  <si>
    <t>山口</t>
    <rPh sb="0" eb="2">
      <t>ヤマグチ</t>
    </rPh>
    <phoneticPr fontId="50"/>
  </si>
  <si>
    <t>徳島</t>
    <phoneticPr fontId="50"/>
  </si>
  <si>
    <t>香川</t>
    <phoneticPr fontId="50"/>
  </si>
  <si>
    <t>愛媛</t>
    <phoneticPr fontId="50"/>
  </si>
  <si>
    <t>高知</t>
    <phoneticPr fontId="50"/>
  </si>
  <si>
    <t>福岡</t>
    <phoneticPr fontId="50"/>
  </si>
  <si>
    <t>佐賀</t>
    <phoneticPr fontId="50"/>
  </si>
  <si>
    <t>長崎</t>
    <phoneticPr fontId="50"/>
  </si>
  <si>
    <t>熊本</t>
    <phoneticPr fontId="50"/>
  </si>
  <si>
    <t>大分</t>
    <phoneticPr fontId="50"/>
  </si>
  <si>
    <t>宮崎</t>
    <phoneticPr fontId="50"/>
  </si>
  <si>
    <t>鹿児島</t>
    <phoneticPr fontId="50"/>
  </si>
  <si>
    <t>沖縄</t>
    <phoneticPr fontId="50"/>
  </si>
  <si>
    <t>京都</t>
    <phoneticPr fontId="50"/>
  </si>
  <si>
    <t>大阪</t>
    <phoneticPr fontId="50"/>
  </si>
  <si>
    <t>北海</t>
    <rPh sb="0" eb="2">
      <t>ホッカイ</t>
    </rPh>
    <phoneticPr fontId="50"/>
  </si>
  <si>
    <t>東京</t>
    <rPh sb="0" eb="2">
      <t>トウキョウ</t>
    </rPh>
    <phoneticPr fontId="50"/>
  </si>
  <si>
    <t>法人番号</t>
    <rPh sb="0" eb="2">
      <t>ホウジン</t>
    </rPh>
    <rPh sb="2" eb="4">
      <t>バンゴウ</t>
    </rPh>
    <phoneticPr fontId="1"/>
  </si>
  <si>
    <t>処理区分</t>
    <rPh sb="0" eb="4">
      <t>ショリクブン</t>
    </rPh>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</si>
  <si>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</si>
  <si>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</si>
  <si>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</si>
  <si>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</si>
  <si>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</si>
  <si>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</si>
  <si>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</si>
  <si>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</si>
  <si>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</si>
  <si>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</si>
  <si>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</si>
  <si>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</si>
  <si>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</si>
  <si>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</si>
  <si>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</si>
  <si>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</si>
  <si>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</si>
  <si>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</si>
  <si>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</si>
  <si>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</si>
  <si>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</si>
  <si>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</si>
  <si>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</si>
  <si>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</si>
  <si>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</si>
  <si>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元</t>
    <rPh sb="0" eb="1">
      <t>モト</t>
    </rPh>
    <phoneticPr fontId="1"/>
  </si>
  <si>
    <t>特</t>
    <rPh sb="0" eb="1">
      <t>トク</t>
    </rPh>
    <phoneticPr fontId="1"/>
  </si>
  <si>
    <t>製</t>
    <rPh sb="0" eb="1">
      <t>セイ</t>
    </rPh>
    <phoneticPr fontId="1"/>
  </si>
  <si>
    <t>第十六号の四十一様式（入力用）</t>
    <rPh sb="0" eb="1">
      <t>ダイ</t>
    </rPh>
    <rPh sb="1" eb="3">
      <t>16</t>
    </rPh>
    <rPh sb="3" eb="4">
      <t>ゴウ</t>
    </rPh>
    <rPh sb="5" eb="8">
      <t>41</t>
    </rPh>
    <rPh sb="8" eb="10">
      <t>ヨウシキ</t>
    </rPh>
    <rPh sb="11" eb="14">
      <t>ニュウリョクヨウ</t>
    </rPh>
    <phoneticPr fontId="1"/>
  </si>
  <si>
    <t>第十六号の四十一様式別表七（提出用・控用）</t>
    <rPh sb="0" eb="1">
      <t>ダイ</t>
    </rPh>
    <rPh sb="1" eb="3">
      <t>16</t>
    </rPh>
    <rPh sb="3" eb="4">
      <t>ゴウ</t>
    </rPh>
    <rPh sb="5" eb="8">
      <t>41</t>
    </rPh>
    <rPh sb="8" eb="10">
      <t>ヨウシキ</t>
    </rPh>
    <rPh sb="10" eb="12">
      <t>ベッピョウ</t>
    </rPh>
    <rPh sb="12" eb="13">
      <t>ナナ</t>
    </rPh>
    <rPh sb="14" eb="16">
      <t>テイシュツ</t>
    </rPh>
    <rPh sb="16" eb="17">
      <t>ヨウ</t>
    </rPh>
    <rPh sb="18" eb="19">
      <t>ヒカ</t>
    </rPh>
    <rPh sb="19" eb="20">
      <t>ヨウ</t>
    </rPh>
    <phoneticPr fontId="1"/>
  </si>
  <si>
    <t>第十六号の四十一様式別表二（入力用）</t>
    <rPh sb="0" eb="1">
      <t>ダイ</t>
    </rPh>
    <rPh sb="1" eb="3">
      <t>16</t>
    </rPh>
    <rPh sb="3" eb="4">
      <t>ゴウ</t>
    </rPh>
    <rPh sb="5" eb="8">
      <t>41</t>
    </rPh>
    <rPh sb="8" eb="10">
      <t>ヨウシキ</t>
    </rPh>
    <rPh sb="10" eb="12">
      <t>ベッピョウ</t>
    </rPh>
    <rPh sb="12" eb="13">
      <t>2</t>
    </rPh>
    <rPh sb="14" eb="17">
      <t>ニュウリョクヨウ</t>
    </rPh>
    <phoneticPr fontId="1"/>
  </si>
  <si>
    <t>第十六号の四十一様式別表六（入力用）</t>
    <rPh sb="0" eb="1">
      <t>ダイ</t>
    </rPh>
    <rPh sb="1" eb="3">
      <t>16</t>
    </rPh>
    <rPh sb="3" eb="4">
      <t>ゴウ</t>
    </rPh>
    <rPh sb="5" eb="8">
      <t>41</t>
    </rPh>
    <rPh sb="8" eb="10">
      <t>ヨウシキ</t>
    </rPh>
    <rPh sb="10" eb="12">
      <t>ベッピョウ</t>
    </rPh>
    <rPh sb="12" eb="13">
      <t>6</t>
    </rPh>
    <rPh sb="14" eb="17">
      <t>ニュウリョクヨウ</t>
    </rPh>
    <phoneticPr fontId="1"/>
  </si>
  <si>
    <t>第十六号の四十一様式別表七（入力用）</t>
    <rPh sb="0" eb="1">
      <t>ダイ</t>
    </rPh>
    <rPh sb="1" eb="3">
      <t>16</t>
    </rPh>
    <rPh sb="3" eb="4">
      <t>ゴウ</t>
    </rPh>
    <rPh sb="5" eb="8">
      <t>41</t>
    </rPh>
    <rPh sb="8" eb="10">
      <t>ヨウシキ</t>
    </rPh>
    <rPh sb="10" eb="12">
      <t>ベッピョウ</t>
    </rPh>
    <rPh sb="12" eb="13">
      <t>7</t>
    </rPh>
    <rPh sb="14" eb="17">
      <t>ニュウリョクヨウ</t>
    </rPh>
    <phoneticPr fontId="1"/>
  </si>
  <si>
    <t>軽油引取税納付申告書</t>
    <rPh sb="0" eb="2">
      <t>ケイユ</t>
    </rPh>
    <rPh sb="5" eb="7">
      <t>ノウフ</t>
    </rPh>
    <rPh sb="7" eb="9">
      <t>シンコク</t>
    </rPh>
    <rPh sb="9" eb="10">
      <t>ショ</t>
    </rPh>
    <phoneticPr fontId="1"/>
  </si>
  <si>
    <t>（令和</t>
    <rPh sb="1" eb="3">
      <t>レイワ</t>
    </rPh>
    <phoneticPr fontId="1"/>
  </si>
  <si>
    <t>日　～</t>
    <rPh sb="0" eb="1">
      <t>ニチ</t>
    </rPh>
    <phoneticPr fontId="1"/>
  </si>
  <si>
    <t>日分）</t>
    <rPh sb="0" eb="1">
      <t>ニチ</t>
    </rPh>
    <rPh sb="1" eb="2">
      <t>ブン</t>
    </rPh>
    <phoneticPr fontId="1"/>
  </si>
  <si>
    <t>第十六号の十二様式（提出用・控用）</t>
    <rPh sb="0" eb="1">
      <t>ダイ</t>
    </rPh>
    <rPh sb="1" eb="4">
      <t>16ゴウ</t>
    </rPh>
    <rPh sb="5" eb="7">
      <t>ジュウニ</t>
    </rPh>
    <rPh sb="7" eb="9">
      <t>ヨウシキ</t>
    </rPh>
    <rPh sb="10" eb="13">
      <t>テイシュツヨウ</t>
    </rPh>
    <rPh sb="14" eb="15">
      <t>ヒカ</t>
    </rPh>
    <rPh sb="15" eb="16">
      <t>ヨウ</t>
    </rPh>
    <phoneticPr fontId="1"/>
  </si>
  <si>
    <t>発信年月日</t>
    <rPh sb="0" eb="2">
      <t>ハッシン</t>
    </rPh>
    <rPh sb="2" eb="5">
      <t>ネンガッピ</t>
    </rPh>
    <phoneticPr fontId="1"/>
  </si>
  <si>
    <t>申告年月日</t>
    <rPh sb="0" eb="2">
      <t>シンコク</t>
    </rPh>
    <rPh sb="2" eb="5">
      <t>ネンガッピ</t>
    </rPh>
    <phoneticPr fontId="1"/>
  </si>
  <si>
    <t>通信日付印</t>
    <rPh sb="0" eb="2">
      <t>ツウシン</t>
    </rPh>
    <rPh sb="2" eb="4">
      <t>ヒヅケ</t>
    </rPh>
    <rPh sb="4" eb="5">
      <t>イン</t>
    </rPh>
    <phoneticPr fontId="1"/>
  </si>
  <si>
    <t>確認印</t>
    <rPh sb="0" eb="2">
      <t>カクニン</t>
    </rPh>
    <rPh sb="2" eb="3">
      <t>イン</t>
    </rPh>
    <phoneticPr fontId="1"/>
  </si>
  <si>
    <t>大阪府なにわ北府税事務所長　</t>
    <rPh sb="0" eb="3">
      <t>オオサカフ</t>
    </rPh>
    <rPh sb="6" eb="7">
      <t>キタ</t>
    </rPh>
    <rPh sb="7" eb="8">
      <t>フ</t>
    </rPh>
    <rPh sb="8" eb="9">
      <t>ゼイ</t>
    </rPh>
    <rPh sb="9" eb="12">
      <t>ジムショ</t>
    </rPh>
    <rPh sb="12" eb="13">
      <t>チョウ</t>
    </rPh>
    <phoneticPr fontId="1"/>
  </si>
  <si>
    <t>殿</t>
    <rPh sb="0" eb="1">
      <t>ドノ</t>
    </rPh>
    <phoneticPr fontId="1"/>
  </si>
  <si>
    <t>（右詰で記載）</t>
    <rPh sb="1" eb="3">
      <t>ミギヅ</t>
    </rPh>
    <rPh sb="4" eb="6">
      <t>キサイ</t>
    </rPh>
    <phoneticPr fontId="1"/>
  </si>
  <si>
    <t>この申告に応答する係及
び氏名並びに電話番号</t>
    <rPh sb="2" eb="4">
      <t>シンコク</t>
    </rPh>
    <rPh sb="5" eb="7">
      <t>オウトウ</t>
    </rPh>
    <rPh sb="9" eb="10">
      <t>カカリ</t>
    </rPh>
    <rPh sb="10" eb="11">
      <t>オヨ</t>
    </rPh>
    <rPh sb="13" eb="15">
      <t>シメイ</t>
    </rPh>
    <rPh sb="15" eb="16">
      <t>ナラ</t>
    </rPh>
    <rPh sb="18" eb="22">
      <t>デンワバンゴウ</t>
    </rPh>
    <phoneticPr fontId="1"/>
  </si>
  <si>
    <t>課税の区分</t>
    <rPh sb="0" eb="2">
      <t>カゼイ</t>
    </rPh>
    <rPh sb="3" eb="5">
      <t>クブン</t>
    </rPh>
    <phoneticPr fontId="1"/>
  </si>
  <si>
    <t>数</t>
    <rPh sb="0" eb="1">
      <t>スウ</t>
    </rPh>
    <phoneticPr fontId="1"/>
  </si>
  <si>
    <t>量</t>
    <rPh sb="0" eb="1">
      <t>リョウ</t>
    </rPh>
    <phoneticPr fontId="1"/>
  </si>
  <si>
    <t>販売した燃料炭化水素油の数量</t>
    <rPh sb="0" eb="2">
      <t>ハンバイ</t>
    </rPh>
    <rPh sb="4" eb="6">
      <t>ネンリョウ</t>
    </rPh>
    <rPh sb="6" eb="10">
      <t>タンカスイソ</t>
    </rPh>
    <rPh sb="10" eb="11">
      <t>ユ</t>
    </rPh>
    <rPh sb="12" eb="14">
      <t>スウリョウ</t>
    </rPh>
    <phoneticPr fontId="1"/>
  </si>
  <si>
    <t>①</t>
    <phoneticPr fontId="1"/>
  </si>
  <si>
    <t>消費した軽油の数量</t>
    <rPh sb="0" eb="2">
      <t>ショウヒ</t>
    </rPh>
    <rPh sb="4" eb="6">
      <t>ケイユ</t>
    </rPh>
    <rPh sb="7" eb="9">
      <t>スウリョウ</t>
    </rPh>
    <phoneticPr fontId="1"/>
  </si>
  <si>
    <t>⑯</t>
    <phoneticPr fontId="1"/>
  </si>
  <si>
    <t xml:space="preserve"> 特約業者又は元売業者が燃料炭化水素油を自動車の内燃機関の燃料として販売した場合</t>
    <phoneticPr fontId="1"/>
  </si>
  <si>
    <t>（ア）</t>
    <phoneticPr fontId="1"/>
  </si>
  <si>
    <t>控除分</t>
    <rPh sb="0" eb="2">
      <t>コウジョ</t>
    </rPh>
    <rPh sb="2" eb="3">
      <t>ブン</t>
    </rPh>
    <phoneticPr fontId="1"/>
  </si>
  <si>
    <t>①のうち譲渡の承認を受けた燃料炭化水素油に含まれている既に軽油引取税が課され又は課されるべき軽油の数量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17">
      <t>タンカ</t>
    </rPh>
    <rPh sb="17" eb="20">
      <t>スイソユ</t>
    </rPh>
    <rPh sb="21" eb="22">
      <t>フク</t>
    </rPh>
    <rPh sb="27" eb="28">
      <t>スデ</t>
    </rPh>
    <rPh sb="29" eb="34">
      <t>ケイユヒキトリゼイ</t>
    </rPh>
    <rPh sb="35" eb="36">
      <t>カ</t>
    </rPh>
    <rPh sb="38" eb="39">
      <t>マタ</t>
    </rPh>
    <rPh sb="40" eb="41">
      <t>カ</t>
    </rPh>
    <rPh sb="46" eb="48">
      <t>ケイユ</t>
    </rPh>
    <rPh sb="49" eb="51">
      <t>スウリョウ</t>
    </rPh>
    <phoneticPr fontId="1"/>
  </si>
  <si>
    <t>②</t>
    <phoneticPr fontId="1"/>
  </si>
  <si>
    <t xml:space="preserve"> 特別徴収義務者が軽油を自ら消費した場合</t>
    <phoneticPr fontId="1"/>
  </si>
  <si>
    <t>控除分</t>
    <rPh sb="0" eb="3">
      <t>コウジョブン</t>
    </rPh>
    <phoneticPr fontId="1"/>
  </si>
  <si>
    <t>⑰</t>
    <phoneticPr fontId="1"/>
  </si>
  <si>
    <t>（オ）</t>
    <phoneticPr fontId="1"/>
  </si>
  <si>
    <t>①のうち譲渡の承認を受けた燃料炭化水素油に含まれている既に揮発油税が課され又は課されるべき揮発油の数量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1"/>
  </si>
  <si>
    <t>③</t>
    <phoneticPr fontId="1"/>
  </si>
  <si>
    <t>⑯-⑰のうち既に軽油引取税が課され又は課されるべき軽油の数量</t>
    <rPh sb="6" eb="7">
      <t>スデ</t>
    </rPh>
    <rPh sb="8" eb="13">
      <t>ケイユヒキトリゼイ</t>
    </rPh>
    <rPh sb="14" eb="15">
      <t>カ</t>
    </rPh>
    <rPh sb="17" eb="18">
      <t>マタ</t>
    </rPh>
    <rPh sb="19" eb="20">
      <t>カ</t>
    </rPh>
    <rPh sb="25" eb="27">
      <t>ケイユ</t>
    </rPh>
    <rPh sb="28" eb="30">
      <t>スウリョウ</t>
    </rPh>
    <phoneticPr fontId="1"/>
  </si>
  <si>
    <t>⑱</t>
    <phoneticPr fontId="1"/>
  </si>
  <si>
    <t>差引計</t>
    <rPh sb="0" eb="2">
      <t>サシヒキ</t>
    </rPh>
    <rPh sb="2" eb="3">
      <t>ケイ</t>
    </rPh>
    <phoneticPr fontId="1"/>
  </si>
  <si>
    <t>①-②-③</t>
    <phoneticPr fontId="1"/>
  </si>
  <si>
    <t>⑲</t>
    <phoneticPr fontId="1"/>
  </si>
  <si>
    <t>販売した軽油又は燃料炭化水素油の数量</t>
    <rPh sb="0" eb="2">
      <t>ハンバイ</t>
    </rPh>
    <rPh sb="4" eb="6">
      <t>ケイユ</t>
    </rPh>
    <rPh sb="6" eb="7">
      <t>マタ</t>
    </rPh>
    <rPh sb="8" eb="10">
      <t>ネンリョウ</t>
    </rPh>
    <rPh sb="10" eb="14">
      <t>タンカスイソ</t>
    </rPh>
    <rPh sb="14" eb="15">
      <t>ユ</t>
    </rPh>
    <rPh sb="16" eb="18">
      <t>スウリョウ</t>
    </rPh>
    <phoneticPr fontId="1"/>
  </si>
  <si>
    <t>④</t>
    <phoneticPr fontId="1"/>
  </si>
  <si>
    <t>差引計</t>
    <rPh sb="0" eb="3">
      <t>サシヒキケイ</t>
    </rPh>
    <phoneticPr fontId="1"/>
  </si>
  <si>
    <t>（イ）</t>
    <phoneticPr fontId="1"/>
  </si>
  <si>
    <t xml:space="preserve">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phoneticPr fontId="1"/>
  </si>
  <si>
    <t>④のうち製造の承認を受けた軽油に含まれている既に軽油引取税が課され又は課されるべき軽油の数量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1"/>
  </si>
  <si>
    <t>⑤</t>
    <phoneticPr fontId="1"/>
  </si>
  <si>
    <t>（カ） 免税軽油の引取りを行った者が他の者にその軽油を譲渡した場合</t>
    <rPh sb="4" eb="6">
      <t>メンゼイ</t>
    </rPh>
    <rPh sb="6" eb="8">
      <t>ケイユ</t>
    </rPh>
    <rPh sb="9" eb="11">
      <t>ヒキト</t>
    </rPh>
    <rPh sb="13" eb="14">
      <t>オコナ</t>
    </rPh>
    <rPh sb="16" eb="17">
      <t>モノ</t>
    </rPh>
    <rPh sb="18" eb="19">
      <t>ホカ</t>
    </rPh>
    <rPh sb="20" eb="21">
      <t>モノ</t>
    </rPh>
    <rPh sb="24" eb="26">
      <t>ケイユ</t>
    </rPh>
    <rPh sb="27" eb="29">
      <t>ジョウト</t>
    </rPh>
    <rPh sb="31" eb="33">
      <t>バアイ</t>
    </rPh>
    <phoneticPr fontId="1"/>
  </si>
  <si>
    <t>譲渡した軽油の数量</t>
    <rPh sb="0" eb="2">
      <t>ジョウト</t>
    </rPh>
    <rPh sb="4" eb="6">
      <t>ケイユ</t>
    </rPh>
    <rPh sb="7" eb="9">
      <t>スウリョウ</t>
    </rPh>
    <phoneticPr fontId="1"/>
  </si>
  <si>
    <t>⑳</t>
    <phoneticPr fontId="1"/>
  </si>
  <si>
    <t>（カ）</t>
    <phoneticPr fontId="1"/>
  </si>
  <si>
    <t>④のうち製造の承認を受けた軽油に含まれている既に揮発油税が課され又は課されるべき揮発油の数量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0" eb="43">
      <t>キハツユ</t>
    </rPh>
    <rPh sb="44" eb="46">
      <t>スウリョウ</t>
    </rPh>
    <phoneticPr fontId="1"/>
  </si>
  <si>
    <t>⑥</t>
    <phoneticPr fontId="1"/>
  </si>
  <si>
    <t>（キ） 免税軽油の引取りを行った者が免税用途以外の用途に供するためその軽油を自ら消費した場合</t>
    <rPh sb="4" eb="6">
      <t>メンゼイ</t>
    </rPh>
    <rPh sb="6" eb="8">
      <t>ケイユ</t>
    </rPh>
    <rPh sb="9" eb="11">
      <t>ヒキト</t>
    </rPh>
    <rPh sb="13" eb="14">
      <t>オコナ</t>
    </rPh>
    <rPh sb="16" eb="17">
      <t>モノ</t>
    </rPh>
    <rPh sb="18" eb="20">
      <t>メンゼイ</t>
    </rPh>
    <rPh sb="20" eb="22">
      <t>ヨウト</t>
    </rPh>
    <rPh sb="22" eb="24">
      <t>イガイ</t>
    </rPh>
    <rPh sb="25" eb="27">
      <t>ヨウト</t>
    </rPh>
    <rPh sb="28" eb="29">
      <t>キョウ</t>
    </rPh>
    <rPh sb="35" eb="37">
      <t>ケイユ</t>
    </rPh>
    <rPh sb="38" eb="39">
      <t>ミズカ</t>
    </rPh>
    <rPh sb="40" eb="42">
      <t>ショウヒ</t>
    </rPh>
    <rPh sb="44" eb="46">
      <t>バアイ</t>
    </rPh>
    <phoneticPr fontId="1"/>
  </si>
  <si>
    <t>㉑</t>
    <phoneticPr fontId="1"/>
  </si>
  <si>
    <t>（キ）</t>
    <phoneticPr fontId="1"/>
  </si>
  <si>
    <t>④のうち譲渡の承認を受けた燃料炭化水素油に含まれている既に軽油引取税が課され又は課されるべき軽油の数量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20">
      <t>タンカスイソユ</t>
    </rPh>
    <rPh sb="21" eb="22">
      <t>フク</t>
    </rPh>
    <rPh sb="27" eb="28">
      <t>スデ</t>
    </rPh>
    <rPh sb="29" eb="31">
      <t>ケイユ</t>
    </rPh>
    <rPh sb="31" eb="34">
      <t>ヒキトリゼイ</t>
    </rPh>
    <rPh sb="35" eb="36">
      <t>カ</t>
    </rPh>
    <rPh sb="38" eb="39">
      <t>マタ</t>
    </rPh>
    <rPh sb="40" eb="41">
      <t>カ</t>
    </rPh>
    <rPh sb="46" eb="48">
      <t>ケイユ</t>
    </rPh>
    <rPh sb="49" eb="51">
      <t>スウリョウ</t>
    </rPh>
    <phoneticPr fontId="1"/>
  </si>
  <si>
    <t>⑦</t>
    <phoneticPr fontId="1"/>
  </si>
  <si>
    <t>消費又は譲渡した軽油の数量</t>
    <rPh sb="0" eb="2">
      <t>ショウヒ</t>
    </rPh>
    <rPh sb="2" eb="3">
      <t>マタ</t>
    </rPh>
    <rPh sb="4" eb="6">
      <t>ジョウト</t>
    </rPh>
    <rPh sb="8" eb="10">
      <t>ケイユ</t>
    </rPh>
    <rPh sb="11" eb="13">
      <t>スウリョウ</t>
    </rPh>
    <phoneticPr fontId="1"/>
  </si>
  <si>
    <t>㉒</t>
    <phoneticPr fontId="1"/>
  </si>
  <si>
    <t xml:space="preserve"> 特別徴収義務者以外の者が軽油を製造してその軽油を自ら消費し又は他の者に譲渡した場合</t>
    <rPh sb="1" eb="8">
      <t>トクベツチョウシュウギムシャ</t>
    </rPh>
    <rPh sb="8" eb="10">
      <t>イガイ</t>
    </rPh>
    <rPh sb="11" eb="12">
      <t>モノ</t>
    </rPh>
    <rPh sb="13" eb="15">
      <t>ケイユ</t>
    </rPh>
    <rPh sb="16" eb="18">
      <t>セイゾウ</t>
    </rPh>
    <rPh sb="22" eb="24">
      <t>ケイユ</t>
    </rPh>
    <rPh sb="25" eb="26">
      <t>ミズカ</t>
    </rPh>
    <rPh sb="27" eb="29">
      <t>ショウヒ</t>
    </rPh>
    <rPh sb="30" eb="31">
      <t>マタ</t>
    </rPh>
    <rPh sb="32" eb="33">
      <t>ホカ</t>
    </rPh>
    <rPh sb="34" eb="35">
      <t>モノ</t>
    </rPh>
    <rPh sb="36" eb="38">
      <t>ジョウト</t>
    </rPh>
    <rPh sb="40" eb="42">
      <t>バアイ</t>
    </rPh>
    <phoneticPr fontId="1"/>
  </si>
  <si>
    <t>④のうち譲渡の承認を受けた燃料炭化水素油に含まれている既に揮発油税が課され又は課されるべき揮発油の数量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1"/>
  </si>
  <si>
    <t>⑧</t>
    <phoneticPr fontId="1"/>
  </si>
  <si>
    <t>（ク）</t>
    <phoneticPr fontId="1"/>
  </si>
  <si>
    <t>㉒のうち既に軽油引取税が課され又は課されるべき軽油の数量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1"/>
  </si>
  <si>
    <t>㉓</t>
    <phoneticPr fontId="1"/>
  </si>
  <si>
    <t>④-⑤-⑥-⑦-⑧</t>
    <phoneticPr fontId="1"/>
  </si>
  <si>
    <t>㉒のうち既に揮発油税が課され又は課されるべき揮発油の数量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1"/>
  </si>
  <si>
    <t>㉔</t>
    <phoneticPr fontId="1"/>
  </si>
  <si>
    <t>消費した炭化水素油の数量</t>
    <rPh sb="0" eb="2">
      <t>ショウヒ</t>
    </rPh>
    <rPh sb="4" eb="6">
      <t>タンカ</t>
    </rPh>
    <rPh sb="6" eb="9">
      <t>スイソユ</t>
    </rPh>
    <rPh sb="10" eb="12">
      <t>スウリョウ</t>
    </rPh>
    <phoneticPr fontId="1"/>
  </si>
  <si>
    <t>⑨</t>
    <phoneticPr fontId="1"/>
  </si>
  <si>
    <t>（ウ）</t>
    <phoneticPr fontId="1"/>
  </si>
  <si>
    <t xml:space="preserve"> 自動車の保有者が炭化水素油を自動車の内燃機関の燃料として消費した場合（道路を運行した分に限る。）</t>
    <phoneticPr fontId="1"/>
  </si>
  <si>
    <t>⑨のうち消費の承認を受け又は自動車用炭化水素油譲渡証の交付を受けた燃料炭化水素油に含まれている既に軽油引取税が課され又は課されるべき軽油の数量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4">
      <t>ケイユヒキトリゼイ</t>
    </rPh>
    <rPh sb="55" eb="56">
      <t>カ</t>
    </rPh>
    <rPh sb="58" eb="59">
      <t>マタ</t>
    </rPh>
    <rPh sb="60" eb="61">
      <t>カ</t>
    </rPh>
    <rPh sb="66" eb="68">
      <t>ケイユ</t>
    </rPh>
    <rPh sb="69" eb="71">
      <t>スウリョウ</t>
    </rPh>
    <phoneticPr fontId="1"/>
  </si>
  <si>
    <t>⑩</t>
    <phoneticPr fontId="1"/>
  </si>
  <si>
    <t>（ケ）</t>
    <phoneticPr fontId="1"/>
  </si>
  <si>
    <t xml:space="preserve"> 特別徴収義務者以外の者が軽油を輸入した場合</t>
    <phoneticPr fontId="1"/>
  </si>
  <si>
    <t>輸入した軽油の数量</t>
    <rPh sb="0" eb="2">
      <t>ユニュウ</t>
    </rPh>
    <rPh sb="4" eb="6">
      <t>ケイユ</t>
    </rPh>
    <rPh sb="7" eb="9">
      <t>スウリョウ</t>
    </rPh>
    <phoneticPr fontId="1"/>
  </si>
  <si>
    <t>⑨のうち消費の承認を受け又は自動車用炭化水素油譲渡証の交付を受けた燃料炭化水素油に含まれている既に揮発油税が課され又は課されるべき揮発油の数量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3">
      <t>キハツユゼイ</t>
    </rPh>
    <rPh sb="54" eb="55">
      <t>カ</t>
    </rPh>
    <rPh sb="57" eb="58">
      <t>マタ</t>
    </rPh>
    <rPh sb="59" eb="60">
      <t>カ</t>
    </rPh>
    <rPh sb="65" eb="68">
      <t>キハツユ</t>
    </rPh>
    <rPh sb="69" eb="71">
      <t>スウリョウ</t>
    </rPh>
    <phoneticPr fontId="1"/>
  </si>
  <si>
    <t>⑪</t>
    <phoneticPr fontId="1"/>
  </si>
  <si>
    <t>（ア）＋（イ）＋（ウ）＋（エ）＋（オ）＋（カ）＋（キ）＋（ク）＋（ケ）</t>
    <phoneticPr fontId="1"/>
  </si>
  <si>
    <t>ⓐ</t>
    <phoneticPr fontId="1"/>
  </si>
  <si>
    <t>⑨-⑩-⑪</t>
    <phoneticPr fontId="1"/>
  </si>
  <si>
    <t>納付すべき軽油引取税額</t>
    <rPh sb="0" eb="2">
      <t>ノウフ</t>
    </rPh>
    <rPh sb="5" eb="11">
      <t>ケイユヒキトリゼイガク</t>
    </rPh>
    <phoneticPr fontId="1"/>
  </si>
  <si>
    <t>円×ⓐ</t>
    <rPh sb="0" eb="1">
      <t>エン</t>
    </rPh>
    <phoneticPr fontId="1"/>
  </si>
  <si>
    <t>円</t>
    <rPh sb="0" eb="1">
      <t>エン</t>
    </rPh>
    <phoneticPr fontId="1"/>
  </si>
  <si>
    <t>所有に係る軽油の数量</t>
    <rPh sb="0" eb="2">
      <t>ショユウ</t>
    </rPh>
    <rPh sb="3" eb="4">
      <t>カカ</t>
    </rPh>
    <rPh sb="5" eb="7">
      <t>ケイユ</t>
    </rPh>
    <rPh sb="8" eb="10">
      <t>スウリョウ</t>
    </rPh>
    <phoneticPr fontId="1"/>
  </si>
  <si>
    <t>⑫</t>
    <phoneticPr fontId="1"/>
  </si>
  <si>
    <t>（エ）</t>
    <phoneticPr fontId="1"/>
  </si>
  <si>
    <t xml:space="preserve"> 特別徴収義務者がその特別徴収の義務が消滅した時に軽油を所有していた場合（引渡しを行った軽油につき、現実の納入が行われていない場合を含む。）</t>
    <phoneticPr fontId="1"/>
  </si>
  <si>
    <t>⑫のうち既に軽油引取税が課され又は課されるべき軽油の数量</t>
    <rPh sb="4" eb="5">
      <t>スデ</t>
    </rPh>
    <rPh sb="6" eb="11">
      <t>ケイユヒキトリゼイ</t>
    </rPh>
    <rPh sb="12" eb="13">
      <t>カ</t>
    </rPh>
    <rPh sb="15" eb="16">
      <t>マタ</t>
    </rPh>
    <rPh sb="17" eb="18">
      <t>カ</t>
    </rPh>
    <rPh sb="23" eb="25">
      <t>ケイユ</t>
    </rPh>
    <rPh sb="26" eb="28">
      <t>スウリョウ</t>
    </rPh>
    <phoneticPr fontId="1"/>
  </si>
  <si>
    <t>⑬</t>
    <phoneticPr fontId="1"/>
  </si>
  <si>
    <t>⑫のうち元売業者が納期限までに他の元売業者に引き渡した軽油の数量</t>
    <rPh sb="4" eb="6">
      <t>モトウリ</t>
    </rPh>
    <rPh sb="6" eb="8">
      <t>ギョウシャ</t>
    </rPh>
    <rPh sb="9" eb="12">
      <t>ノウキゲン</t>
    </rPh>
    <rPh sb="15" eb="16">
      <t>ホカ</t>
    </rPh>
    <rPh sb="17" eb="21">
      <t>モトウリギョウシャ</t>
    </rPh>
    <rPh sb="22" eb="23">
      <t>ヒ</t>
    </rPh>
    <rPh sb="24" eb="25">
      <t>ワタ</t>
    </rPh>
    <rPh sb="27" eb="29">
      <t>ケイユ</t>
    </rPh>
    <rPh sb="30" eb="32">
      <t>スウリョウ</t>
    </rPh>
    <phoneticPr fontId="1"/>
  </si>
  <si>
    <t>⑭</t>
    <phoneticPr fontId="1"/>
  </si>
  <si>
    <t>添付免税証</t>
    <rPh sb="0" eb="2">
      <t>テンプ</t>
    </rPh>
    <rPh sb="2" eb="5">
      <t>メンゼイショウ</t>
    </rPh>
    <phoneticPr fontId="1"/>
  </si>
  <si>
    <t>⑫のうち特別徴収義務者として指定されている相続人又は合併後存続する法人等に承継された軽油の数量</t>
    <rPh sb="4" eb="11">
      <t>トクベツチョウシュウギムシャ</t>
    </rPh>
    <rPh sb="14" eb="16">
      <t>シテイ</t>
    </rPh>
    <rPh sb="21" eb="24">
      <t>ソウゾクニン</t>
    </rPh>
    <rPh sb="24" eb="25">
      <t>マタ</t>
    </rPh>
    <rPh sb="26" eb="28">
      <t>ガッペイ</t>
    </rPh>
    <rPh sb="28" eb="29">
      <t>ゴ</t>
    </rPh>
    <rPh sb="29" eb="31">
      <t>ソンゾク</t>
    </rPh>
    <rPh sb="33" eb="35">
      <t>ホウジン</t>
    </rPh>
    <rPh sb="35" eb="36">
      <t>トウ</t>
    </rPh>
    <rPh sb="37" eb="39">
      <t>ショウケイ</t>
    </rPh>
    <rPh sb="42" eb="44">
      <t>ケイユ</t>
    </rPh>
    <rPh sb="45" eb="47">
      <t>スウリョウ</t>
    </rPh>
    <phoneticPr fontId="1"/>
  </si>
  <si>
    <t>⑮</t>
    <phoneticPr fontId="1"/>
  </si>
  <si>
    <t>枚（</t>
    <rPh sb="0" eb="1">
      <t>マイ</t>
    </rPh>
    <phoneticPr fontId="1"/>
  </si>
  <si>
    <t>リットル分）</t>
    <rPh sb="4" eb="5">
      <t>ブン</t>
    </rPh>
    <phoneticPr fontId="1"/>
  </si>
  <si>
    <t>⑫-⑬-⑭-⑮</t>
    <phoneticPr fontId="1"/>
  </si>
  <si>
    <t>末</t>
    <rPh sb="0" eb="1">
      <t>マツ</t>
    </rPh>
    <phoneticPr fontId="1"/>
  </si>
  <si>
    <t>在庫数量</t>
    <rPh sb="0" eb="2">
      <t>ザイコ</t>
    </rPh>
    <rPh sb="2" eb="4">
      <t>スウリョウ</t>
    </rPh>
    <rPh sb="3" eb="4">
      <t>ヒキスウ</t>
    </rPh>
    <phoneticPr fontId="1"/>
  </si>
  <si>
    <t>計</t>
    <rPh sb="0" eb="1">
      <t>ケイ</t>
    </rPh>
    <phoneticPr fontId="1"/>
  </si>
  <si>
    <t>名称</t>
    <rPh sb="0" eb="2">
      <t>メイショウ</t>
    </rPh>
    <phoneticPr fontId="1"/>
  </si>
  <si>
    <t>コード</t>
    <phoneticPr fontId="1"/>
  </si>
  <si>
    <t>都道府県</t>
    <rPh sb="0" eb="4">
      <t>トドウフケン</t>
    </rPh>
    <phoneticPr fontId="1"/>
  </si>
  <si>
    <t>引取りを行った者の氏名又は名称</t>
  </si>
  <si>
    <t>所在地</t>
    <rPh sb="0" eb="3">
      <t>ショザイチ</t>
    </rPh>
    <phoneticPr fontId="1"/>
  </si>
  <si>
    <t>納税者の住所又は所在地</t>
    <phoneticPr fontId="1"/>
  </si>
  <si>
    <t>納税者の氏名又は名称</t>
    <phoneticPr fontId="1"/>
  </si>
  <si>
    <t>個人番号又は法人番号</t>
    <phoneticPr fontId="1"/>
  </si>
  <si>
    <t>※</t>
  </si>
  <si>
    <t>※</t>
    <phoneticPr fontId="1"/>
  </si>
  <si>
    <t>４１－１・４１－２（受け入れ）</t>
    <rPh sb="10" eb="11">
      <t>ウ</t>
    </rPh>
    <rPh sb="12" eb="13">
      <t>イ</t>
    </rPh>
    <phoneticPr fontId="1"/>
  </si>
  <si>
    <t>４１－５・４１－６（払い出し）</t>
    <rPh sb="10" eb="11">
      <t>ハラ</t>
    </rPh>
    <rPh sb="12" eb="13">
      <t>ダ</t>
    </rPh>
    <phoneticPr fontId="1"/>
  </si>
  <si>
    <t>４１－７・４１－１０（自家消費、在庫数量）</t>
    <rPh sb="11" eb="15">
      <t>ジカショウヒ</t>
    </rPh>
    <rPh sb="16" eb="18">
      <t>ザイコ</t>
    </rPh>
    <rPh sb="18" eb="20">
      <t>スウリョウ</t>
    </rPh>
    <phoneticPr fontId="1"/>
  </si>
  <si>
    <t>※</t>
    <phoneticPr fontId="1"/>
  </si>
  <si>
    <t>0123456789</t>
    <phoneticPr fontId="1"/>
  </si>
  <si>
    <t>大阪市北区西天満３－５－２４</t>
    <rPh sb="0" eb="3">
      <t>オオサカシ</t>
    </rPh>
    <rPh sb="3" eb="5">
      <t>キタク</t>
    </rPh>
    <rPh sb="5" eb="8">
      <t>ニシテンマ</t>
    </rPh>
    <phoneticPr fontId="1"/>
  </si>
  <si>
    <t>電話番号(要ハイフン)</t>
    <rPh sb="0" eb="4">
      <t>デンワバンゴウ</t>
    </rPh>
    <rPh sb="5" eb="6">
      <t>ヨウ</t>
    </rPh>
    <phoneticPr fontId="1"/>
  </si>
  <si>
    <t>リットル</t>
    <phoneticPr fontId="1"/>
  </si>
  <si>
    <t>大阪府合計</t>
    <rPh sb="0" eb="3">
      <t>オオサカフ</t>
    </rPh>
    <rPh sb="3" eb="5">
      <t>ゴウケイ</t>
    </rPh>
    <phoneticPr fontId="1"/>
  </si>
  <si>
    <t>1P他府県合計</t>
    <rPh sb="2" eb="5">
      <t>タフケン</t>
    </rPh>
    <rPh sb="5" eb="7">
      <t>ゴウケイ</t>
    </rPh>
    <phoneticPr fontId="1"/>
  </si>
  <si>
    <t>納入を行った者の氏名又は名称</t>
    <phoneticPr fontId="1"/>
  </si>
  <si>
    <t>納入を行った者の事務所
又は事業所所在の都道府県名</t>
    <rPh sb="0" eb="2">
      <t>ノウニュウ</t>
    </rPh>
    <rPh sb="3" eb="4">
      <t>オコナ</t>
    </rPh>
    <rPh sb="6" eb="7">
      <t>モノ</t>
    </rPh>
    <rPh sb="8" eb="11">
      <t>ジムショ</t>
    </rPh>
    <rPh sb="12" eb="13">
      <t>マタ</t>
    </rPh>
    <rPh sb="14" eb="17">
      <t>ジギョウショ</t>
    </rPh>
    <rPh sb="17" eb="19">
      <t>ショザイ</t>
    </rPh>
    <rPh sb="20" eb="24">
      <t>トドウフケン</t>
    </rPh>
    <rPh sb="24" eb="25">
      <t>メイ</t>
    </rPh>
    <phoneticPr fontId="1"/>
  </si>
  <si>
    <t>納入を受けた数量</t>
    <rPh sb="0" eb="2">
      <t>ノウニュウ</t>
    </rPh>
    <rPh sb="3" eb="4">
      <t>ウ</t>
    </rPh>
    <rPh sb="6" eb="8">
      <t>スウリョウ</t>
    </rPh>
    <rPh sb="7" eb="8">
      <t>ヒキスウ</t>
    </rPh>
    <phoneticPr fontId="1"/>
  </si>
  <si>
    <t>納入を行った者別・都道府県別明細書</t>
    <rPh sb="0" eb="2">
      <t>ノウニュウ</t>
    </rPh>
    <rPh sb="3" eb="4">
      <t>オコナ</t>
    </rPh>
    <rPh sb="6" eb="7">
      <t>モノ</t>
    </rPh>
    <rPh sb="7" eb="8">
      <t>ベツ</t>
    </rPh>
    <rPh sb="9" eb="13">
      <t>トドウフケン</t>
    </rPh>
    <rPh sb="13" eb="14">
      <t>ベツ</t>
    </rPh>
    <rPh sb="14" eb="17">
      <t>メイサイショ</t>
    </rPh>
    <phoneticPr fontId="1"/>
  </si>
  <si>
    <t>納入を行った数量</t>
    <rPh sb="0" eb="2">
      <t>ノウニュウ</t>
    </rPh>
    <rPh sb="3" eb="4">
      <t>オコナ</t>
    </rPh>
    <rPh sb="6" eb="8">
      <t>スウリョウ</t>
    </rPh>
    <rPh sb="7" eb="8">
      <t>ヒキスウ</t>
    </rPh>
    <phoneticPr fontId="1"/>
  </si>
  <si>
    <t>予　　備</t>
    <rPh sb="0" eb="1">
      <t>ヨ</t>
    </rPh>
    <rPh sb="3" eb="4">
      <t>ビ</t>
    </rPh>
    <phoneticPr fontId="1"/>
  </si>
  <si>
    <t>月</t>
    <rPh sb="0" eb="1">
      <t>ガツ</t>
    </rPh>
    <phoneticPr fontId="1"/>
  </si>
  <si>
    <t>日</t>
    <rPh sb="0" eb="1">
      <t>ニチ</t>
    </rPh>
    <phoneticPr fontId="1"/>
  </si>
  <si>
    <t>第十六号の十様式　（提出用・控用）</t>
    <rPh sb="0" eb="1">
      <t>ダイ</t>
    </rPh>
    <rPh sb="1" eb="3">
      <t>16</t>
    </rPh>
    <rPh sb="3" eb="4">
      <t>ゴウ</t>
    </rPh>
    <rPh sb="5" eb="6">
      <t>ジュウ</t>
    </rPh>
    <rPh sb="6" eb="8">
      <t>ヨウシキ</t>
    </rPh>
    <rPh sb="10" eb="13">
      <t>テイシュツヨウ</t>
    </rPh>
    <rPh sb="14" eb="15">
      <t>ヒカ</t>
    </rPh>
    <rPh sb="15" eb="16">
      <t>ヨウ</t>
    </rPh>
    <phoneticPr fontId="1"/>
  </si>
  <si>
    <t>　確認印</t>
    <rPh sb="1" eb="3">
      <t>カクニン</t>
    </rPh>
    <rPh sb="3" eb="4">
      <t>イン</t>
    </rPh>
    <phoneticPr fontId="1"/>
  </si>
  <si>
    <t>大阪府なにわ北府税事務所長　殿</t>
    <rPh sb="0" eb="3">
      <t>オオサカフ</t>
    </rPh>
    <rPh sb="6" eb="7">
      <t>キタ</t>
    </rPh>
    <rPh sb="7" eb="9">
      <t>フゼイ</t>
    </rPh>
    <rPh sb="9" eb="12">
      <t>ジムショ</t>
    </rPh>
    <rPh sb="12" eb="13">
      <t>チョウ</t>
    </rPh>
    <rPh sb="14" eb="15">
      <t>ドノ</t>
    </rPh>
    <phoneticPr fontId="1"/>
  </si>
  <si>
    <t>登録特別徴収義務者の
登録番号及び氏名又は名称</t>
    <rPh sb="0" eb="2">
      <t>トウロク</t>
    </rPh>
    <rPh sb="2" eb="9">
      <t>トクベツチョウシュウギムシャ</t>
    </rPh>
    <rPh sb="11" eb="13">
      <t>トウロク</t>
    </rPh>
    <rPh sb="13" eb="15">
      <t>バンゴウ</t>
    </rPh>
    <rPh sb="15" eb="16">
      <t>オヨ</t>
    </rPh>
    <rPh sb="17" eb="19">
      <t>シメイ</t>
    </rPh>
    <rPh sb="19" eb="20">
      <t>マタ</t>
    </rPh>
    <rPh sb="21" eb="23">
      <t>メイショウ</t>
    </rPh>
    <phoneticPr fontId="1"/>
  </si>
  <si>
    <t>第</t>
    <rPh sb="0" eb="1">
      <t>ダイ</t>
    </rPh>
    <phoneticPr fontId="1"/>
  </si>
  <si>
    <t>号</t>
    <rPh sb="0" eb="1">
      <t>ゴウ</t>
    </rPh>
    <phoneticPr fontId="1"/>
  </si>
  <si>
    <t>登録特別徴収義務者の
住所又は所在地</t>
    <rPh sb="0" eb="2">
      <t>トウロク</t>
    </rPh>
    <rPh sb="2" eb="9">
      <t>トクベツチョウシュウギムシャ</t>
    </rPh>
    <rPh sb="11" eb="13">
      <t>ジュウショ</t>
    </rPh>
    <rPh sb="13" eb="14">
      <t>マタ</t>
    </rPh>
    <rPh sb="15" eb="18">
      <t>ショザイチ</t>
    </rPh>
    <phoneticPr fontId="1"/>
  </si>
  <si>
    <t>月分軽油引取税納入申告書</t>
    <rPh sb="0" eb="1">
      <t>ツキ</t>
    </rPh>
    <rPh sb="1" eb="2">
      <t>ブン</t>
    </rPh>
    <rPh sb="2" eb="7">
      <t>ケイユヒキトリゼイ</t>
    </rPh>
    <rPh sb="7" eb="9">
      <t>ノウニュウ</t>
    </rPh>
    <rPh sb="9" eb="12">
      <t>シンコクショ</t>
    </rPh>
    <phoneticPr fontId="1"/>
  </si>
  <si>
    <t>月中における引渡しに係る軽油の納入数量</t>
    <rPh sb="0" eb="2">
      <t>ツキナカ</t>
    </rPh>
    <rPh sb="6" eb="7">
      <t>ヒ</t>
    </rPh>
    <rPh sb="7" eb="8">
      <t>ワタ</t>
    </rPh>
    <rPh sb="10" eb="11">
      <t>カカ</t>
    </rPh>
    <rPh sb="12" eb="14">
      <t>ケイユ</t>
    </rPh>
    <rPh sb="15" eb="17">
      <t>ノウニュウ</t>
    </rPh>
    <rPh sb="17" eb="19">
      <t>スウリョウ</t>
    </rPh>
    <phoneticPr fontId="1"/>
  </si>
  <si>
    <t>課税対象とならない数量</t>
    <rPh sb="0" eb="2">
      <t>カゼイ</t>
    </rPh>
    <rPh sb="2" eb="4">
      <t>タイショウ</t>
    </rPh>
    <rPh sb="9" eb="11">
      <t>スウリョウ</t>
    </rPh>
    <phoneticPr fontId="1"/>
  </si>
  <si>
    <t>法第144条の2の規定によって除外される軽油の数量</t>
    <rPh sb="0" eb="1">
      <t>ホウ</t>
    </rPh>
    <rPh sb="1" eb="2">
      <t>ダイ</t>
    </rPh>
    <rPh sb="5" eb="6">
      <t>ジョウ</t>
    </rPh>
    <rPh sb="9" eb="11">
      <t>キテイ</t>
    </rPh>
    <rPh sb="15" eb="17">
      <t>ジョガイ</t>
    </rPh>
    <rPh sb="20" eb="22">
      <t>ケイユ</t>
    </rPh>
    <rPh sb="23" eb="25">
      <t>スウリョウ</t>
    </rPh>
    <phoneticPr fontId="1"/>
  </si>
  <si>
    <t>法第144条の5第1号の規定によって課税免除される
軽油の数量</t>
    <rPh sb="0" eb="1">
      <t>ホウ</t>
    </rPh>
    <rPh sb="1" eb="2">
      <t>ダイ</t>
    </rPh>
    <rPh sb="5" eb="6">
      <t>ジョウ</t>
    </rPh>
    <rPh sb="8" eb="9">
      <t>ダイ</t>
    </rPh>
    <rPh sb="10" eb="11">
      <t>ゴウ</t>
    </rPh>
    <rPh sb="12" eb="14">
      <t>キテイ</t>
    </rPh>
    <rPh sb="18" eb="20">
      <t>カゼイ</t>
    </rPh>
    <rPh sb="20" eb="22">
      <t>メンジョ</t>
    </rPh>
    <rPh sb="26" eb="28">
      <t>ケイユ</t>
    </rPh>
    <rPh sb="29" eb="31">
      <t>スウリョウ</t>
    </rPh>
    <phoneticPr fontId="1"/>
  </si>
  <si>
    <t>法第144条の5第2号の規定によって課税免除される
軽油の数量</t>
    <rPh sb="0" eb="1">
      <t>ホウ</t>
    </rPh>
    <rPh sb="1" eb="2">
      <t>ダイ</t>
    </rPh>
    <rPh sb="5" eb="6">
      <t>ジョウ</t>
    </rPh>
    <rPh sb="8" eb="9">
      <t>ダイ</t>
    </rPh>
    <rPh sb="10" eb="11">
      <t>ゴウ</t>
    </rPh>
    <rPh sb="12" eb="14">
      <t>キテイ</t>
    </rPh>
    <rPh sb="18" eb="20">
      <t>カゼイ</t>
    </rPh>
    <rPh sb="20" eb="22">
      <t>メンジョ</t>
    </rPh>
    <rPh sb="26" eb="28">
      <t>ケイユ</t>
    </rPh>
    <rPh sb="29" eb="31">
      <t>スウリョウ</t>
    </rPh>
    <phoneticPr fontId="1"/>
  </si>
  <si>
    <t>免税証による軽油の納入数量</t>
    <rPh sb="0" eb="3">
      <t>メンゼイショウ</t>
    </rPh>
    <rPh sb="6" eb="8">
      <t>ケイユ</t>
    </rPh>
    <rPh sb="9" eb="11">
      <t>ノウニュウ</t>
    </rPh>
    <rPh sb="11" eb="13">
      <t>スウリョウ</t>
    </rPh>
    <phoneticPr fontId="1"/>
  </si>
  <si>
    <t>合衆国軍隊等への軽油の納入数量</t>
    <rPh sb="0" eb="3">
      <t>ガッシュウコク</t>
    </rPh>
    <rPh sb="3" eb="5">
      <t>グンタイ</t>
    </rPh>
    <rPh sb="5" eb="6">
      <t>トウ</t>
    </rPh>
    <rPh sb="8" eb="10">
      <t>ケイユ</t>
    </rPh>
    <rPh sb="11" eb="13">
      <t>ノウニュウ</t>
    </rPh>
    <rPh sb="13" eb="15">
      <t>スウリョウ</t>
    </rPh>
    <phoneticPr fontId="1"/>
  </si>
  <si>
    <t>（イ）＋（ウ）＋（エ）＋（オ）＋（カ）</t>
    <phoneticPr fontId="1"/>
  </si>
  <si>
    <t>－</t>
    <phoneticPr fontId="1"/>
  </si>
  <si>
    <t>欠減量</t>
    <rPh sb="0" eb="2">
      <t>ケツゲン</t>
    </rPh>
    <rPh sb="2" eb="3">
      <t>リョウ</t>
    </rPh>
    <phoneticPr fontId="1"/>
  </si>
  <si>
    <t>×</t>
    <phoneticPr fontId="1"/>
  </si>
  <si>
    <t>（</t>
    <phoneticPr fontId="1"/>
  </si>
  <si>
    <t>再差引計</t>
    <rPh sb="0" eb="1">
      <t>サイ</t>
    </rPh>
    <rPh sb="1" eb="3">
      <t>サシヒキ</t>
    </rPh>
    <rPh sb="3" eb="4">
      <t>ケイ</t>
    </rPh>
    <phoneticPr fontId="1"/>
  </si>
  <si>
    <t>（コ）</t>
    <phoneticPr fontId="1"/>
  </si>
  <si>
    <t>この申告によって納入すべき軽油引取税額</t>
    <rPh sb="2" eb="4">
      <t>シンコク</t>
    </rPh>
    <rPh sb="8" eb="10">
      <t>ノウニュウ</t>
    </rPh>
    <rPh sb="13" eb="18">
      <t>ケイユヒキトリゼイ</t>
    </rPh>
    <rPh sb="18" eb="19">
      <t>ガク</t>
    </rPh>
    <phoneticPr fontId="1"/>
  </si>
  <si>
    <t>円×（コ）</t>
    <rPh sb="0" eb="1">
      <t>エン</t>
    </rPh>
    <phoneticPr fontId="1"/>
  </si>
  <si>
    <t>（サ）</t>
    <phoneticPr fontId="1"/>
  </si>
  <si>
    <t>添付書類</t>
    <rPh sb="0" eb="2">
      <t>テンプ</t>
    </rPh>
    <rPh sb="2" eb="4">
      <t>ショルイ</t>
    </rPh>
    <phoneticPr fontId="1"/>
  </si>
  <si>
    <t>申告期限</t>
    <rPh sb="0" eb="2">
      <t>シンコク</t>
    </rPh>
    <rPh sb="2" eb="4">
      <t>キゲン</t>
    </rPh>
    <phoneticPr fontId="1"/>
  </si>
  <si>
    <t>（イ）、（ウ）、（エ）及び（カ）の数量を証する書
面並びに（オ）の数量に対応する免税証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1"/>
  </si>
  <si>
    <t>納入予定日</t>
    <rPh sb="0" eb="2">
      <t>ノウニュウ</t>
    </rPh>
    <rPh sb="2" eb="4">
      <t>ヨテイ</t>
    </rPh>
    <rPh sb="4" eb="5">
      <t>ビ</t>
    </rPh>
    <phoneticPr fontId="1"/>
  </si>
  <si>
    <t>添付免税証</t>
    <rPh sb="0" eb="2">
      <t>テンプ</t>
    </rPh>
    <rPh sb="2" eb="4">
      <t>メンゼイ</t>
    </rPh>
    <rPh sb="4" eb="5">
      <t>ショウ</t>
    </rPh>
    <phoneticPr fontId="1"/>
  </si>
  <si>
    <t>枚　（</t>
    <rPh sb="0" eb="1">
      <t>マイ</t>
    </rPh>
    <phoneticPr fontId="1"/>
  </si>
  <si>
    <t xml:space="preserve">
</t>
    <phoneticPr fontId="1"/>
  </si>
  <si>
    <t>軽油の納入数量明細書</t>
    <rPh sb="0" eb="2">
      <t>ケイユ</t>
    </rPh>
    <rPh sb="3" eb="5">
      <t>ノウニュウ</t>
    </rPh>
    <rPh sb="5" eb="7">
      <t>スウリョウ</t>
    </rPh>
    <rPh sb="7" eb="10">
      <t>メイサイショ</t>
    </rPh>
    <phoneticPr fontId="1"/>
  </si>
  <si>
    <t>予　　　備</t>
    <rPh sb="0" eb="1">
      <t>ヨ</t>
    </rPh>
    <rPh sb="4" eb="5">
      <t>ビ</t>
    </rPh>
    <phoneticPr fontId="1"/>
  </si>
  <si>
    <t>申告年月日</t>
    <rPh sb="0" eb="5">
      <t>シンコクネンガッピ</t>
    </rPh>
    <phoneticPr fontId="1"/>
  </si>
  <si>
    <t>第十六号の十様式別表　（提出用・控用）</t>
    <rPh sb="0" eb="1">
      <t>ダイ</t>
    </rPh>
    <rPh sb="1" eb="3">
      <t>16</t>
    </rPh>
    <rPh sb="3" eb="4">
      <t>ゴウ</t>
    </rPh>
    <rPh sb="5" eb="6">
      <t>10</t>
    </rPh>
    <rPh sb="6" eb="8">
      <t>ヨウシキ</t>
    </rPh>
    <rPh sb="8" eb="10">
      <t>ベッピョウ</t>
    </rPh>
    <rPh sb="12" eb="14">
      <t>テイシュツ</t>
    </rPh>
    <rPh sb="14" eb="15">
      <t>ヨウ</t>
    </rPh>
    <rPh sb="16" eb="17">
      <t>ヒカ</t>
    </rPh>
    <rPh sb="17" eb="18">
      <t>ヨウ</t>
    </rPh>
    <phoneticPr fontId="1"/>
  </si>
  <si>
    <t>(</t>
    <phoneticPr fontId="1"/>
  </si>
  <si>
    <t>日　～</t>
    <rPh sb="0" eb="1">
      <t>ヒ</t>
    </rPh>
    <phoneticPr fontId="1"/>
  </si>
  <si>
    <t>日）</t>
    <rPh sb="0" eb="1">
      <t>ヒ</t>
    </rPh>
    <phoneticPr fontId="1"/>
  </si>
  <si>
    <t>登録特別徴収義務者の</t>
    <rPh sb="0" eb="2">
      <t>トウロク</t>
    </rPh>
    <rPh sb="2" eb="9">
      <t>トクベツチョウシュウギムシャ</t>
    </rPh>
    <phoneticPr fontId="1"/>
  </si>
  <si>
    <t>月分</t>
    <rPh sb="0" eb="1">
      <t>ガツ</t>
    </rPh>
    <rPh sb="1" eb="2">
      <t>ブン</t>
    </rPh>
    <phoneticPr fontId="1"/>
  </si>
  <si>
    <t>納入を受けた者</t>
    <rPh sb="0" eb="2">
      <t>ノウニュウ</t>
    </rPh>
    <rPh sb="3" eb="4">
      <t>ウ</t>
    </rPh>
    <rPh sb="6" eb="7">
      <t>モノ</t>
    </rPh>
    <phoneticPr fontId="1"/>
  </si>
  <si>
    <t>納入数量</t>
    <rPh sb="0" eb="2">
      <t>ノウニュウ</t>
    </rPh>
    <rPh sb="2" eb="4">
      <t>スウリョウ</t>
    </rPh>
    <phoneticPr fontId="1"/>
  </si>
  <si>
    <t>引渡しに係る軽油の</t>
    <rPh sb="0" eb="1">
      <t>ヒ</t>
    </rPh>
    <rPh sb="1" eb="2">
      <t>ワタ</t>
    </rPh>
    <rPh sb="4" eb="5">
      <t>カカ</t>
    </rPh>
    <rPh sb="6" eb="8">
      <t>ケイユ</t>
    </rPh>
    <phoneticPr fontId="1"/>
  </si>
  <si>
    <t>納入地</t>
    <rPh sb="0" eb="3">
      <t>ノウニュウチ</t>
    </rPh>
    <phoneticPr fontId="1"/>
  </si>
  <si>
    <t>うち課税対象とならない数量</t>
    <rPh sb="2" eb="4">
      <t>カゼイ</t>
    </rPh>
    <rPh sb="4" eb="6">
      <t>タイショウ</t>
    </rPh>
    <rPh sb="11" eb="13">
      <t>スウリョウ</t>
    </rPh>
    <phoneticPr fontId="1"/>
  </si>
  <si>
    <t>納入を行った者</t>
    <rPh sb="0" eb="2">
      <t>ノウニュウ</t>
    </rPh>
    <rPh sb="3" eb="4">
      <t>オコナ</t>
    </rPh>
    <rPh sb="6" eb="7">
      <t>モノ</t>
    </rPh>
    <phoneticPr fontId="1"/>
  </si>
  <si>
    <t>様式区分</t>
    <rPh sb="0" eb="4">
      <t>ヨウシキクブン</t>
    </rPh>
    <phoneticPr fontId="1"/>
  </si>
  <si>
    <t>第十六号の十様式別表（入力用）</t>
    <rPh sb="0" eb="1">
      <t>ダイ</t>
    </rPh>
    <rPh sb="1" eb="3">
      <t>16</t>
    </rPh>
    <rPh sb="3" eb="4">
      <t>ゴウ</t>
    </rPh>
    <rPh sb="5" eb="6">
      <t>10</t>
    </rPh>
    <rPh sb="6" eb="8">
      <t>ヨウシキ</t>
    </rPh>
    <rPh sb="8" eb="10">
      <t>ベッピョウ</t>
    </rPh>
    <rPh sb="11" eb="14">
      <t>ニュウリョクヨウ</t>
    </rPh>
    <phoneticPr fontId="1"/>
  </si>
  <si>
    <t>徴収番号</t>
    <rPh sb="0" eb="2">
      <t>チョウシュウ</t>
    </rPh>
    <rPh sb="2" eb="4">
      <t>バンゴウ</t>
    </rPh>
    <phoneticPr fontId="1"/>
  </si>
  <si>
    <t>（例）ジドウシャノホユウシャ（南森町）</t>
    <rPh sb="1" eb="2">
      <t>レイ</t>
    </rPh>
    <rPh sb="15" eb="18">
      <t>ミナミモリマチ</t>
    </rPh>
    <phoneticPr fontId="1"/>
  </si>
  <si>
    <t>大阪市北区西天満３-５-２４</t>
    <rPh sb="0" eb="8">
      <t>オオサカシキタクニシテンマ</t>
    </rPh>
    <phoneticPr fontId="1"/>
  </si>
  <si>
    <t>１６－１０別　納入を行った者</t>
    <rPh sb="5" eb="6">
      <t>ベツ</t>
    </rPh>
    <rPh sb="7" eb="9">
      <t>ノウニュウ</t>
    </rPh>
    <rPh sb="10" eb="11">
      <t>オコナ</t>
    </rPh>
    <rPh sb="13" eb="14">
      <t>モノ</t>
    </rPh>
    <phoneticPr fontId="1"/>
  </si>
  <si>
    <t>１６－１０別　納入を受けた者</t>
    <rPh sb="5" eb="6">
      <t>ベツ</t>
    </rPh>
    <rPh sb="7" eb="9">
      <t>ノウニュウ</t>
    </rPh>
    <rPh sb="10" eb="11">
      <t>ウ</t>
    </rPh>
    <rPh sb="13" eb="14">
      <t>モノ</t>
    </rPh>
    <phoneticPr fontId="1"/>
  </si>
  <si>
    <t>（例）なにわ北府税事務所</t>
    <rPh sb="1" eb="2">
      <t>レイ</t>
    </rPh>
    <rPh sb="6" eb="9">
      <t>キタフゼイ</t>
    </rPh>
    <rPh sb="9" eb="12">
      <t>ジムショ</t>
    </rPh>
    <phoneticPr fontId="1"/>
  </si>
  <si>
    <t>（例）なにわ北石油（株）</t>
    <rPh sb="1" eb="2">
      <t>レイ</t>
    </rPh>
    <rPh sb="6" eb="7">
      <t>キタ</t>
    </rPh>
    <rPh sb="7" eb="9">
      <t>セキユ</t>
    </rPh>
    <rPh sb="9" eb="12">
      <t>カブ</t>
    </rPh>
    <phoneticPr fontId="1"/>
  </si>
  <si>
    <t>（例）なにわ北石油運送（株）</t>
    <rPh sb="1" eb="2">
      <t>レイ</t>
    </rPh>
    <rPh sb="6" eb="7">
      <t>キタ</t>
    </rPh>
    <rPh sb="7" eb="9">
      <t>セキユ</t>
    </rPh>
    <rPh sb="9" eb="11">
      <t>ウンソウ</t>
    </rPh>
    <rPh sb="11" eb="14">
      <t>カブ</t>
    </rPh>
    <phoneticPr fontId="1"/>
  </si>
  <si>
    <t>（例）なにわ北SS</t>
    <rPh sb="1" eb="2">
      <t>レイ</t>
    </rPh>
    <rPh sb="6" eb="7">
      <t>キタ</t>
    </rPh>
    <phoneticPr fontId="1"/>
  </si>
  <si>
    <t>⑯のうち免税用途に供した軽油の数量
　　（免税用途：　　　　　　　　用）</t>
    <rPh sb="4" eb="6">
      <t>メンゼイ</t>
    </rPh>
    <rPh sb="6" eb="8">
      <t>ヨウト</t>
    </rPh>
    <rPh sb="9" eb="10">
      <t>キョウ</t>
    </rPh>
    <rPh sb="12" eb="14">
      <t>ケイユ</t>
    </rPh>
    <rPh sb="15" eb="17">
      <t>スウリョウ</t>
    </rPh>
    <rPh sb="21" eb="23">
      <t>メンゼイ</t>
    </rPh>
    <rPh sb="23" eb="25">
      <t>ヨウト</t>
    </rPh>
    <rPh sb="34" eb="35">
      <t>ヨウ</t>
    </rPh>
    <phoneticPr fontId="1"/>
  </si>
  <si>
    <t>⑯-⑰-⑱</t>
    <phoneticPr fontId="1"/>
  </si>
  <si>
    <t>㉑-㉒-㉓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</si>
</sst>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_ "/>
    <numFmt numFmtId="178" formatCode="0.000_ "/>
    <numFmt numFmtId="179" formatCode="[&lt;=99999999]####\-####;\(00\)\ ####\-####"/>
    <numFmt numFmtId="180" formatCode="#,##0.000"/>
    <numFmt numFmtId="181" formatCode="#,##0_ "/>
    <numFmt numFmtId="182" formatCode="#,##0_);[Red]\(#,##0\)"/>
  </numFmts>
  <fonts count="84">
    <font>
      <sz val="11"/>
      <color theme="1"/>
      <name val="游ゴシック"/>
      <family val="2"/>
      <scheme val="minor"/>
    </font>
    <font>
      <sz val="6"/>
      <name val="游ゴシック"/>
      <family val="3"/>
      <charset val="128"/>
      <scheme val="minor"/>
    </font>
    <font>
      <sz val="11"/>
      <color theme="1"/>
      <name val="ＭＳ 明朝"/>
      <family val="1"/>
      <charset val="128"/>
    </font>
    <font>
      <b/>
      <sz val="14"/>
      <color rgb="FF00B050"/>
      <name val="ＭＳ 明朝"/>
      <family val="1"/>
      <charset val="128"/>
    </font>
    <font>
      <sz val="14"/>
      <color rgb="FF00B050"/>
      <name val="ＭＳ 明朝"/>
      <family val="1"/>
      <charset val="128"/>
    </font>
    <font>
      <sz val="11"/>
      <color rgb="FF00B050"/>
      <name val="ＭＳ 明朝"/>
      <family val="1"/>
      <charset val="128"/>
    </font>
    <font>
      <b/>
      <sz val="12"/>
      <color rgb="FF00B050"/>
      <name val="ＭＳ 明朝"/>
      <family val="1"/>
      <charset val="128"/>
    </font>
    <font>
      <sz val="16"/>
      <color rgb="FF00B050"/>
      <name val="ＭＳ 明朝"/>
      <family val="1"/>
      <charset val="128"/>
    </font>
    <font>
      <sz val="18"/>
      <color rgb="FF00B050"/>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sz val="11"/>
      <color rgb="FF00B050"/>
      <name val="游ゴシック"/>
      <family val="2"/>
      <scheme val="minor"/>
    </font>
    <font>
      <b/>
      <sz val="11"/>
      <color rgb="FF00B050"/>
      <name val="游ゴシック"/>
      <family val="3"/>
      <charset val="128"/>
      <scheme val="minor"/>
    </font>
    <font>
      <b/>
      <sz val="12"/>
      <color rgb="FF00B050"/>
      <name val="游ゴシック"/>
      <family val="3"/>
      <charset val="128"/>
      <scheme val="minor"/>
    </font>
    <font>
      <sz val="11"/>
      <name val="游ゴシック"/>
      <family val="2"/>
      <scheme val="minor"/>
    </font>
    <font>
      <sz val="11"/>
      <color rgb="FF00B050"/>
      <name val="游ゴシック"/>
      <family val="3"/>
      <charset val="128"/>
      <scheme val="minor"/>
    </font>
    <font>
      <sz val="10"/>
      <color rgb="FF00B050"/>
      <name val="游ゴシック"/>
      <family val="3"/>
      <charset val="128"/>
      <scheme val="minor"/>
    </font>
    <font>
      <b/>
      <sz val="14"/>
      <color rgb="FF00B050"/>
      <name val="游ゴシック"/>
      <family val="3"/>
      <charset val="128"/>
      <scheme val="minor"/>
    </font>
    <font>
      <sz val="9"/>
      <color rgb="FF00B050"/>
      <name val="游ゴシック"/>
      <family val="2"/>
      <scheme val="minor"/>
    </font>
    <font>
      <sz val="20"/>
      <color rgb="FF00B050"/>
      <name val="游ゴシック"/>
      <family val="2"/>
      <scheme val="minor"/>
    </font>
    <font>
      <sz val="14"/>
      <color rgb="FF00B050"/>
      <name val="游ゴシック"/>
      <family val="3"/>
      <charset val="128"/>
      <scheme val="minor"/>
    </font>
    <font>
      <sz val="12"/>
      <color rgb="FF00B050"/>
      <name val="游ゴシック"/>
      <family val="3"/>
      <charset val="128"/>
      <scheme val="minor"/>
    </font>
    <font>
      <sz val="11"/>
      <color rgb="FFFF0000"/>
      <name val="ＭＳ 明朝"/>
      <family val="1"/>
      <charset val="128"/>
    </font>
    <font>
      <sz val="11"/>
      <color rgb="FFFF0000"/>
      <name val="游ゴシック"/>
      <family val="2"/>
      <scheme val="minor"/>
    </font>
    <font>
      <sz val="14"/>
      <color rgb="FFFF0000"/>
      <name val="ＭＳ 明朝"/>
      <family val="1"/>
      <charset val="128"/>
    </font>
    <font>
      <b/>
      <sz val="12"/>
      <color rgb="FFFF0000"/>
      <name val="ＭＳ 明朝"/>
      <family val="1"/>
      <charset val="128"/>
    </font>
    <font>
      <sz val="12"/>
      <color rgb="FFFF0000"/>
      <name val="ＭＳ 明朝"/>
      <family val="1"/>
      <charset val="128"/>
    </font>
    <font>
      <sz val="16"/>
      <color rgb="FFFF0000"/>
      <name val="ＭＳ 明朝"/>
      <family val="1"/>
      <charset val="128"/>
    </font>
    <font>
      <sz val="18"/>
      <color rgb="FFFF0000"/>
      <name val="ＭＳ 明朝"/>
      <family val="1"/>
      <charset val="128"/>
    </font>
    <font>
      <b/>
      <sz val="14"/>
      <color rgb="FFFF0000"/>
      <name val="ＭＳ 明朝"/>
      <family val="1"/>
      <charset val="128"/>
    </font>
    <font>
      <sz val="9"/>
      <color rgb="FFFF0000"/>
      <name val="游ゴシック"/>
      <family val="2"/>
      <scheme val="minor"/>
    </font>
    <font>
      <sz val="10"/>
      <color rgb="FFFF0000"/>
      <name val="游ゴシック"/>
      <family val="2"/>
      <scheme val="minor"/>
    </font>
    <font>
      <sz val="10"/>
      <color rgb="FFFF0000"/>
      <name val="游ゴシック"/>
      <family val="3"/>
      <charset val="128"/>
      <scheme val="minor"/>
    </font>
    <font>
      <sz val="11"/>
      <color rgb="FFFF0000"/>
      <name val="游ゴシック"/>
      <family val="3"/>
      <charset val="128"/>
      <scheme val="minor"/>
    </font>
    <font>
      <sz val="14"/>
      <color rgb="FFFF0000"/>
      <name val="游ゴシック"/>
      <family val="3"/>
      <charset val="128"/>
      <scheme val="minor"/>
    </font>
    <font>
      <sz val="12"/>
      <color rgb="FFFF0000"/>
      <name val="游ゴシック"/>
      <family val="3"/>
      <charset val="128"/>
      <scheme val="minor"/>
    </font>
    <font>
      <sz val="20"/>
      <color rgb="FFFF0000"/>
      <name val="游ゴシック"/>
      <family val="3"/>
      <charset val="128"/>
      <scheme val="minor"/>
    </font>
    <font>
      <sz val="14"/>
      <name val="ＭＳ 明朝"/>
      <family val="1"/>
      <charset val="128"/>
    </font>
    <font>
      <sz val="16"/>
      <name val="ＭＳ 明朝"/>
      <family val="1"/>
      <charset val="128"/>
    </font>
    <font>
      <sz val="18"/>
      <name val="ＭＳ 明朝"/>
      <family val="1"/>
      <charset val="128"/>
    </font>
    <font>
      <sz val="20"/>
      <name val="游ゴシック"/>
      <family val="3"/>
      <charset val="128"/>
      <scheme val="minor"/>
    </font>
    <font>
      <sz val="14"/>
      <name val="游ゴシック"/>
      <family val="3"/>
      <charset val="128"/>
      <scheme val="minor"/>
    </font>
    <font>
      <b/>
      <sz val="11"/>
      <name val="游ゴシック"/>
      <family val="2"/>
      <scheme val="minor"/>
    </font>
    <font>
      <sz val="14"/>
      <name val="游ゴシック"/>
      <family val="2"/>
      <scheme val="minor"/>
    </font>
    <font>
      <sz val="12"/>
      <name val="游ゴシック"/>
      <family val="2"/>
      <scheme val="minor"/>
    </font>
    <font>
      <b/>
      <sz val="14"/>
      <color rgb="FFFF0000"/>
      <name val="游ゴシック"/>
      <family val="2"/>
      <scheme val="minor"/>
    </font>
    <font>
      <b/>
      <sz val="12"/>
      <color rgb="FFFF0000"/>
      <name val="游ゴシック"/>
      <family val="2"/>
      <scheme val="minor"/>
    </font>
    <font>
      <sz val="11"/>
      <name val="ＭＳ 明朝"/>
      <family val="1"/>
      <charset val="128"/>
    </font>
    <font>
      <sz val="6"/>
      <name val="游ゴシック"/>
      <family val="2"/>
      <charset val="128"/>
      <scheme val="minor"/>
    </font>
    <font>
      <sz val="20"/>
      <name val="游ゴシック"/>
      <family val="2"/>
      <scheme val="minor"/>
    </font>
    <font>
      <b/>
      <sz val="11"/>
      <color indexed="81"/>
      <name val="MS P ゴシック"/>
      <family val="3"/>
      <charset val="128"/>
    </font>
    <font>
      <sz val="11"/>
      <color rgb="FF7030A0"/>
      <name val="ＭＳ 明朝"/>
      <family val="1"/>
      <charset val="128"/>
    </font>
    <font>
      <sz val="9"/>
      <color rgb="FF7030A0"/>
      <name val="ＭＳ 明朝"/>
      <family val="1"/>
      <charset val="128"/>
    </font>
    <font>
      <sz val="12"/>
      <color rgb="FF7030A0"/>
      <name val="ＭＳ 明朝"/>
      <family val="1"/>
      <charset val="128"/>
    </font>
    <font>
      <b/>
      <sz val="12"/>
      <color rgb="FF7030A0"/>
      <name val="ＭＳ 明朝"/>
      <family val="1"/>
      <charset val="128"/>
    </font>
    <font>
      <b/>
      <sz val="11"/>
      <color rgb="FFFF0000"/>
      <name val="ＭＳ 明朝"/>
      <family val="1"/>
      <charset val="128"/>
    </font>
    <font>
      <b/>
      <sz val="11"/>
      <color theme="1"/>
      <name val="ＭＳ 明朝"/>
      <family val="1"/>
      <charset val="128"/>
    </font>
    <font>
      <b/>
      <sz val="11"/>
      <color theme="1"/>
      <name val="游ゴシック"/>
      <family val="3"/>
      <charset val="128"/>
      <scheme val="minor"/>
    </font>
    <font>
      <b/>
      <sz val="11"/>
      <name val="ＭＳ 明朝"/>
      <family val="1"/>
      <charset val="128"/>
    </font>
    <font>
      <sz val="16"/>
      <color rgb="FF7030A0"/>
      <name val="ＭＳ 明朝"/>
      <family val="1"/>
      <charset val="128"/>
    </font>
    <font>
      <sz val="10"/>
      <color rgb="FF7030A0"/>
      <name val="ＭＳ 明朝"/>
      <family val="1"/>
      <charset val="128"/>
    </font>
    <font>
      <b/>
      <sz val="14"/>
      <color rgb="FF7030A0"/>
      <name val="ＭＳ 明朝"/>
      <family val="1"/>
      <charset val="128"/>
    </font>
    <font>
      <sz val="14"/>
      <color rgb="FF7030A0"/>
      <name val="ＭＳ 明朝"/>
      <family val="1"/>
      <charset val="128"/>
    </font>
    <font>
      <sz val="18"/>
      <color theme="1"/>
      <name val="ＭＳ 明朝"/>
      <family val="1"/>
      <charset val="128"/>
    </font>
    <font>
      <sz val="8"/>
      <color rgb="FF7030A0"/>
      <name val="ＭＳ 明朝"/>
      <family val="1"/>
      <charset val="128"/>
    </font>
    <font>
      <sz val="6"/>
      <color rgb="FF7030A0"/>
      <name val="ＭＳ 明朝"/>
      <family val="1"/>
      <charset val="128"/>
    </font>
    <font>
      <sz val="14"/>
      <color theme="1"/>
      <name val="游ゴシック"/>
      <family val="2"/>
      <scheme val="minor"/>
    </font>
    <font>
      <sz val="18"/>
      <color rgb="FF7030A0"/>
      <name val="ＭＳ 明朝"/>
      <family val="1"/>
      <charset val="128"/>
    </font>
    <font>
      <b/>
      <sz val="10"/>
      <color rgb="FF7030A0"/>
      <name val="ＭＳ 明朝"/>
      <family val="1"/>
      <charset val="128"/>
    </font>
    <font>
      <sz val="11"/>
      <color theme="0" tint="-0.34998626667073579"/>
      <name val="ＭＳ 明朝"/>
      <family val="1"/>
      <charset val="128"/>
    </font>
    <font>
      <b/>
      <sz val="11"/>
      <color theme="1"/>
      <name val="HG丸ｺﾞｼｯｸM-PRO"/>
      <family val="3"/>
      <charset val="128"/>
    </font>
    <font>
      <sz val="10"/>
      <color theme="1"/>
      <name val="ＭＳ 明朝"/>
      <family val="1"/>
      <charset val="128"/>
    </font>
    <font>
      <sz val="11"/>
      <color rgb="FFC8B5D3"/>
      <name val="ＭＳ 明朝"/>
      <family val="1"/>
      <charset val="128"/>
    </font>
    <font>
      <sz val="20"/>
      <name val="ＭＳ 明朝"/>
      <family val="1"/>
      <charset val="128"/>
    </font>
    <font>
      <sz val="20"/>
      <color rgb="FF7030A0"/>
      <name val="ＭＳ 明朝"/>
      <family val="1"/>
      <charset val="128"/>
    </font>
    <font>
      <b/>
      <sz val="18"/>
      <color rgb="FF7030A0"/>
      <name val="ＭＳ 明朝"/>
      <family val="1"/>
      <charset val="128"/>
    </font>
    <font>
      <sz val="12"/>
      <color theme="1"/>
      <name val="游ゴシック"/>
      <family val="2"/>
      <scheme val="minor"/>
    </font>
    <font>
      <sz val="20"/>
      <color rgb="FFFF0000"/>
      <name val="ＭＳ 明朝"/>
      <family val="1"/>
      <charset val="128"/>
    </font>
    <font>
      <sz val="9"/>
      <color rgb="FFFF0000"/>
      <name val="ＭＳ 明朝"/>
      <family val="1"/>
      <charset val="128"/>
    </font>
    <font>
      <sz val="20"/>
      <color theme="1"/>
      <name val="ＭＳ 明朝"/>
      <family val="1"/>
      <charset val="128"/>
    </font>
    <font>
      <sz val="8"/>
      <color rgb="FFFF0000"/>
      <name val="ＭＳ 明朝"/>
      <family val="1"/>
      <charset val="128"/>
    </font>
    <font>
      <sz val="6"/>
      <color rgb="FFFF0000"/>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rgb="FFE0D6E6"/>
        <bgColor indexed="64"/>
      </patternFill>
    </fill>
    <fill>
      <patternFill patternType="solid">
        <fgColor rgb="FFFFFF00"/>
        <bgColor indexed="64"/>
      </patternFill>
    </fill>
    <fill>
      <patternFill patternType="solid">
        <fgColor theme="0"/>
        <bgColor indexed="64"/>
      </patternFill>
    </fill>
  </fills>
  <borders count="270">
    <border>
      <left/>
      <right/>
      <top/>
      <bottom/>
      <diagonal/>
    </border>
    <border>
      <left/>
      <right/>
      <top style="medium">
        <color rgb="FF00B050"/>
      </top>
      <bottom/>
      <diagonal/>
    </border>
    <border>
      <left/>
      <right style="medium">
        <color rgb="FF00B050"/>
      </right>
      <top/>
      <bottom style="medium">
        <color rgb="FF00B050"/>
      </bottom>
      <diagonal/>
    </border>
    <border>
      <left/>
      <right style="medium">
        <color rgb="FF00B050"/>
      </right>
      <top/>
      <bottom/>
      <diagonal/>
    </border>
    <border>
      <left/>
      <right/>
      <top/>
      <bottom style="medium">
        <color rgb="FF00B050"/>
      </bottom>
      <diagonal/>
    </border>
    <border>
      <left style="medium">
        <color rgb="FF00B050"/>
      </left>
      <right/>
      <top/>
      <bottom/>
      <diagonal/>
    </border>
    <border>
      <left/>
      <right style="medium">
        <color rgb="FF00B050"/>
      </right>
      <top style="medium">
        <color rgb="FF00B050"/>
      </top>
      <bottom/>
      <diagonal/>
    </border>
    <border>
      <left style="medium">
        <color rgb="FF00B050"/>
      </left>
      <right/>
      <top style="medium">
        <color rgb="FF00B050"/>
      </top>
      <bottom/>
      <diagonal/>
    </border>
    <border>
      <left style="medium">
        <color rgb="FF00B050"/>
      </left>
      <right/>
      <top/>
      <bottom style="medium">
        <color rgb="FF00B050"/>
      </bottom>
      <diagonal/>
    </border>
    <border>
      <left/>
      <right style="thin">
        <color rgb="FF00B050"/>
      </right>
      <top style="medium">
        <color rgb="FF00B050"/>
      </top>
      <bottom/>
      <diagonal/>
    </border>
    <border>
      <left/>
      <right style="thin">
        <color rgb="FF00B050"/>
      </right>
      <top/>
      <bottom/>
      <diagonal/>
    </border>
    <border>
      <left style="medium">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style="thin">
        <color rgb="FF00B050"/>
      </right>
      <top style="medium">
        <color rgb="FF00B050"/>
      </top>
      <bottom style="thin">
        <color rgb="FF00B050"/>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medium">
        <color rgb="FF00B050"/>
      </right>
      <top style="medium">
        <color rgb="FF00B050"/>
      </top>
      <bottom style="thin">
        <color rgb="FF00B050"/>
      </bottom>
      <diagonal/>
    </border>
    <border>
      <left style="thin">
        <color rgb="FF00B050"/>
      </left>
      <right style="thin">
        <color rgb="FF00B050"/>
      </right>
      <top style="thin">
        <color rgb="FF00B050"/>
      </top>
      <bottom/>
      <diagonal/>
    </border>
    <border>
      <left style="thin">
        <color rgb="FF00B050"/>
      </left>
      <right style="medium">
        <color rgb="FF00B050"/>
      </right>
      <top style="thin">
        <color rgb="FF00B050"/>
      </top>
      <bottom/>
      <diagonal/>
    </border>
    <border>
      <left style="thin">
        <color rgb="FF00B050"/>
      </left>
      <right style="thin">
        <color rgb="FF00B050"/>
      </right>
      <top/>
      <bottom style="thin">
        <color rgb="FF00B050"/>
      </bottom>
      <diagonal/>
    </border>
    <border>
      <left style="thin">
        <color rgb="FF00B050"/>
      </left>
      <right style="medium">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bottom/>
      <diagonal/>
    </border>
    <border>
      <left style="thin">
        <color rgb="FF00B050"/>
      </left>
      <right/>
      <top/>
      <bottom/>
      <diagonal/>
    </border>
    <border>
      <left style="dashed">
        <color rgb="FF00B050"/>
      </left>
      <right style="thin">
        <color rgb="FF00B050"/>
      </right>
      <top style="thin">
        <color rgb="FF00B050"/>
      </top>
      <bottom/>
      <diagonal/>
    </border>
    <border>
      <left style="thin">
        <color rgb="FF00B050"/>
      </left>
      <right style="dashed">
        <color rgb="FF00B050"/>
      </right>
      <top style="thin">
        <color rgb="FF00B050"/>
      </top>
      <bottom/>
      <diagonal/>
    </border>
    <border>
      <left style="dashed">
        <color rgb="FF00B050"/>
      </left>
      <right style="thin">
        <color rgb="FF00B050"/>
      </right>
      <top/>
      <bottom/>
      <diagonal/>
    </border>
    <border>
      <left style="thin">
        <color rgb="FF00B050"/>
      </left>
      <right style="dashed">
        <color rgb="FF00B050"/>
      </right>
      <top/>
      <bottom/>
      <diagonal/>
    </border>
    <border>
      <left style="dashed">
        <color rgb="FF00B050"/>
      </left>
      <right style="thin">
        <color rgb="FF00B050"/>
      </right>
      <top/>
      <bottom style="thin">
        <color rgb="FF00B050"/>
      </bottom>
      <diagonal/>
    </border>
    <border>
      <left style="thin">
        <color rgb="FF00B050"/>
      </left>
      <right style="dashed">
        <color rgb="FF00B050"/>
      </right>
      <top/>
      <bottom style="thin">
        <color rgb="FF00B050"/>
      </bottom>
      <diagonal/>
    </border>
    <border>
      <left/>
      <right style="medium">
        <color rgb="FF00B050"/>
      </right>
      <top style="thin">
        <color rgb="FF00B050"/>
      </top>
      <bottom/>
      <diagonal/>
    </border>
    <border>
      <left/>
      <right style="medium">
        <color rgb="FF00B050"/>
      </right>
      <top/>
      <bottom style="thin">
        <color rgb="FF00B050"/>
      </bottom>
      <diagonal/>
    </border>
    <border>
      <left/>
      <right style="thin">
        <color rgb="FF00B050"/>
      </right>
      <top/>
      <bottom style="medium">
        <color rgb="FF00B050"/>
      </bottom>
      <diagonal/>
    </border>
    <border>
      <left style="thin">
        <color rgb="FF00B050"/>
      </left>
      <right/>
      <top style="medium">
        <color rgb="FF00B050"/>
      </top>
      <bottom/>
      <diagonal/>
    </border>
    <border>
      <left style="thin">
        <color rgb="FF00B050"/>
      </left>
      <right/>
      <top/>
      <bottom style="medium">
        <color rgb="FF00B050"/>
      </bottom>
      <diagonal/>
    </border>
    <border>
      <left style="thin">
        <color rgb="FF00B050"/>
      </left>
      <right style="thin">
        <color rgb="FF00B050"/>
      </right>
      <top/>
      <bottom style="medium">
        <color rgb="FF00B050"/>
      </bottom>
      <diagonal/>
    </border>
    <border>
      <left style="thin">
        <color rgb="FF00B050"/>
      </left>
      <right style="thin">
        <color rgb="FF00B050"/>
      </right>
      <top style="thin">
        <color rgb="FF00B050"/>
      </top>
      <bottom style="thin">
        <color rgb="FF00B050"/>
      </bottom>
      <diagonal/>
    </border>
    <border diagonalUp="1">
      <left style="thin">
        <color rgb="FF00B050"/>
      </left>
      <right/>
      <top/>
      <bottom/>
      <diagonal style="thin">
        <color rgb="FF00B050"/>
      </diagonal>
    </border>
    <border diagonalUp="1">
      <left/>
      <right/>
      <top/>
      <bottom/>
      <diagonal style="thin">
        <color rgb="FF00B050"/>
      </diagonal>
    </border>
    <border diagonalUp="1">
      <left/>
      <right style="thin">
        <color rgb="FF00B050"/>
      </right>
      <top/>
      <bottom/>
      <diagonal style="thin">
        <color rgb="FF00B050"/>
      </diagonal>
    </border>
    <border diagonalDown="1">
      <left/>
      <right/>
      <top/>
      <bottom/>
      <diagonal style="thin">
        <color rgb="FF00B050"/>
      </diagonal>
    </border>
    <border diagonalUp="1">
      <left/>
      <right/>
      <top style="thin">
        <color rgb="FF00B050"/>
      </top>
      <bottom/>
      <diagonal style="thin">
        <color rgb="FF00B050"/>
      </diagonal>
    </border>
    <border diagonalUp="1">
      <left/>
      <right/>
      <top/>
      <bottom style="thin">
        <color rgb="FF00B050"/>
      </bottom>
      <diagonal style="thin">
        <color rgb="FF00B050"/>
      </diagonal>
    </border>
    <border>
      <left style="medium">
        <color rgb="FFFF0000"/>
      </left>
      <right/>
      <top style="medium">
        <color rgb="FFFF0000"/>
      </top>
      <bottom/>
      <diagonal/>
    </border>
    <border>
      <left/>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thin">
        <color rgb="FFFF0000"/>
      </right>
      <top/>
      <bottom/>
      <diagonal/>
    </border>
    <border>
      <left style="medium">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medium">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style="thin">
        <color rgb="FFFF0000"/>
      </left>
      <right/>
      <top/>
      <bottom/>
      <diagonal/>
    </border>
    <border>
      <left style="thin">
        <color rgb="FFFF0000"/>
      </left>
      <right style="thin">
        <color rgb="FFFF0000"/>
      </right>
      <top style="thin">
        <color rgb="FFFF0000"/>
      </top>
      <bottom style="medium">
        <color rgb="FFFF0000"/>
      </bottom>
      <diagonal/>
    </border>
    <border>
      <left style="thin">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style="thin">
        <color rgb="FFFF0000"/>
      </left>
      <right/>
      <top/>
      <bottom style="medium">
        <color rgb="FFFF0000"/>
      </bottom>
      <diagonal/>
    </border>
    <border>
      <left/>
      <right style="thin">
        <color rgb="FFFF0000"/>
      </right>
      <top/>
      <bottom style="medium">
        <color rgb="FFFF0000"/>
      </bottom>
      <diagonal/>
    </border>
    <border>
      <left/>
      <right style="medium">
        <color rgb="FFFF0000"/>
      </right>
      <top style="thin">
        <color rgb="FFFF0000"/>
      </top>
      <bottom/>
      <diagonal/>
    </border>
    <border>
      <left/>
      <right style="medium">
        <color rgb="FFFF0000"/>
      </right>
      <top/>
      <bottom style="thin">
        <color rgb="FFFF0000"/>
      </bottom>
      <diagonal/>
    </border>
    <border>
      <left style="dashed">
        <color rgb="FFFF0000"/>
      </left>
      <right/>
      <top style="thin">
        <color rgb="FFFF0000"/>
      </top>
      <bottom/>
      <diagonal/>
    </border>
    <border>
      <left/>
      <right style="dashed">
        <color rgb="FFFF0000"/>
      </right>
      <top style="thin">
        <color rgb="FFFF0000"/>
      </top>
      <bottom/>
      <diagonal/>
    </border>
    <border>
      <left style="dashed">
        <color rgb="FFFF0000"/>
      </left>
      <right/>
      <top/>
      <bottom/>
      <diagonal/>
    </border>
    <border>
      <left/>
      <right style="dashed">
        <color rgb="FFFF0000"/>
      </right>
      <top/>
      <bottom/>
      <diagonal/>
    </border>
    <border>
      <left style="dashed">
        <color rgb="FFFF0000"/>
      </left>
      <right/>
      <top/>
      <bottom style="thin">
        <color rgb="FFFF0000"/>
      </bottom>
      <diagonal/>
    </border>
    <border>
      <left/>
      <right style="dashed">
        <color rgb="FFFF0000"/>
      </right>
      <top/>
      <bottom style="thin">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dashed">
        <color rgb="FFFF0000"/>
      </left>
      <right style="thin">
        <color rgb="FFFF0000"/>
      </right>
      <top style="thin">
        <color rgb="FFFF0000"/>
      </top>
      <bottom style="thin">
        <color rgb="FFFF0000"/>
      </bottom>
      <diagonal/>
    </border>
    <border>
      <left style="thin">
        <color rgb="FFFF0000"/>
      </left>
      <right style="dashed">
        <color rgb="FFFF0000"/>
      </right>
      <top style="thin">
        <color rgb="FFFF0000"/>
      </top>
      <bottom style="thin">
        <color rgb="FFFF0000"/>
      </bottom>
      <diagonal/>
    </border>
    <border diagonalUp="1">
      <left style="thin">
        <color rgb="FFFF0000"/>
      </left>
      <right/>
      <top/>
      <bottom/>
      <diagonal style="thin">
        <color rgb="FFFF0000"/>
      </diagonal>
    </border>
    <border diagonalUp="1">
      <left/>
      <right/>
      <top/>
      <bottom/>
      <diagonal style="thin">
        <color rgb="FFFF0000"/>
      </diagonal>
    </border>
    <border diagonalUp="1">
      <left/>
      <right style="thin">
        <color rgb="FFFF0000"/>
      </right>
      <top/>
      <bottom/>
      <diagonal style="thin">
        <color rgb="FFFF0000"/>
      </diagonal>
    </border>
    <border diagonalDown="1">
      <left/>
      <right/>
      <top/>
      <bottom/>
      <diagonal style="thin">
        <color rgb="FFFF0000"/>
      </diagonal>
    </border>
    <border diagonalUp="1">
      <left/>
      <right/>
      <top style="thin">
        <color rgb="FFFF0000"/>
      </top>
      <bottom/>
      <diagonal style="thin">
        <color rgb="FFFF0000"/>
      </diagonal>
    </border>
    <border diagonalUp="1">
      <left/>
      <right/>
      <top/>
      <bottom style="thin">
        <color rgb="FFFF0000"/>
      </bottom>
      <diagonal style="thin">
        <color rgb="FFFF0000"/>
      </diagonal>
    </border>
    <border>
      <left/>
      <right style="thin">
        <color rgb="FFFF0000"/>
      </right>
      <top style="thin">
        <color rgb="FFFF0000"/>
      </top>
      <bottom style="medium">
        <color rgb="FFFF0000"/>
      </bottom>
      <diagonal/>
    </border>
    <border>
      <left style="medium">
        <color rgb="FFFF0000"/>
      </left>
      <right/>
      <top style="thin">
        <color rgb="FFFF0000"/>
      </top>
      <bottom/>
      <diagonal/>
    </border>
    <border>
      <left style="thin">
        <color rgb="FFFF0000"/>
      </left>
      <right/>
      <top style="thin">
        <color rgb="FFFF0000"/>
      </top>
      <bottom style="medium">
        <color rgb="FFFF000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dashed">
        <color rgb="FF7030A0"/>
      </left>
      <right/>
      <top style="thin">
        <color rgb="FF7030A0"/>
      </top>
      <bottom/>
      <diagonal/>
    </border>
    <border>
      <left/>
      <right style="dashed">
        <color rgb="FF7030A0"/>
      </right>
      <top style="thin">
        <color rgb="FF7030A0"/>
      </top>
      <bottom/>
      <diagonal/>
    </border>
    <border>
      <left style="dashed">
        <color rgb="FF7030A0"/>
      </left>
      <right/>
      <top/>
      <bottom/>
      <diagonal/>
    </border>
    <border>
      <left/>
      <right style="dashed">
        <color rgb="FF7030A0"/>
      </right>
      <top/>
      <bottom/>
      <diagonal/>
    </border>
    <border>
      <left style="dashed">
        <color rgb="FF7030A0"/>
      </left>
      <right/>
      <top/>
      <bottom style="thin">
        <color rgb="FF7030A0"/>
      </bottom>
      <diagonal/>
    </border>
    <border>
      <left/>
      <right style="dashed">
        <color rgb="FF7030A0"/>
      </right>
      <top/>
      <bottom style="thin">
        <color rgb="FF7030A0"/>
      </bottom>
      <diagonal/>
    </border>
    <border>
      <left style="thin">
        <color rgb="FF7030A0"/>
      </left>
      <right/>
      <top style="medium">
        <color rgb="FF7030A0"/>
      </top>
      <bottom style="thin">
        <color rgb="FF7030A0"/>
      </bottom>
      <diagonal/>
    </border>
    <border>
      <left style="thin">
        <color rgb="FF7030A0"/>
      </left>
      <right/>
      <top style="medium">
        <color rgb="FF7030A0"/>
      </top>
      <bottom/>
      <diagonal/>
    </border>
    <border>
      <left/>
      <right style="thin">
        <color rgb="FF7030A0"/>
      </right>
      <top style="medium">
        <color rgb="FF7030A0"/>
      </top>
      <bottom/>
      <diagonal/>
    </border>
    <border>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right/>
      <top style="medium">
        <color rgb="FF7030A0"/>
      </top>
      <bottom/>
      <diagonal/>
    </border>
    <border>
      <left/>
      <right style="medium">
        <color rgb="FF7030A0"/>
      </right>
      <top/>
      <bottom style="medium">
        <color rgb="FF7030A0"/>
      </bottom>
      <diagonal/>
    </border>
    <border>
      <left style="medium">
        <color rgb="FF7030A0"/>
      </left>
      <right/>
      <top/>
      <bottom style="medium">
        <color rgb="FF7030A0"/>
      </bottom>
      <diagonal/>
    </border>
    <border>
      <left style="medium">
        <color rgb="FF7030A0"/>
      </left>
      <right/>
      <top/>
      <bottom/>
      <diagonal/>
    </border>
    <border>
      <left style="medium">
        <color rgb="FF7030A0"/>
      </left>
      <right/>
      <top style="medium">
        <color rgb="FF7030A0"/>
      </top>
      <bottom/>
      <diagonal/>
    </border>
    <border>
      <left/>
      <right/>
      <top/>
      <bottom style="medium">
        <color rgb="FF7030A0"/>
      </bottom>
      <diagonal/>
    </border>
    <border>
      <left style="medium">
        <color rgb="FF7030A0"/>
      </left>
      <right/>
      <top style="thin">
        <color rgb="FF7030A0"/>
      </top>
      <bottom/>
      <diagonal/>
    </border>
    <border>
      <left/>
      <right style="medium">
        <color rgb="FF7030A0"/>
      </right>
      <top style="thin">
        <color rgb="FF7030A0"/>
      </top>
      <bottom/>
      <diagonal/>
    </border>
    <border>
      <left/>
      <right style="medium">
        <color rgb="FF7030A0"/>
      </right>
      <top/>
      <bottom/>
      <diagonal/>
    </border>
    <border>
      <left/>
      <right style="medium">
        <color rgb="FF7030A0"/>
      </right>
      <top style="medium">
        <color rgb="FF7030A0"/>
      </top>
      <bottom/>
      <diagonal/>
    </border>
    <border>
      <left style="medium">
        <color rgb="FF7030A0"/>
      </left>
      <right/>
      <top/>
      <bottom style="double">
        <color rgb="FF7030A0"/>
      </bottom>
      <diagonal/>
    </border>
    <border>
      <left/>
      <right/>
      <top/>
      <bottom style="double">
        <color rgb="FF7030A0"/>
      </bottom>
      <diagonal/>
    </border>
    <border>
      <left/>
      <right style="medium">
        <color rgb="FF7030A0"/>
      </right>
      <top/>
      <bottom style="double">
        <color rgb="FF7030A0"/>
      </bottom>
      <diagonal/>
    </border>
    <border>
      <left style="medium">
        <color rgb="FF7030A0"/>
      </left>
      <right/>
      <top style="double">
        <color rgb="FF7030A0"/>
      </top>
      <bottom/>
      <diagonal/>
    </border>
    <border>
      <left/>
      <right/>
      <top style="double">
        <color rgb="FF7030A0"/>
      </top>
      <bottom/>
      <diagonal/>
    </border>
    <border>
      <left/>
      <right style="thin">
        <color rgb="FF7030A0"/>
      </right>
      <top style="double">
        <color rgb="FF7030A0"/>
      </top>
      <bottom/>
      <diagonal/>
    </border>
    <border>
      <left/>
      <right style="thin">
        <color rgb="FF7030A0"/>
      </right>
      <top/>
      <bottom style="double">
        <color rgb="FF7030A0"/>
      </bottom>
      <diagonal/>
    </border>
    <border>
      <left/>
      <right style="medium">
        <color rgb="FF7030A0"/>
      </right>
      <top style="double">
        <color rgb="FF7030A0"/>
      </top>
      <bottom/>
      <diagonal/>
    </border>
    <border>
      <left style="thin">
        <color rgb="FF7030A0"/>
      </left>
      <right/>
      <top/>
      <bottom style="double">
        <color rgb="FF7030A0"/>
      </bottom>
      <diagonal/>
    </border>
    <border>
      <left style="thin">
        <color rgb="FF7030A0"/>
      </left>
      <right/>
      <top/>
      <bottom style="medium">
        <color rgb="FF7030A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rgb="FF00B050"/>
      </bottom>
      <diagonal/>
    </border>
    <border>
      <left/>
      <right/>
      <top style="thin">
        <color rgb="FFFF0000"/>
      </top>
      <bottom style="thin">
        <color rgb="FFFF0000"/>
      </bottom>
      <diagonal/>
    </border>
    <border>
      <left style="thin">
        <color rgb="FF00B050"/>
      </left>
      <right/>
      <top style="thin">
        <color rgb="FF00B050"/>
      </top>
      <bottom style="medium">
        <color rgb="FF00B05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dashed">
        <color rgb="FF7030A0"/>
      </left>
      <right style="thin">
        <color rgb="FF7030A0"/>
      </right>
      <top style="thin">
        <color rgb="FF7030A0"/>
      </top>
      <bottom/>
      <diagonal/>
    </border>
    <border>
      <left style="thin">
        <color rgb="FF7030A0"/>
      </left>
      <right style="dashed">
        <color rgb="FF7030A0"/>
      </right>
      <top style="thin">
        <color rgb="FF7030A0"/>
      </top>
      <bottom/>
      <diagonal/>
    </border>
    <border>
      <left style="dashed">
        <color rgb="FF7030A0"/>
      </left>
      <right style="thin">
        <color rgb="FF7030A0"/>
      </right>
      <top/>
      <bottom/>
      <diagonal/>
    </border>
    <border>
      <left style="thin">
        <color rgb="FF7030A0"/>
      </left>
      <right style="dashed">
        <color rgb="FF7030A0"/>
      </right>
      <top/>
      <bottom/>
      <diagonal/>
    </border>
    <border>
      <left style="dashed">
        <color rgb="FF7030A0"/>
      </left>
      <right style="thin">
        <color rgb="FF7030A0"/>
      </right>
      <top/>
      <bottom style="thin">
        <color rgb="FF7030A0"/>
      </bottom>
      <diagonal/>
    </border>
    <border>
      <left style="thin">
        <color rgb="FF7030A0"/>
      </left>
      <right style="dashed">
        <color rgb="FF7030A0"/>
      </right>
      <top/>
      <bottom style="thin">
        <color rgb="FF7030A0"/>
      </bottom>
      <diagonal/>
    </border>
    <border diagonalUp="1">
      <left/>
      <right/>
      <top style="thin">
        <color rgb="FF7030A0"/>
      </top>
      <bottom/>
      <diagonal style="thin">
        <color rgb="FF7030A0"/>
      </diagonal>
    </border>
    <border diagonalUp="1">
      <left/>
      <right/>
      <top/>
      <bottom/>
      <diagonal style="thin">
        <color rgb="FF7030A0"/>
      </diagonal>
    </border>
    <border>
      <left/>
      <right/>
      <top style="thin">
        <color rgb="FF7030A0"/>
      </top>
      <bottom style="thin">
        <color rgb="FF7030A0"/>
      </bottom>
      <diagonal/>
    </border>
    <border diagonalUp="1">
      <left/>
      <right/>
      <top/>
      <bottom style="thin">
        <color rgb="FF7030A0"/>
      </bottom>
      <diagonal style="thin">
        <color rgb="FF7030A0"/>
      </diagonal>
    </border>
    <border diagonalDown="1">
      <left/>
      <right/>
      <top/>
      <bottom/>
      <diagonal style="thin">
        <color rgb="FF7030A0"/>
      </diagonal>
    </border>
    <border>
      <left style="thin">
        <color rgb="FF7030A0"/>
      </left>
      <right style="medium">
        <color rgb="FF7030A0"/>
      </right>
      <top style="medium">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medium">
        <color rgb="FF7030A0"/>
      </right>
      <top/>
      <bottom style="thin">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diagonal/>
    </border>
    <border>
      <left style="thin">
        <color rgb="FF7030A0"/>
      </left>
      <right style="medium">
        <color rgb="FF7030A0"/>
      </right>
      <top/>
      <bottom style="thin">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n">
        <color rgb="FF7030A0"/>
      </right>
      <top style="medium">
        <color rgb="FF7030A0"/>
      </top>
      <bottom style="medium">
        <color rgb="FF7030A0"/>
      </bottom>
      <diagonal/>
    </border>
    <border>
      <left style="thin">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rgb="FF7030A0"/>
      </right>
      <top/>
      <bottom style="medium">
        <color rgb="FF7030A0"/>
      </bottom>
      <diagonal/>
    </border>
    <border>
      <left style="thin">
        <color rgb="FF7030A0"/>
      </left>
      <right/>
      <top style="double">
        <color rgb="FF7030A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hair">
        <color rgb="FF7030A0"/>
      </right>
      <top style="thin">
        <color rgb="FF7030A0"/>
      </top>
      <bottom/>
      <diagonal/>
    </border>
    <border>
      <left/>
      <right style="hair">
        <color rgb="FF7030A0"/>
      </right>
      <top/>
      <bottom/>
      <diagonal/>
    </border>
    <border>
      <left/>
      <right style="hair">
        <color rgb="FF7030A0"/>
      </right>
      <top/>
      <bottom style="thin">
        <color rgb="FF7030A0"/>
      </bottom>
      <diagonal/>
    </border>
    <border>
      <left style="hair">
        <color rgb="FF7030A0"/>
      </left>
      <right/>
      <top style="thin">
        <color rgb="FF7030A0"/>
      </top>
      <bottom/>
      <diagonal/>
    </border>
    <border>
      <left style="hair">
        <color rgb="FF7030A0"/>
      </left>
      <right/>
      <top/>
      <bottom/>
      <diagonal/>
    </border>
    <border>
      <left style="hair">
        <color rgb="FF7030A0"/>
      </left>
      <right/>
      <top/>
      <bottom style="thin">
        <color rgb="FF7030A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7030A0"/>
      </left>
      <right/>
      <top/>
      <bottom style="thin">
        <color rgb="FF7030A0"/>
      </bottom>
      <diagonal/>
    </border>
    <border>
      <left style="dotted">
        <color rgb="FFFF0000"/>
      </left>
      <right/>
      <top style="thin">
        <color rgb="FFFF0000"/>
      </top>
      <bottom/>
      <diagonal/>
    </border>
    <border>
      <left/>
      <right style="dotted">
        <color rgb="FFFF0000"/>
      </right>
      <top style="thin">
        <color rgb="FFFF0000"/>
      </top>
      <bottom/>
      <diagonal/>
    </border>
    <border>
      <left style="dotted">
        <color rgb="FFFF0000"/>
      </left>
      <right/>
      <top/>
      <bottom/>
      <diagonal/>
    </border>
    <border>
      <left/>
      <right style="dotted">
        <color rgb="FFFF0000"/>
      </right>
      <top/>
      <bottom/>
      <diagonal/>
    </border>
    <border>
      <left style="dotted">
        <color rgb="FFFF0000"/>
      </left>
      <right/>
      <top/>
      <bottom style="thin">
        <color rgb="FFFF0000"/>
      </bottom>
      <diagonal/>
    </border>
    <border>
      <left/>
      <right style="dotted">
        <color rgb="FFFF0000"/>
      </right>
      <top/>
      <bottom style="thin">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rgb="FFFF0000"/>
      </right>
      <top style="thin">
        <color indexed="64"/>
      </top>
      <bottom style="medium">
        <color rgb="FFFF0000"/>
      </bottom>
      <diagonal/>
    </border>
    <border>
      <left style="medium">
        <color rgb="FFFF0000"/>
      </left>
      <right style="thin">
        <color rgb="FFFF0000"/>
      </right>
      <top/>
      <bottom style="medium">
        <color rgb="FFFF0000"/>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style="medium">
        <color rgb="FFFF0000"/>
      </bottom>
      <diagonal/>
    </border>
    <border>
      <left style="hair">
        <color auto="1"/>
      </left>
      <right/>
      <top style="hair">
        <color auto="1"/>
      </top>
      <bottom style="medium">
        <color rgb="FFFF0000"/>
      </bottom>
      <diagonal/>
    </border>
    <border>
      <left style="thin">
        <color rgb="FFFF0000"/>
      </left>
      <right/>
      <top style="thin">
        <color rgb="FFFF0000"/>
      </top>
      <bottom style="hair">
        <color rgb="FFFF0000"/>
      </bottom>
      <diagonal/>
    </border>
    <border>
      <left/>
      <right/>
      <top style="thin">
        <color rgb="FFFF0000"/>
      </top>
      <bottom style="hair">
        <color rgb="FFFF0000"/>
      </bottom>
      <diagonal/>
    </border>
    <border>
      <left style="dashed">
        <color rgb="FFFF0000"/>
      </left>
      <right/>
      <top style="thin">
        <color rgb="FFFF0000"/>
      </top>
      <bottom style="hair">
        <color rgb="FFFF0000"/>
      </bottom>
      <diagonal/>
    </border>
    <border>
      <left/>
      <right style="dashed">
        <color rgb="FFFF0000"/>
      </right>
      <top style="thin">
        <color rgb="FFFF0000"/>
      </top>
      <bottom style="hair">
        <color rgb="FFFF0000"/>
      </bottom>
      <diagonal/>
    </border>
    <border>
      <left/>
      <right style="thin">
        <color rgb="FFFF0000"/>
      </right>
      <top style="thin">
        <color rgb="FFFF0000"/>
      </top>
      <bottom style="hair">
        <color rgb="FFFF0000"/>
      </bottom>
      <diagonal/>
    </border>
    <border>
      <left style="thin">
        <color rgb="FFFF0000"/>
      </left>
      <right/>
      <top style="hair">
        <color rgb="FFFF0000"/>
      </top>
      <bottom style="hair">
        <color rgb="FFFF0000"/>
      </bottom>
      <diagonal/>
    </border>
    <border>
      <left/>
      <right/>
      <top style="hair">
        <color rgb="FFFF0000"/>
      </top>
      <bottom style="hair">
        <color rgb="FFFF0000"/>
      </bottom>
      <diagonal/>
    </border>
    <border>
      <left style="dashed">
        <color rgb="FFFF0000"/>
      </left>
      <right/>
      <top style="hair">
        <color rgb="FFFF0000"/>
      </top>
      <bottom style="hair">
        <color rgb="FFFF0000"/>
      </bottom>
      <diagonal/>
    </border>
    <border>
      <left/>
      <right style="dashed">
        <color rgb="FFFF0000"/>
      </right>
      <top style="hair">
        <color rgb="FFFF0000"/>
      </top>
      <bottom style="hair">
        <color rgb="FFFF0000"/>
      </bottom>
      <diagonal/>
    </border>
    <border>
      <left/>
      <right style="thin">
        <color rgb="FFFF0000"/>
      </right>
      <top style="hair">
        <color rgb="FFFF0000"/>
      </top>
      <bottom style="hair">
        <color rgb="FFFF0000"/>
      </bottom>
      <diagonal/>
    </border>
    <border>
      <left style="thin">
        <color rgb="FFFF0000"/>
      </left>
      <right/>
      <top style="hair">
        <color rgb="FFFF0000"/>
      </top>
      <bottom style="thin">
        <color rgb="FFFF0000"/>
      </bottom>
      <diagonal/>
    </border>
    <border>
      <left/>
      <right/>
      <top style="hair">
        <color rgb="FFFF0000"/>
      </top>
      <bottom style="thin">
        <color rgb="FFFF0000"/>
      </bottom>
      <diagonal/>
    </border>
    <border>
      <left style="dashed">
        <color rgb="FFFF0000"/>
      </left>
      <right/>
      <top style="hair">
        <color rgb="FFFF0000"/>
      </top>
      <bottom style="thin">
        <color rgb="FFFF0000"/>
      </bottom>
      <diagonal/>
    </border>
    <border>
      <left/>
      <right style="dashed">
        <color rgb="FFFF0000"/>
      </right>
      <top style="hair">
        <color rgb="FFFF0000"/>
      </top>
      <bottom style="thin">
        <color rgb="FFFF0000"/>
      </bottom>
      <diagonal/>
    </border>
    <border>
      <left/>
      <right style="thin">
        <color rgb="FFFF0000"/>
      </right>
      <top style="hair">
        <color rgb="FFFF0000"/>
      </top>
      <bottom style="thin">
        <color rgb="FFFF0000"/>
      </bottom>
      <diagonal/>
    </border>
    <border>
      <left style="thin">
        <color rgb="FFFF0000"/>
      </left>
      <right style="hair">
        <color rgb="FFFF0000"/>
      </right>
      <top style="thin">
        <color rgb="FFFF0000"/>
      </top>
      <bottom/>
      <diagonal/>
    </border>
    <border>
      <left style="hair">
        <color rgb="FFFF0000"/>
      </left>
      <right style="hair">
        <color rgb="FFFF0000"/>
      </right>
      <top style="thin">
        <color rgb="FFFF0000"/>
      </top>
      <bottom/>
      <diagonal/>
    </border>
    <border>
      <left style="hair">
        <color rgb="FFFF0000"/>
      </left>
      <right style="thin">
        <color rgb="FFFF0000"/>
      </right>
      <top style="thin">
        <color rgb="FFFF0000"/>
      </top>
      <bottom/>
      <diagonal/>
    </border>
    <border>
      <left style="thin">
        <color rgb="FFFF0000"/>
      </left>
      <right style="hair">
        <color rgb="FFFF0000"/>
      </right>
      <top/>
      <bottom style="thin">
        <color rgb="FFFF0000"/>
      </bottom>
      <diagonal/>
    </border>
    <border>
      <left style="hair">
        <color rgb="FFFF0000"/>
      </left>
      <right style="hair">
        <color rgb="FFFF0000"/>
      </right>
      <top/>
      <bottom style="thin">
        <color rgb="FFFF0000"/>
      </bottom>
      <diagonal/>
    </border>
    <border>
      <left style="hair">
        <color rgb="FFFF0000"/>
      </left>
      <right style="thin">
        <color rgb="FFFF0000"/>
      </right>
      <top/>
      <bottom style="thin">
        <color rgb="FFFF0000"/>
      </bottom>
      <diagonal/>
    </border>
    <border diagonalUp="1">
      <left/>
      <right/>
      <top/>
      <bottom/>
      <diagonal style="dashed">
        <color rgb="FFFF0000"/>
      </diagonal>
    </border>
    <border>
      <left style="hair">
        <color rgb="FFFF0000"/>
      </left>
      <right/>
      <top style="thin">
        <color rgb="FFFF0000"/>
      </top>
      <bottom/>
      <diagonal/>
    </border>
    <border>
      <left style="thin">
        <color rgb="FFFF0000"/>
      </left>
      <right style="hair">
        <color rgb="FFFF0000"/>
      </right>
      <top/>
      <bottom/>
      <diagonal/>
    </border>
    <border>
      <left style="hair">
        <color rgb="FFFF0000"/>
      </left>
      <right style="thin">
        <color rgb="FFFF0000"/>
      </right>
      <top/>
      <bottom/>
      <diagonal/>
    </border>
    <border>
      <left style="hair">
        <color rgb="FFFF0000"/>
      </left>
      <right style="hair">
        <color rgb="FFFF0000"/>
      </right>
      <top/>
      <bottom/>
      <diagonal/>
    </border>
    <border>
      <left style="hair">
        <color rgb="FFFF0000"/>
      </left>
      <right/>
      <top/>
      <bottom/>
      <diagonal/>
    </border>
    <border>
      <left style="hair">
        <color rgb="FFFF0000"/>
      </left>
      <right/>
      <top/>
      <bottom style="thin">
        <color rgb="FFFF0000"/>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thick">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B050"/>
      </left>
      <right style="thin">
        <color rgb="FF00B050"/>
      </right>
      <top/>
      <bottom style="thin">
        <color rgb="FF00B050"/>
      </bottom>
      <diagonal/>
    </border>
  </borders>
  <cellStyleXfs count="1">
    <xf numFmtId="0" fontId="0" fillId="0" borderId="0"/>
  </cellStyleXfs>
  <cellXfs count="1810">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0" xfId="0" applyFont="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9" xfId="0" applyFont="1" applyBorder="1" applyAlignment="1">
      <alignment vertical="center"/>
    </xf>
    <xf numFmtId="0" fontId="5" fillId="0" borderId="18"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37" xfId="0" applyFont="1" applyBorder="1" applyAlignment="1">
      <alignment vertical="center"/>
    </xf>
    <xf numFmtId="0" fontId="2" fillId="0" borderId="30" xfId="0" applyFont="1" applyBorder="1" applyAlignment="1">
      <alignment vertical="center"/>
    </xf>
    <xf numFmtId="0" fontId="2" fillId="0" borderId="17" xfId="0" applyFont="1" applyBorder="1" applyAlignment="1">
      <alignment vertical="center"/>
    </xf>
    <xf numFmtId="0" fontId="2" fillId="0" borderId="38"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5" fillId="0" borderId="6" xfId="0" applyFont="1" applyBorder="1" applyAlignment="1">
      <alignment horizontal="right" vertical="center"/>
    </xf>
    <xf numFmtId="0" fontId="2" fillId="0" borderId="41" xfId="0" applyFont="1" applyBorder="1" applyAlignment="1">
      <alignment vertical="center"/>
    </xf>
    <xf numFmtId="0" fontId="0" fillId="0" borderId="0" xfId="0" applyAlignment="1">
      <alignment vertical="center"/>
    </xf>
    <xf numFmtId="176" fontId="14" fillId="0" borderId="0" xfId="0" applyNumberFormat="1" applyFont="1" applyAlignment="1">
      <alignment vertical="center"/>
    </xf>
    <xf numFmtId="0" fontId="0" fillId="0" borderId="16"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30"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13" fillId="0" borderId="0" xfId="0" applyFont="1" applyAlignment="1">
      <alignment vertical="center"/>
    </xf>
    <xf numFmtId="0" fontId="0" fillId="0" borderId="48" xfId="0" applyBorder="1" applyAlignment="1">
      <alignment vertical="center"/>
    </xf>
    <xf numFmtId="0" fontId="0" fillId="0" borderId="49" xfId="0"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0" fillId="0" borderId="17" xfId="0" applyFont="1" applyBorder="1" applyAlignment="1">
      <alignment vertical="center"/>
    </xf>
    <xf numFmtId="0" fontId="0" fillId="0" borderId="0" xfId="0" applyAlignment="1">
      <alignment horizontal="center" vertical="center"/>
    </xf>
    <xf numFmtId="0" fontId="25" fillId="0" borderId="0" xfId="0" applyFont="1"/>
    <xf numFmtId="0" fontId="24"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5"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xf>
    <xf numFmtId="0" fontId="35" fillId="0" borderId="0" xfId="0" applyFont="1" applyAlignment="1">
      <alignment horizontal="center" vertical="center"/>
    </xf>
    <xf numFmtId="0" fontId="24" fillId="0" borderId="51" xfId="0" applyFont="1" applyBorder="1" applyAlignment="1">
      <alignment vertical="center"/>
    </xf>
    <xf numFmtId="0" fontId="24" fillId="0" borderId="52" xfId="0" applyFont="1" applyBorder="1" applyAlignment="1">
      <alignment vertical="center"/>
    </xf>
    <xf numFmtId="0" fontId="24" fillId="0" borderId="54" xfId="0" applyFont="1" applyBorder="1" applyAlignment="1">
      <alignment vertical="center"/>
    </xf>
    <xf numFmtId="0" fontId="24" fillId="0" borderId="53" xfId="0" applyFont="1" applyBorder="1" applyAlignment="1">
      <alignment vertical="center"/>
    </xf>
    <xf numFmtId="0" fontId="24" fillId="0" borderId="55" xfId="0" applyFont="1" applyBorder="1" applyAlignment="1">
      <alignment vertical="center"/>
    </xf>
    <xf numFmtId="0" fontId="24" fillId="0" borderId="56" xfId="0" applyFont="1" applyBorder="1" applyAlignment="1">
      <alignment vertical="center"/>
    </xf>
    <xf numFmtId="0" fontId="24" fillId="0" borderId="57" xfId="0" applyFont="1" applyBorder="1" applyAlignment="1">
      <alignment vertical="center"/>
    </xf>
    <xf numFmtId="0" fontId="24" fillId="0" borderId="62" xfId="0" applyFont="1" applyBorder="1" applyAlignment="1">
      <alignment vertical="center"/>
    </xf>
    <xf numFmtId="0" fontId="24" fillId="0" borderId="64" xfId="0" applyFont="1" applyBorder="1" applyAlignment="1">
      <alignment vertical="center"/>
    </xf>
    <xf numFmtId="0" fontId="24" fillId="0" borderId="63" xfId="0" applyFont="1" applyBorder="1" applyAlignment="1">
      <alignment vertical="center"/>
    </xf>
    <xf numFmtId="0" fontId="24" fillId="0" borderId="65" xfId="0" applyFont="1" applyBorder="1" applyAlignment="1">
      <alignment vertical="center"/>
    </xf>
    <xf numFmtId="0" fontId="24" fillId="0" borderId="67" xfId="0" applyFont="1" applyBorder="1" applyAlignment="1">
      <alignment vertical="center"/>
    </xf>
    <xf numFmtId="0" fontId="24" fillId="0" borderId="70" xfId="0" applyFont="1" applyBorder="1" applyAlignment="1">
      <alignment vertical="center"/>
    </xf>
    <xf numFmtId="0" fontId="24" fillId="0" borderId="71" xfId="0" applyFont="1" applyBorder="1" applyAlignment="1">
      <alignment vertical="center"/>
    </xf>
    <xf numFmtId="0" fontId="24" fillId="0" borderId="68" xfId="0" applyFont="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0" fontId="26" fillId="0" borderId="51" xfId="0" applyFont="1" applyBorder="1" applyAlignment="1">
      <alignment vertical="center"/>
    </xf>
    <xf numFmtId="0" fontId="24" fillId="0" borderId="74" xfId="0" applyFont="1" applyBorder="1" applyAlignment="1">
      <alignment vertical="center"/>
    </xf>
    <xf numFmtId="0" fontId="24" fillId="0" borderId="75" xfId="0" applyFont="1" applyBorder="1" applyAlignment="1">
      <alignment vertical="center"/>
    </xf>
    <xf numFmtId="0" fontId="24" fillId="0" borderId="76" xfId="0" applyFont="1" applyBorder="1" applyAlignment="1">
      <alignment vertical="center"/>
    </xf>
    <xf numFmtId="0" fontId="24" fillId="0" borderId="77" xfId="0" applyFont="1" applyBorder="1" applyAlignment="1">
      <alignment vertical="center"/>
    </xf>
    <xf numFmtId="0" fontId="24" fillId="0" borderId="74" xfId="0" applyFont="1" applyBorder="1" applyAlignment="1">
      <alignment horizontal="right" vertical="center"/>
    </xf>
    <xf numFmtId="0" fontId="26" fillId="0" borderId="50" xfId="0" applyFont="1" applyBorder="1" applyAlignment="1">
      <alignment vertical="center"/>
    </xf>
    <xf numFmtId="0" fontId="26" fillId="0" borderId="53" xfId="0" applyFont="1" applyBorder="1" applyAlignment="1">
      <alignment vertical="center"/>
    </xf>
    <xf numFmtId="0" fontId="26" fillId="0" borderId="75" xfId="0" applyFont="1" applyBorder="1" applyAlignment="1">
      <alignment vertical="center"/>
    </xf>
    <xf numFmtId="0" fontId="24" fillId="0" borderId="78" xfId="0" applyFont="1" applyBorder="1" applyAlignment="1">
      <alignment vertical="center"/>
    </xf>
    <xf numFmtId="0" fontId="24" fillId="0" borderId="79" xfId="0" applyFont="1" applyBorder="1" applyAlignment="1">
      <alignment vertical="center"/>
    </xf>
    <xf numFmtId="0" fontId="24" fillId="0" borderId="86" xfId="0" applyFont="1" applyBorder="1" applyAlignment="1">
      <alignment vertical="center"/>
    </xf>
    <xf numFmtId="0" fontId="35" fillId="0" borderId="94" xfId="0" applyFont="1" applyBorder="1" applyAlignment="1">
      <alignment vertical="center"/>
    </xf>
    <xf numFmtId="0" fontId="25" fillId="0" borderId="68" xfId="0" applyFont="1" applyBorder="1" applyAlignment="1">
      <alignment vertical="center"/>
    </xf>
    <xf numFmtId="0" fontId="35" fillId="0" borderId="71" xfId="0" applyFont="1" applyBorder="1" applyAlignment="1">
      <alignment vertical="center"/>
    </xf>
    <xf numFmtId="0" fontId="25" fillId="0" borderId="67" xfId="0" applyFont="1" applyBorder="1" applyAlignment="1">
      <alignment vertical="center"/>
    </xf>
    <xf numFmtId="0" fontId="35" fillId="0" borderId="95" xfId="0" applyFont="1" applyBorder="1" applyAlignment="1">
      <alignment vertical="center"/>
    </xf>
    <xf numFmtId="0" fontId="25" fillId="0" borderId="71" xfId="0" applyFont="1" applyBorder="1" applyAlignment="1">
      <alignment vertical="center"/>
    </xf>
    <xf numFmtId="0" fontId="32" fillId="0" borderId="70" xfId="0" applyFont="1" applyBorder="1" applyAlignment="1">
      <alignment vertical="center"/>
    </xf>
    <xf numFmtId="0" fontId="25" fillId="0" borderId="56" xfId="0" applyFont="1" applyBorder="1"/>
    <xf numFmtId="0" fontId="16" fillId="0" borderId="0" xfId="0" applyFont="1"/>
    <xf numFmtId="0" fontId="16" fillId="0" borderId="0" xfId="0" applyFont="1" applyAlignment="1">
      <alignment vertical="center"/>
    </xf>
    <xf numFmtId="176" fontId="44" fillId="0" borderId="0" xfId="0" applyNumberFormat="1" applyFont="1" applyAlignment="1">
      <alignment vertical="center"/>
    </xf>
    <xf numFmtId="0" fontId="16" fillId="0" borderId="69" xfId="0" applyFont="1" applyBorder="1" applyAlignment="1">
      <alignment vertical="center"/>
    </xf>
    <xf numFmtId="0" fontId="16" fillId="0" borderId="54" xfId="0" applyFont="1" applyBorder="1" applyAlignment="1">
      <alignment vertical="center"/>
    </xf>
    <xf numFmtId="0" fontId="16" fillId="0" borderId="57" xfId="0" applyFont="1" applyBorder="1" applyAlignment="1">
      <alignment vertical="center"/>
    </xf>
    <xf numFmtId="0" fontId="16" fillId="3" borderId="69" xfId="0" applyFont="1" applyFill="1" applyBorder="1" applyAlignment="1">
      <alignment vertical="center"/>
    </xf>
    <xf numFmtId="0" fontId="16" fillId="3" borderId="54" xfId="0" applyFont="1" applyFill="1" applyBorder="1" applyAlignment="1">
      <alignment vertical="center"/>
    </xf>
    <xf numFmtId="0" fontId="16" fillId="3" borderId="57" xfId="0" applyFont="1" applyFill="1" applyBorder="1" applyAlignment="1">
      <alignment vertical="center"/>
    </xf>
    <xf numFmtId="0" fontId="46" fillId="0" borderId="68" xfId="0" applyFont="1" applyBorder="1" applyAlignment="1">
      <alignment vertical="center"/>
    </xf>
    <xf numFmtId="0" fontId="46" fillId="0" borderId="0" xfId="0" applyFont="1" applyAlignment="1">
      <alignment vertical="center"/>
    </xf>
    <xf numFmtId="0" fontId="46" fillId="0" borderId="56" xfId="0" applyFont="1" applyBorder="1" applyAlignment="1">
      <alignment vertical="center"/>
    </xf>
    <xf numFmtId="0" fontId="2" fillId="0" borderId="0" xfId="0" applyFont="1"/>
    <xf numFmtId="0" fontId="2" fillId="0" borderId="0" xfId="0" applyFont="1" applyAlignment="1">
      <alignment horizontal="center" vertical="center"/>
    </xf>
    <xf numFmtId="0" fontId="49" fillId="0" borderId="0" xfId="0" applyFont="1" applyAlignment="1">
      <alignment vertical="center"/>
    </xf>
    <xf numFmtId="0" fontId="49" fillId="0" borderId="51" xfId="0" applyFont="1" applyBorder="1" applyAlignment="1">
      <alignment vertical="center"/>
    </xf>
    <xf numFmtId="0" fontId="49" fillId="0" borderId="74" xfId="0" applyFont="1" applyBorder="1" applyAlignment="1">
      <alignment horizontal="right" vertical="center"/>
    </xf>
    <xf numFmtId="176" fontId="0" fillId="0" borderId="139" xfId="0" applyNumberFormat="1" applyBorder="1" applyAlignment="1">
      <alignment horizontal="center" vertical="center"/>
    </xf>
    <xf numFmtId="0" fontId="0" fillId="0" borderId="140" xfId="0" applyBorder="1" applyAlignment="1">
      <alignment horizontal="center" vertical="center"/>
    </xf>
    <xf numFmtId="176" fontId="0" fillId="0" borderId="141" xfId="0" applyNumberFormat="1" applyBorder="1" applyAlignment="1">
      <alignment horizontal="center" vertical="center"/>
    </xf>
    <xf numFmtId="176" fontId="0" fillId="0" borderId="142" xfId="0" applyNumberFormat="1" applyBorder="1" applyAlignment="1">
      <alignment horizontal="center" vertical="center"/>
    </xf>
    <xf numFmtId="0" fontId="0" fillId="0" borderId="142" xfId="0" applyBorder="1" applyAlignment="1">
      <alignment horizontal="center" vertical="center"/>
    </xf>
    <xf numFmtId="0" fontId="0" fillId="0" borderId="141" xfId="0" applyBorder="1" applyAlignment="1">
      <alignment horizontal="center" vertical="center"/>
    </xf>
    <xf numFmtId="0" fontId="0" fillId="0" borderId="143" xfId="0" applyBorder="1" applyAlignment="1">
      <alignment horizontal="center" vertical="center"/>
    </xf>
    <xf numFmtId="176" fontId="0" fillId="0" borderId="143" xfId="0" applyNumberFormat="1" applyBorder="1" applyAlignment="1">
      <alignment horizontal="center" vertical="center"/>
    </xf>
    <xf numFmtId="0" fontId="0" fillId="0" borderId="144" xfId="0" applyBorder="1" applyAlignment="1">
      <alignment horizontal="center" vertical="center"/>
    </xf>
    <xf numFmtId="176" fontId="0" fillId="0" borderId="145" xfId="0" applyNumberFormat="1" applyBorder="1" applyAlignment="1">
      <alignment horizontal="center" vertical="center"/>
    </xf>
    <xf numFmtId="0" fontId="0" fillId="0" borderId="145" xfId="0" applyBorder="1" applyAlignment="1">
      <alignment horizontal="center" vertical="center"/>
    </xf>
    <xf numFmtId="176" fontId="0" fillId="0" borderId="144" xfId="0" applyNumberFormat="1" applyBorder="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76" fontId="0" fillId="0" borderId="146" xfId="0" applyNumberFormat="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38" xfId="0" applyBorder="1" applyAlignment="1">
      <alignment vertical="center" wrapText="1"/>
    </xf>
    <xf numFmtId="0" fontId="2" fillId="0" borderId="162" xfId="0" applyFont="1" applyBorder="1" applyAlignment="1">
      <alignment vertical="center"/>
    </xf>
    <xf numFmtId="0" fontId="2" fillId="0" borderId="100" xfId="0" applyFont="1" applyBorder="1" applyAlignment="1">
      <alignment vertical="center"/>
    </xf>
    <xf numFmtId="0" fontId="2" fillId="0" borderId="164" xfId="0" applyFont="1" applyBorder="1" applyAlignment="1">
      <alignment vertical="center"/>
    </xf>
    <xf numFmtId="0" fontId="2" fillId="0" borderId="105" xfId="0" applyFont="1" applyBorder="1" applyAlignment="1">
      <alignment vertical="center"/>
    </xf>
    <xf numFmtId="0" fontId="2" fillId="0" borderId="165" xfId="0" applyFont="1" applyBorder="1" applyAlignment="1">
      <alignment vertical="center"/>
    </xf>
    <xf numFmtId="0" fontId="2" fillId="0" borderId="102" xfId="0" applyFont="1" applyBorder="1" applyAlignment="1">
      <alignment vertical="center"/>
    </xf>
    <xf numFmtId="0" fontId="2" fillId="0" borderId="103" xfId="0" applyFont="1" applyBorder="1" applyAlignment="1">
      <alignment vertical="center"/>
    </xf>
    <xf numFmtId="177" fontId="10" fillId="0" borderId="101" xfId="0" applyNumberFormat="1" applyFont="1" applyBorder="1" applyAlignment="1">
      <alignment horizontal="right" vertical="center"/>
    </xf>
    <xf numFmtId="177" fontId="10" fillId="0" borderId="106" xfId="0" applyNumberFormat="1" applyFont="1" applyBorder="1" applyAlignment="1">
      <alignment horizontal="right" vertical="center"/>
    </xf>
    <xf numFmtId="177" fontId="10" fillId="4" borderId="101" xfId="0" applyNumberFormat="1" applyFont="1" applyFill="1" applyBorder="1" applyAlignment="1">
      <alignment horizontal="right" vertical="center"/>
    </xf>
    <xf numFmtId="177" fontId="10" fillId="4" borderId="106" xfId="0" applyNumberFormat="1" applyFont="1" applyFill="1" applyBorder="1" applyAlignment="1">
      <alignment horizontal="right" vertical="center"/>
    </xf>
    <xf numFmtId="0" fontId="54" fillId="0" borderId="0" xfId="0" applyFont="1" applyAlignment="1">
      <alignment vertical="center"/>
    </xf>
    <xf numFmtId="0" fontId="54" fillId="0" borderId="104" xfId="0" applyFont="1" applyBorder="1" applyAlignment="1">
      <alignment vertical="center"/>
    </xf>
    <xf numFmtId="0" fontId="54" fillId="0" borderId="0" xfId="0" applyFont="1" applyAlignment="1">
      <alignment horizontal="center" vertical="center"/>
    </xf>
    <xf numFmtId="177" fontId="11" fillId="0" borderId="101" xfId="0" applyNumberFormat="1" applyFont="1" applyBorder="1" applyAlignment="1">
      <alignment horizontal="right" vertical="center"/>
    </xf>
    <xf numFmtId="177" fontId="11" fillId="0" borderId="0" xfId="0" applyNumberFormat="1" applyFont="1" applyAlignment="1">
      <alignment horizontal="right" vertical="center"/>
    </xf>
    <xf numFmtId="177" fontId="11" fillId="0" borderId="106" xfId="0" applyNumberFormat="1" applyFont="1" applyBorder="1" applyAlignment="1">
      <alignment horizontal="right" vertical="center"/>
    </xf>
    <xf numFmtId="177" fontId="11" fillId="4" borderId="101" xfId="0" applyNumberFormat="1" applyFont="1" applyFill="1" applyBorder="1" applyAlignment="1">
      <alignment horizontal="right" vertical="center"/>
    </xf>
    <xf numFmtId="177" fontId="11" fillId="4" borderId="106" xfId="0" applyNumberFormat="1" applyFont="1" applyFill="1" applyBorder="1" applyAlignment="1">
      <alignment horizontal="right" vertical="center"/>
    </xf>
    <xf numFmtId="0" fontId="16" fillId="0" borderId="68" xfId="0" applyFont="1" applyBorder="1" applyAlignment="1">
      <alignment vertical="center"/>
    </xf>
    <xf numFmtId="0" fontId="57" fillId="0" borderId="0" xfId="0" applyFont="1"/>
    <xf numFmtId="0" fontId="58" fillId="0" borderId="0" xfId="0" applyFont="1"/>
    <xf numFmtId="0" fontId="59" fillId="0" borderId="0" xfId="0" applyFont="1"/>
    <xf numFmtId="0" fontId="2" fillId="0" borderId="126" xfId="0" applyFont="1" applyBorder="1" applyAlignment="1">
      <alignment vertical="center"/>
    </xf>
    <xf numFmtId="0" fontId="2" fillId="0" borderId="118" xfId="0" applyFont="1" applyBorder="1" applyAlignment="1">
      <alignment vertical="center"/>
    </xf>
    <xf numFmtId="0" fontId="2" fillId="0" borderId="115" xfId="0" applyFont="1" applyBorder="1" applyAlignment="1">
      <alignment vertical="center"/>
    </xf>
    <xf numFmtId="0" fontId="53" fillId="0" borderId="164" xfId="0" applyFont="1" applyBorder="1" applyAlignment="1">
      <alignment vertical="center"/>
    </xf>
    <xf numFmtId="0" fontId="62" fillId="0" borderId="164" xfId="0" applyFont="1" applyBorder="1" applyAlignment="1">
      <alignment vertical="center"/>
    </xf>
    <xf numFmtId="0" fontId="62" fillId="0" borderId="168" xfId="0" applyFont="1" applyBorder="1" applyAlignment="1">
      <alignment vertical="center"/>
    </xf>
    <xf numFmtId="0" fontId="2" fillId="0" borderId="99" xfId="0" applyFont="1" applyBorder="1" applyAlignment="1">
      <alignment vertical="center"/>
    </xf>
    <xf numFmtId="0" fontId="2" fillId="0" borderId="125" xfId="0" applyFont="1" applyBorder="1" applyAlignment="1">
      <alignment vertical="center"/>
    </xf>
    <xf numFmtId="0" fontId="2" fillId="0" borderId="101" xfId="0" applyFont="1" applyBorder="1" applyAlignment="1">
      <alignment vertical="center"/>
    </xf>
    <xf numFmtId="0" fontId="64" fillId="0" borderId="0" xfId="0" applyFont="1" applyAlignment="1">
      <alignment vertical="center"/>
    </xf>
    <xf numFmtId="0" fontId="2" fillId="0" borderId="104" xfId="0" applyFont="1" applyBorder="1" applyAlignment="1">
      <alignment vertical="center"/>
    </xf>
    <xf numFmtId="0" fontId="2" fillId="0" borderId="106" xfId="0" applyFont="1" applyBorder="1" applyAlignment="1">
      <alignment vertical="center"/>
    </xf>
    <xf numFmtId="0" fontId="2" fillId="0" borderId="171" xfId="0" applyFont="1" applyBorder="1" applyAlignment="1">
      <alignment vertical="center"/>
    </xf>
    <xf numFmtId="0" fontId="2" fillId="0" borderId="121" xfId="0" applyFont="1" applyBorder="1" applyAlignment="1">
      <alignment vertical="center"/>
    </xf>
    <xf numFmtId="0" fontId="2" fillId="0" borderId="177" xfId="0" applyFont="1" applyBorder="1" applyAlignment="1">
      <alignment vertical="center"/>
    </xf>
    <xf numFmtId="0" fontId="2" fillId="0" borderId="178" xfId="0" applyFont="1" applyBorder="1" applyAlignment="1">
      <alignment vertical="center"/>
    </xf>
    <xf numFmtId="0" fontId="2" fillId="0" borderId="176" xfId="0" applyFont="1" applyBorder="1" applyAlignment="1">
      <alignment vertical="center"/>
    </xf>
    <xf numFmtId="0" fontId="62" fillId="0" borderId="176" xfId="0" applyFont="1" applyBorder="1" applyAlignment="1">
      <alignment vertical="center"/>
    </xf>
    <xf numFmtId="0" fontId="62" fillId="0" borderId="177" xfId="0" applyFont="1" applyBorder="1" applyAlignment="1">
      <alignment vertical="center"/>
    </xf>
    <xf numFmtId="0" fontId="2" fillId="0" borderId="179" xfId="0" applyFont="1" applyBorder="1" applyAlignment="1">
      <alignment vertical="center"/>
    </xf>
    <xf numFmtId="0" fontId="62" fillId="6" borderId="0" xfId="0" applyFont="1" applyFill="1" applyAlignment="1">
      <alignment horizontal="right" vertical="center"/>
    </xf>
    <xf numFmtId="0" fontId="2" fillId="0" borderId="122" xfId="0" applyFont="1" applyBorder="1" applyAlignment="1">
      <alignment vertical="center"/>
    </xf>
    <xf numFmtId="0" fontId="2" fillId="0" borderId="114" xfId="0" applyFont="1" applyBorder="1" applyAlignment="1">
      <alignment vertical="center"/>
    </xf>
    <xf numFmtId="0" fontId="62" fillId="0" borderId="118" xfId="0" applyFont="1" applyBorder="1" applyAlignment="1">
      <alignment horizontal="right" vertical="center"/>
    </xf>
    <xf numFmtId="0" fontId="62" fillId="0" borderId="127" xfId="0" applyFont="1" applyBorder="1" applyAlignment="1">
      <alignment horizontal="right" vertical="center"/>
    </xf>
    <xf numFmtId="0" fontId="54" fillId="0" borderId="121" xfId="0" applyFont="1" applyBorder="1" applyAlignment="1">
      <alignment vertical="center"/>
    </xf>
    <xf numFmtId="0" fontId="62" fillId="0" borderId="121" xfId="0" applyFont="1" applyBorder="1" applyAlignment="1">
      <alignment vertical="center"/>
    </xf>
    <xf numFmtId="0" fontId="62" fillId="0" borderId="0" xfId="0" applyFont="1" applyAlignment="1">
      <alignment vertical="center"/>
    </xf>
    <xf numFmtId="0" fontId="66" fillId="0" borderId="0" xfId="0" applyFont="1" applyAlignment="1">
      <alignment vertical="center" wrapText="1"/>
    </xf>
    <xf numFmtId="0" fontId="66" fillId="0" borderId="103" xfId="0" applyFont="1" applyBorder="1" applyAlignment="1">
      <alignment vertical="center" wrapText="1"/>
    </xf>
    <xf numFmtId="0" fontId="54" fillId="0" borderId="121" xfId="0" applyFont="1" applyBorder="1" applyAlignment="1">
      <alignment vertical="center" wrapText="1"/>
    </xf>
    <xf numFmtId="0" fontId="54" fillId="0" borderId="0" xfId="0" applyFont="1" applyAlignment="1">
      <alignment vertical="center" wrapText="1"/>
    </xf>
    <xf numFmtId="0" fontId="2" fillId="4" borderId="0" xfId="0" applyFont="1" applyFill="1" applyAlignment="1">
      <alignment vertical="center"/>
    </xf>
    <xf numFmtId="0" fontId="2" fillId="4" borderId="126" xfId="0" applyFont="1" applyFill="1" applyBorder="1" applyAlignment="1">
      <alignment vertical="center"/>
    </xf>
    <xf numFmtId="0" fontId="62" fillId="0" borderId="121" xfId="0" applyFont="1" applyBorder="1" applyAlignment="1">
      <alignment vertical="center" wrapText="1"/>
    </xf>
    <xf numFmtId="0" fontId="62" fillId="0" borderId="0" xfId="0" applyFont="1" applyAlignment="1">
      <alignment vertical="center" wrapText="1"/>
    </xf>
    <xf numFmtId="0" fontId="54" fillId="0" borderId="120" xfId="0" applyFont="1" applyBorder="1" applyAlignment="1">
      <alignment vertical="center" wrapText="1"/>
    </xf>
    <xf numFmtId="0" fontId="54" fillId="0" borderId="123" xfId="0" applyFont="1" applyBorder="1" applyAlignment="1">
      <alignment vertical="center" wrapText="1"/>
    </xf>
    <xf numFmtId="0" fontId="54" fillId="0" borderId="180" xfId="0" applyFont="1" applyBorder="1" applyAlignment="1">
      <alignment vertical="center" wrapText="1"/>
    </xf>
    <xf numFmtId="0" fontId="2" fillId="0" borderId="123" xfId="0" applyFont="1" applyBorder="1" applyAlignment="1">
      <alignment vertical="center"/>
    </xf>
    <xf numFmtId="0" fontId="2" fillId="0" borderId="180" xfId="0" applyFont="1" applyBorder="1" applyAlignment="1">
      <alignment vertical="center"/>
    </xf>
    <xf numFmtId="0" fontId="2" fillId="4" borderId="123" xfId="0" applyFont="1" applyFill="1" applyBorder="1" applyAlignment="1">
      <alignment vertical="center"/>
    </xf>
    <xf numFmtId="0" fontId="2" fillId="4" borderId="119" xfId="0" applyFont="1" applyFill="1" applyBorder="1" applyAlignment="1">
      <alignment vertical="center"/>
    </xf>
    <xf numFmtId="0" fontId="2" fillId="0" borderId="127" xfId="0" applyFont="1" applyBorder="1" applyAlignment="1">
      <alignment vertical="center"/>
    </xf>
    <xf numFmtId="0" fontId="62" fillId="0" borderId="103" xfId="0" applyFont="1" applyBorder="1" applyAlignment="1">
      <alignment vertical="center" wrapText="1"/>
    </xf>
    <xf numFmtId="0" fontId="2" fillId="4" borderId="100" xfId="0" applyFont="1" applyFill="1" applyBorder="1" applyAlignment="1">
      <alignment vertical="center"/>
    </xf>
    <xf numFmtId="0" fontId="2" fillId="4" borderId="125" xfId="0" applyFont="1" applyFill="1" applyBorder="1" applyAlignment="1">
      <alignment vertical="center"/>
    </xf>
    <xf numFmtId="0" fontId="62" fillId="0" borderId="120" xfId="0" applyFont="1" applyBorder="1" applyAlignment="1">
      <alignment vertical="center" wrapText="1"/>
    </xf>
    <xf numFmtId="0" fontId="62" fillId="0" borderId="123" xfId="0" applyFont="1" applyBorder="1" applyAlignment="1">
      <alignment vertical="center" wrapText="1"/>
    </xf>
    <xf numFmtId="0" fontId="62" fillId="0" borderId="180" xfId="0" applyFont="1" applyBorder="1" applyAlignment="1">
      <alignment vertical="center" wrapText="1"/>
    </xf>
    <xf numFmtId="0" fontId="2" fillId="4" borderId="118" xfId="0" applyFont="1" applyFill="1" applyBorder="1" applyAlignment="1">
      <alignment vertical="center"/>
    </xf>
    <xf numFmtId="0" fontId="2" fillId="4" borderId="127" xfId="0" applyFont="1" applyFill="1" applyBorder="1" applyAlignment="1">
      <alignment vertical="center"/>
    </xf>
    <xf numFmtId="0" fontId="54" fillId="0" borderId="103" xfId="0" applyFont="1" applyBorder="1" applyAlignment="1">
      <alignment vertical="center" wrapText="1"/>
    </xf>
    <xf numFmtId="0" fontId="53" fillId="0" borderId="102" xfId="0" applyFont="1" applyBorder="1" applyAlignment="1">
      <alignment vertical="center"/>
    </xf>
    <xf numFmtId="0" fontId="53" fillId="0" borderId="0" xfId="0" applyFont="1" applyAlignment="1">
      <alignment vertical="center"/>
    </xf>
    <xf numFmtId="0" fontId="66" fillId="0" borderId="121" xfId="0" applyFont="1" applyBorder="1" applyAlignment="1">
      <alignment vertical="center"/>
    </xf>
    <xf numFmtId="0" fontId="66" fillId="0" borderId="0" xfId="0" applyFont="1" applyAlignment="1">
      <alignment vertical="center"/>
    </xf>
    <xf numFmtId="0" fontId="53" fillId="0" borderId="104" xfId="0" applyFont="1" applyBorder="1" applyAlignment="1">
      <alignment vertical="center"/>
    </xf>
    <xf numFmtId="0" fontId="53" fillId="0" borderId="105" xfId="0" applyFont="1" applyBorder="1" applyAlignment="1">
      <alignment vertical="center"/>
    </xf>
    <xf numFmtId="0" fontId="53" fillId="0" borderId="99" xfId="0" applyFont="1" applyBorder="1" applyAlignment="1">
      <alignment vertical="center"/>
    </xf>
    <xf numFmtId="0" fontId="53" fillId="0" borderId="100" xfId="0" applyFont="1" applyBorder="1" applyAlignment="1">
      <alignment vertical="center"/>
    </xf>
    <xf numFmtId="0" fontId="54" fillId="0" borderId="122" xfId="0" applyFont="1" applyBorder="1" applyAlignment="1">
      <alignment vertical="center"/>
    </xf>
    <xf numFmtId="0" fontId="53" fillId="0" borderId="101" xfId="0" applyFont="1" applyBorder="1" applyAlignment="1">
      <alignment vertical="center"/>
    </xf>
    <xf numFmtId="0" fontId="53" fillId="0" borderId="103" xfId="0" applyFont="1" applyBorder="1" applyAlignment="1">
      <alignment vertical="center"/>
    </xf>
    <xf numFmtId="0" fontId="54" fillId="0" borderId="118" xfId="0" applyFont="1" applyBorder="1" applyAlignment="1">
      <alignment vertical="center" wrapText="1"/>
    </xf>
    <xf numFmtId="0" fontId="53" fillId="0" borderId="129" xfId="0" applyFont="1" applyBorder="1" applyAlignment="1">
      <alignment vertical="center"/>
    </xf>
    <xf numFmtId="0" fontId="2" fillId="0" borderId="129" xfId="0" applyFont="1" applyBorder="1" applyAlignment="1">
      <alignment vertical="center"/>
    </xf>
    <xf numFmtId="0" fontId="2" fillId="0" borderId="130" xfId="0" applyFont="1" applyBorder="1" applyAlignment="1">
      <alignment vertical="center"/>
    </xf>
    <xf numFmtId="0" fontId="53" fillId="0" borderId="181" xfId="0" applyFont="1" applyBorder="1" applyAlignment="1">
      <alignment vertical="center"/>
    </xf>
    <xf numFmtId="0" fontId="53" fillId="0" borderId="132" xfId="0" applyFont="1" applyBorder="1" applyAlignment="1">
      <alignment vertical="center"/>
    </xf>
    <xf numFmtId="0" fontId="53" fillId="0" borderId="133" xfId="0" applyFont="1" applyBorder="1" applyAlignment="1">
      <alignment vertical="center"/>
    </xf>
    <xf numFmtId="0" fontId="2" fillId="0" borderId="135" xfId="0" applyFont="1" applyBorder="1" applyAlignment="1">
      <alignment vertical="center"/>
    </xf>
    <xf numFmtId="0" fontId="53" fillId="0" borderId="137" xfId="0" applyFont="1" applyBorder="1" applyAlignment="1">
      <alignment vertical="center"/>
    </xf>
    <xf numFmtId="0" fontId="53" fillId="0" borderId="123" xfId="0" applyFont="1" applyBorder="1" applyAlignment="1">
      <alignment vertical="center"/>
    </xf>
    <xf numFmtId="0" fontId="53" fillId="0" borderId="180" xfId="0" applyFont="1" applyBorder="1" applyAlignment="1">
      <alignment vertical="center"/>
    </xf>
    <xf numFmtId="0" fontId="2" fillId="0" borderId="119" xfId="0" applyFont="1" applyBorder="1" applyAlignment="1">
      <alignment vertical="center"/>
    </xf>
    <xf numFmtId="0" fontId="53" fillId="0" borderId="122" xfId="0" applyFont="1" applyBorder="1" applyAlignment="1">
      <alignment vertical="center"/>
    </xf>
    <xf numFmtId="0" fontId="53" fillId="0" borderId="126" xfId="0" applyFont="1" applyBorder="1" applyAlignment="1">
      <alignment vertical="center"/>
    </xf>
    <xf numFmtId="0" fontId="48" fillId="0" borderId="0" xfId="0" applyFont="1" applyAlignment="1">
      <alignment horizontal="center" vertical="center"/>
    </xf>
    <xf numFmtId="0" fontId="15" fillId="0" borderId="0" xfId="0" applyFont="1" applyAlignment="1">
      <alignment horizontal="center" vertical="center"/>
    </xf>
    <xf numFmtId="178" fontId="45" fillId="0" borderId="0" xfId="0" applyNumberFormat="1" applyFont="1" applyAlignment="1">
      <alignment horizontal="right" vertical="center"/>
    </xf>
    <xf numFmtId="0" fontId="2" fillId="0" borderId="185" xfId="0" applyFont="1" applyBorder="1" applyAlignment="1">
      <alignment vertical="center"/>
    </xf>
    <xf numFmtId="0" fontId="2" fillId="0" borderId="138" xfId="0" applyFont="1" applyBorder="1" applyAlignment="1">
      <alignment vertical="center"/>
    </xf>
    <xf numFmtId="0" fontId="2" fillId="0" borderId="186" xfId="0" applyFont="1" applyBorder="1" applyAlignment="1">
      <alignment vertical="center"/>
    </xf>
    <xf numFmtId="0" fontId="53" fillId="0" borderId="119" xfId="0" applyFont="1" applyBorder="1" applyAlignment="1">
      <alignment vertical="center"/>
    </xf>
    <xf numFmtId="0" fontId="2" fillId="0" borderId="121" xfId="0" applyFont="1" applyBorder="1"/>
    <xf numFmtId="0" fontId="53" fillId="0" borderId="118" xfId="0" applyFont="1" applyBorder="1" applyAlignment="1">
      <alignment vertical="center"/>
    </xf>
    <xf numFmtId="0" fontId="53" fillId="0" borderId="115" xfId="0" applyFont="1" applyBorder="1" applyAlignment="1">
      <alignment vertical="center"/>
    </xf>
    <xf numFmtId="0" fontId="53" fillId="0" borderId="121" xfId="0" applyFont="1" applyBorder="1" applyAlignment="1">
      <alignment vertical="center"/>
    </xf>
    <xf numFmtId="0" fontId="53" fillId="0" borderId="106" xfId="0" applyFont="1" applyBorder="1" applyAlignment="1">
      <alignment vertical="center"/>
    </xf>
    <xf numFmtId="0" fontId="53" fillId="0" borderId="124" xfId="0" applyFont="1" applyBorder="1" applyAlignment="1">
      <alignment vertical="center"/>
    </xf>
    <xf numFmtId="0" fontId="53" fillId="0" borderId="125" xfId="0" applyFont="1" applyBorder="1" applyAlignment="1">
      <alignment vertical="center"/>
    </xf>
    <xf numFmtId="0" fontId="2" fillId="0" borderId="124" xfId="0" applyFont="1" applyBorder="1" applyAlignment="1">
      <alignment vertical="center"/>
    </xf>
    <xf numFmtId="177" fontId="39" fillId="0" borderId="0" xfId="0" applyNumberFormat="1" applyFont="1" applyAlignment="1">
      <alignment horizontal="right" vertical="center"/>
    </xf>
    <xf numFmtId="177" fontId="39" fillId="0" borderId="121" xfId="0" applyNumberFormat="1" applyFont="1" applyBorder="1" applyAlignment="1">
      <alignment horizontal="right" vertical="center"/>
    </xf>
    <xf numFmtId="177" fontId="39" fillId="4" borderId="125" xfId="0" applyNumberFormat="1" applyFont="1" applyFill="1" applyBorder="1" applyAlignment="1">
      <alignment horizontal="right" vertical="center"/>
    </xf>
    <xf numFmtId="0" fontId="53" fillId="0" borderId="128" xfId="0" applyFont="1" applyBorder="1" applyAlignment="1">
      <alignment vertical="center"/>
    </xf>
    <xf numFmtId="177" fontId="39" fillId="4" borderId="130" xfId="0" applyNumberFormat="1" applyFont="1" applyFill="1" applyBorder="1" applyAlignment="1">
      <alignment horizontal="right" vertical="center"/>
    </xf>
    <xf numFmtId="177" fontId="39" fillId="0" borderId="128" xfId="0" applyNumberFormat="1" applyFont="1" applyBorder="1" applyAlignment="1">
      <alignment horizontal="right" vertical="center"/>
    </xf>
    <xf numFmtId="177" fontId="39" fillId="0" borderId="129" xfId="0" applyNumberFormat="1" applyFont="1" applyBorder="1" applyAlignment="1">
      <alignment horizontal="right" vertical="center"/>
    </xf>
    <xf numFmtId="0" fontId="53" fillId="0" borderId="131" xfId="0" applyFont="1" applyBorder="1" applyAlignment="1">
      <alignment vertical="center"/>
    </xf>
    <xf numFmtId="177" fontId="39" fillId="4" borderId="126" xfId="0" applyNumberFormat="1" applyFont="1" applyFill="1" applyBorder="1" applyAlignment="1">
      <alignment horizontal="right" vertical="center"/>
    </xf>
    <xf numFmtId="0" fontId="53" fillId="0" borderId="114" xfId="0" applyFont="1" applyBorder="1" applyAlignment="1">
      <alignment vertical="center"/>
    </xf>
    <xf numFmtId="177" fontId="39" fillId="0" borderId="118" xfId="0" applyNumberFormat="1" applyFont="1" applyBorder="1" applyAlignment="1">
      <alignment horizontal="right" vertical="center"/>
    </xf>
    <xf numFmtId="177" fontId="39" fillId="0" borderId="122" xfId="0" applyNumberFormat="1" applyFont="1" applyBorder="1" applyAlignment="1">
      <alignment horizontal="right" vertical="center"/>
    </xf>
    <xf numFmtId="177" fontId="39" fillId="0" borderId="127" xfId="0" applyNumberFormat="1" applyFont="1" applyBorder="1" applyAlignment="1">
      <alignment horizontal="right" vertical="center"/>
    </xf>
    <xf numFmtId="0" fontId="53" fillId="0" borderId="120" xfId="0" applyFont="1" applyBorder="1" applyAlignment="1">
      <alignment vertical="center"/>
    </xf>
    <xf numFmtId="177" fontId="39" fillId="0" borderId="123" xfId="0" applyNumberFormat="1" applyFont="1" applyBorder="1" applyAlignment="1">
      <alignment horizontal="right" vertical="center"/>
    </xf>
    <xf numFmtId="177" fontId="39" fillId="0" borderId="120" xfId="0" applyNumberFormat="1" applyFont="1" applyBorder="1" applyAlignment="1">
      <alignment horizontal="right" vertical="center"/>
    </xf>
    <xf numFmtId="177" fontId="39" fillId="0" borderId="119" xfId="0" applyNumberFormat="1" applyFont="1" applyBorder="1" applyAlignment="1">
      <alignment horizontal="right" vertical="center"/>
    </xf>
    <xf numFmtId="0" fontId="31" fillId="0" borderId="0" xfId="0" applyFont="1" applyAlignment="1">
      <alignment vertical="center" textRotation="255" wrapText="1"/>
    </xf>
    <xf numFmtId="0" fontId="53" fillId="0" borderId="121" xfId="0" applyFont="1" applyBorder="1" applyAlignment="1">
      <alignment vertical="top" textRotation="255"/>
    </xf>
    <xf numFmtId="177" fontId="39" fillId="0" borderId="126" xfId="0" applyNumberFormat="1" applyFont="1" applyBorder="1" applyAlignment="1">
      <alignment horizontal="right" vertical="center"/>
    </xf>
    <xf numFmtId="177" fontId="39" fillId="0" borderId="132" xfId="0" applyNumberFormat="1" applyFont="1" applyBorder="1" applyAlignment="1">
      <alignment horizontal="right" vertical="center"/>
    </xf>
    <xf numFmtId="177" fontId="39" fillId="0" borderId="131" xfId="0" applyNumberFormat="1" applyFont="1" applyBorder="1" applyAlignment="1">
      <alignment horizontal="right" vertical="center"/>
    </xf>
    <xf numFmtId="177" fontId="39" fillId="0" borderId="135" xfId="0" applyNumberFormat="1" applyFont="1" applyBorder="1" applyAlignment="1">
      <alignment horizontal="right" vertical="center"/>
    </xf>
    <xf numFmtId="0" fontId="53" fillId="0" borderId="134" xfId="0" applyFont="1" applyBorder="1" applyAlignment="1">
      <alignment vertical="center"/>
    </xf>
    <xf numFmtId="0" fontId="2" fillId="0" borderId="138" xfId="0" quotePrefix="1" applyFont="1" applyBorder="1" applyAlignment="1" applyProtection="1">
      <alignment horizontal="left" vertical="center"/>
      <protection locked="0"/>
    </xf>
    <xf numFmtId="0" fontId="2" fillId="0" borderId="186" xfId="0" applyFont="1" applyBorder="1" applyAlignment="1" applyProtection="1">
      <alignment horizontal="left" vertical="center"/>
      <protection locked="0"/>
    </xf>
    <xf numFmtId="0" fontId="2" fillId="0" borderId="138" xfId="0" applyFont="1" applyBorder="1" applyAlignment="1" applyProtection="1">
      <alignment horizontal="left" vertical="center"/>
      <protection locked="0"/>
    </xf>
    <xf numFmtId="0" fontId="2" fillId="0" borderId="188" xfId="0" applyFont="1" applyBorder="1" applyAlignment="1" applyProtection="1">
      <alignment horizontal="left" vertical="center"/>
      <protection locked="0"/>
    </xf>
    <xf numFmtId="0" fontId="2" fillId="0" borderId="189" xfId="0" applyFont="1" applyBorder="1" applyAlignment="1" applyProtection="1">
      <alignment horizontal="left" vertical="center"/>
      <protection locked="0"/>
    </xf>
    <xf numFmtId="49" fontId="2" fillId="0" borderId="0" xfId="0" applyNumberFormat="1" applyFont="1" applyAlignment="1">
      <alignment vertical="center"/>
    </xf>
    <xf numFmtId="49" fontId="71" fillId="0" borderId="0" xfId="0" applyNumberFormat="1" applyFont="1" applyAlignment="1">
      <alignment vertical="center"/>
    </xf>
    <xf numFmtId="0" fontId="2" fillId="0" borderId="185" xfId="0" applyFont="1" applyBorder="1" applyAlignment="1" applyProtection="1">
      <alignment horizontal="left" vertical="center" wrapText="1"/>
      <protection locked="0"/>
    </xf>
    <xf numFmtId="0" fontId="2" fillId="0" borderId="187"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186" xfId="0" applyFont="1" applyBorder="1" applyAlignment="1" applyProtection="1">
      <alignment horizontal="left" vertical="center" wrapText="1"/>
      <protection locked="0"/>
    </xf>
    <xf numFmtId="0" fontId="2" fillId="0" borderId="189" xfId="0" applyFont="1" applyBorder="1" applyAlignment="1" applyProtection="1">
      <alignment horizontal="left" vertical="center" wrapText="1"/>
      <protection locked="0"/>
    </xf>
    <xf numFmtId="0" fontId="53" fillId="0" borderId="118" xfId="0" applyFont="1" applyBorder="1" applyAlignment="1">
      <alignment horizontal="right"/>
    </xf>
    <xf numFmtId="0" fontId="72" fillId="0" borderId="190" xfId="0" applyFont="1" applyBorder="1"/>
    <xf numFmtId="0" fontId="72" fillId="0" borderId="191" xfId="0" applyFont="1" applyBorder="1"/>
    <xf numFmtId="0" fontId="0" fillId="0" borderId="0" xfId="0" applyAlignment="1">
      <alignment horizontal="center"/>
    </xf>
    <xf numFmtId="0" fontId="12" fillId="0" borderId="53" xfId="0" applyFont="1" applyBorder="1" applyAlignment="1">
      <alignment vertical="center" wrapText="1"/>
    </xf>
    <xf numFmtId="0" fontId="12" fillId="0" borderId="0" xfId="0" applyFont="1" applyAlignment="1">
      <alignment vertical="center" wrapText="1"/>
    </xf>
    <xf numFmtId="0" fontId="12" fillId="0" borderId="75" xfId="0" applyFont="1" applyBorder="1" applyAlignment="1">
      <alignment vertical="center" wrapText="1"/>
    </xf>
    <xf numFmtId="0" fontId="12" fillId="0" borderId="62" xfId="0" applyFont="1" applyBorder="1" applyAlignment="1">
      <alignment vertical="center" wrapText="1"/>
    </xf>
    <xf numFmtId="0" fontId="0" fillId="2" borderId="16" xfId="0" applyFill="1" applyBorder="1" applyAlignment="1">
      <alignment vertical="center"/>
    </xf>
    <xf numFmtId="0" fontId="0" fillId="2" borderId="10" xfId="0" applyFill="1" applyBorder="1" applyAlignment="1">
      <alignment vertical="center"/>
    </xf>
    <xf numFmtId="0" fontId="0" fillId="2" borderId="13" xfId="0" applyFill="1" applyBorder="1" applyAlignment="1">
      <alignment vertical="center"/>
    </xf>
    <xf numFmtId="0" fontId="53" fillId="0" borderId="0" xfId="0" applyFont="1"/>
    <xf numFmtId="0" fontId="53" fillId="0" borderId="126" xfId="0" applyFont="1" applyBorder="1"/>
    <xf numFmtId="0" fontId="53" fillId="0" borderId="122" xfId="0" applyFont="1" applyBorder="1"/>
    <xf numFmtId="0" fontId="53" fillId="0" borderId="118" xfId="0" applyFont="1" applyBorder="1"/>
    <xf numFmtId="0" fontId="53" fillId="0" borderId="121" xfId="0" applyFont="1" applyBorder="1"/>
    <xf numFmtId="0" fontId="53" fillId="0" borderId="99" xfId="0" applyFont="1" applyBorder="1"/>
    <xf numFmtId="0" fontId="53" fillId="0" borderId="100" xfId="0" applyFont="1" applyBorder="1"/>
    <xf numFmtId="0" fontId="53" fillId="0" borderId="101" xfId="0" applyFont="1" applyBorder="1"/>
    <xf numFmtId="0" fontId="53" fillId="0" borderId="125" xfId="0" applyFont="1" applyBorder="1"/>
    <xf numFmtId="0" fontId="53" fillId="0" borderId="119" xfId="0" applyFont="1" applyBorder="1"/>
    <xf numFmtId="0" fontId="53" fillId="0" borderId="164" xfId="0" applyFont="1" applyBorder="1"/>
    <xf numFmtId="0" fontId="54" fillId="0" borderId="168" xfId="0" applyFont="1" applyBorder="1" applyAlignment="1">
      <alignment vertical="center"/>
    </xf>
    <xf numFmtId="0" fontId="54" fillId="0" borderId="170" xfId="0" applyFont="1" applyBorder="1" applyAlignment="1">
      <alignment vertical="center"/>
    </xf>
    <xf numFmtId="0" fontId="54" fillId="0" borderId="164" xfId="0" applyFont="1" applyBorder="1" applyAlignment="1">
      <alignment vertical="center"/>
    </xf>
    <xf numFmtId="0" fontId="53" fillId="0" borderId="168" xfId="0" applyFont="1" applyBorder="1"/>
    <xf numFmtId="0" fontId="53" fillId="0" borderId="104" xfId="0" applyFont="1" applyBorder="1"/>
    <xf numFmtId="0" fontId="53" fillId="0" borderId="106" xfId="0" applyFont="1" applyBorder="1"/>
    <xf numFmtId="49" fontId="74" fillId="0" borderId="0" xfId="0" applyNumberFormat="1" applyFont="1"/>
    <xf numFmtId="0" fontId="62" fillId="0" borderId="0" xfId="0" applyFont="1"/>
    <xf numFmtId="0" fontId="53" fillId="0" borderId="102" xfId="0" applyFont="1" applyBorder="1"/>
    <xf numFmtId="0" fontId="53" fillId="0" borderId="103" xfId="0" applyFont="1" applyBorder="1"/>
    <xf numFmtId="0" fontId="53" fillId="0" borderId="105" xfId="0" applyFont="1" applyBorder="1"/>
    <xf numFmtId="0" fontId="53" fillId="0" borderId="171" xfId="0" applyFont="1" applyBorder="1"/>
    <xf numFmtId="0" fontId="64" fillId="0" borderId="100" xfId="0" applyFont="1" applyBorder="1" applyAlignment="1">
      <alignment vertical="center"/>
    </xf>
    <xf numFmtId="0" fontId="53" fillId="4" borderId="114" xfId="0" applyFont="1" applyFill="1" applyBorder="1"/>
    <xf numFmtId="0" fontId="53" fillId="4" borderId="118" xfId="0" applyFont="1" applyFill="1" applyBorder="1"/>
    <xf numFmtId="0" fontId="54" fillId="4" borderId="118" xfId="0" applyFont="1" applyFill="1" applyBorder="1"/>
    <xf numFmtId="0" fontId="54" fillId="4" borderId="118" xfId="0" applyFont="1" applyFill="1" applyBorder="1" applyAlignment="1">
      <alignment horizontal="right" vertical="center"/>
    </xf>
    <xf numFmtId="0" fontId="53" fillId="4" borderId="127" xfId="0" applyFont="1" applyFill="1" applyBorder="1"/>
    <xf numFmtId="0" fontId="53" fillId="4" borderId="0" xfId="0" applyFont="1" applyFill="1"/>
    <xf numFmtId="0" fontId="53" fillId="4" borderId="126" xfId="0" applyFont="1" applyFill="1" applyBorder="1"/>
    <xf numFmtId="0" fontId="53" fillId="0" borderId="201" xfId="0" applyFont="1" applyBorder="1"/>
    <xf numFmtId="0" fontId="53" fillId="4" borderId="105" xfId="0" applyFont="1" applyFill="1" applyBorder="1"/>
    <xf numFmtId="0" fontId="53" fillId="4" borderId="171" xfId="0" applyFont="1" applyFill="1" applyBorder="1"/>
    <xf numFmtId="0" fontId="76" fillId="0" borderId="0" xfId="0" applyFont="1" applyAlignment="1">
      <alignment vertical="center"/>
    </xf>
    <xf numFmtId="0" fontId="53" fillId="4" borderId="101" xfId="0" applyFont="1" applyFill="1" applyBorder="1" applyAlignment="1">
      <alignment vertical="center"/>
    </xf>
    <xf numFmtId="0" fontId="53" fillId="4" borderId="103" xfId="0" applyFont="1" applyFill="1" applyBorder="1" applyAlignment="1">
      <alignment vertical="center"/>
    </xf>
    <xf numFmtId="0" fontId="53" fillId="4" borderId="106" xfId="0" applyFont="1" applyFill="1" applyBorder="1" applyAlignment="1">
      <alignment vertical="center"/>
    </xf>
    <xf numFmtId="0" fontId="53" fillId="0" borderId="201" xfId="0" applyFont="1" applyBorder="1" applyAlignment="1">
      <alignment vertical="center"/>
    </xf>
    <xf numFmtId="0" fontId="53" fillId="0" borderId="171" xfId="0" applyFont="1" applyBorder="1" applyAlignment="1">
      <alignment vertical="center"/>
    </xf>
    <xf numFmtId="0" fontId="64" fillId="0" borderId="105" xfId="0" applyFont="1" applyBorder="1" applyAlignment="1">
      <alignment vertical="center"/>
    </xf>
    <xf numFmtId="0" fontId="64" fillId="0" borderId="114" xfId="0" applyFont="1" applyBorder="1" applyAlignment="1">
      <alignment vertical="center"/>
    </xf>
    <xf numFmtId="0" fontId="64" fillId="0" borderId="102" xfId="0" applyFont="1" applyBorder="1" applyAlignment="1">
      <alignment vertical="center"/>
    </xf>
    <xf numFmtId="0" fontId="64" fillId="0" borderId="99" xfId="0" applyFont="1" applyBorder="1" applyAlignment="1">
      <alignment vertical="center"/>
    </xf>
    <xf numFmtId="0" fontId="64" fillId="0" borderId="101" xfId="0" applyFont="1" applyBorder="1" applyAlignment="1">
      <alignment vertical="center"/>
    </xf>
    <xf numFmtId="0" fontId="64" fillId="0" borderId="103" xfId="0" applyFont="1" applyBorder="1" applyAlignment="1">
      <alignment vertical="center"/>
    </xf>
    <xf numFmtId="0" fontId="64" fillId="0" borderId="123" xfId="0" applyFont="1" applyBorder="1" applyAlignment="1">
      <alignment vertical="center"/>
    </xf>
    <xf numFmtId="0" fontId="64" fillId="0" borderId="137" xfId="0" applyFont="1" applyBorder="1" applyAlignment="1">
      <alignment vertical="center"/>
    </xf>
    <xf numFmtId="0" fontId="64" fillId="0" borderId="180" xfId="0" applyFont="1" applyBorder="1" applyAlignment="1">
      <alignment vertical="center"/>
    </xf>
    <xf numFmtId="0" fontId="55" fillId="0" borderId="0" xfId="0" applyFont="1" applyAlignment="1">
      <alignment vertical="center"/>
    </xf>
    <xf numFmtId="0" fontId="55" fillId="0" borderId="0" xfId="0" applyFont="1" applyAlignment="1">
      <alignment vertical="center" wrapText="1"/>
    </xf>
    <xf numFmtId="0" fontId="78" fillId="0" borderId="0" xfId="0" applyFont="1"/>
    <xf numFmtId="0" fontId="2" fillId="0" borderId="87" xfId="0" applyFont="1" applyBorder="1"/>
    <xf numFmtId="0" fontId="24" fillId="0" borderId="66" xfId="0" applyFont="1" applyBorder="1" applyAlignment="1">
      <alignment vertical="center"/>
    </xf>
    <xf numFmtId="0" fontId="2" fillId="0" borderId="62" xfId="0" applyFont="1" applyBorder="1"/>
    <xf numFmtId="0" fontId="2" fillId="0" borderId="53" xfId="0" applyFont="1" applyBorder="1"/>
    <xf numFmtId="0" fontId="2" fillId="0" borderId="67" xfId="0" applyFont="1" applyBorder="1"/>
    <xf numFmtId="0" fontId="2" fillId="0" borderId="78" xfId="0" applyFont="1" applyBorder="1"/>
    <xf numFmtId="0" fontId="2" fillId="0" borderId="70" xfId="0" applyFont="1" applyBorder="1"/>
    <xf numFmtId="0" fontId="2" fillId="0" borderId="79" xfId="0" applyFont="1" applyBorder="1"/>
    <xf numFmtId="0" fontId="2" fillId="0" borderId="64" xfId="0" applyFont="1" applyBorder="1"/>
    <xf numFmtId="0" fontId="2" fillId="0" borderId="75" xfId="0" applyFont="1" applyBorder="1"/>
    <xf numFmtId="0" fontId="2" fillId="0" borderId="63" xfId="0" applyFont="1" applyBorder="1"/>
    <xf numFmtId="0" fontId="2" fillId="0" borderId="50" xfId="0" applyFont="1" applyBorder="1"/>
    <xf numFmtId="0" fontId="2" fillId="0" borderId="51" xfId="0" applyFont="1" applyBorder="1"/>
    <xf numFmtId="0" fontId="2" fillId="0" borderId="74" xfId="0" applyFont="1" applyBorder="1"/>
    <xf numFmtId="0" fontId="2" fillId="0" borderId="68" xfId="0" applyFont="1" applyBorder="1"/>
    <xf numFmtId="0" fontId="2" fillId="0" borderId="69" xfId="0" applyFont="1" applyBorder="1"/>
    <xf numFmtId="0" fontId="2" fillId="0" borderId="71" xfId="0" applyFont="1" applyBorder="1"/>
    <xf numFmtId="0" fontId="2" fillId="0" borderId="77" xfId="0" applyFont="1" applyBorder="1"/>
    <xf numFmtId="0" fontId="2" fillId="0" borderId="76" xfId="0" applyFont="1" applyBorder="1"/>
    <xf numFmtId="0" fontId="2" fillId="0" borderId="219" xfId="0" applyFont="1" applyBorder="1"/>
    <xf numFmtId="0" fontId="24" fillId="0" borderId="75" xfId="0" applyFont="1" applyBorder="1" applyAlignment="1">
      <alignment vertical="center" wrapText="1"/>
    </xf>
    <xf numFmtId="0" fontId="24" fillId="0" borderId="62" xfId="0" applyFont="1" applyBorder="1" applyAlignment="1">
      <alignment vertical="center" wrapText="1"/>
    </xf>
    <xf numFmtId="0" fontId="24" fillId="0" borderId="77" xfId="0" applyFont="1" applyBorder="1" applyAlignment="1">
      <alignment vertical="center" wrapText="1"/>
    </xf>
    <xf numFmtId="177" fontId="2" fillId="0" borderId="64" xfId="0" applyNumberFormat="1" applyFont="1" applyBorder="1"/>
    <xf numFmtId="177" fontId="40" fillId="3" borderId="78" xfId="0" applyNumberFormat="1" applyFont="1" applyFill="1" applyBorder="1" applyAlignment="1">
      <alignment vertical="center"/>
    </xf>
    <xf numFmtId="177" fontId="40" fillId="3" borderId="64" xfId="0" applyNumberFormat="1" applyFont="1" applyFill="1" applyBorder="1" applyAlignment="1">
      <alignment vertical="center"/>
    </xf>
    <xf numFmtId="177" fontId="40" fillId="3" borderId="63" xfId="0" applyNumberFormat="1" applyFont="1" applyFill="1" applyBorder="1" applyAlignment="1">
      <alignment vertical="center"/>
    </xf>
    <xf numFmtId="177" fontId="9" fillId="0" borderId="74" xfId="0" applyNumberFormat="1" applyFont="1" applyBorder="1" applyAlignment="1">
      <alignment horizontal="right" vertical="center"/>
    </xf>
    <xf numFmtId="177" fontId="9" fillId="0" borderId="64" xfId="0" applyNumberFormat="1" applyFont="1" applyBorder="1" applyAlignment="1">
      <alignment horizontal="right" vertical="center"/>
    </xf>
    <xf numFmtId="177" fontId="9" fillId="3" borderId="78" xfId="0" applyNumberFormat="1" applyFont="1" applyFill="1" applyBorder="1" applyAlignment="1">
      <alignment vertical="center"/>
    </xf>
    <xf numFmtId="177" fontId="9" fillId="3" borderId="64" xfId="0" applyNumberFormat="1" applyFont="1" applyFill="1" applyBorder="1" applyAlignment="1">
      <alignment vertical="center"/>
    </xf>
    <xf numFmtId="177" fontId="9" fillId="3" borderId="63" xfId="0" applyNumberFormat="1" applyFont="1" applyFill="1" applyBorder="1" applyAlignment="1">
      <alignment vertical="center"/>
    </xf>
    <xf numFmtId="0" fontId="80" fillId="0" borderId="0" xfId="0" applyFont="1" applyAlignment="1">
      <alignment vertical="center"/>
    </xf>
    <xf numFmtId="0" fontId="80" fillId="0" borderId="54" xfId="0" applyFont="1" applyBorder="1" applyAlignment="1">
      <alignment vertical="center"/>
    </xf>
    <xf numFmtId="0" fontId="24" fillId="0" borderId="0" xfId="0" applyFont="1"/>
    <xf numFmtId="0" fontId="24" fillId="0" borderId="93" xfId="0" applyFont="1" applyBorder="1" applyAlignment="1">
      <alignment vertical="center"/>
    </xf>
    <xf numFmtId="0" fontId="83" fillId="0" borderId="0" xfId="0" applyFont="1" applyAlignment="1">
      <alignment vertical="center"/>
    </xf>
    <xf numFmtId="0" fontId="72" fillId="0" borderId="256" xfId="0" applyFont="1" applyBorder="1"/>
    <xf numFmtId="0" fontId="72" fillId="0" borderId="255" xfId="0" applyFont="1" applyBorder="1" applyAlignment="1">
      <alignment horizontal="left"/>
    </xf>
    <xf numFmtId="0" fontId="2" fillId="0" borderId="0" xfId="0" applyFont="1" applyAlignment="1">
      <alignment horizontal="left"/>
    </xf>
    <xf numFmtId="0" fontId="2" fillId="0" borderId="259" xfId="0" applyFont="1" applyBorder="1" applyAlignment="1" applyProtection="1">
      <alignment horizontal="left" wrapText="1"/>
      <protection locked="0"/>
    </xf>
    <xf numFmtId="0" fontId="2" fillId="0" borderId="260" xfId="0" quotePrefix="1" applyFont="1" applyBorder="1" applyAlignment="1" applyProtection="1">
      <alignment horizontal="left"/>
      <protection locked="0"/>
    </xf>
    <xf numFmtId="0" fontId="2" fillId="0" borderId="182" xfId="0" applyFont="1" applyBorder="1" applyAlignment="1" applyProtection="1">
      <alignment horizontal="left" wrapText="1"/>
      <protection locked="0"/>
    </xf>
    <xf numFmtId="0" fontId="2" fillId="0" borderId="261" xfId="0" applyFont="1" applyBorder="1" applyAlignment="1" applyProtection="1">
      <alignment horizontal="left"/>
      <protection locked="0"/>
    </xf>
    <xf numFmtId="0" fontId="2" fillId="0" borderId="185" xfId="0" applyFont="1" applyBorder="1" applyAlignment="1" applyProtection="1">
      <alignment horizontal="left" wrapText="1"/>
      <protection locked="0"/>
    </xf>
    <xf numFmtId="0" fontId="2" fillId="0" borderId="138" xfId="0" applyFont="1" applyBorder="1" applyAlignment="1" applyProtection="1">
      <alignment horizontal="left"/>
      <protection locked="0"/>
    </xf>
    <xf numFmtId="0" fontId="2" fillId="0" borderId="186" xfId="0" applyFont="1" applyBorder="1" applyAlignment="1" applyProtection="1">
      <alignment horizontal="left" wrapText="1"/>
      <protection locked="0"/>
    </xf>
    <xf numFmtId="0" fontId="2" fillId="0" borderId="186" xfId="0" applyFont="1" applyBorder="1" applyAlignment="1" applyProtection="1">
      <alignment horizontal="left"/>
      <protection locked="0"/>
    </xf>
    <xf numFmtId="0" fontId="2" fillId="0" borderId="262" xfId="0" applyFont="1" applyBorder="1" applyAlignment="1" applyProtection="1">
      <alignment horizontal="left"/>
      <protection locked="0"/>
    </xf>
    <xf numFmtId="0" fontId="2" fillId="0" borderId="263" xfId="0" applyFont="1" applyBorder="1" applyAlignment="1" applyProtection="1">
      <alignment horizontal="left"/>
      <protection locked="0"/>
    </xf>
    <xf numFmtId="0" fontId="2" fillId="0" borderId="187" xfId="0" applyFont="1" applyBorder="1" applyAlignment="1" applyProtection="1">
      <alignment horizontal="left" wrapText="1"/>
      <protection locked="0"/>
    </xf>
    <xf numFmtId="0" fontId="2" fillId="0" borderId="188" xfId="0" applyFont="1" applyBorder="1" applyAlignment="1" applyProtection="1">
      <alignment horizontal="left"/>
      <protection locked="0"/>
    </xf>
    <xf numFmtId="0" fontId="2" fillId="0" borderId="189" xfId="0" applyFont="1" applyBorder="1" applyAlignment="1" applyProtection="1">
      <alignment horizontal="left" wrapText="1"/>
      <protection locked="0"/>
    </xf>
    <xf numFmtId="0" fontId="2" fillId="0" borderId="264" xfId="0" applyFont="1" applyBorder="1" applyAlignment="1" applyProtection="1">
      <alignment horizontal="left" wrapText="1"/>
      <protection locked="0"/>
    </xf>
    <xf numFmtId="0" fontId="2" fillId="0" borderId="189" xfId="0" applyFont="1" applyBorder="1" applyAlignment="1" applyProtection="1">
      <alignment horizontal="left"/>
      <protection locked="0"/>
    </xf>
    <xf numFmtId="0" fontId="2" fillId="0" borderId="265" xfId="0" applyFont="1" applyBorder="1" applyAlignment="1">
      <alignment horizontal="left"/>
    </xf>
    <xf numFmtId="0" fontId="2" fillId="0" borderId="255" xfId="0" applyFont="1" applyBorder="1" applyAlignment="1">
      <alignment horizontal="center"/>
    </xf>
    <xf numFmtId="0" fontId="2" fillId="0" borderId="184" xfId="0" applyFont="1" applyBorder="1" applyAlignment="1" applyProtection="1">
      <alignment horizontal="left" wrapText="1"/>
      <protection locked="0"/>
    </xf>
    <xf numFmtId="0" fontId="49" fillId="5" borderId="255" xfId="0" applyFont="1" applyFill="1" applyBorder="1" applyAlignment="1" applyProtection="1">
      <alignment horizontal="left" vertical="center"/>
      <protection locked="0"/>
    </xf>
    <xf numFmtId="0" fontId="49" fillId="5" borderId="198" xfId="0" applyFont="1" applyFill="1" applyBorder="1" applyAlignment="1" applyProtection="1">
      <alignment horizontal="left" vertical="center"/>
      <protection locked="0"/>
    </xf>
    <xf numFmtId="0" fontId="49" fillId="5" borderId="199" xfId="0" applyFont="1" applyFill="1" applyBorder="1" applyAlignment="1" applyProtection="1">
      <alignment horizontal="left" vertical="center"/>
      <protection locked="0"/>
    </xf>
    <xf numFmtId="0" fontId="49" fillId="5" borderId="200" xfId="0" applyFont="1" applyFill="1" applyBorder="1" applyAlignment="1" applyProtection="1">
      <alignment horizontal="left" vertical="center"/>
      <protection locked="0"/>
    </xf>
    <xf numFmtId="179" fontId="49" fillId="5" borderId="198" xfId="0" applyNumberFormat="1" applyFont="1" applyFill="1" applyBorder="1" applyAlignment="1" applyProtection="1">
      <alignment horizontal="left" vertical="center"/>
      <protection locked="0"/>
    </xf>
    <xf numFmtId="179" fontId="49" fillId="5" borderId="199" xfId="0" applyNumberFormat="1" applyFont="1" applyFill="1" applyBorder="1" applyAlignment="1" applyProtection="1">
      <alignment horizontal="left" vertical="center"/>
      <protection locked="0"/>
    </xf>
    <xf numFmtId="179" fontId="49" fillId="5" borderId="200" xfId="0" applyNumberFormat="1" applyFont="1" applyFill="1" applyBorder="1" applyAlignment="1" applyProtection="1">
      <alignment horizontal="left" vertical="center"/>
      <protection locked="0"/>
    </xf>
    <xf numFmtId="0" fontId="49" fillId="5" borderId="257" xfId="0" quotePrefix="1" applyFont="1" applyFill="1" applyBorder="1" applyAlignment="1" applyProtection="1">
      <alignment horizontal="left" vertical="center"/>
      <protection locked="0"/>
    </xf>
    <xf numFmtId="0" fontId="49" fillId="5" borderId="254" xfId="0" quotePrefix="1" applyFont="1" applyFill="1" applyBorder="1" applyAlignment="1" applyProtection="1">
      <alignment horizontal="left" vertical="center"/>
      <protection locked="0"/>
    </xf>
    <xf numFmtId="0" fontId="49" fillId="5" borderId="258" xfId="0" quotePrefix="1" applyFont="1" applyFill="1" applyBorder="1" applyAlignment="1" applyProtection="1">
      <alignment horizontal="left" vertical="center"/>
      <protection locked="0"/>
    </xf>
    <xf numFmtId="0" fontId="49" fillId="5" borderId="198" xfId="0" quotePrefix="1" applyFont="1" applyFill="1" applyBorder="1" applyAlignment="1" applyProtection="1">
      <alignment horizontal="left" vertical="center"/>
      <protection locked="0"/>
    </xf>
    <xf numFmtId="0" fontId="49" fillId="5" borderId="199" xfId="0" quotePrefix="1" applyFont="1" applyFill="1" applyBorder="1" applyAlignment="1" applyProtection="1">
      <alignment horizontal="left" vertical="center"/>
      <protection locked="0"/>
    </xf>
    <xf numFmtId="0" fontId="49" fillId="5" borderId="200" xfId="0" quotePrefix="1" applyFont="1" applyFill="1" applyBorder="1" applyAlignment="1" applyProtection="1">
      <alignment horizontal="left" vertical="center"/>
      <protection locked="0"/>
    </xf>
    <xf numFmtId="49" fontId="49" fillId="5" borderId="198" xfId="0" quotePrefix="1" applyNumberFormat="1" applyFont="1" applyFill="1" applyBorder="1" applyAlignment="1" applyProtection="1">
      <alignment horizontal="left" vertical="center"/>
      <protection locked="0"/>
    </xf>
    <xf numFmtId="49" fontId="49" fillId="5" borderId="199" xfId="0" quotePrefix="1" applyNumberFormat="1" applyFont="1" applyFill="1" applyBorder="1" applyAlignment="1" applyProtection="1">
      <alignment horizontal="left" vertical="center"/>
      <protection locked="0"/>
    </xf>
    <xf numFmtId="49" fontId="49" fillId="5" borderId="200" xfId="0" quotePrefix="1" applyNumberFormat="1" applyFont="1" applyFill="1" applyBorder="1" applyAlignment="1" applyProtection="1">
      <alignment horizontal="left" vertical="center"/>
      <protection locked="0"/>
    </xf>
    <xf numFmtId="0" fontId="2" fillId="0" borderId="266" xfId="0" applyFont="1" applyBorder="1" applyAlignment="1">
      <alignment horizontal="center" vertical="center"/>
    </xf>
    <xf numFmtId="0" fontId="2" fillId="0" borderId="267" xfId="0" applyFont="1" applyBorder="1" applyAlignment="1">
      <alignment horizontal="center" vertical="center"/>
    </xf>
    <xf numFmtId="0" fontId="2" fillId="0" borderId="268" xfId="0" applyFont="1" applyBorder="1" applyAlignment="1">
      <alignment horizontal="center" vertical="center"/>
    </xf>
    <xf numFmtId="0" fontId="2" fillId="0" borderId="182" xfId="0" applyFont="1" applyBorder="1" applyAlignment="1">
      <alignment horizontal="center" vertical="center"/>
    </xf>
    <xf numFmtId="0" fontId="2" fillId="0" borderId="183" xfId="0" applyFont="1" applyBorder="1" applyAlignment="1">
      <alignment horizontal="center" vertical="center"/>
    </xf>
    <xf numFmtId="0" fontId="2" fillId="0" borderId="184" xfId="0" applyFont="1" applyBorder="1" applyAlignment="1">
      <alignment horizontal="center" vertical="center"/>
    </xf>
    <xf numFmtId="0" fontId="2" fillId="0" borderId="255" xfId="0" applyFont="1" applyBorder="1" applyAlignment="1">
      <alignment horizontal="center"/>
    </xf>
    <xf numFmtId="0" fontId="64" fillId="0" borderId="100" xfId="0" applyFont="1" applyBorder="1" applyAlignment="1">
      <alignment horizontal="center" vertical="center"/>
    </xf>
    <xf numFmtId="0" fontId="64" fillId="0" borderId="0" xfId="0" applyFont="1" applyAlignment="1">
      <alignment horizontal="center" vertical="center"/>
    </xf>
    <xf numFmtId="181" fontId="49" fillId="0" borderId="102" xfId="0" applyNumberFormat="1" applyFont="1" applyBorder="1" applyAlignment="1" applyProtection="1">
      <alignment horizontal="center" vertical="center"/>
      <protection locked="0"/>
    </xf>
    <xf numFmtId="181" fontId="49" fillId="0" borderId="0" xfId="0" applyNumberFormat="1" applyFont="1" applyAlignment="1" applyProtection="1">
      <alignment horizontal="center" vertical="center"/>
      <protection locked="0"/>
    </xf>
    <xf numFmtId="181" fontId="49" fillId="0" borderId="104" xfId="0" applyNumberFormat="1" applyFont="1" applyBorder="1" applyAlignment="1" applyProtection="1">
      <alignment horizontal="center" vertical="center"/>
      <protection locked="0"/>
    </xf>
    <xf numFmtId="181" fontId="49" fillId="0" borderId="105" xfId="0" applyNumberFormat="1" applyFont="1" applyBorder="1" applyAlignment="1" applyProtection="1">
      <alignment horizontal="center" vertical="center"/>
      <protection locked="0"/>
    </xf>
    <xf numFmtId="0" fontId="53" fillId="0" borderId="0" xfId="0" applyFont="1" applyAlignment="1">
      <alignment horizontal="center" vertical="center"/>
    </xf>
    <xf numFmtId="0" fontId="53" fillId="0" borderId="105" xfId="0" applyFont="1" applyBorder="1" applyAlignment="1">
      <alignment horizontal="center" vertical="center"/>
    </xf>
    <xf numFmtId="182" fontId="12" fillId="0" borderId="0" xfId="0" applyNumberFormat="1" applyFont="1" applyAlignment="1">
      <alignment horizontal="center" vertical="center"/>
    </xf>
    <xf numFmtId="182" fontId="12" fillId="0" borderId="105" xfId="0" applyNumberFormat="1" applyFont="1" applyBorder="1" applyAlignment="1">
      <alignment horizontal="center" vertical="center"/>
    </xf>
    <xf numFmtId="0" fontId="53" fillId="0" borderId="103" xfId="0" applyFont="1" applyBorder="1" applyAlignment="1">
      <alignment horizontal="center" vertical="center"/>
    </xf>
    <xf numFmtId="0" fontId="53" fillId="0" borderId="106" xfId="0" applyFont="1" applyBorder="1" applyAlignment="1">
      <alignment horizontal="center" vertical="center"/>
    </xf>
    <xf numFmtId="0" fontId="64" fillId="0" borderId="0" xfId="0" applyFont="1" applyAlignment="1">
      <alignment horizontal="distributed" vertical="center"/>
    </xf>
    <xf numFmtId="0" fontId="39" fillId="0" borderId="99" xfId="0" applyFont="1" applyBorder="1" applyAlignment="1" applyProtection="1">
      <alignment horizontal="center" vertical="center"/>
      <protection locked="0"/>
    </xf>
    <xf numFmtId="0" fontId="39" fillId="0" borderId="100" xfId="0" applyFont="1" applyBorder="1" applyAlignment="1" applyProtection="1">
      <alignment horizontal="center" vertical="center"/>
      <protection locked="0"/>
    </xf>
    <xf numFmtId="0" fontId="39" fillId="0" borderId="101" xfId="0" applyFont="1" applyBorder="1" applyAlignment="1" applyProtection="1">
      <alignment horizontal="center" vertical="center"/>
      <protection locked="0"/>
    </xf>
    <xf numFmtId="0" fontId="39" fillId="0" borderId="104" xfId="0" applyFont="1" applyBorder="1" applyAlignment="1" applyProtection="1">
      <alignment horizontal="center" vertical="center"/>
      <protection locked="0"/>
    </xf>
    <xf numFmtId="0" fontId="39" fillId="0" borderId="105" xfId="0" applyFont="1" applyBorder="1" applyAlignment="1" applyProtection="1">
      <alignment horizontal="center" vertical="center"/>
      <protection locked="0"/>
    </xf>
    <xf numFmtId="0" fontId="39" fillId="0" borderId="106" xfId="0" applyFont="1" applyBorder="1" applyAlignment="1" applyProtection="1">
      <alignment horizontal="center" vertical="center"/>
      <protection locked="0"/>
    </xf>
    <xf numFmtId="0" fontId="62" fillId="0" borderId="100" xfId="0" applyFont="1" applyBorder="1" applyAlignment="1">
      <alignment horizontal="center" vertical="center"/>
    </xf>
    <xf numFmtId="0" fontId="62" fillId="0" borderId="125" xfId="0" applyFont="1" applyBorder="1" applyAlignment="1">
      <alignment horizontal="center" vertical="center"/>
    </xf>
    <xf numFmtId="0" fontId="62" fillId="0" borderId="0" xfId="0" applyFont="1" applyAlignment="1">
      <alignment horizontal="center" vertical="center"/>
    </xf>
    <xf numFmtId="0" fontId="62" fillId="0" borderId="126" xfId="0" applyFont="1" applyBorder="1" applyAlignment="1">
      <alignment horizontal="center" vertical="center"/>
    </xf>
    <xf numFmtId="0" fontId="64" fillId="0" borderId="114" xfId="0" applyFont="1" applyBorder="1" applyAlignment="1">
      <alignment horizontal="center" vertical="center" textRotation="255"/>
    </xf>
    <xf numFmtId="0" fontId="64" fillId="0" borderId="118" xfId="0" applyFont="1" applyBorder="1" applyAlignment="1">
      <alignment horizontal="center" vertical="center" textRotation="255"/>
    </xf>
    <xf numFmtId="0" fontId="64" fillId="0" borderId="115" xfId="0" applyFont="1" applyBorder="1" applyAlignment="1">
      <alignment horizontal="center" vertical="center" textRotation="255"/>
    </xf>
    <xf numFmtId="0" fontId="64" fillId="0" borderId="102" xfId="0" applyFont="1" applyBorder="1" applyAlignment="1">
      <alignment horizontal="center" vertical="center" textRotation="255"/>
    </xf>
    <xf numFmtId="0" fontId="64" fillId="0" borderId="0" xfId="0" applyFont="1" applyAlignment="1">
      <alignment horizontal="center" vertical="center" textRotation="255"/>
    </xf>
    <xf numFmtId="0" fontId="64" fillId="0" borderId="103" xfId="0" applyFont="1" applyBorder="1" applyAlignment="1">
      <alignment horizontal="center" vertical="center" textRotation="255"/>
    </xf>
    <xf numFmtId="0" fontId="64" fillId="0" borderId="137" xfId="0" applyFont="1" applyBorder="1" applyAlignment="1">
      <alignment horizontal="center" vertical="center" textRotation="255"/>
    </xf>
    <xf numFmtId="0" fontId="64" fillId="0" borderId="123" xfId="0" applyFont="1" applyBorder="1" applyAlignment="1">
      <alignment horizontal="center" vertical="center" textRotation="255"/>
    </xf>
    <xf numFmtId="0" fontId="64" fillId="0" borderId="180" xfId="0" applyFont="1" applyBorder="1" applyAlignment="1">
      <alignment horizontal="center" vertical="center" textRotation="255"/>
    </xf>
    <xf numFmtId="0" fontId="53" fillId="0" borderId="0" xfId="0" applyFont="1" applyAlignment="1">
      <alignment horizontal="distributed" vertical="center" wrapText="1"/>
    </xf>
    <xf numFmtId="0" fontId="53" fillId="0" borderId="0" xfId="0" applyFont="1" applyAlignment="1">
      <alignment horizontal="distributed" vertical="center"/>
    </xf>
    <xf numFmtId="180" fontId="75" fillId="0" borderId="99" xfId="0" applyNumberFormat="1" applyFont="1" applyBorder="1" applyAlignment="1">
      <alignment horizontal="right" vertical="center"/>
    </xf>
    <xf numFmtId="180" fontId="75" fillId="0" borderId="100" xfId="0" applyNumberFormat="1" applyFont="1" applyBorder="1" applyAlignment="1">
      <alignment horizontal="right" vertical="center"/>
    </xf>
    <xf numFmtId="180" fontId="75" fillId="0" borderId="102" xfId="0" applyNumberFormat="1" applyFont="1" applyBorder="1" applyAlignment="1">
      <alignment horizontal="right" vertical="center"/>
    </xf>
    <xf numFmtId="180" fontId="75" fillId="0" borderId="0" xfId="0" applyNumberFormat="1" applyFont="1" applyAlignment="1">
      <alignment horizontal="right" vertical="center"/>
    </xf>
    <xf numFmtId="180" fontId="75" fillId="0" borderId="104" xfId="0" applyNumberFormat="1" applyFont="1" applyBorder="1" applyAlignment="1">
      <alignment horizontal="right" vertical="center"/>
    </xf>
    <xf numFmtId="180" fontId="75" fillId="0" borderId="105" xfId="0" applyNumberFormat="1" applyFont="1" applyBorder="1" applyAlignment="1">
      <alignment horizontal="right" vertical="center"/>
    </xf>
    <xf numFmtId="0" fontId="55" fillId="0" borderId="100" xfId="0" applyFont="1" applyBorder="1" applyAlignment="1">
      <alignment horizontal="center" vertical="center"/>
    </xf>
    <xf numFmtId="0" fontId="55" fillId="0" borderId="0" xfId="0" applyFont="1" applyAlignment="1">
      <alignment horizontal="center" vertical="center"/>
    </xf>
    <xf numFmtId="0" fontId="55" fillId="0" borderId="123" xfId="0" applyFont="1" applyBorder="1" applyAlignment="1">
      <alignment horizontal="center" vertical="center"/>
    </xf>
    <xf numFmtId="0" fontId="77" fillId="0" borderId="100" xfId="0" applyFont="1" applyBorder="1" applyAlignment="1">
      <alignment horizontal="center" vertical="center"/>
    </xf>
    <xf numFmtId="0" fontId="77" fillId="0" borderId="0" xfId="0" applyFont="1" applyAlignment="1">
      <alignment horizontal="center" vertical="center"/>
    </xf>
    <xf numFmtId="0" fontId="77" fillId="0" borderId="123" xfId="0" applyFont="1" applyBorder="1" applyAlignment="1">
      <alignment horizontal="center" vertical="center"/>
    </xf>
    <xf numFmtId="0" fontId="64" fillId="0" borderId="123" xfId="0" applyFont="1" applyBorder="1" applyAlignment="1">
      <alignment horizontal="center" vertical="center"/>
    </xf>
    <xf numFmtId="3" fontId="75" fillId="0" borderId="99" xfId="0" applyNumberFormat="1" applyFont="1" applyBorder="1" applyAlignment="1">
      <alignment horizontal="right" vertical="center"/>
    </xf>
    <xf numFmtId="3" fontId="75" fillId="0" borderId="100" xfId="0" applyNumberFormat="1" applyFont="1" applyBorder="1" applyAlignment="1">
      <alignment horizontal="right" vertical="center"/>
    </xf>
    <xf numFmtId="3" fontId="75" fillId="0" borderId="102" xfId="0" applyNumberFormat="1" applyFont="1" applyBorder="1" applyAlignment="1">
      <alignment horizontal="right" vertical="center"/>
    </xf>
    <xf numFmtId="3" fontId="75" fillId="0" borderId="0" xfId="0" applyNumberFormat="1" applyFont="1" applyAlignment="1">
      <alignment horizontal="right" vertical="center"/>
    </xf>
    <xf numFmtId="3" fontId="75" fillId="0" borderId="137" xfId="0" applyNumberFormat="1" applyFont="1" applyBorder="1" applyAlignment="1">
      <alignment horizontal="right" vertical="center"/>
    </xf>
    <xf numFmtId="3" fontId="75" fillId="0" borderId="123" xfId="0" applyNumberFormat="1" applyFont="1" applyBorder="1" applyAlignment="1">
      <alignment horizontal="right" vertical="center"/>
    </xf>
    <xf numFmtId="0" fontId="64" fillId="0" borderId="105" xfId="0" applyFont="1" applyBorder="1" applyAlignment="1">
      <alignment horizontal="center" vertical="center"/>
    </xf>
    <xf numFmtId="0" fontId="64" fillId="0" borderId="101" xfId="0" applyFont="1" applyBorder="1" applyAlignment="1">
      <alignment horizontal="center" vertical="center"/>
    </xf>
    <xf numFmtId="0" fontId="64" fillId="0" borderId="103" xfId="0" applyFont="1" applyBorder="1" applyAlignment="1">
      <alignment horizontal="center" vertical="center"/>
    </xf>
    <xf numFmtId="0" fontId="64" fillId="0" borderId="106" xfId="0" applyFont="1" applyBorder="1" applyAlignment="1">
      <alignment horizontal="center" vertical="center"/>
    </xf>
    <xf numFmtId="0" fontId="64" fillId="0" borderId="100" xfId="0" applyFont="1" applyBorder="1" applyAlignment="1">
      <alignment horizontal="distributed" vertical="center"/>
    </xf>
    <xf numFmtId="0" fontId="64" fillId="0" borderId="105" xfId="0" applyFont="1" applyBorder="1" applyAlignment="1">
      <alignment horizontal="distributed" vertical="center"/>
    </xf>
    <xf numFmtId="180" fontId="75" fillId="0" borderId="99" xfId="0" applyNumberFormat="1" applyFont="1" applyBorder="1" applyAlignment="1" applyProtection="1">
      <alignment horizontal="right" vertical="center"/>
      <protection locked="0"/>
    </xf>
    <xf numFmtId="180" fontId="75" fillId="0" borderId="100" xfId="0" applyNumberFormat="1" applyFont="1" applyBorder="1" applyAlignment="1" applyProtection="1">
      <alignment horizontal="right" vertical="center"/>
      <protection locked="0"/>
    </xf>
    <xf numFmtId="180" fontId="75" fillId="0" borderId="102" xfId="0" applyNumberFormat="1" applyFont="1" applyBorder="1" applyAlignment="1" applyProtection="1">
      <alignment horizontal="right" vertical="center"/>
      <protection locked="0"/>
    </xf>
    <xf numFmtId="180" fontId="75" fillId="0" borderId="0" xfId="0" applyNumberFormat="1" applyFont="1" applyAlignment="1" applyProtection="1">
      <alignment horizontal="right" vertical="center"/>
      <protection locked="0"/>
    </xf>
    <xf numFmtId="180" fontId="75" fillId="0" borderId="104" xfId="0" applyNumberFormat="1" applyFont="1" applyBorder="1" applyAlignment="1" applyProtection="1">
      <alignment horizontal="right" vertical="center"/>
      <protection locked="0"/>
    </xf>
    <xf numFmtId="180" fontId="75" fillId="0" borderId="105" xfId="0" applyNumberFormat="1" applyFont="1" applyBorder="1" applyAlignment="1" applyProtection="1">
      <alignment horizontal="right" vertical="center"/>
      <protection locked="0"/>
    </xf>
    <xf numFmtId="0" fontId="55" fillId="0" borderId="105" xfId="0" applyFont="1" applyBorder="1" applyAlignment="1">
      <alignment horizontal="center" vertical="center"/>
    </xf>
    <xf numFmtId="180" fontId="75" fillId="4" borderId="99" xfId="0" applyNumberFormat="1" applyFont="1" applyFill="1" applyBorder="1" applyAlignment="1">
      <alignment horizontal="right" vertical="center"/>
    </xf>
    <xf numFmtId="180" fontId="75" fillId="4" borderId="100" xfId="0" applyNumberFormat="1" applyFont="1" applyFill="1" applyBorder="1" applyAlignment="1">
      <alignment horizontal="right" vertical="center"/>
    </xf>
    <xf numFmtId="180" fontId="75" fillId="4" borderId="102" xfId="0" applyNumberFormat="1" applyFont="1" applyFill="1" applyBorder="1" applyAlignment="1">
      <alignment horizontal="right" vertical="center"/>
    </xf>
    <xf numFmtId="180" fontId="75" fillId="4" borderId="0" xfId="0" applyNumberFormat="1" applyFont="1" applyFill="1" applyAlignment="1">
      <alignment horizontal="right" vertical="center"/>
    </xf>
    <xf numFmtId="180" fontId="75" fillId="4" borderId="104" xfId="0" applyNumberFormat="1" applyFont="1" applyFill="1" applyBorder="1" applyAlignment="1">
      <alignment horizontal="right" vertical="center"/>
    </xf>
    <xf numFmtId="180" fontId="75" fillId="4" borderId="105" xfId="0" applyNumberFormat="1" applyFont="1" applyFill="1" applyBorder="1" applyAlignment="1">
      <alignment horizontal="right" vertical="center"/>
    </xf>
    <xf numFmtId="0" fontId="64" fillId="0" borderId="99" xfId="0" applyFont="1" applyBorder="1" applyAlignment="1">
      <alignment horizontal="center" vertical="center" textRotation="255"/>
    </xf>
    <xf numFmtId="0" fontId="64" fillId="0" borderId="100" xfId="0" applyFont="1" applyBorder="1" applyAlignment="1">
      <alignment horizontal="center" vertical="center" textRotation="255"/>
    </xf>
    <xf numFmtId="0" fontId="64" fillId="0" borderId="101" xfId="0" applyFont="1" applyBorder="1" applyAlignment="1">
      <alignment horizontal="center" vertical="center" textRotation="255"/>
    </xf>
    <xf numFmtId="0" fontId="64" fillId="0" borderId="104" xfId="0" applyFont="1" applyBorder="1" applyAlignment="1">
      <alignment horizontal="center" vertical="center" textRotation="255"/>
    </xf>
    <xf numFmtId="0" fontId="64" fillId="0" borderId="105" xfId="0" applyFont="1" applyBorder="1" applyAlignment="1">
      <alignment horizontal="center" vertical="center" textRotation="255"/>
    </xf>
    <xf numFmtId="0" fontId="64" fillId="0" borderId="106" xfId="0" applyFont="1" applyBorder="1" applyAlignment="1">
      <alignment horizontal="center" vertical="center" textRotation="255"/>
    </xf>
    <xf numFmtId="0" fontId="55" fillId="0" borderId="100" xfId="0" applyFont="1" applyBorder="1" applyAlignment="1">
      <alignment horizontal="left" vertical="center"/>
    </xf>
    <xf numFmtId="0" fontId="55" fillId="0" borderId="0" xfId="0" applyFont="1" applyAlignment="1">
      <alignment horizontal="left" vertical="center"/>
    </xf>
    <xf numFmtId="0" fontId="55" fillId="0" borderId="105" xfId="0" applyFont="1" applyBorder="1" applyAlignment="1">
      <alignment horizontal="left" vertical="center"/>
    </xf>
    <xf numFmtId="177" fontId="75" fillId="0" borderId="0" xfId="0" applyNumberFormat="1" applyFont="1" applyAlignment="1">
      <alignment horizontal="center" vertical="center"/>
    </xf>
    <xf numFmtId="0" fontId="27" fillId="0" borderId="0" xfId="0" applyFont="1" applyAlignment="1">
      <alignment horizontal="center" textRotation="255"/>
    </xf>
    <xf numFmtId="0" fontId="55" fillId="0" borderId="100" xfId="0" applyFont="1" applyBorder="1" applyAlignment="1">
      <alignment horizontal="left" vertical="center" wrapText="1"/>
    </xf>
    <xf numFmtId="0" fontId="64" fillId="0" borderId="124" xfId="0" applyFont="1" applyBorder="1" applyAlignment="1">
      <alignment horizontal="distributed" vertical="center" wrapText="1" justifyLastLine="1"/>
    </xf>
    <xf numFmtId="0" fontId="64" fillId="0" borderId="100" xfId="0" applyFont="1" applyBorder="1" applyAlignment="1">
      <alignment horizontal="distributed" vertical="center" wrapText="1" justifyLastLine="1"/>
    </xf>
    <xf numFmtId="0" fontId="64" fillId="0" borderId="101" xfId="0" applyFont="1" applyBorder="1" applyAlignment="1">
      <alignment horizontal="distributed" vertical="center" wrapText="1" justifyLastLine="1"/>
    </xf>
    <xf numFmtId="0" fontId="64" fillId="0" borderId="121" xfId="0" applyFont="1" applyBorder="1" applyAlignment="1">
      <alignment horizontal="distributed" vertical="center" wrapText="1" justifyLastLine="1"/>
    </xf>
    <xf numFmtId="0" fontId="64" fillId="0" borderId="0" xfId="0" applyFont="1" applyAlignment="1">
      <alignment horizontal="distributed" vertical="center" wrapText="1" justifyLastLine="1"/>
    </xf>
    <xf numFmtId="0" fontId="64" fillId="0" borderId="103" xfId="0" applyFont="1" applyBorder="1" applyAlignment="1">
      <alignment horizontal="distributed" vertical="center" wrapText="1" justifyLastLine="1"/>
    </xf>
    <xf numFmtId="0" fontId="64" fillId="0" borderId="201" xfId="0" applyFont="1" applyBorder="1" applyAlignment="1">
      <alignment horizontal="distributed" vertical="center" wrapText="1" justifyLastLine="1"/>
    </xf>
    <xf numFmtId="0" fontId="64" fillId="0" borderId="105" xfId="0" applyFont="1" applyBorder="1" applyAlignment="1">
      <alignment horizontal="distributed" vertical="center" wrapText="1" justifyLastLine="1"/>
    </xf>
    <xf numFmtId="0" fontId="64" fillId="0" borderId="106" xfId="0" applyFont="1" applyBorder="1" applyAlignment="1">
      <alignment horizontal="distributed" vertical="center" wrapText="1" justifyLastLine="1"/>
    </xf>
    <xf numFmtId="0" fontId="75" fillId="0" borderId="0" xfId="0" applyFont="1" applyAlignment="1">
      <alignment horizontal="left" vertical="center"/>
    </xf>
    <xf numFmtId="179" fontId="39" fillId="0" borderId="0" xfId="0" applyNumberFormat="1" applyFont="1" applyAlignment="1">
      <alignment horizontal="center" vertical="center"/>
    </xf>
    <xf numFmtId="179" fontId="39" fillId="0" borderId="105" xfId="0" applyNumberFormat="1" applyFont="1" applyBorder="1" applyAlignment="1">
      <alignment horizontal="center" vertical="center"/>
    </xf>
    <xf numFmtId="0" fontId="75" fillId="0" borderId="118" xfId="0" applyFont="1" applyBorder="1" applyAlignment="1">
      <alignment horizontal="center" vertical="center"/>
    </xf>
    <xf numFmtId="0" fontId="75" fillId="0" borderId="0" xfId="0" applyFont="1" applyAlignment="1">
      <alignment horizontal="center" vertical="center"/>
    </xf>
    <xf numFmtId="0" fontId="75" fillId="0" borderId="105" xfId="0" applyFont="1" applyBorder="1" applyAlignment="1">
      <alignment horizontal="center" vertical="center"/>
    </xf>
    <xf numFmtId="0" fontId="64" fillId="0" borderId="118" xfId="0" applyFont="1" applyBorder="1" applyAlignment="1">
      <alignment horizontal="left" vertical="center"/>
    </xf>
    <xf numFmtId="0" fontId="64" fillId="0" borderId="0" xfId="0" applyFont="1" applyAlignment="1">
      <alignment horizontal="left" vertical="center"/>
    </xf>
    <xf numFmtId="0" fontId="64" fillId="0" borderId="105" xfId="0" applyFont="1" applyBorder="1" applyAlignment="1">
      <alignment horizontal="left" vertical="center"/>
    </xf>
    <xf numFmtId="0" fontId="64" fillId="0" borderId="118" xfId="0" applyFont="1" applyBorder="1" applyAlignment="1">
      <alignment horizontal="center" vertical="center"/>
    </xf>
    <xf numFmtId="0" fontId="64" fillId="0" borderId="115" xfId="0" applyFont="1" applyBorder="1" applyAlignment="1">
      <alignment horizontal="center" vertical="center"/>
    </xf>
    <xf numFmtId="180" fontId="75" fillId="4" borderId="102" xfId="0" quotePrefix="1" applyNumberFormat="1" applyFont="1" applyFill="1" applyBorder="1" applyAlignment="1">
      <alignment horizontal="right" vertical="center"/>
    </xf>
    <xf numFmtId="0" fontId="75" fillId="0" borderId="105" xfId="0" applyFont="1" applyBorder="1" applyAlignment="1">
      <alignment horizontal="left" vertical="center"/>
    </xf>
    <xf numFmtId="0" fontId="75" fillId="0" borderId="99" xfId="0" applyFont="1" applyBorder="1" applyAlignment="1">
      <alignment horizontal="center" vertical="center"/>
    </xf>
    <xf numFmtId="0" fontId="75" fillId="0" borderId="100" xfId="0" applyFont="1" applyBorder="1" applyAlignment="1">
      <alignment horizontal="center" vertical="center"/>
    </xf>
    <xf numFmtId="0" fontId="75" fillId="0" borderId="192" xfId="0" applyFont="1" applyBorder="1" applyAlignment="1">
      <alignment horizontal="center" vertical="center"/>
    </xf>
    <xf numFmtId="0" fontId="75" fillId="0" borderId="102" xfId="0" applyFont="1" applyBorder="1" applyAlignment="1">
      <alignment horizontal="center" vertical="center"/>
    </xf>
    <xf numFmtId="0" fontId="75" fillId="0" borderId="193" xfId="0" applyFont="1" applyBorder="1" applyAlignment="1">
      <alignment horizontal="center" vertical="center"/>
    </xf>
    <xf numFmtId="0" fontId="75" fillId="0" borderId="104" xfId="0" applyFont="1" applyBorder="1" applyAlignment="1">
      <alignment horizontal="center" vertical="center"/>
    </xf>
    <xf numFmtId="0" fontId="75" fillId="0" borderId="194" xfId="0" applyFont="1" applyBorder="1" applyAlignment="1">
      <alignment horizontal="center" vertical="center"/>
    </xf>
    <xf numFmtId="0" fontId="75" fillId="0" borderId="195" xfId="0" applyFont="1" applyBorder="1" applyAlignment="1">
      <alignment horizontal="center" vertical="center"/>
    </xf>
    <xf numFmtId="0" fontId="75" fillId="0" borderId="196" xfId="0" applyFont="1" applyBorder="1" applyAlignment="1">
      <alignment horizontal="center" vertical="center"/>
    </xf>
    <xf numFmtId="0" fontId="75" fillId="0" borderId="197" xfId="0" applyFont="1" applyBorder="1" applyAlignment="1">
      <alignment horizontal="center" vertical="center"/>
    </xf>
    <xf numFmtId="0" fontId="75" fillId="0" borderId="101" xfId="0" applyFont="1" applyBorder="1" applyAlignment="1">
      <alignment horizontal="center" vertical="center"/>
    </xf>
    <xf numFmtId="0" fontId="75" fillId="0" borderId="103" xfId="0" applyFont="1" applyBorder="1" applyAlignment="1">
      <alignment horizontal="center" vertical="center"/>
    </xf>
    <xf numFmtId="0" fontId="75" fillId="0" borderId="106" xfId="0" applyFont="1" applyBorder="1" applyAlignment="1">
      <alignment horizontal="center" vertical="center"/>
    </xf>
    <xf numFmtId="0" fontId="61" fillId="0" borderId="0" xfId="0" applyFont="1" applyAlignment="1">
      <alignment horizontal="center" vertical="center"/>
    </xf>
    <xf numFmtId="0" fontId="75" fillId="0" borderId="99" xfId="0" applyFont="1" applyBorder="1" applyAlignment="1" applyProtection="1">
      <alignment horizontal="center" vertical="center"/>
      <protection locked="0"/>
    </xf>
    <xf numFmtId="0" fontId="75" fillId="0" borderId="100" xfId="0" applyFont="1" applyBorder="1" applyAlignment="1" applyProtection="1">
      <alignment horizontal="center" vertical="center"/>
      <protection locked="0"/>
    </xf>
    <xf numFmtId="0" fontId="75" fillId="0" borderId="101" xfId="0" applyFont="1" applyBorder="1" applyAlignment="1" applyProtection="1">
      <alignment horizontal="center" vertical="center"/>
      <protection locked="0"/>
    </xf>
    <xf numFmtId="0" fontId="75" fillId="0" borderId="102" xfId="0" applyFont="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103" xfId="0" applyFont="1" applyBorder="1" applyAlignment="1" applyProtection="1">
      <alignment horizontal="center" vertical="center"/>
      <protection locked="0"/>
    </xf>
    <xf numFmtId="0" fontId="75" fillId="0" borderId="104" xfId="0" applyFont="1" applyBorder="1" applyAlignment="1" applyProtection="1">
      <alignment horizontal="center" vertical="center"/>
      <protection locked="0"/>
    </xf>
    <xf numFmtId="0" fontId="75" fillId="0" borderId="105" xfId="0" applyFont="1" applyBorder="1" applyAlignment="1" applyProtection="1">
      <alignment horizontal="center" vertical="center"/>
      <protection locked="0"/>
    </xf>
    <xf numFmtId="0" fontId="75" fillId="0" borderId="106" xfId="0" applyFont="1" applyBorder="1" applyAlignment="1" applyProtection="1">
      <alignment horizontal="center" vertical="center"/>
      <protection locked="0"/>
    </xf>
    <xf numFmtId="0" fontId="61" fillId="0" borderId="0" xfId="0" applyFont="1" applyAlignment="1">
      <alignment horizontal="left" vertical="center"/>
    </xf>
    <xf numFmtId="0" fontId="64" fillId="0" borderId="124" xfId="0" applyFont="1" applyBorder="1" applyAlignment="1">
      <alignment horizontal="center" vertical="center"/>
    </xf>
    <xf numFmtId="0" fontId="64" fillId="0" borderId="121" xfId="0" applyFont="1" applyBorder="1" applyAlignment="1">
      <alignment horizontal="center" vertical="center"/>
    </xf>
    <xf numFmtId="0" fontId="64" fillId="0" borderId="201" xfId="0" applyFont="1" applyBorder="1" applyAlignment="1">
      <alignment horizontal="center" vertical="center"/>
    </xf>
    <xf numFmtId="0" fontId="53" fillId="0" borderId="99" xfId="0" applyFont="1" applyBorder="1" applyAlignment="1">
      <alignment horizontal="center"/>
    </xf>
    <xf numFmtId="0" fontId="53" fillId="0" borderId="100" xfId="0" applyFont="1" applyBorder="1" applyAlignment="1">
      <alignment horizontal="center"/>
    </xf>
    <xf numFmtId="0" fontId="53" fillId="0" borderId="125" xfId="0" applyFont="1" applyBorder="1" applyAlignment="1">
      <alignment horizontal="center"/>
    </xf>
    <xf numFmtId="0" fontId="53" fillId="0" borderId="102" xfId="0" applyFont="1" applyBorder="1" applyAlignment="1">
      <alignment horizontal="center"/>
    </xf>
    <xf numFmtId="0" fontId="53" fillId="0" borderId="0" xfId="0" applyFont="1" applyAlignment="1">
      <alignment horizontal="center"/>
    </xf>
    <xf numFmtId="0" fontId="53" fillId="0" borderId="126" xfId="0" applyFont="1" applyBorder="1" applyAlignment="1">
      <alignment horizontal="center"/>
    </xf>
    <xf numFmtId="0" fontId="53" fillId="0" borderId="104" xfId="0" applyFont="1" applyBorder="1" applyAlignment="1">
      <alignment horizontal="center"/>
    </xf>
    <xf numFmtId="0" fontId="53" fillId="0" borderId="105" xfId="0" applyFont="1" applyBorder="1" applyAlignment="1">
      <alignment horizontal="center"/>
    </xf>
    <xf numFmtId="0" fontId="53" fillId="0" borderId="171" xfId="0" applyFont="1" applyBorder="1" applyAlignment="1">
      <alignment horizontal="center"/>
    </xf>
    <xf numFmtId="0" fontId="53" fillId="0" borderId="121" xfId="0" applyFont="1" applyBorder="1" applyAlignment="1">
      <alignment horizontal="center" vertical="center" textRotation="255"/>
    </xf>
    <xf numFmtId="0" fontId="54" fillId="0" borderId="164" xfId="0" applyFont="1" applyBorder="1" applyAlignment="1">
      <alignment horizontal="center" vertical="center"/>
    </xf>
    <xf numFmtId="0" fontId="49" fillId="0" borderId="101" xfId="0" applyFont="1" applyBorder="1" applyAlignment="1">
      <alignment horizontal="center" vertical="center"/>
    </xf>
    <xf numFmtId="0" fontId="49" fillId="0" borderId="153" xfId="0" applyFont="1" applyBorder="1" applyAlignment="1">
      <alignment horizontal="center" vertical="center"/>
    </xf>
    <xf numFmtId="0" fontId="49" fillId="0" borderId="99" xfId="0" applyFont="1" applyBorder="1" applyAlignment="1">
      <alignment horizontal="center" vertical="center"/>
    </xf>
    <xf numFmtId="0" fontId="49" fillId="0" borderId="103" xfId="0" applyFont="1" applyBorder="1" applyAlignment="1">
      <alignment horizontal="center" vertical="center"/>
    </xf>
    <xf numFmtId="0" fontId="49" fillId="0" borderId="154" xfId="0" applyFont="1" applyBorder="1" applyAlignment="1">
      <alignment horizontal="center" vertical="center"/>
    </xf>
    <xf numFmtId="0" fontId="49" fillId="0" borderId="102" xfId="0" applyFont="1" applyBorder="1" applyAlignment="1">
      <alignment horizontal="center" vertical="center"/>
    </xf>
    <xf numFmtId="0" fontId="49" fillId="0" borderId="106" xfId="0" applyFont="1" applyBorder="1" applyAlignment="1">
      <alignment horizontal="center" vertical="center"/>
    </xf>
    <xf numFmtId="0" fontId="49" fillId="0" borderId="155" xfId="0" applyFont="1" applyBorder="1" applyAlignment="1">
      <alignment horizontal="center" vertical="center"/>
    </xf>
    <xf numFmtId="0" fontId="49" fillId="0" borderId="104" xfId="0" applyFont="1" applyBorder="1" applyAlignment="1">
      <alignment horizontal="center" vertical="center"/>
    </xf>
    <xf numFmtId="0" fontId="49" fillId="0" borderId="156" xfId="0" applyFont="1" applyBorder="1" applyAlignment="1">
      <alignment horizontal="center" vertical="center"/>
    </xf>
    <xf numFmtId="0" fontId="49" fillId="0" borderId="157" xfId="0" applyFont="1" applyBorder="1" applyAlignment="1">
      <alignment horizontal="center" vertical="center"/>
    </xf>
    <xf numFmtId="0" fontId="49" fillId="0" borderId="158" xfId="0" applyFont="1" applyBorder="1" applyAlignment="1">
      <alignment horizontal="center" vertical="center"/>
    </xf>
    <xf numFmtId="0" fontId="49" fillId="0" borderId="159" xfId="0" applyFont="1" applyBorder="1" applyAlignment="1">
      <alignment horizontal="center" vertical="center"/>
    </xf>
    <xf numFmtId="0" fontId="49" fillId="0" borderId="160" xfId="0" applyFont="1" applyBorder="1" applyAlignment="1">
      <alignment horizontal="center" vertical="center"/>
    </xf>
    <xf numFmtId="0" fontId="49" fillId="0" borderId="161" xfId="0" applyFont="1" applyBorder="1" applyAlignment="1">
      <alignment horizontal="center" vertical="center"/>
    </xf>
    <xf numFmtId="0" fontId="49" fillId="0" borderId="99" xfId="0" applyFont="1" applyBorder="1" applyAlignment="1">
      <alignment horizontal="center"/>
    </xf>
    <xf numFmtId="0" fontId="49" fillId="0" borderId="100" xfId="0" applyFont="1" applyBorder="1" applyAlignment="1">
      <alignment horizontal="center"/>
    </xf>
    <xf numFmtId="0" fontId="49" fillId="0" borderId="101" xfId="0" applyFont="1" applyBorder="1" applyAlignment="1">
      <alignment horizontal="center"/>
    </xf>
    <xf numFmtId="0" fontId="49" fillId="0" borderId="102" xfId="0" applyFont="1" applyBorder="1" applyAlignment="1">
      <alignment horizontal="center"/>
    </xf>
    <xf numFmtId="0" fontId="49" fillId="0" borderId="0" xfId="0" applyFont="1" applyAlignment="1">
      <alignment horizontal="center"/>
    </xf>
    <xf numFmtId="0" fontId="49" fillId="0" borderId="103" xfId="0" applyFont="1" applyBorder="1" applyAlignment="1">
      <alignment horizontal="center"/>
    </xf>
    <xf numFmtId="0" fontId="49" fillId="0" borderId="104" xfId="0" applyFont="1" applyBorder="1" applyAlignment="1">
      <alignment horizontal="center"/>
    </xf>
    <xf numFmtId="0" fontId="49" fillId="0" borderId="105" xfId="0" applyFont="1" applyBorder="1" applyAlignment="1">
      <alignment horizontal="center"/>
    </xf>
    <xf numFmtId="0" fontId="49" fillId="0" borderId="106" xfId="0" applyFont="1" applyBorder="1" applyAlignment="1">
      <alignment horizontal="center"/>
    </xf>
    <xf numFmtId="176" fontId="40" fillId="0" borderId="153" xfId="0" applyNumberFormat="1" applyFont="1" applyBorder="1" applyAlignment="1">
      <alignment horizontal="center" vertical="center"/>
    </xf>
    <xf numFmtId="176" fontId="40" fillId="0" borderId="99" xfId="0" applyNumberFormat="1" applyFont="1" applyBorder="1" applyAlignment="1">
      <alignment horizontal="center" vertical="center"/>
    </xf>
    <xf numFmtId="176" fontId="40" fillId="0" borderId="154" xfId="0" applyNumberFormat="1" applyFont="1" applyBorder="1" applyAlignment="1">
      <alignment horizontal="center" vertical="center"/>
    </xf>
    <xf numFmtId="176" fontId="40" fillId="0" borderId="102" xfId="0" applyNumberFormat="1" applyFont="1" applyBorder="1" applyAlignment="1">
      <alignment horizontal="center" vertical="center"/>
    </xf>
    <xf numFmtId="176" fontId="40" fillId="0" borderId="155" xfId="0" applyNumberFormat="1" applyFont="1" applyBorder="1" applyAlignment="1">
      <alignment horizontal="center" vertical="center"/>
    </xf>
    <xf numFmtId="176" fontId="40" fillId="0" borderId="104" xfId="0" applyNumberFormat="1" applyFont="1" applyBorder="1" applyAlignment="1">
      <alignment horizontal="center" vertical="center"/>
    </xf>
    <xf numFmtId="176" fontId="40" fillId="0" borderId="156" xfId="0" applyNumberFormat="1" applyFont="1" applyBorder="1" applyAlignment="1">
      <alignment horizontal="center" vertical="center"/>
    </xf>
    <xf numFmtId="176" fontId="40" fillId="0" borderId="157" xfId="0" applyNumberFormat="1" applyFont="1" applyBorder="1" applyAlignment="1">
      <alignment horizontal="center" vertical="center"/>
    </xf>
    <xf numFmtId="176" fontId="40" fillId="0" borderId="158" xfId="0" applyNumberFormat="1" applyFont="1" applyBorder="1" applyAlignment="1">
      <alignment horizontal="center" vertical="center"/>
    </xf>
    <xf numFmtId="176" fontId="40" fillId="0" borderId="159" xfId="0" applyNumberFormat="1" applyFont="1" applyBorder="1" applyAlignment="1">
      <alignment horizontal="center" vertical="center"/>
    </xf>
    <xf numFmtId="176" fontId="40" fillId="0" borderId="160" xfId="0" applyNumberFormat="1" applyFont="1" applyBorder="1" applyAlignment="1">
      <alignment horizontal="center" vertical="center"/>
    </xf>
    <xf numFmtId="176" fontId="40" fillId="0" borderId="161" xfId="0" applyNumberFormat="1" applyFont="1" applyBorder="1" applyAlignment="1">
      <alignment horizontal="center" vertical="center"/>
    </xf>
    <xf numFmtId="176" fontId="40" fillId="0" borderId="101" xfId="0" applyNumberFormat="1" applyFont="1" applyBorder="1" applyAlignment="1">
      <alignment horizontal="center" vertical="center"/>
    </xf>
    <xf numFmtId="176" fontId="40" fillId="0" borderId="103" xfId="0" applyNumberFormat="1" applyFont="1" applyBorder="1" applyAlignment="1">
      <alignment horizontal="center" vertical="center"/>
    </xf>
    <xf numFmtId="176" fontId="40" fillId="0" borderId="106" xfId="0" applyNumberFormat="1" applyFont="1" applyBorder="1" applyAlignment="1">
      <alignment horizontal="center" vertical="center"/>
    </xf>
    <xf numFmtId="0" fontId="62" fillId="0" borderId="99" xfId="0" applyFont="1" applyBorder="1" applyAlignment="1">
      <alignment horizontal="center" vertical="center"/>
    </xf>
    <xf numFmtId="0" fontId="62" fillId="0" borderId="102" xfId="0" applyFont="1" applyBorder="1" applyAlignment="1">
      <alignment horizontal="center" vertical="center"/>
    </xf>
    <xf numFmtId="0" fontId="62" fillId="0" borderId="104" xfId="0" applyFont="1" applyBorder="1" applyAlignment="1">
      <alignment horizontal="center" vertical="center"/>
    </xf>
    <xf numFmtId="0" fontId="62" fillId="0" borderId="105" xfId="0" applyFont="1" applyBorder="1" applyAlignment="1">
      <alignment horizontal="center" vertical="center"/>
    </xf>
    <xf numFmtId="0" fontId="62" fillId="0" borderId="171" xfId="0" applyFont="1" applyBorder="1" applyAlignment="1">
      <alignment horizontal="center" vertical="center"/>
    </xf>
    <xf numFmtId="176" fontId="39" fillId="0" borderId="0" xfId="0" applyNumberFormat="1" applyFont="1" applyAlignment="1" applyProtection="1">
      <alignment horizontal="center" vertical="center"/>
      <protection locked="0"/>
    </xf>
    <xf numFmtId="0" fontId="54" fillId="0" borderId="164" xfId="0" applyFont="1" applyBorder="1" applyAlignment="1">
      <alignment horizontal="distributed" vertical="center"/>
    </xf>
    <xf numFmtId="0" fontId="53" fillId="0" borderId="100" xfId="0" applyFont="1" applyBorder="1" applyAlignment="1">
      <alignment horizontal="distributed" vertical="center"/>
    </xf>
    <xf numFmtId="0" fontId="53" fillId="0" borderId="105" xfId="0" applyFont="1" applyBorder="1" applyAlignment="1">
      <alignment horizontal="distributed" vertical="center"/>
    </xf>
    <xf numFmtId="0" fontId="62" fillId="0" borderId="117" xfId="0" applyFont="1" applyBorder="1" applyAlignment="1">
      <alignment horizontal="center" vertical="center"/>
    </xf>
    <xf numFmtId="0" fontId="54" fillId="0" borderId="117" xfId="0" applyFont="1" applyBorder="1" applyAlignment="1">
      <alignment horizontal="center" vertical="center" shrinkToFit="1"/>
    </xf>
    <xf numFmtId="0" fontId="62" fillId="0" borderId="167" xfId="0" applyFont="1" applyBorder="1" applyAlignment="1">
      <alignment horizontal="center" vertical="center"/>
    </xf>
    <xf numFmtId="0" fontId="40" fillId="0" borderId="0" xfId="0" applyFont="1" applyAlignment="1">
      <alignment horizontal="center" vertical="center"/>
    </xf>
    <xf numFmtId="0" fontId="40" fillId="0" borderId="105" xfId="0" applyFont="1" applyBorder="1" applyAlignment="1">
      <alignment horizontal="center" vertical="center"/>
    </xf>
    <xf numFmtId="0" fontId="40" fillId="0" borderId="102" xfId="0" applyFont="1" applyBorder="1" applyAlignment="1">
      <alignment horizontal="center" vertical="center"/>
    </xf>
    <xf numFmtId="0" fontId="40" fillId="0" borderId="103" xfId="0" applyFont="1" applyBorder="1" applyAlignment="1">
      <alignment horizontal="center" vertical="center"/>
    </xf>
    <xf numFmtId="0" fontId="40" fillId="0" borderId="104" xfId="0" applyFont="1" applyBorder="1" applyAlignment="1">
      <alignment horizontal="center" vertical="center"/>
    </xf>
    <xf numFmtId="0" fontId="40" fillId="0" borderId="106" xfId="0" applyFont="1" applyBorder="1" applyAlignment="1">
      <alignment horizontal="center" vertical="center"/>
    </xf>
    <xf numFmtId="49" fontId="63" fillId="0" borderId="102" xfId="0" applyNumberFormat="1" applyFont="1" applyBorder="1" applyAlignment="1">
      <alignment horizontal="center" vertical="center"/>
    </xf>
    <xf numFmtId="49" fontId="63" fillId="0" borderId="103" xfId="0" applyNumberFormat="1" applyFont="1" applyBorder="1" applyAlignment="1">
      <alignment horizontal="center" vertical="center"/>
    </xf>
    <xf numFmtId="49" fontId="63" fillId="0" borderId="104" xfId="0" applyNumberFormat="1" applyFont="1" applyBorder="1" applyAlignment="1">
      <alignment horizontal="center" vertical="center"/>
    </xf>
    <xf numFmtId="49" fontId="63" fillId="0" borderId="106" xfId="0" applyNumberFormat="1" applyFont="1" applyBorder="1" applyAlignment="1">
      <alignment horizontal="center" vertical="center"/>
    </xf>
    <xf numFmtId="0" fontId="49" fillId="0" borderId="0" xfId="0" applyFont="1" applyAlignment="1">
      <alignment horizontal="center" vertical="center"/>
    </xf>
    <xf numFmtId="0" fontId="49" fillId="0" borderId="105" xfId="0" applyFont="1" applyBorder="1" applyAlignment="1">
      <alignment horizontal="center" vertical="center"/>
    </xf>
    <xf numFmtId="0" fontId="49" fillId="0" borderId="126" xfId="0" applyFont="1" applyBorder="1" applyAlignment="1">
      <alignment horizontal="center" vertical="center"/>
    </xf>
    <xf numFmtId="0" fontId="49" fillId="0" borderId="171" xfId="0" applyFont="1" applyBorder="1" applyAlignment="1">
      <alignment horizontal="center" vertical="center"/>
    </xf>
    <xf numFmtId="0" fontId="10" fillId="0" borderId="53"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64" xfId="0" applyFont="1" applyBorder="1" applyAlignment="1" applyProtection="1">
      <alignment horizontal="left" vertical="center" shrinkToFit="1"/>
      <protection locked="0"/>
    </xf>
    <xf numFmtId="0" fontId="11" fillId="0" borderId="0" xfId="0" applyFont="1" applyAlignment="1">
      <alignment horizontal="left" vertical="center"/>
    </xf>
    <xf numFmtId="0" fontId="11" fillId="0" borderId="64" xfId="0" applyFont="1" applyBorder="1" applyAlignment="1">
      <alignment horizontal="left"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177" fontId="9" fillId="0" borderId="51" xfId="0" applyNumberFormat="1" applyFont="1" applyBorder="1" applyAlignment="1" applyProtection="1">
      <alignment horizontal="right" vertical="center"/>
      <protection locked="0"/>
    </xf>
    <xf numFmtId="177" fontId="9" fillId="0" borderId="0" xfId="0" applyNumberFormat="1" applyFont="1" applyAlignment="1" applyProtection="1">
      <alignment horizontal="right" vertical="center"/>
      <protection locked="0"/>
    </xf>
    <xf numFmtId="0" fontId="2" fillId="0" borderId="53" xfId="0" applyFont="1" applyBorder="1" applyAlignment="1">
      <alignment horizontal="center" vertical="center"/>
    </xf>
    <xf numFmtId="0" fontId="2" fillId="0" borderId="0" xfId="0" applyFont="1" applyAlignment="1">
      <alignment horizontal="center" vertical="center"/>
    </xf>
    <xf numFmtId="0" fontId="24" fillId="0" borderId="67" xfId="0" applyFont="1" applyBorder="1" applyAlignment="1">
      <alignment horizontal="center" vertical="center"/>
    </xf>
    <xf numFmtId="0" fontId="24" fillId="0" borderId="71" xfId="0" applyFont="1" applyBorder="1" applyAlignment="1">
      <alignment horizontal="center" vertical="center"/>
    </xf>
    <xf numFmtId="0" fontId="24" fillId="0" borderId="76" xfId="0" applyFont="1" applyBorder="1" applyAlignment="1">
      <alignment horizontal="center" vertical="center"/>
    </xf>
    <xf numFmtId="0" fontId="9" fillId="0" borderId="68" xfId="0" applyFont="1" applyBorder="1" applyAlignment="1">
      <alignment horizontal="center" vertical="center"/>
    </xf>
    <xf numFmtId="0" fontId="9" fillId="0" borderId="78" xfId="0" applyFont="1" applyBorder="1" applyAlignment="1">
      <alignment horizontal="center" vertical="center"/>
    </xf>
    <xf numFmtId="0" fontId="9" fillId="0" borderId="0" xfId="0" applyFont="1" applyAlignment="1">
      <alignment horizontal="center"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177" fontId="9" fillId="3" borderId="67" xfId="0" applyNumberFormat="1" applyFont="1" applyFill="1" applyBorder="1" applyAlignment="1" applyProtection="1">
      <alignment horizontal="right" vertical="center"/>
      <protection locked="0"/>
    </xf>
    <xf numFmtId="177" fontId="9" fillId="3" borderId="68" xfId="0" applyNumberFormat="1" applyFont="1" applyFill="1" applyBorder="1" applyAlignment="1" applyProtection="1">
      <alignment horizontal="right" vertical="center"/>
      <protection locked="0"/>
    </xf>
    <xf numFmtId="177" fontId="9" fillId="3" borderId="71" xfId="0" applyNumberFormat="1" applyFont="1" applyFill="1" applyBorder="1" applyAlignment="1" applyProtection="1">
      <alignment horizontal="right" vertical="center"/>
      <protection locked="0"/>
    </xf>
    <xf numFmtId="177" fontId="9" fillId="3" borderId="0" xfId="0" applyNumberFormat="1" applyFont="1" applyFill="1" applyAlignment="1" applyProtection="1">
      <alignment horizontal="right" vertical="center"/>
      <protection locked="0"/>
    </xf>
    <xf numFmtId="177" fontId="9" fillId="3" borderId="76" xfId="0" applyNumberFormat="1" applyFont="1" applyFill="1" applyBorder="1" applyAlignment="1" applyProtection="1">
      <alignment horizontal="right" vertical="center"/>
      <protection locked="0"/>
    </xf>
    <xf numFmtId="177" fontId="9" fillId="3" borderId="62" xfId="0" applyNumberFormat="1" applyFont="1" applyFill="1" applyBorder="1" applyAlignment="1" applyProtection="1">
      <alignment horizontal="right" vertical="center"/>
      <protection locked="0"/>
    </xf>
    <xf numFmtId="177" fontId="9" fillId="3" borderId="78" xfId="0" applyNumberFormat="1" applyFont="1" applyFill="1" applyBorder="1" applyAlignment="1">
      <alignment horizontal="center" vertical="center"/>
    </xf>
    <xf numFmtId="177" fontId="9" fillId="3" borderId="64" xfId="0" applyNumberFormat="1" applyFont="1" applyFill="1" applyBorder="1" applyAlignment="1">
      <alignment horizontal="center" vertical="center"/>
    </xf>
    <xf numFmtId="177" fontId="9" fillId="3" borderId="63" xfId="0" applyNumberFormat="1" applyFont="1" applyFill="1" applyBorder="1" applyAlignment="1">
      <alignment horizontal="center" vertical="center"/>
    </xf>
    <xf numFmtId="177" fontId="11" fillId="0" borderId="0" xfId="0" applyNumberFormat="1" applyFont="1" applyAlignment="1">
      <alignment horizontal="right" vertical="center"/>
    </xf>
    <xf numFmtId="0" fontId="11" fillId="0" borderId="0" xfId="0" applyFont="1" applyAlignment="1">
      <alignment horizontal="right" vertical="center"/>
    </xf>
    <xf numFmtId="0" fontId="11" fillId="0" borderId="62" xfId="0" applyFont="1" applyBorder="1" applyAlignment="1">
      <alignment horizontal="right" vertical="center"/>
    </xf>
    <xf numFmtId="0" fontId="2" fillId="0" borderId="75" xfId="0" applyFont="1" applyBorder="1" applyAlignment="1">
      <alignment horizontal="center" vertical="center"/>
    </xf>
    <xf numFmtId="0" fontId="2" fillId="0" borderId="62" xfId="0"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74" xfId="0" applyFont="1" applyBorder="1" applyAlignment="1">
      <alignment horizontal="center" vertical="center"/>
    </xf>
    <xf numFmtId="0" fontId="26" fillId="0" borderId="53" xfId="0" applyFont="1" applyBorder="1" applyAlignment="1">
      <alignment horizontal="center" vertical="center"/>
    </xf>
    <xf numFmtId="0" fontId="26" fillId="0" borderId="0" xfId="0" applyFont="1" applyAlignment="1">
      <alignment horizontal="center" vertical="center"/>
    </xf>
    <xf numFmtId="0" fontId="26" fillId="0" borderId="64" xfId="0" applyFont="1" applyBorder="1" applyAlignment="1">
      <alignment horizontal="center" vertical="center"/>
    </xf>
    <xf numFmtId="0" fontId="26" fillId="0" borderId="75"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177" fontId="9" fillId="0" borderId="51" xfId="0" applyNumberFormat="1" applyFont="1" applyBorder="1" applyAlignment="1">
      <alignment horizontal="right" vertical="center"/>
    </xf>
    <xf numFmtId="177" fontId="9" fillId="0" borderId="0" xfId="0" applyNumberFormat="1" applyFont="1" applyAlignment="1">
      <alignment horizontal="right" vertical="center"/>
    </xf>
    <xf numFmtId="177" fontId="9" fillId="0" borderId="56" xfId="0" applyNumberFormat="1" applyFont="1" applyBorder="1" applyAlignment="1">
      <alignment horizontal="right" vertical="center"/>
    </xf>
    <xf numFmtId="177" fontId="9" fillId="0" borderId="74" xfId="0" applyNumberFormat="1" applyFont="1" applyBorder="1" applyAlignment="1">
      <alignment horizontal="center" vertical="center"/>
    </xf>
    <xf numFmtId="177" fontId="9" fillId="0" borderId="64" xfId="0" applyNumberFormat="1" applyFont="1" applyBorder="1" applyAlignment="1">
      <alignment horizontal="center" vertical="center"/>
    </xf>
    <xf numFmtId="177" fontId="9" fillId="0" borderId="79" xfId="0" applyNumberFormat="1" applyFont="1" applyBorder="1" applyAlignment="1">
      <alignment horizontal="center" vertical="center"/>
    </xf>
    <xf numFmtId="0" fontId="2" fillId="0" borderId="220" xfId="0" applyFont="1" applyBorder="1" applyAlignment="1">
      <alignment horizontal="center"/>
    </xf>
    <xf numFmtId="0" fontId="2" fillId="0" borderId="221" xfId="0" applyFont="1" applyBorder="1" applyAlignment="1">
      <alignment horizontal="center"/>
    </xf>
    <xf numFmtId="0" fontId="2" fillId="0" borderId="222" xfId="0" applyFont="1" applyBorder="1" applyAlignment="1">
      <alignment horizontal="center"/>
    </xf>
    <xf numFmtId="0" fontId="2" fillId="0" borderId="223" xfId="0" applyFont="1" applyBorder="1" applyAlignment="1">
      <alignment horizontal="center"/>
    </xf>
    <xf numFmtId="0" fontId="2" fillId="0" borderId="224" xfId="0" applyFont="1" applyBorder="1" applyAlignment="1">
      <alignment horizontal="center"/>
    </xf>
    <xf numFmtId="0" fontId="2" fillId="0" borderId="225" xfId="0" applyFont="1" applyBorder="1" applyAlignment="1">
      <alignment horizontal="center"/>
    </xf>
    <xf numFmtId="0" fontId="24" fillId="0" borderId="51" xfId="0" applyFont="1" applyBorder="1" applyAlignment="1">
      <alignment horizontal="center" vertical="center"/>
    </xf>
    <xf numFmtId="0" fontId="24" fillId="0" borderId="0" xfId="0" applyFont="1" applyAlignment="1">
      <alignment horizontal="center" vertical="center"/>
    </xf>
    <xf numFmtId="0" fontId="24" fillId="0" borderId="62" xfId="0" applyFont="1" applyBorder="1" applyAlignment="1">
      <alignment horizontal="center" vertical="center"/>
    </xf>
    <xf numFmtId="177" fontId="11" fillId="0" borderId="51" xfId="0" applyNumberFormat="1" applyFont="1" applyBorder="1" applyAlignment="1">
      <alignment horizontal="right" vertical="center"/>
    </xf>
    <xf numFmtId="0" fontId="11" fillId="0" borderId="51" xfId="0" applyFont="1" applyBorder="1" applyAlignment="1">
      <alignment horizontal="right" vertical="center"/>
    </xf>
    <xf numFmtId="177" fontId="9" fillId="3" borderId="67" xfId="0" applyNumberFormat="1" applyFont="1" applyFill="1" applyBorder="1" applyAlignment="1">
      <alignment horizontal="right" vertical="center"/>
    </xf>
    <xf numFmtId="177" fontId="9" fillId="3" borderId="68" xfId="0" applyNumberFormat="1" applyFont="1" applyFill="1" applyBorder="1" applyAlignment="1">
      <alignment horizontal="right" vertical="center"/>
    </xf>
    <xf numFmtId="177" fontId="9" fillId="3" borderId="71" xfId="0" applyNumberFormat="1" applyFont="1" applyFill="1" applyBorder="1" applyAlignment="1">
      <alignment horizontal="right" vertical="center"/>
    </xf>
    <xf numFmtId="177" fontId="9" fillId="3" borderId="0" xfId="0" applyNumberFormat="1" applyFont="1" applyFill="1" applyAlignment="1">
      <alignment horizontal="right" vertical="center"/>
    </xf>
    <xf numFmtId="177" fontId="9" fillId="3" borderId="76" xfId="0" applyNumberFormat="1" applyFont="1" applyFill="1" applyBorder="1" applyAlignment="1">
      <alignment horizontal="right" vertical="center"/>
    </xf>
    <xf numFmtId="177" fontId="9" fillId="3" borderId="62" xfId="0" applyNumberFormat="1" applyFont="1" applyFill="1" applyBorder="1" applyAlignment="1">
      <alignment horizontal="right" vertical="center"/>
    </xf>
    <xf numFmtId="0" fontId="2" fillId="0" borderId="54" xfId="0" applyFont="1" applyBorder="1" applyAlignment="1">
      <alignment horizontal="center" vertical="center"/>
    </xf>
    <xf numFmtId="0" fontId="2" fillId="0" borderId="77" xfId="0" applyFont="1" applyBorder="1" applyAlignment="1">
      <alignment horizontal="center" vertical="center"/>
    </xf>
    <xf numFmtId="0" fontId="11" fillId="0" borderId="51" xfId="0" applyFont="1" applyBorder="1" applyAlignment="1">
      <alignment horizontal="left" vertical="center"/>
    </xf>
    <xf numFmtId="0" fontId="11" fillId="0" borderId="74" xfId="0" applyFont="1" applyBorder="1" applyAlignment="1">
      <alignment horizontal="left" vertical="center"/>
    </xf>
    <xf numFmtId="0" fontId="2" fillId="0" borderId="53" xfId="0" applyFont="1" applyBorder="1" applyAlignment="1">
      <alignment horizontal="center"/>
    </xf>
    <xf numFmtId="0" fontId="2" fillId="0" borderId="0" xfId="0" applyFont="1" applyAlignment="1">
      <alignment horizontal="center"/>
    </xf>
    <xf numFmtId="0" fontId="2" fillId="0" borderId="75" xfId="0" applyFont="1" applyBorder="1" applyAlignment="1">
      <alignment horizontal="center"/>
    </xf>
    <xf numFmtId="0" fontId="2" fillId="0" borderId="62" xfId="0" applyFont="1" applyBorder="1" applyAlignment="1">
      <alignment horizontal="center"/>
    </xf>
    <xf numFmtId="177" fontId="40" fillId="3" borderId="67" xfId="0" applyNumberFormat="1" applyFont="1" applyFill="1" applyBorder="1" applyAlignment="1" applyProtection="1">
      <alignment horizontal="right" vertical="center"/>
      <protection locked="0"/>
    </xf>
    <xf numFmtId="177" fontId="40" fillId="3" borderId="68" xfId="0" applyNumberFormat="1" applyFont="1" applyFill="1" applyBorder="1" applyAlignment="1" applyProtection="1">
      <alignment horizontal="right" vertical="center"/>
      <protection locked="0"/>
    </xf>
    <xf numFmtId="177" fontId="40" fillId="3" borderId="71" xfId="0" applyNumberFormat="1" applyFont="1" applyFill="1" applyBorder="1" applyAlignment="1" applyProtection="1">
      <alignment horizontal="right" vertical="center"/>
      <protection locked="0"/>
    </xf>
    <xf numFmtId="177" fontId="40" fillId="3" borderId="0" xfId="0" applyNumberFormat="1" applyFont="1" applyFill="1" applyAlignment="1" applyProtection="1">
      <alignment horizontal="right" vertical="center"/>
      <protection locked="0"/>
    </xf>
    <xf numFmtId="177" fontId="40" fillId="3" borderId="76" xfId="0" applyNumberFormat="1" applyFont="1" applyFill="1" applyBorder="1" applyAlignment="1" applyProtection="1">
      <alignment horizontal="right" vertical="center"/>
      <protection locked="0"/>
    </xf>
    <xf numFmtId="177" fontId="40" fillId="3" borderId="62" xfId="0" applyNumberFormat="1" applyFont="1" applyFill="1" applyBorder="1" applyAlignment="1" applyProtection="1">
      <alignment horizontal="right" vertical="center"/>
      <protection locked="0"/>
    </xf>
    <xf numFmtId="0" fontId="81" fillId="0" borderId="208" xfId="0" applyFont="1" applyBorder="1" applyAlignment="1">
      <alignment horizontal="center" vertical="center"/>
    </xf>
    <xf numFmtId="0" fontId="81" fillId="0" borderId="209" xfId="0" applyFont="1" applyBorder="1" applyAlignment="1">
      <alignment horizontal="center" vertical="center"/>
    </xf>
    <xf numFmtId="0" fontId="81" fillId="0" borderId="210" xfId="0" applyFont="1" applyBorder="1" applyAlignment="1">
      <alignment horizontal="center" vertical="center"/>
    </xf>
    <xf numFmtId="0" fontId="81" fillId="0" borderId="213" xfId="0" applyFont="1" applyBorder="1" applyAlignment="1">
      <alignment horizontal="center" vertical="center"/>
    </xf>
    <xf numFmtId="0" fontId="81" fillId="0" borderId="214" xfId="0" applyFont="1" applyBorder="1" applyAlignment="1">
      <alignment horizontal="center" vertical="center"/>
    </xf>
    <xf numFmtId="0" fontId="81" fillId="0" borderId="215" xfId="0" applyFont="1" applyBorder="1" applyAlignment="1">
      <alignment horizontal="center" vertical="center"/>
    </xf>
    <xf numFmtId="0" fontId="28" fillId="0" borderId="97" xfId="0" applyFont="1" applyBorder="1" applyAlignment="1">
      <alignment horizontal="center" vertical="center"/>
    </xf>
    <xf numFmtId="0" fontId="28" fillId="0" borderId="68" xfId="0" applyFont="1" applyBorder="1" applyAlignment="1">
      <alignment horizontal="center" vertical="center"/>
    </xf>
    <xf numFmtId="0" fontId="28" fillId="0" borderId="53" xfId="0" applyFont="1" applyBorder="1" applyAlignment="1">
      <alignment horizontal="center" vertical="center"/>
    </xf>
    <xf numFmtId="0" fontId="28" fillId="0" borderId="0" xfId="0" applyFont="1" applyAlignment="1">
      <alignment horizontal="center" vertical="center"/>
    </xf>
    <xf numFmtId="0" fontId="28" fillId="0" borderId="75" xfId="0" applyFont="1" applyBorder="1" applyAlignment="1">
      <alignment horizontal="center" vertical="center"/>
    </xf>
    <xf numFmtId="0" fontId="28" fillId="0" borderId="62" xfId="0" applyFont="1" applyBorder="1" applyAlignment="1">
      <alignment horizontal="center" vertical="center"/>
    </xf>
    <xf numFmtId="0" fontId="25" fillId="0" borderId="68" xfId="0" applyFont="1" applyBorder="1" applyAlignment="1">
      <alignment horizontal="distributed" vertical="center" wrapText="1"/>
    </xf>
    <xf numFmtId="0" fontId="25" fillId="0" borderId="0" xfId="0" applyFont="1" applyAlignment="1">
      <alignment horizontal="distributed" vertical="center" wrapText="1"/>
    </xf>
    <xf numFmtId="0" fontId="25" fillId="0" borderId="62" xfId="0" applyFont="1" applyBorder="1" applyAlignment="1">
      <alignment horizontal="distributed" vertical="center" wrapText="1"/>
    </xf>
    <xf numFmtId="0" fontId="24" fillId="3" borderId="67" xfId="0" applyFont="1" applyFill="1" applyBorder="1" applyAlignment="1">
      <alignment horizontal="center" vertical="center"/>
    </xf>
    <xf numFmtId="0" fontId="24" fillId="3" borderId="68" xfId="0" applyFont="1" applyFill="1" applyBorder="1" applyAlignment="1">
      <alignment horizontal="center" vertical="center"/>
    </xf>
    <xf numFmtId="0" fontId="24" fillId="3" borderId="78" xfId="0" applyFont="1" applyFill="1" applyBorder="1" applyAlignment="1">
      <alignment horizontal="center" vertical="center"/>
    </xf>
    <xf numFmtId="0" fontId="24" fillId="3" borderId="71" xfId="0" applyFont="1" applyFill="1" applyBorder="1" applyAlignment="1">
      <alignment horizontal="center" vertical="center"/>
    </xf>
    <xf numFmtId="0" fontId="24" fillId="3" borderId="0" xfId="0" applyFont="1" applyFill="1" applyAlignment="1">
      <alignment horizontal="center" vertical="center"/>
    </xf>
    <xf numFmtId="0" fontId="24" fillId="3" borderId="64" xfId="0" applyFont="1" applyFill="1" applyBorder="1" applyAlignment="1">
      <alignment horizontal="center" vertical="center"/>
    </xf>
    <xf numFmtId="0" fontId="24" fillId="3" borderId="76"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63" xfId="0" applyFont="1" applyFill="1" applyBorder="1" applyAlignment="1">
      <alignment horizontal="center" vertical="center"/>
    </xf>
    <xf numFmtId="0" fontId="24" fillId="0" borderId="0" xfId="0" applyFont="1" applyAlignment="1">
      <alignment horizontal="distributed" vertical="center" wrapText="1"/>
    </xf>
    <xf numFmtId="0" fontId="24" fillId="0" borderId="67" xfId="0" applyFont="1" applyBorder="1" applyAlignment="1">
      <alignment horizontal="center" vertical="top"/>
    </xf>
    <xf numFmtId="0" fontId="24" fillId="0" borderId="71" xfId="0" applyFont="1" applyBorder="1" applyAlignment="1">
      <alignment horizontal="center" vertical="top"/>
    </xf>
    <xf numFmtId="0" fontId="24" fillId="0" borderId="76" xfId="0" applyFont="1" applyBorder="1" applyAlignment="1">
      <alignment horizontal="center" vertical="top"/>
    </xf>
    <xf numFmtId="0" fontId="24" fillId="0" borderId="68" xfId="0" applyFont="1" applyBorder="1" applyAlignment="1">
      <alignment horizontal="distributed" vertical="center"/>
    </xf>
    <xf numFmtId="0" fontId="24" fillId="0" borderId="0" xfId="0" applyFont="1" applyAlignment="1">
      <alignment horizontal="distributed" vertical="center"/>
    </xf>
    <xf numFmtId="0" fontId="24" fillId="0" borderId="62" xfId="0" applyFont="1" applyBorder="1" applyAlignment="1">
      <alignment horizontal="distributed" vertical="center"/>
    </xf>
    <xf numFmtId="0" fontId="24" fillId="0" borderId="67" xfId="0" applyFont="1" applyBorder="1" applyAlignment="1">
      <alignment horizontal="center"/>
    </xf>
    <xf numFmtId="0" fontId="24" fillId="0" borderId="76" xfId="0" applyFont="1" applyBorder="1" applyAlignment="1">
      <alignment horizontal="center"/>
    </xf>
    <xf numFmtId="0" fontId="24" fillId="0" borderId="68" xfId="0" applyFont="1" applyBorder="1" applyAlignment="1">
      <alignment horizontal="distributed" vertical="center" wrapText="1"/>
    </xf>
    <xf numFmtId="0" fontId="24" fillId="0" borderId="62" xfId="0" applyFont="1" applyBorder="1" applyAlignment="1">
      <alignment horizontal="distributed" vertical="center" wrapText="1"/>
    </xf>
    <xf numFmtId="0" fontId="81" fillId="0" borderId="216" xfId="0" applyFont="1" applyBorder="1" applyAlignment="1">
      <alignment horizontal="center" vertical="center"/>
    </xf>
    <xf numFmtId="0" fontId="81" fillId="0" borderId="217" xfId="0" applyFont="1" applyBorder="1" applyAlignment="1">
      <alignment horizontal="center" vertical="center"/>
    </xf>
    <xf numFmtId="0" fontId="81" fillId="0" borderId="218" xfId="0" applyFont="1" applyBorder="1" applyAlignment="1">
      <alignment horizontal="center" vertical="center"/>
    </xf>
    <xf numFmtId="0" fontId="26" fillId="0" borderId="0" xfId="0" applyFont="1" applyAlignment="1">
      <alignment horizontal="distributed" vertical="center"/>
    </xf>
    <xf numFmtId="0" fontId="26" fillId="0" borderId="62" xfId="0" applyFont="1" applyBorder="1" applyAlignment="1">
      <alignment horizontal="distributed" vertical="center"/>
    </xf>
    <xf numFmtId="0" fontId="26" fillId="0" borderId="51" xfId="0" applyFont="1" applyBorder="1" applyAlignment="1">
      <alignment horizontal="distributed" vertical="center"/>
    </xf>
    <xf numFmtId="0" fontId="26" fillId="0" borderId="51" xfId="0" applyFont="1" applyBorder="1" applyAlignment="1">
      <alignment horizontal="distributed" vertical="center" wrapText="1"/>
    </xf>
    <xf numFmtId="0" fontId="26" fillId="0" borderId="0" xfId="0" applyFont="1" applyAlignment="1">
      <alignment horizontal="distributed" vertical="center" wrapText="1"/>
    </xf>
    <xf numFmtId="0" fontId="24" fillId="0" borderId="0" xfId="0" applyFont="1" applyAlignment="1">
      <alignment horizontal="distributed" vertical="center" wrapText="1" shrinkToFit="1"/>
    </xf>
    <xf numFmtId="0" fontId="39" fillId="0" borderId="0" xfId="0" applyFont="1" applyAlignment="1">
      <alignment horizontal="center" vertical="center"/>
    </xf>
    <xf numFmtId="0" fontId="39" fillId="0" borderId="62" xfId="0" applyFont="1" applyBorder="1" applyAlignment="1">
      <alignment horizontal="center" vertical="center"/>
    </xf>
    <xf numFmtId="0" fontId="28" fillId="0" borderId="50" xfId="0" applyFont="1" applyBorder="1" applyAlignment="1">
      <alignment horizontal="distributed"/>
    </xf>
    <xf numFmtId="0" fontId="28" fillId="0" borderId="51" xfId="0" applyFont="1" applyBorder="1" applyAlignment="1">
      <alignment horizontal="distributed"/>
    </xf>
    <xf numFmtId="0" fontId="28" fillId="0" borderId="53" xfId="0" applyFont="1" applyBorder="1" applyAlignment="1">
      <alignment horizontal="distributed"/>
    </xf>
    <xf numFmtId="0" fontId="28" fillId="0" borderId="0" xfId="0" applyFont="1" applyAlignment="1">
      <alignment horizontal="distributed"/>
    </xf>
    <xf numFmtId="0" fontId="2" fillId="0" borderId="73" xfId="0" applyFont="1" applyBorder="1" applyAlignment="1">
      <alignment horizontal="center"/>
    </xf>
    <xf numFmtId="0" fontId="2" fillId="0" borderId="51" xfId="0" applyFont="1" applyBorder="1" applyAlignment="1">
      <alignment horizontal="center"/>
    </xf>
    <xf numFmtId="0" fontId="2" fillId="0" borderId="71" xfId="0" applyFont="1" applyBorder="1" applyAlignment="1">
      <alignment horizontal="center"/>
    </xf>
    <xf numFmtId="0" fontId="2" fillId="0" borderId="70" xfId="0" applyFont="1" applyBorder="1" applyAlignment="1">
      <alignment horizontal="center"/>
    </xf>
    <xf numFmtId="0" fontId="2" fillId="0" borderId="56" xfId="0" applyFont="1" applyBorder="1" applyAlignment="1">
      <alignment horizontal="center"/>
    </xf>
    <xf numFmtId="0" fontId="81" fillId="0" borderId="0" xfId="0" applyFont="1" applyAlignment="1">
      <alignment horizontal="left" vertical="center"/>
    </xf>
    <xf numFmtId="0" fontId="81" fillId="0" borderId="64" xfId="0" applyFont="1" applyBorder="1" applyAlignment="1">
      <alignment horizontal="left" vertical="center"/>
    </xf>
    <xf numFmtId="0" fontId="81" fillId="0" borderId="56" xfId="0" applyFont="1" applyBorder="1" applyAlignment="1">
      <alignment horizontal="left" vertical="center"/>
    </xf>
    <xf numFmtId="0" fontId="81" fillId="0" borderId="79" xfId="0" applyFont="1" applyBorder="1" applyAlignment="1">
      <alignment horizontal="left" vertical="center"/>
    </xf>
    <xf numFmtId="0" fontId="24" fillId="0" borderId="0" xfId="0" applyFont="1" applyAlignment="1">
      <alignment horizontal="center" vertical="top" textRotation="255"/>
    </xf>
    <xf numFmtId="176" fontId="9" fillId="0" borderId="67" xfId="0" applyNumberFormat="1" applyFont="1" applyBorder="1" applyAlignment="1">
      <alignment horizontal="center" vertical="center"/>
    </xf>
    <xf numFmtId="176" fontId="9" fillId="0" borderId="68" xfId="0" applyNumberFormat="1" applyFont="1" applyBorder="1" applyAlignment="1">
      <alignment horizontal="center" vertical="center"/>
    </xf>
    <xf numFmtId="176" fontId="9" fillId="0" borderId="71"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70" xfId="0" applyNumberFormat="1" applyFont="1" applyBorder="1" applyAlignment="1">
      <alignment horizontal="center" vertical="center"/>
    </xf>
    <xf numFmtId="176" fontId="9" fillId="0" borderId="56" xfId="0" applyNumberFormat="1" applyFont="1" applyBorder="1" applyAlignment="1">
      <alignment horizontal="center" vertical="center"/>
    </xf>
    <xf numFmtId="176" fontId="9" fillId="0" borderId="202" xfId="0" applyNumberFormat="1" applyFont="1" applyBorder="1" applyAlignment="1">
      <alignment horizontal="center" vertical="center"/>
    </xf>
    <xf numFmtId="176" fontId="9" fillId="0" borderId="203" xfId="0" applyNumberFormat="1" applyFont="1" applyBorder="1" applyAlignment="1">
      <alignment horizontal="center" vertical="center"/>
    </xf>
    <xf numFmtId="176" fontId="9" fillId="0" borderId="204" xfId="0" applyNumberFormat="1" applyFont="1" applyBorder="1" applyAlignment="1">
      <alignment horizontal="center" vertical="center"/>
    </xf>
    <xf numFmtId="176" fontId="9" fillId="0" borderId="205" xfId="0" applyNumberFormat="1" applyFont="1" applyBorder="1" applyAlignment="1">
      <alignment horizontal="center" vertical="center"/>
    </xf>
    <xf numFmtId="176" fontId="9" fillId="0" borderId="206" xfId="0" applyNumberFormat="1" applyFont="1" applyBorder="1" applyAlignment="1">
      <alignment horizontal="center" vertical="center"/>
    </xf>
    <xf numFmtId="176" fontId="9" fillId="0" borderId="207" xfId="0" applyNumberFormat="1" applyFont="1" applyBorder="1" applyAlignment="1">
      <alignment horizontal="center" vertical="center"/>
    </xf>
    <xf numFmtId="176" fontId="9" fillId="0" borderId="69" xfId="0" applyNumberFormat="1" applyFont="1" applyBorder="1" applyAlignment="1">
      <alignment horizontal="center" vertical="center"/>
    </xf>
    <xf numFmtId="176" fontId="9" fillId="0" borderId="54" xfId="0" applyNumberFormat="1" applyFont="1" applyBorder="1" applyAlignment="1">
      <alignment horizontal="center" vertical="center"/>
    </xf>
    <xf numFmtId="176" fontId="9" fillId="0" borderId="57" xfId="0" applyNumberFormat="1" applyFont="1" applyBorder="1" applyAlignment="1">
      <alignment horizontal="center" vertical="center"/>
    </xf>
    <xf numFmtId="0" fontId="26" fillId="0" borderId="0" xfId="0" applyFont="1" applyAlignment="1">
      <alignment horizontal="right" vertical="center"/>
    </xf>
    <xf numFmtId="0" fontId="26" fillId="0" borderId="62" xfId="0" applyFont="1" applyBorder="1" applyAlignment="1">
      <alignment horizontal="right" vertical="center"/>
    </xf>
    <xf numFmtId="0" fontId="11" fillId="0" borderId="0" xfId="0" applyFont="1" applyAlignment="1">
      <alignment horizontal="center" vertical="center"/>
    </xf>
    <xf numFmtId="0" fontId="11" fillId="0" borderId="62" xfId="0" applyFont="1" applyBorder="1" applyAlignment="1">
      <alignment horizontal="center" vertical="center"/>
    </xf>
    <xf numFmtId="0" fontId="28" fillId="0" borderId="97" xfId="0" applyFont="1" applyBorder="1" applyAlignment="1">
      <alignment horizontal="distributed"/>
    </xf>
    <xf numFmtId="0" fontId="28" fillId="0" borderId="68" xfId="0" applyFont="1" applyBorder="1" applyAlignment="1">
      <alignment horizontal="distributed"/>
    </xf>
    <xf numFmtId="0" fontId="28" fillId="0" borderId="69" xfId="0" applyFont="1" applyBorder="1" applyAlignment="1">
      <alignment horizontal="distributed"/>
    </xf>
    <xf numFmtId="0" fontId="28" fillId="0" borderId="54" xfId="0" applyFont="1" applyBorder="1" applyAlignment="1">
      <alignment horizontal="distributed"/>
    </xf>
    <xf numFmtId="0" fontId="2" fillId="0" borderId="67" xfId="0" applyFont="1" applyBorder="1" applyAlignment="1">
      <alignment horizontal="center"/>
    </xf>
    <xf numFmtId="0" fontId="2" fillId="0" borderId="68" xfId="0" applyFont="1" applyBorder="1" applyAlignment="1">
      <alignment horizontal="center"/>
    </xf>
    <xf numFmtId="0" fontId="81" fillId="0" borderId="68" xfId="0" applyFont="1" applyBorder="1" applyAlignment="1">
      <alignment horizontal="left" vertical="center"/>
    </xf>
    <xf numFmtId="0" fontId="81" fillId="0" borderId="78" xfId="0" applyFont="1" applyBorder="1" applyAlignment="1">
      <alignment horizontal="left" vertical="center"/>
    </xf>
    <xf numFmtId="0" fontId="28" fillId="0" borderId="55" xfId="0" applyFont="1" applyBorder="1" applyAlignment="1">
      <alignment horizontal="distributed"/>
    </xf>
    <xf numFmtId="0" fontId="28" fillId="0" borderId="56" xfId="0" applyFont="1" applyBorder="1" applyAlignment="1">
      <alignment horizontal="distributed"/>
    </xf>
    <xf numFmtId="0" fontId="28" fillId="0" borderId="57" xfId="0" applyFont="1" applyBorder="1" applyAlignment="1">
      <alignment horizontal="distributed"/>
    </xf>
    <xf numFmtId="0" fontId="75" fillId="0" borderId="208" xfId="0" applyFont="1" applyBorder="1" applyAlignment="1">
      <alignment horizontal="center" vertical="center"/>
    </xf>
    <xf numFmtId="0" fontId="75" fillId="0" borderId="209" xfId="0" applyFont="1" applyBorder="1" applyAlignment="1">
      <alignment horizontal="center" vertical="center"/>
    </xf>
    <xf numFmtId="0" fontId="75" fillId="0" borderId="210" xfId="0" applyFont="1" applyBorder="1" applyAlignment="1">
      <alignment horizontal="center" vertical="center"/>
    </xf>
    <xf numFmtId="0" fontId="75" fillId="0" borderId="211" xfId="0" applyFont="1" applyBorder="1" applyAlignment="1">
      <alignment horizontal="center" vertical="center"/>
    </xf>
    <xf numFmtId="0" fontId="75" fillId="0" borderId="139" xfId="0" applyFont="1" applyBorder="1" applyAlignment="1">
      <alignment horizontal="center" vertical="center"/>
    </xf>
    <xf numFmtId="0" fontId="75" fillId="0" borderId="212" xfId="0" applyFont="1" applyBorder="1" applyAlignment="1">
      <alignment horizontal="center" vertical="center"/>
    </xf>
    <xf numFmtId="0" fontId="26" fillId="0" borderId="68" xfId="0" applyFont="1" applyBorder="1" applyAlignment="1">
      <alignment horizontal="distributed" vertical="center"/>
    </xf>
    <xf numFmtId="0" fontId="26" fillId="0" borderId="56" xfId="0" applyFont="1" applyBorder="1" applyAlignment="1">
      <alignment horizontal="distributed" vertical="center"/>
    </xf>
    <xf numFmtId="0" fontId="24" fillId="0" borderId="59" xfId="0" applyFont="1" applyBorder="1" applyAlignment="1">
      <alignment horizontal="center" vertical="center"/>
    </xf>
    <xf numFmtId="0" fontId="24" fillId="0" borderId="58" xfId="0" applyFont="1" applyBorder="1" applyAlignment="1">
      <alignment horizontal="center" vertical="center"/>
    </xf>
    <xf numFmtId="0" fontId="11" fillId="0" borderId="66" xfId="0" applyFont="1" applyBorder="1" applyAlignment="1">
      <alignment horizontal="center" vertical="center"/>
    </xf>
    <xf numFmtId="0" fontId="11" fillId="0" borderId="60" xfId="0" applyFont="1" applyBorder="1" applyAlignment="1">
      <alignment horizontal="center" vertical="center"/>
    </xf>
    <xf numFmtId="49" fontId="31" fillId="0" borderId="60" xfId="0" applyNumberFormat="1" applyFont="1" applyBorder="1" applyAlignment="1">
      <alignment horizontal="center" vertical="center"/>
    </xf>
    <xf numFmtId="0" fontId="49" fillId="0" borderId="60" xfId="0" applyFont="1" applyBorder="1" applyAlignment="1">
      <alignment horizontal="center"/>
    </xf>
    <xf numFmtId="0" fontId="49" fillId="0" borderId="61" xfId="0" applyFont="1" applyBorder="1" applyAlignment="1">
      <alignment horizontal="center"/>
    </xf>
    <xf numFmtId="0" fontId="79" fillId="0" borderId="0" xfId="0" applyFont="1" applyAlignment="1">
      <alignment horizontal="distributed" vertical="center" wrapText="1"/>
    </xf>
    <xf numFmtId="0" fontId="26" fillId="0" borderId="50" xfId="0" applyFont="1" applyBorder="1" applyAlignment="1">
      <alignment horizontal="center" vertical="center" textRotation="255"/>
    </xf>
    <xf numFmtId="0" fontId="26" fillId="0" borderId="52" xfId="0" applyFont="1" applyBorder="1" applyAlignment="1">
      <alignment horizontal="center" vertical="center" textRotation="255"/>
    </xf>
    <xf numFmtId="0" fontId="26" fillId="0" borderId="53" xfId="0" applyFont="1" applyBorder="1" applyAlignment="1">
      <alignment horizontal="center" vertical="center" textRotation="255"/>
    </xf>
    <xf numFmtId="0" fontId="26" fillId="0" borderId="54" xfId="0" applyFont="1" applyBorder="1" applyAlignment="1">
      <alignment horizontal="center" vertical="center" textRotation="255"/>
    </xf>
    <xf numFmtId="0" fontId="26" fillId="0" borderId="55" xfId="0" applyFont="1" applyBorder="1" applyAlignment="1">
      <alignment horizontal="center" vertical="center" textRotation="255"/>
    </xf>
    <xf numFmtId="0" fontId="26" fillId="0" borderId="57" xfId="0" applyFont="1" applyBorder="1" applyAlignment="1">
      <alignment horizontal="center" vertical="center" textRotation="255"/>
    </xf>
    <xf numFmtId="0" fontId="80" fillId="0" borderId="65" xfId="0" applyFont="1" applyBorder="1" applyAlignment="1">
      <alignment horizontal="center" vertical="center"/>
    </xf>
    <xf numFmtId="0" fontId="80" fillId="0" borderId="59" xfId="0" applyFont="1" applyBorder="1" applyAlignment="1">
      <alignment horizontal="center" vertical="center"/>
    </xf>
    <xf numFmtId="0" fontId="80" fillId="0" borderId="59" xfId="0" applyFont="1" applyBorder="1" applyAlignment="1">
      <alignment horizontal="center" vertical="center" shrinkToFit="1"/>
    </xf>
    <xf numFmtId="0" fontId="24" fillId="0" borderId="150" xfId="0" applyFont="1" applyBorder="1" applyAlignment="1">
      <alignment horizontal="distributed" vertical="center"/>
    </xf>
    <xf numFmtId="0" fontId="24" fillId="0" borderId="68" xfId="0" applyFont="1" applyBorder="1" applyAlignment="1">
      <alignment horizontal="center" vertical="center"/>
    </xf>
    <xf numFmtId="0" fontId="24" fillId="0" borderId="78" xfId="0" applyFont="1" applyBorder="1" applyAlignment="1">
      <alignment horizontal="center" vertical="center"/>
    </xf>
    <xf numFmtId="0" fontId="24" fillId="0" borderId="64" xfId="0" applyFont="1" applyBorder="1" applyAlignment="1">
      <alignment horizontal="center" vertical="center"/>
    </xf>
    <xf numFmtId="0" fontId="24" fillId="0" borderId="70" xfId="0" applyFont="1" applyBorder="1" applyAlignment="1">
      <alignment horizontal="center" vertical="center"/>
    </xf>
    <xf numFmtId="0" fontId="24" fillId="0" borderId="56" xfId="0" applyFont="1" applyBorder="1" applyAlignment="1">
      <alignment horizontal="center" vertical="center"/>
    </xf>
    <xf numFmtId="0" fontId="24" fillId="0" borderId="79" xfId="0" applyFont="1" applyBorder="1" applyAlignment="1">
      <alignment horizontal="center" vertical="center"/>
    </xf>
    <xf numFmtId="0" fontId="53" fillId="0" borderId="118" xfId="0" applyFont="1" applyBorder="1" applyAlignment="1">
      <alignment horizontal="center" vertical="center"/>
    </xf>
    <xf numFmtId="0" fontId="53" fillId="0" borderId="99" xfId="0" applyFont="1" applyBorder="1" applyAlignment="1">
      <alignment horizontal="center" vertical="center"/>
    </xf>
    <xf numFmtId="0" fontId="53" fillId="0" borderId="100" xfId="0" applyFont="1" applyBorder="1" applyAlignment="1">
      <alignment horizontal="center" vertical="center"/>
    </xf>
    <xf numFmtId="0" fontId="53" fillId="0" borderId="125" xfId="0" applyFont="1" applyBorder="1" applyAlignment="1">
      <alignment horizontal="center" vertical="center"/>
    </xf>
    <xf numFmtId="0" fontId="53" fillId="0" borderId="102" xfId="0" applyFont="1" applyBorder="1" applyAlignment="1">
      <alignment horizontal="center" vertical="center"/>
    </xf>
    <xf numFmtId="0" fontId="53" fillId="0" borderId="126" xfId="0" applyFont="1" applyBorder="1" applyAlignment="1">
      <alignment horizontal="center" vertical="center"/>
    </xf>
    <xf numFmtId="0" fontId="31" fillId="0" borderId="0" xfId="0" applyFont="1" applyAlignment="1">
      <alignment horizontal="center" vertical="center" wrapText="1"/>
    </xf>
    <xf numFmtId="176" fontId="12" fillId="0" borderId="0" xfId="0" applyNumberFormat="1" applyFont="1" applyAlignment="1">
      <alignment horizontal="center" vertical="center"/>
    </xf>
    <xf numFmtId="0" fontId="53" fillId="0" borderId="104" xfId="0" applyFont="1" applyBorder="1" applyAlignment="1">
      <alignment horizontal="center" vertical="center"/>
    </xf>
    <xf numFmtId="176" fontId="12" fillId="0" borderId="99" xfId="0" applyNumberFormat="1" applyFont="1" applyBorder="1" applyAlignment="1">
      <alignment horizontal="center" vertical="center"/>
    </xf>
    <xf numFmtId="176" fontId="12" fillId="0" borderId="100" xfId="0" applyNumberFormat="1" applyFont="1" applyBorder="1" applyAlignment="1">
      <alignment horizontal="center" vertical="center"/>
    </xf>
    <xf numFmtId="176" fontId="12" fillId="0" borderId="102" xfId="0" applyNumberFormat="1" applyFont="1" applyBorder="1" applyAlignment="1">
      <alignment horizontal="center" vertical="center"/>
    </xf>
    <xf numFmtId="176" fontId="12" fillId="0" borderId="104" xfId="0" applyNumberFormat="1" applyFont="1" applyBorder="1" applyAlignment="1">
      <alignment horizontal="center" vertical="center"/>
    </xf>
    <xf numFmtId="176" fontId="12" fillId="0" borderId="105" xfId="0" applyNumberFormat="1" applyFont="1" applyBorder="1" applyAlignment="1">
      <alignment horizontal="center" vertical="center"/>
    </xf>
    <xf numFmtId="176" fontId="12" fillId="0" borderId="107"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109" xfId="0" applyNumberFormat="1" applyFont="1" applyBorder="1" applyAlignment="1">
      <alignment horizontal="center" vertical="center"/>
    </xf>
    <xf numFmtId="176" fontId="12" fillId="0" borderId="110" xfId="0" applyNumberFormat="1" applyFont="1" applyBorder="1" applyAlignment="1">
      <alignment horizontal="center" vertical="center"/>
    </xf>
    <xf numFmtId="176" fontId="12" fillId="0" borderId="111" xfId="0" applyNumberFormat="1" applyFont="1" applyBorder="1" applyAlignment="1">
      <alignment horizontal="center" vertical="center"/>
    </xf>
    <xf numFmtId="176" fontId="12" fillId="0" borderId="112" xfId="0" applyNumberFormat="1" applyFont="1" applyBorder="1" applyAlignment="1">
      <alignment horizontal="center" vertical="center"/>
    </xf>
    <xf numFmtId="176" fontId="12" fillId="0" borderId="101" xfId="0" applyNumberFormat="1" applyFont="1" applyBorder="1" applyAlignment="1">
      <alignment horizontal="center" vertical="center"/>
    </xf>
    <xf numFmtId="176" fontId="12" fillId="0" borderId="103" xfId="0" applyNumberFormat="1" applyFont="1" applyBorder="1" applyAlignment="1">
      <alignment horizontal="center" vertical="center"/>
    </xf>
    <xf numFmtId="176" fontId="12" fillId="0" borderId="106" xfId="0" applyNumberFormat="1" applyFont="1" applyBorder="1" applyAlignment="1">
      <alignment horizontal="center" vertical="center"/>
    </xf>
    <xf numFmtId="0" fontId="53" fillId="0" borderId="118" xfId="0" applyFont="1" applyBorder="1" applyAlignment="1">
      <alignment horizontal="distributed" vertical="center"/>
    </xf>
    <xf numFmtId="0" fontId="69" fillId="0" borderId="0" xfId="0" applyFont="1" applyAlignment="1">
      <alignment horizontal="center" vertical="center"/>
    </xf>
    <xf numFmtId="0" fontId="53" fillId="0" borderId="118" xfId="0" applyFont="1" applyBorder="1" applyAlignment="1">
      <alignment vertical="center" textRotation="255"/>
    </xf>
    <xf numFmtId="0" fontId="53" fillId="0" borderId="115" xfId="0" applyFont="1" applyBorder="1" applyAlignment="1">
      <alignment vertical="center" textRotation="255"/>
    </xf>
    <xf numFmtId="0" fontId="53" fillId="0" borderId="102" xfId="0" applyFont="1" applyBorder="1" applyAlignment="1">
      <alignment vertical="center" textRotation="255"/>
    </xf>
    <xf numFmtId="0" fontId="53" fillId="0" borderId="103" xfId="0" applyFont="1" applyBorder="1" applyAlignment="1">
      <alignment vertical="center" textRotation="255"/>
    </xf>
    <xf numFmtId="0" fontId="53" fillId="0" borderId="104" xfId="0" applyFont="1" applyBorder="1" applyAlignment="1">
      <alignment vertical="center" textRotation="255"/>
    </xf>
    <xf numFmtId="0" fontId="53" fillId="0" borderId="106" xfId="0" applyFont="1" applyBorder="1" applyAlignment="1">
      <alignment vertical="center" textRotation="255"/>
    </xf>
    <xf numFmtId="0" fontId="62" fillId="0" borderId="116" xfId="0" applyFont="1" applyBorder="1" applyAlignment="1">
      <alignment horizontal="center" vertical="center"/>
    </xf>
    <xf numFmtId="0" fontId="53" fillId="0" borderId="117" xfId="0" applyFont="1" applyBorder="1" applyAlignment="1">
      <alignment horizontal="center" vertical="center" shrinkToFit="1"/>
    </xf>
    <xf numFmtId="0" fontId="53" fillId="0" borderId="117" xfId="0" applyFont="1" applyBorder="1" applyAlignment="1">
      <alignment horizontal="distributed" vertical="center"/>
    </xf>
    <xf numFmtId="0" fontId="53" fillId="0" borderId="113" xfId="0" applyFont="1" applyBorder="1" applyAlignment="1">
      <alignment horizontal="distributed" vertical="center"/>
    </xf>
    <xf numFmtId="0" fontId="12" fillId="0" borderId="0" xfId="0" applyFont="1" applyAlignment="1">
      <alignment horizontal="center" vertical="top"/>
    </xf>
    <xf numFmtId="0" fontId="12" fillId="0" borderId="103" xfId="0" applyFont="1" applyBorder="1" applyAlignment="1">
      <alignment horizontal="center" vertical="top"/>
    </xf>
    <xf numFmtId="0" fontId="12" fillId="0" borderId="105" xfId="0" applyFont="1" applyBorder="1" applyAlignment="1">
      <alignment horizontal="center" vertical="top"/>
    </xf>
    <xf numFmtId="0" fontId="12" fillId="0" borderId="106" xfId="0" applyFont="1" applyBorder="1" applyAlignment="1">
      <alignment horizontal="center" vertical="top"/>
    </xf>
    <xf numFmtId="0" fontId="12" fillId="0" borderId="102" xfId="0" applyFont="1" applyBorder="1" applyAlignment="1">
      <alignment horizontal="center" vertical="top"/>
    </xf>
    <xf numFmtId="0" fontId="12" fillId="0" borderId="104" xfId="0" applyFont="1" applyBorder="1" applyAlignment="1">
      <alignment horizontal="center" vertical="top"/>
    </xf>
    <xf numFmtId="49" fontId="53" fillId="0" borderId="102" xfId="0" applyNumberFormat="1" applyFont="1" applyBorder="1" applyAlignment="1">
      <alignment horizontal="center" vertical="top"/>
    </xf>
    <xf numFmtId="49" fontId="53" fillId="0" borderId="103" xfId="0" applyNumberFormat="1" applyFont="1" applyBorder="1" applyAlignment="1">
      <alignment horizontal="center" vertical="top"/>
    </xf>
    <xf numFmtId="49" fontId="53" fillId="0" borderId="104" xfId="0" applyNumberFormat="1" applyFont="1" applyBorder="1" applyAlignment="1">
      <alignment horizontal="center" vertical="top"/>
    </xf>
    <xf numFmtId="49" fontId="53" fillId="0" borderId="106" xfId="0" applyNumberFormat="1" applyFont="1" applyBorder="1" applyAlignment="1">
      <alignment horizontal="center" vertical="top"/>
    </xf>
    <xf numFmtId="0" fontId="70" fillId="0" borderId="121" xfId="0" applyFont="1" applyBorder="1" applyAlignment="1">
      <alignment horizontal="center" vertical="top" textRotation="255"/>
    </xf>
    <xf numFmtId="0" fontId="53" fillId="0" borderId="99" xfId="0" applyFont="1" applyBorder="1" applyAlignment="1">
      <alignment horizontal="distributed" vertical="center"/>
    </xf>
    <xf numFmtId="0" fontId="53" fillId="0" borderId="104" xfId="0" applyFont="1" applyBorder="1" applyAlignment="1">
      <alignment horizontal="distributed" vertical="center"/>
    </xf>
    <xf numFmtId="0" fontId="64" fillId="0" borderId="121" xfId="0" applyFont="1" applyBorder="1" applyAlignment="1">
      <alignment horizontal="distributed" vertical="distributed" textRotation="255"/>
    </xf>
    <xf numFmtId="0" fontId="64" fillId="0" borderId="0" xfId="0" applyFont="1" applyAlignment="1">
      <alignment horizontal="distributed" vertical="distributed" textRotation="255"/>
    </xf>
    <xf numFmtId="0" fontId="64" fillId="0" borderId="103" xfId="0" applyFont="1" applyBorder="1" applyAlignment="1">
      <alignment horizontal="distributed" vertical="distributed" textRotation="255"/>
    </xf>
    <xf numFmtId="0" fontId="53" fillId="0" borderId="101" xfId="0" applyFont="1" applyBorder="1" applyAlignment="1">
      <alignment horizontal="distributed" vertical="center"/>
    </xf>
    <xf numFmtId="0" fontId="53" fillId="0" borderId="102" xfId="0" applyFont="1" applyBorder="1" applyAlignment="1">
      <alignment horizontal="distributed" vertical="center"/>
    </xf>
    <xf numFmtId="0" fontId="53" fillId="0" borderId="106" xfId="0" applyFont="1" applyBorder="1" applyAlignment="1">
      <alignment horizontal="distributed" vertical="center"/>
    </xf>
    <xf numFmtId="0" fontId="53" fillId="0" borderId="136" xfId="0" applyFont="1" applyBorder="1" applyAlignment="1">
      <alignment horizontal="center" vertical="center"/>
    </xf>
    <xf numFmtId="0" fontId="53" fillId="0" borderId="129" xfId="0" applyFont="1" applyBorder="1" applyAlignment="1">
      <alignment horizontal="center" vertical="center"/>
    </xf>
    <xf numFmtId="0" fontId="53" fillId="0" borderId="130" xfId="0" applyFont="1" applyBorder="1" applyAlignment="1">
      <alignment horizontal="center" vertical="center"/>
    </xf>
    <xf numFmtId="177" fontId="39" fillId="0" borderId="0" xfId="0" applyNumberFormat="1" applyFont="1" applyAlignment="1" applyProtection="1">
      <alignment horizontal="right" vertical="center"/>
      <protection locked="0"/>
    </xf>
    <xf numFmtId="177" fontId="39" fillId="0" borderId="105" xfId="0" applyNumberFormat="1" applyFont="1" applyBorder="1" applyAlignment="1" applyProtection="1">
      <alignment horizontal="right" vertical="center"/>
      <protection locked="0"/>
    </xf>
    <xf numFmtId="177" fontId="39" fillId="4" borderId="99" xfId="0" applyNumberFormat="1" applyFont="1" applyFill="1" applyBorder="1" applyAlignment="1" applyProtection="1">
      <alignment horizontal="right" vertical="center"/>
      <protection locked="0"/>
    </xf>
    <xf numFmtId="177" fontId="39" fillId="4" borderId="100" xfId="0" applyNumberFormat="1" applyFont="1" applyFill="1" applyBorder="1" applyAlignment="1" applyProtection="1">
      <alignment horizontal="right" vertical="center"/>
      <protection locked="0"/>
    </xf>
    <xf numFmtId="177" fontId="39" fillId="4" borderId="136" xfId="0" applyNumberFormat="1" applyFont="1" applyFill="1" applyBorder="1" applyAlignment="1" applyProtection="1">
      <alignment horizontal="right" vertical="center"/>
      <protection locked="0"/>
    </xf>
    <xf numFmtId="177" fontId="39" fillId="4" borderId="129" xfId="0" applyNumberFormat="1" applyFont="1" applyFill="1" applyBorder="1" applyAlignment="1" applyProtection="1">
      <alignment horizontal="right" vertical="center"/>
      <protection locked="0"/>
    </xf>
    <xf numFmtId="0" fontId="55" fillId="0" borderId="100" xfId="0" applyFont="1" applyBorder="1" applyAlignment="1">
      <alignment horizontal="distributed" vertical="center"/>
    </xf>
    <xf numFmtId="0" fontId="55" fillId="0" borderId="0" xfId="0" applyFont="1" applyAlignment="1">
      <alignment horizontal="distributed" vertical="center"/>
    </xf>
    <xf numFmtId="177" fontId="39" fillId="4" borderId="99" xfId="0" applyNumberFormat="1" applyFont="1" applyFill="1" applyBorder="1" applyAlignment="1">
      <alignment horizontal="right" vertical="center"/>
    </xf>
    <xf numFmtId="177" fontId="39" fillId="4" borderId="100" xfId="0" applyNumberFormat="1" applyFont="1" applyFill="1" applyBorder="1" applyAlignment="1">
      <alignment horizontal="right" vertical="center"/>
    </xf>
    <xf numFmtId="177" fontId="39" fillId="4" borderId="102" xfId="0" applyNumberFormat="1" applyFont="1" applyFill="1" applyBorder="1" applyAlignment="1">
      <alignment horizontal="right" vertical="center"/>
    </xf>
    <xf numFmtId="177" fontId="39" fillId="4" borderId="0" xfId="0" applyNumberFormat="1" applyFont="1" applyFill="1" applyAlignment="1">
      <alignment horizontal="right" vertical="center"/>
    </xf>
    <xf numFmtId="179" fontId="12" fillId="0" borderId="0" xfId="0" applyNumberFormat="1" applyFont="1" applyAlignment="1">
      <alignment horizontal="center" vertical="center"/>
    </xf>
    <xf numFmtId="0" fontId="39" fillId="0" borderId="99" xfId="0" applyFont="1" applyBorder="1" applyAlignment="1">
      <alignment horizontal="center" vertical="center"/>
    </xf>
    <xf numFmtId="0" fontId="39" fillId="0" borderId="100" xfId="0" applyFont="1" applyBorder="1" applyAlignment="1">
      <alignment horizontal="center" vertical="center"/>
    </xf>
    <xf numFmtId="0" fontId="39" fillId="0" borderId="101" xfId="0" applyFont="1" applyBorder="1" applyAlignment="1">
      <alignment horizontal="center" vertical="center"/>
    </xf>
    <xf numFmtId="0" fontId="39" fillId="0" borderId="102" xfId="0" applyFont="1" applyBorder="1" applyAlignment="1">
      <alignment horizontal="center" vertical="center"/>
    </xf>
    <xf numFmtId="0" fontId="39" fillId="0" borderId="103" xfId="0" applyFont="1" applyBorder="1" applyAlignment="1">
      <alignment horizontal="center" vertical="center"/>
    </xf>
    <xf numFmtId="0" fontId="39" fillId="0" borderId="104" xfId="0" applyFont="1" applyBorder="1" applyAlignment="1">
      <alignment horizontal="center" vertical="center"/>
    </xf>
    <xf numFmtId="0" fontId="39" fillId="0" borderId="105" xfId="0" applyFont="1" applyBorder="1" applyAlignment="1">
      <alignment horizontal="center" vertical="center"/>
    </xf>
    <xf numFmtId="0" fontId="39" fillId="0" borderId="106" xfId="0" applyFont="1" applyBorder="1" applyAlignment="1">
      <alignment horizontal="center" vertical="center"/>
    </xf>
    <xf numFmtId="177" fontId="39" fillId="4" borderId="102" xfId="0" applyNumberFormat="1" applyFont="1" applyFill="1" applyBorder="1" applyAlignment="1" applyProtection="1">
      <alignment horizontal="right" vertical="center"/>
      <protection locked="0"/>
    </xf>
    <xf numFmtId="177" fontId="39" fillId="4" borderId="0" xfId="0" applyNumberFormat="1" applyFont="1" applyFill="1" applyAlignment="1" applyProtection="1">
      <alignment horizontal="right" vertical="center"/>
      <protection locked="0"/>
    </xf>
    <xf numFmtId="177" fontId="39" fillId="0" borderId="118" xfId="0" applyNumberFormat="1" applyFont="1" applyBorder="1" applyAlignment="1">
      <alignment horizontal="right" vertical="center"/>
    </xf>
    <xf numFmtId="177" fontId="39" fillId="0" borderId="0" xfId="0" applyNumberFormat="1" applyFont="1" applyAlignment="1">
      <alignment horizontal="right" vertical="center"/>
    </xf>
    <xf numFmtId="177" fontId="39" fillId="0" borderId="118" xfId="0" applyNumberFormat="1" applyFont="1" applyBorder="1" applyAlignment="1" applyProtection="1">
      <alignment horizontal="right" vertical="center"/>
      <protection locked="0"/>
    </xf>
    <xf numFmtId="177" fontId="39" fillId="0" borderId="123" xfId="0" applyNumberFormat="1" applyFont="1" applyBorder="1" applyAlignment="1" applyProtection="1">
      <alignment horizontal="right" vertical="center"/>
      <protection locked="0"/>
    </xf>
    <xf numFmtId="0" fontId="53" fillId="0" borderId="123" xfId="0" applyFont="1" applyBorder="1" applyAlignment="1">
      <alignment horizontal="center" vertical="center"/>
    </xf>
    <xf numFmtId="177" fontId="39" fillId="4" borderId="136" xfId="0" applyNumberFormat="1" applyFont="1" applyFill="1" applyBorder="1" applyAlignment="1">
      <alignment horizontal="right" vertical="center"/>
    </xf>
    <xf numFmtId="177" fontId="39" fillId="4" borderId="129" xfId="0" applyNumberFormat="1" applyFont="1" applyFill="1" applyBorder="1" applyAlignment="1">
      <alignment horizontal="right" vertical="center"/>
    </xf>
    <xf numFmtId="177" fontId="39" fillId="4" borderId="137" xfId="0" applyNumberFormat="1" applyFont="1" applyFill="1" applyBorder="1" applyAlignment="1">
      <alignment horizontal="right" vertical="center"/>
    </xf>
    <xf numFmtId="177" fontId="39" fillId="4" borderId="123" xfId="0" applyNumberFormat="1" applyFont="1" applyFill="1" applyBorder="1" applyAlignment="1">
      <alignment horizontal="right" vertical="center"/>
    </xf>
    <xf numFmtId="177" fontId="39" fillId="0" borderId="132" xfId="0" quotePrefix="1" applyNumberFormat="1" applyFont="1" applyBorder="1" applyAlignment="1">
      <alignment horizontal="right" vertical="center"/>
    </xf>
    <xf numFmtId="177" fontId="39" fillId="0" borderId="132" xfId="0" applyNumberFormat="1" applyFont="1" applyBorder="1" applyAlignment="1">
      <alignment horizontal="right" vertical="center"/>
    </xf>
    <xf numFmtId="0" fontId="53" fillId="0" borderId="132" xfId="0" applyFont="1" applyBorder="1" applyAlignment="1">
      <alignment horizontal="center" vertical="center"/>
    </xf>
    <xf numFmtId="0" fontId="64" fillId="0" borderId="121" xfId="0" applyFont="1" applyBorder="1" applyAlignment="1">
      <alignment horizontal="center" vertical="distributed" textRotation="255"/>
    </xf>
    <xf numFmtId="0" fontId="64" fillId="0" borderId="0" xfId="0" applyFont="1" applyAlignment="1">
      <alignment horizontal="center" vertical="distributed" textRotation="255"/>
    </xf>
    <xf numFmtId="0" fontId="64" fillId="0" borderId="103" xfId="0" applyFont="1" applyBorder="1" applyAlignment="1">
      <alignment horizontal="center" vertical="distributed" textRotation="255"/>
    </xf>
    <xf numFmtId="0" fontId="41" fillId="0" borderId="99" xfId="0" applyFont="1" applyBorder="1" applyAlignment="1">
      <alignment horizontal="center" vertical="distributed"/>
    </xf>
    <xf numFmtId="0" fontId="41" fillId="0" borderId="100" xfId="0" applyFont="1" applyBorder="1" applyAlignment="1">
      <alignment horizontal="center" vertical="distributed"/>
    </xf>
    <xf numFmtId="0" fontId="41" fillId="0" borderId="192" xfId="0" applyFont="1" applyBorder="1" applyAlignment="1">
      <alignment horizontal="center" vertical="distributed"/>
    </xf>
    <xf numFmtId="0" fontId="41" fillId="0" borderId="102" xfId="0" applyFont="1" applyBorder="1" applyAlignment="1">
      <alignment horizontal="center" vertical="distributed"/>
    </xf>
    <xf numFmtId="0" fontId="41" fillId="0" borderId="0" xfId="0" applyFont="1" applyAlignment="1">
      <alignment horizontal="center" vertical="distributed"/>
    </xf>
    <xf numFmtId="0" fontId="41" fillId="0" borderId="193" xfId="0" applyFont="1" applyBorder="1" applyAlignment="1">
      <alignment horizontal="center" vertical="distributed"/>
    </xf>
    <xf numFmtId="0" fontId="41" fillId="0" borderId="104" xfId="0" applyFont="1" applyBorder="1" applyAlignment="1">
      <alignment horizontal="center" vertical="distributed"/>
    </xf>
    <xf numFmtId="0" fontId="41" fillId="0" borderId="105" xfId="0" applyFont="1" applyBorder="1" applyAlignment="1">
      <alignment horizontal="center" vertical="distributed"/>
    </xf>
    <xf numFmtId="0" fontId="41" fillId="0" borderId="194" xfId="0" applyFont="1" applyBorder="1" applyAlignment="1">
      <alignment horizontal="center" vertical="distributed"/>
    </xf>
    <xf numFmtId="0" fontId="41" fillId="0" borderId="195" xfId="0" applyFont="1" applyBorder="1" applyAlignment="1">
      <alignment horizontal="center" vertical="distributed"/>
    </xf>
    <xf numFmtId="0" fontId="41" fillId="0" borderId="196" xfId="0" applyFont="1" applyBorder="1" applyAlignment="1">
      <alignment horizontal="center" vertical="distributed"/>
    </xf>
    <xf numFmtId="0" fontId="41" fillId="0" borderId="197" xfId="0" applyFont="1" applyBorder="1" applyAlignment="1">
      <alignment horizontal="center" vertical="distributed"/>
    </xf>
    <xf numFmtId="0" fontId="39" fillId="0" borderId="0" xfId="0" applyFont="1" applyAlignment="1">
      <alignment horizontal="left" vertical="center"/>
    </xf>
    <xf numFmtId="0" fontId="39" fillId="0" borderId="100" xfId="0" applyFont="1" applyBorder="1" applyAlignment="1">
      <alignment horizontal="left" vertical="center"/>
    </xf>
    <xf numFmtId="0" fontId="41" fillId="0" borderId="101" xfId="0" applyFont="1" applyBorder="1" applyAlignment="1">
      <alignment horizontal="center" vertical="distributed"/>
    </xf>
    <xf numFmtId="0" fontId="41" fillId="0" borderId="103" xfId="0" applyFont="1" applyBorder="1" applyAlignment="1">
      <alignment horizontal="center" vertical="distributed"/>
    </xf>
    <xf numFmtId="0" fontId="41" fillId="0" borderId="106" xfId="0" applyFont="1" applyBorder="1" applyAlignment="1">
      <alignment horizontal="center" vertical="distributed"/>
    </xf>
    <xf numFmtId="177" fontId="11" fillId="0" borderId="0" xfId="0" applyNumberFormat="1" applyFont="1" applyAlignment="1">
      <alignment horizontal="center" vertical="center"/>
    </xf>
    <xf numFmtId="177" fontId="11" fillId="0" borderId="3"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11" fillId="0" borderId="7"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1" fillId="0" borderId="30" xfId="0" applyFont="1" applyBorder="1" applyAlignment="1">
      <alignment horizontal="left" vertical="center"/>
    </xf>
    <xf numFmtId="0" fontId="11" fillId="0" borderId="10" xfId="0" applyFont="1" applyBorder="1" applyAlignment="1">
      <alignment horizontal="left" vertical="center"/>
    </xf>
    <xf numFmtId="0" fontId="11" fillId="0" borderId="41" xfId="0" applyFont="1" applyBorder="1" applyAlignment="1">
      <alignment horizontal="left" vertical="center"/>
    </xf>
    <xf numFmtId="0" fontId="11" fillId="0" borderId="4" xfId="0" applyFont="1" applyBorder="1" applyAlignment="1">
      <alignment horizontal="left" vertical="center"/>
    </xf>
    <xf numFmtId="0" fontId="11" fillId="0" borderId="39"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11" fillId="0" borderId="40"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3" fillId="0" borderId="40"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177" fontId="9" fillId="0" borderId="30" xfId="0" applyNumberFormat="1" applyFont="1" applyBorder="1" applyAlignment="1" applyProtection="1">
      <alignment horizontal="right" vertical="center"/>
      <protection locked="0"/>
    </xf>
    <xf numFmtId="177" fontId="9" fillId="0" borderId="3" xfId="0" applyNumberFormat="1" applyFont="1" applyBorder="1" applyAlignment="1" applyProtection="1">
      <alignment horizontal="right" vertical="center"/>
      <protection locked="0"/>
    </xf>
    <xf numFmtId="177" fontId="9" fillId="2" borderId="14" xfId="0" applyNumberFormat="1" applyFont="1" applyFill="1" applyBorder="1" applyAlignment="1" applyProtection="1">
      <alignment horizontal="right" vertical="center"/>
      <protection locked="0"/>
    </xf>
    <xf numFmtId="177" fontId="9" fillId="2" borderId="15" xfId="0" applyNumberFormat="1" applyFont="1" applyFill="1" applyBorder="1" applyAlignment="1" applyProtection="1">
      <alignment horizontal="right" vertical="center"/>
      <protection locked="0"/>
    </xf>
    <xf numFmtId="177" fontId="9" fillId="2" borderId="37" xfId="0" applyNumberFormat="1" applyFont="1" applyFill="1" applyBorder="1" applyAlignment="1" applyProtection="1">
      <alignment horizontal="right" vertical="center"/>
      <protection locked="0"/>
    </xf>
    <xf numFmtId="177" fontId="9" fillId="2" borderId="30" xfId="0" applyNumberFormat="1" applyFont="1" applyFill="1" applyBorder="1" applyAlignment="1" applyProtection="1">
      <alignment horizontal="right" vertical="center"/>
      <protection locked="0"/>
    </xf>
    <xf numFmtId="177" fontId="9" fillId="2" borderId="0" xfId="0" applyNumberFormat="1" applyFont="1" applyFill="1" applyAlignment="1" applyProtection="1">
      <alignment horizontal="right" vertical="center"/>
      <protection locked="0"/>
    </xf>
    <xf numFmtId="177" fontId="9" fillId="2" borderId="3" xfId="0" applyNumberFormat="1" applyFont="1" applyFill="1" applyBorder="1" applyAlignment="1" applyProtection="1">
      <alignment horizontal="right" vertical="center"/>
      <protection locked="0"/>
    </xf>
    <xf numFmtId="177" fontId="9" fillId="2" borderId="41" xfId="0" applyNumberFormat="1" applyFont="1" applyFill="1" applyBorder="1" applyAlignment="1" applyProtection="1">
      <alignment horizontal="right" vertical="center"/>
      <protection locked="0"/>
    </xf>
    <xf numFmtId="177" fontId="9" fillId="2" borderId="4" xfId="0" applyNumberFormat="1" applyFont="1" applyFill="1" applyBorder="1" applyAlignment="1" applyProtection="1">
      <alignment horizontal="right" vertical="center"/>
      <protection locked="0"/>
    </xf>
    <xf numFmtId="177" fontId="9" fillId="2" borderId="2" xfId="0" applyNumberFormat="1" applyFont="1" applyFill="1" applyBorder="1" applyAlignment="1" applyProtection="1">
      <alignment horizontal="right" vertical="center"/>
      <protection locked="0"/>
    </xf>
    <xf numFmtId="0" fontId="2" fillId="0" borderId="29" xfId="0" applyFont="1" applyBorder="1" applyAlignment="1">
      <alignment horizontal="center" vertical="center"/>
    </xf>
    <xf numFmtId="0" fontId="2" fillId="0" borderId="42" xfId="0" applyFont="1" applyBorder="1" applyAlignment="1">
      <alignment horizontal="center" vertical="center"/>
    </xf>
    <xf numFmtId="0" fontId="5" fillId="0" borderId="5" xfId="0" applyFont="1" applyBorder="1" applyAlignment="1">
      <alignment horizontal="center" vertical="center" textRotation="255"/>
    </xf>
    <xf numFmtId="0" fontId="8" fillId="0" borderId="0" xfId="0" applyFont="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7" xfId="0"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6" fillId="0" borderId="1" xfId="0" applyFont="1" applyBorder="1" applyAlignment="1">
      <alignment vertical="center" textRotation="255" shrinkToFit="1"/>
    </xf>
    <xf numFmtId="0" fontId="6" fillId="0" borderId="9" xfId="0" applyFont="1" applyBorder="1" applyAlignment="1">
      <alignment vertical="center" textRotation="255" shrinkToFit="1"/>
    </xf>
    <xf numFmtId="0" fontId="6" fillId="0" borderId="0" xfId="0" applyFont="1" applyAlignment="1">
      <alignment vertical="center" textRotation="255" shrinkToFit="1"/>
    </xf>
    <xf numFmtId="0" fontId="6" fillId="0" borderId="10" xfId="0" applyFont="1" applyBorder="1" applyAlignment="1">
      <alignment vertical="center" textRotation="255" shrinkToFit="1"/>
    </xf>
    <xf numFmtId="0" fontId="6" fillId="0" borderId="12" xfId="0" applyFont="1" applyBorder="1" applyAlignment="1">
      <alignment vertical="center" textRotation="255" shrinkToFit="1"/>
    </xf>
    <xf numFmtId="0" fontId="6" fillId="0" borderId="13" xfId="0" applyFont="1" applyBorder="1" applyAlignment="1">
      <alignment vertical="center" textRotation="255" shrinkToFit="1"/>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8" xfId="0" applyFont="1" applyBorder="1" applyAlignment="1">
      <alignment horizontal="center" vertical="center" shrinkToFit="1"/>
    </xf>
    <xf numFmtId="49" fontId="4" fillId="0" borderId="22"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5" fillId="0" borderId="27" xfId="0" applyFont="1" applyBorder="1" applyAlignment="1">
      <alignment horizontal="center" vertical="center"/>
    </xf>
    <xf numFmtId="176" fontId="11" fillId="0" borderId="22" xfId="0" applyNumberFormat="1" applyFont="1" applyBorder="1" applyAlignment="1">
      <alignment horizontal="center" vertical="center"/>
    </xf>
    <xf numFmtId="176" fontId="11" fillId="0" borderId="14" xfId="0" applyNumberFormat="1" applyFont="1" applyBorder="1" applyAlignment="1">
      <alignment horizontal="center" vertical="center"/>
    </xf>
    <xf numFmtId="176" fontId="11" fillId="0" borderId="29" xfId="0" applyNumberFormat="1" applyFont="1" applyBorder="1" applyAlignment="1">
      <alignment horizontal="center" vertical="center"/>
    </xf>
    <xf numFmtId="176" fontId="11" fillId="0" borderId="30"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11" fillId="0" borderId="31" xfId="0" applyNumberFormat="1" applyFont="1" applyBorder="1" applyAlignment="1">
      <alignment horizontal="center" vertical="center"/>
    </xf>
    <xf numFmtId="176" fontId="11" fillId="0" borderId="32" xfId="0" applyNumberFormat="1" applyFont="1" applyBorder="1" applyAlignment="1">
      <alignment horizontal="center" vertical="center"/>
    </xf>
    <xf numFmtId="176" fontId="11" fillId="0" borderId="33" xfId="0" applyNumberFormat="1" applyFont="1" applyBorder="1" applyAlignment="1">
      <alignment horizontal="center" vertical="center"/>
    </xf>
    <xf numFmtId="176" fontId="11" fillId="0" borderId="34" xfId="0" applyNumberFormat="1" applyFont="1" applyBorder="1" applyAlignment="1">
      <alignment horizontal="center" vertical="center"/>
    </xf>
    <xf numFmtId="176" fontId="11" fillId="0" borderId="35" xfId="0" applyNumberFormat="1" applyFont="1" applyBorder="1" applyAlignment="1">
      <alignment horizontal="center" vertical="center"/>
    </xf>
    <xf numFmtId="176" fontId="11" fillId="0" borderId="36"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3" xfId="0" applyNumberFormat="1" applyFont="1" applyBorder="1" applyAlignment="1">
      <alignment horizontal="center" vertical="center"/>
    </xf>
    <xf numFmtId="0" fontId="5" fillId="0" borderId="30"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18" xfId="0" applyFont="1" applyBorder="1" applyAlignment="1">
      <alignment horizontal="distributed" vertical="center"/>
    </xf>
    <xf numFmtId="177" fontId="9" fillId="0" borderId="40" xfId="0" applyNumberFormat="1" applyFont="1" applyBorder="1" applyAlignment="1" applyProtection="1">
      <alignment horizontal="right" vertical="center"/>
      <protection locked="0"/>
    </xf>
    <xf numFmtId="177" fontId="9" fillId="0" borderId="1" xfId="0" applyNumberFormat="1" applyFont="1" applyBorder="1" applyAlignment="1" applyProtection="1">
      <alignment horizontal="right" vertical="center"/>
      <protection locked="0"/>
    </xf>
    <xf numFmtId="177" fontId="9" fillId="0" borderId="6" xfId="0" applyNumberFormat="1" applyFont="1" applyBorder="1" applyAlignment="1" applyProtection="1">
      <alignment horizontal="right" vertical="center"/>
      <protection locked="0"/>
    </xf>
    <xf numFmtId="176" fontId="39" fillId="0" borderId="22" xfId="0" applyNumberFormat="1" applyFont="1" applyBorder="1" applyAlignment="1">
      <alignment horizontal="center" vertical="center"/>
    </xf>
    <xf numFmtId="176" fontId="39" fillId="0" borderId="14" xfId="0" applyNumberFormat="1" applyFont="1" applyBorder="1" applyAlignment="1">
      <alignment horizontal="center" vertical="center"/>
    </xf>
    <xf numFmtId="176" fontId="39" fillId="0" borderId="29" xfId="0" applyNumberFormat="1" applyFont="1" applyBorder="1" applyAlignment="1">
      <alignment horizontal="center" vertical="center"/>
    </xf>
    <xf numFmtId="176" fontId="39" fillId="0" borderId="30" xfId="0" applyNumberFormat="1" applyFont="1" applyBorder="1" applyAlignment="1">
      <alignment horizontal="center" vertical="center"/>
    </xf>
    <xf numFmtId="176" fontId="39" fillId="0" borderId="42" xfId="0" applyNumberFormat="1" applyFont="1" applyBorder="1" applyAlignment="1">
      <alignment horizontal="center" vertical="center"/>
    </xf>
    <xf numFmtId="176" fontId="39" fillId="0" borderId="41" xfId="0" applyNumberFormat="1"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10" fillId="0" borderId="22" xfId="0" applyFont="1" applyBorder="1" applyAlignment="1">
      <alignment horizontal="center" vertical="center"/>
    </xf>
    <xf numFmtId="0" fontId="10" fillId="0" borderId="14"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177" fontId="9" fillId="0" borderId="40" xfId="0" applyNumberFormat="1" applyFont="1" applyBorder="1" applyAlignment="1">
      <alignment horizontal="right" vertical="center"/>
    </xf>
    <xf numFmtId="177" fontId="9" fillId="0" borderId="1" xfId="0" applyNumberFormat="1" applyFont="1" applyBorder="1" applyAlignment="1">
      <alignment horizontal="right" vertical="center"/>
    </xf>
    <xf numFmtId="177" fontId="9" fillId="0" borderId="30" xfId="0" applyNumberFormat="1" applyFont="1" applyBorder="1" applyAlignment="1">
      <alignment horizontal="right" vertical="center"/>
    </xf>
    <xf numFmtId="177" fontId="9" fillId="2" borderId="14" xfId="0" applyNumberFormat="1" applyFont="1" applyFill="1" applyBorder="1" applyAlignment="1">
      <alignment horizontal="right" vertical="center"/>
    </xf>
    <xf numFmtId="177" fontId="9" fillId="2" borderId="15" xfId="0" applyNumberFormat="1" applyFont="1" applyFill="1" applyBorder="1" applyAlignment="1">
      <alignment horizontal="right" vertical="center"/>
    </xf>
    <xf numFmtId="177" fontId="9" fillId="2" borderId="30" xfId="0" applyNumberFormat="1" applyFont="1" applyFill="1" applyBorder="1" applyAlignment="1">
      <alignment horizontal="right" vertical="center"/>
    </xf>
    <xf numFmtId="177" fontId="9" fillId="2" borderId="0" xfId="0" applyNumberFormat="1" applyFont="1" applyFill="1" applyAlignment="1">
      <alignment horizontal="right" vertical="center"/>
    </xf>
    <xf numFmtId="177" fontId="9" fillId="2" borderId="41" xfId="0" applyNumberFormat="1" applyFont="1" applyFill="1" applyBorder="1" applyAlignment="1">
      <alignment horizontal="right" vertical="center"/>
    </xf>
    <xf numFmtId="177" fontId="9" fillId="2" borderId="4" xfId="0" applyNumberFormat="1" applyFont="1" applyFill="1" applyBorder="1" applyAlignment="1">
      <alignment horizontal="right" vertical="center"/>
    </xf>
    <xf numFmtId="0" fontId="2" fillId="0" borderId="269" xfId="0" applyFont="1" applyBorder="1" applyAlignment="1">
      <alignment horizontal="center" vertical="center"/>
    </xf>
    <xf numFmtId="0" fontId="2" fillId="0" borderId="17" xfId="0" applyFont="1" applyBorder="1" applyAlignment="1">
      <alignment horizontal="center" vertical="center"/>
    </xf>
    <xf numFmtId="0" fontId="2" fillId="0" borderId="148" xfId="0" applyFont="1" applyBorder="1" applyAlignment="1">
      <alignment horizontal="center" vertical="center"/>
    </xf>
    <xf numFmtId="0" fontId="2" fillId="0" borderId="26" xfId="0" applyFont="1" applyBorder="1" applyAlignment="1">
      <alignment horizontal="center" vertical="center"/>
    </xf>
    <xf numFmtId="0" fontId="2" fillId="0" borderId="149" xfId="0" applyFont="1" applyBorder="1" applyAlignment="1">
      <alignment horizontal="center" vertical="center"/>
    </xf>
    <xf numFmtId="0" fontId="2" fillId="0" borderId="151" xfId="0" applyFont="1" applyBorder="1" applyAlignment="1">
      <alignment horizontal="center" vertical="center"/>
    </xf>
    <xf numFmtId="0" fontId="39" fillId="0" borderId="4" xfId="0" applyFont="1" applyBorder="1" applyAlignment="1">
      <alignment horizontal="center" vertical="center"/>
    </xf>
    <xf numFmtId="0" fontId="24" fillId="0" borderId="59" xfId="0" applyFont="1" applyBorder="1" applyAlignment="1">
      <alignment horizontal="distributed" vertical="center"/>
    </xf>
    <xf numFmtId="0" fontId="26" fillId="0" borderId="0" xfId="0" applyFont="1" applyAlignment="1">
      <alignment horizontal="left" vertical="center"/>
    </xf>
    <xf numFmtId="0" fontId="39" fillId="0" borderId="66" xfId="0" applyFont="1" applyBorder="1" applyAlignment="1">
      <alignment horizontal="center" vertical="center"/>
    </xf>
    <xf numFmtId="0" fontId="39" fillId="0" borderId="60" xfId="0" applyFont="1" applyBorder="1" applyAlignment="1">
      <alignment horizontal="center" vertical="center"/>
    </xf>
    <xf numFmtId="49" fontId="26" fillId="0" borderId="60" xfId="0" applyNumberFormat="1"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7" fillId="0" borderId="51" xfId="0" applyFont="1" applyBorder="1" applyAlignment="1">
      <alignment vertical="center" textRotation="255" shrinkToFit="1"/>
    </xf>
    <xf numFmtId="0" fontId="27" fillId="0" borderId="52" xfId="0" applyFont="1" applyBorder="1" applyAlignment="1">
      <alignment vertical="center" textRotation="255" shrinkToFit="1"/>
    </xf>
    <xf numFmtId="0" fontId="27" fillId="0" borderId="0" xfId="0" applyFont="1" applyAlignment="1">
      <alignment vertical="center" textRotation="255" shrinkToFit="1"/>
    </xf>
    <xf numFmtId="0" fontId="27" fillId="0" borderId="54" xfId="0" applyFont="1" applyBorder="1" applyAlignment="1">
      <alignment vertical="center" textRotation="255" shrinkToFit="1"/>
    </xf>
    <xf numFmtId="0" fontId="27" fillId="0" borderId="56" xfId="0" applyFont="1" applyBorder="1" applyAlignment="1">
      <alignment vertical="center" textRotation="255" shrinkToFit="1"/>
    </xf>
    <xf numFmtId="0" fontId="27" fillId="0" borderId="57" xfId="0" applyFont="1" applyBorder="1" applyAlignment="1">
      <alignment vertical="center" textRotation="255" shrinkToFit="1"/>
    </xf>
    <xf numFmtId="0" fontId="24" fillId="0" borderId="65" xfId="0" applyFont="1" applyBorder="1" applyAlignment="1">
      <alignment horizontal="center" vertical="center"/>
    </xf>
    <xf numFmtId="0" fontId="24" fillId="0" borderId="86" xfId="0" applyFont="1" applyBorder="1" applyAlignment="1">
      <alignment horizontal="center" vertical="center"/>
    </xf>
    <xf numFmtId="0" fontId="24" fillId="0" borderId="59" xfId="0" applyFont="1" applyBorder="1" applyAlignment="1">
      <alignment horizontal="center" vertical="center" shrinkToFit="1"/>
    </xf>
    <xf numFmtId="0" fontId="26" fillId="0" borderId="50" xfId="0" applyFont="1" applyBorder="1" applyAlignment="1">
      <alignment horizontal="center" vertical="center" shrinkToFit="1"/>
    </xf>
    <xf numFmtId="0" fontId="26" fillId="0" borderId="51"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0" xfId="0" applyFont="1" applyAlignment="1">
      <alignment horizontal="center" vertical="center" shrinkToFit="1"/>
    </xf>
    <xf numFmtId="0" fontId="40" fillId="0" borderId="51" xfId="0" applyFont="1" applyBorder="1" applyAlignment="1">
      <alignment horizontal="left" vertical="center"/>
    </xf>
    <xf numFmtId="0" fontId="40" fillId="0" borderId="0" xfId="0" applyFont="1" applyAlignment="1">
      <alignment horizontal="left" vertical="center"/>
    </xf>
    <xf numFmtId="0" fontId="40" fillId="0" borderId="56" xfId="0" applyFont="1" applyBorder="1" applyAlignment="1">
      <alignment horizontal="left" vertical="center"/>
    </xf>
    <xf numFmtId="0" fontId="30" fillId="0" borderId="0" xfId="0" applyFont="1" applyAlignment="1">
      <alignment horizontal="center" vertical="center"/>
    </xf>
    <xf numFmtId="0" fontId="41" fillId="0" borderId="67" xfId="0" applyFont="1" applyBorder="1" applyAlignment="1">
      <alignment horizontal="center"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41" fillId="0" borderId="56" xfId="0" applyFont="1" applyBorder="1" applyAlignment="1">
      <alignment horizontal="center" vertical="center"/>
    </xf>
    <xf numFmtId="0" fontId="41" fillId="0" borderId="57" xfId="0" applyFont="1" applyBorder="1" applyAlignment="1">
      <alignment horizontal="center" vertical="center"/>
    </xf>
    <xf numFmtId="0" fontId="39" fillId="0" borderId="67" xfId="0" applyFont="1" applyBorder="1" applyAlignment="1">
      <alignment horizontal="center"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71" xfId="0" applyFont="1" applyBorder="1" applyAlignment="1">
      <alignment horizontal="center" vertical="center"/>
    </xf>
    <xf numFmtId="0" fontId="39" fillId="0" borderId="54" xfId="0" applyFont="1" applyBorder="1" applyAlignment="1">
      <alignment horizontal="center" vertical="center"/>
    </xf>
    <xf numFmtId="0" fontId="24" fillId="0" borderId="0" xfId="0" applyFont="1" applyAlignment="1">
      <alignment horizontal="center" vertical="center" textRotation="255"/>
    </xf>
    <xf numFmtId="176" fontId="39" fillId="0" borderId="67" xfId="0" applyNumberFormat="1" applyFont="1" applyBorder="1" applyAlignment="1">
      <alignment horizontal="center" vertical="center"/>
    </xf>
    <xf numFmtId="176" fontId="39" fillId="0" borderId="68" xfId="0" applyNumberFormat="1" applyFont="1" applyBorder="1" applyAlignment="1">
      <alignment horizontal="center" vertical="center"/>
    </xf>
    <xf numFmtId="176" fontId="39" fillId="0" borderId="71" xfId="0" applyNumberFormat="1" applyFont="1" applyBorder="1" applyAlignment="1">
      <alignment horizontal="center" vertical="center"/>
    </xf>
    <xf numFmtId="176" fontId="39" fillId="0" borderId="0" xfId="0" applyNumberFormat="1" applyFont="1" applyAlignment="1">
      <alignment horizontal="center" vertical="center"/>
    </xf>
    <xf numFmtId="176" fontId="39" fillId="0" borderId="70" xfId="0" applyNumberFormat="1" applyFont="1" applyBorder="1" applyAlignment="1">
      <alignment horizontal="center" vertical="center"/>
    </xf>
    <xf numFmtId="176" fontId="39" fillId="0" borderId="56" xfId="0" applyNumberFormat="1" applyFont="1" applyBorder="1" applyAlignment="1">
      <alignment horizontal="center" vertical="center"/>
    </xf>
    <xf numFmtId="176" fontId="39" fillId="0" borderId="80" xfId="0" applyNumberFormat="1" applyFont="1" applyBorder="1" applyAlignment="1">
      <alignment horizontal="center" vertical="center"/>
    </xf>
    <xf numFmtId="176" fontId="39" fillId="0" borderId="81" xfId="0" applyNumberFormat="1" applyFont="1" applyBorder="1" applyAlignment="1">
      <alignment horizontal="center" vertical="center"/>
    </xf>
    <xf numFmtId="176" fontId="39" fillId="0" borderId="82" xfId="0" applyNumberFormat="1" applyFont="1" applyBorder="1" applyAlignment="1">
      <alignment horizontal="center" vertical="center"/>
    </xf>
    <xf numFmtId="176" fontId="39" fillId="0" borderId="83" xfId="0" applyNumberFormat="1" applyFont="1" applyBorder="1" applyAlignment="1">
      <alignment horizontal="center" vertical="center"/>
    </xf>
    <xf numFmtId="176" fontId="39" fillId="0" borderId="84" xfId="0" applyNumberFormat="1" applyFont="1" applyBorder="1" applyAlignment="1">
      <alignment horizontal="center" vertical="center"/>
    </xf>
    <xf numFmtId="176" fontId="39" fillId="0" borderId="85" xfId="0" applyNumberFormat="1" applyFont="1" applyBorder="1" applyAlignment="1">
      <alignment horizontal="center" vertical="center"/>
    </xf>
    <xf numFmtId="0" fontId="39" fillId="0" borderId="70"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26" fillId="0" borderId="68" xfId="0" applyFont="1" applyBorder="1" applyAlignment="1">
      <alignment horizontal="center" vertical="center"/>
    </xf>
    <xf numFmtId="0" fontId="26" fillId="0" borderId="56" xfId="0" applyFont="1" applyBorder="1" applyAlignment="1">
      <alignment horizontal="center" vertical="center"/>
    </xf>
    <xf numFmtId="177" fontId="40" fillId="3" borderId="78" xfId="0" applyNumberFormat="1" applyFont="1" applyFill="1" applyBorder="1" applyAlignment="1" applyProtection="1">
      <alignment horizontal="right" vertical="center"/>
      <protection locked="0"/>
    </xf>
    <xf numFmtId="177" fontId="40" fillId="3" borderId="64" xfId="0" applyNumberFormat="1" applyFont="1" applyFill="1" applyBorder="1" applyAlignment="1" applyProtection="1">
      <alignment horizontal="right" vertical="center"/>
      <protection locked="0"/>
    </xf>
    <xf numFmtId="177" fontId="40" fillId="3" borderId="63" xfId="0" applyNumberFormat="1" applyFont="1" applyFill="1" applyBorder="1" applyAlignment="1" applyProtection="1">
      <alignment horizontal="right" vertical="center"/>
      <protection locked="0"/>
    </xf>
    <xf numFmtId="0" fontId="24" fillId="0" borderId="71" xfId="0" applyFont="1" applyBorder="1" applyAlignment="1">
      <alignment horizontal="center" vertical="center" wrapText="1"/>
    </xf>
    <xf numFmtId="0" fontId="24" fillId="0" borderId="0" xfId="0" applyFont="1" applyAlignment="1">
      <alignment horizontal="center" vertical="center" wrapText="1"/>
    </xf>
    <xf numFmtId="0" fontId="24" fillId="0" borderId="54" xfId="0" applyFont="1" applyBorder="1" applyAlignment="1">
      <alignment horizontal="center" vertical="center" wrapText="1"/>
    </xf>
    <xf numFmtId="0" fontId="26" fillId="3" borderId="67" xfId="0" applyFont="1" applyFill="1" applyBorder="1" applyAlignment="1">
      <alignment horizontal="center" vertical="center"/>
    </xf>
    <xf numFmtId="0" fontId="26" fillId="3" borderId="68" xfId="0" applyFont="1" applyFill="1" applyBorder="1" applyAlignment="1">
      <alignment horizontal="center" vertical="center"/>
    </xf>
    <xf numFmtId="0" fontId="26" fillId="3" borderId="71" xfId="0" applyFont="1" applyFill="1" applyBorder="1" applyAlignment="1">
      <alignment horizontal="center" vertical="center"/>
    </xf>
    <xf numFmtId="0" fontId="26" fillId="3" borderId="0" xfId="0" applyFont="1" applyFill="1" applyAlignment="1">
      <alignment horizontal="center" vertical="center"/>
    </xf>
    <xf numFmtId="0" fontId="26" fillId="3" borderId="76" xfId="0" applyFont="1" applyFill="1" applyBorder="1" applyAlignment="1">
      <alignment horizontal="center" vertical="center"/>
    </xf>
    <xf numFmtId="0" fontId="26" fillId="3" borderId="62" xfId="0" applyFont="1" applyFill="1" applyBorder="1" applyAlignment="1">
      <alignment horizontal="center" vertical="center"/>
    </xf>
    <xf numFmtId="0" fontId="39" fillId="0" borderId="50" xfId="0" applyFont="1" applyBorder="1" applyAlignment="1" applyProtection="1">
      <alignment horizontal="left" vertical="center"/>
      <protection locked="0"/>
    </xf>
    <xf numFmtId="0" fontId="39" fillId="0" borderId="51" xfId="0" applyFont="1" applyBorder="1" applyAlignment="1" applyProtection="1">
      <alignment horizontal="left" vertical="center"/>
      <protection locked="0"/>
    </xf>
    <xf numFmtId="0" fontId="39" fillId="0" borderId="52" xfId="0" applyFont="1" applyBorder="1" applyAlignment="1" applyProtection="1">
      <alignment horizontal="left" vertical="center"/>
      <protection locked="0"/>
    </xf>
    <xf numFmtId="0" fontId="39" fillId="0" borderId="53"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54" xfId="0" applyFont="1" applyBorder="1" applyAlignment="1" applyProtection="1">
      <alignment horizontal="left" vertical="center"/>
      <protection locked="0"/>
    </xf>
    <xf numFmtId="0" fontId="39" fillId="0" borderId="75" xfId="0" applyFont="1" applyBorder="1" applyAlignment="1" applyProtection="1">
      <alignment horizontal="left" vertical="center"/>
      <protection locked="0"/>
    </xf>
    <xf numFmtId="0" fontId="39" fillId="0" borderId="62" xfId="0" applyFont="1" applyBorder="1" applyAlignment="1" applyProtection="1">
      <alignment horizontal="left" vertical="center"/>
      <protection locked="0"/>
    </xf>
    <xf numFmtId="0" fontId="39" fillId="0" borderId="77" xfId="0" applyFont="1" applyBorder="1" applyAlignment="1" applyProtection="1">
      <alignment horizontal="left" vertical="center"/>
      <protection locked="0"/>
    </xf>
    <xf numFmtId="0" fontId="39" fillId="0" borderId="73" xfId="0" applyFont="1" applyBorder="1" applyAlignment="1">
      <alignment horizontal="left" vertical="center"/>
    </xf>
    <xf numFmtId="0" fontId="39" fillId="0" borderId="51" xfId="0" applyFont="1" applyBorder="1" applyAlignment="1">
      <alignment horizontal="left" vertical="center"/>
    </xf>
    <xf numFmtId="0" fontId="39" fillId="0" borderId="52" xfId="0" applyFont="1" applyBorder="1" applyAlignment="1">
      <alignment horizontal="left" vertical="center"/>
    </xf>
    <xf numFmtId="0" fontId="39" fillId="0" borderId="71" xfId="0" applyFont="1" applyBorder="1" applyAlignment="1">
      <alignment horizontal="left" vertical="center"/>
    </xf>
    <xf numFmtId="0" fontId="39" fillId="0" borderId="54" xfId="0" applyFont="1" applyBorder="1" applyAlignment="1">
      <alignment horizontal="left" vertical="center"/>
    </xf>
    <xf numFmtId="0" fontId="39" fillId="0" borderId="76" xfId="0" applyFont="1" applyBorder="1" applyAlignment="1">
      <alignment horizontal="left" vertical="center"/>
    </xf>
    <xf numFmtId="0" fontId="39" fillId="0" borderId="62" xfId="0" applyFont="1" applyBorder="1" applyAlignment="1">
      <alignment horizontal="left" vertical="center"/>
    </xf>
    <xf numFmtId="0" fontId="39" fillId="0" borderId="77" xfId="0" applyFont="1" applyBorder="1" applyAlignment="1">
      <alignment horizontal="left" vertical="center"/>
    </xf>
    <xf numFmtId="176" fontId="31" fillId="0" borderId="59" xfId="0" applyNumberFormat="1" applyFont="1" applyBorder="1" applyAlignment="1">
      <alignment horizontal="center" vertical="center"/>
    </xf>
    <xf numFmtId="176" fontId="31" fillId="0" borderId="60" xfId="0" applyNumberFormat="1" applyFont="1" applyBorder="1" applyAlignment="1">
      <alignment horizontal="center" vertical="center"/>
    </xf>
    <xf numFmtId="0" fontId="39" fillId="0" borderId="59" xfId="0" applyFont="1" applyBorder="1" applyAlignment="1">
      <alignment horizontal="center" vertical="center"/>
    </xf>
    <xf numFmtId="177" fontId="40" fillId="0" borderId="0" xfId="0" applyNumberFormat="1" applyFont="1" applyAlignment="1" applyProtection="1">
      <alignment horizontal="right" vertical="center"/>
      <protection locked="0"/>
    </xf>
    <xf numFmtId="177" fontId="40" fillId="0" borderId="64" xfId="0" applyNumberFormat="1" applyFont="1" applyBorder="1" applyAlignment="1" applyProtection="1">
      <alignment horizontal="right" vertical="center"/>
      <protection locked="0"/>
    </xf>
    <xf numFmtId="0" fontId="24" fillId="0" borderId="72" xfId="0" applyFont="1" applyBorder="1" applyAlignment="1">
      <alignment horizontal="center" vertical="center"/>
    </xf>
    <xf numFmtId="177" fontId="40" fillId="0" borderId="51" xfId="0" applyNumberFormat="1" applyFont="1" applyBorder="1" applyAlignment="1" applyProtection="1">
      <alignment horizontal="right" vertical="center"/>
      <protection locked="0"/>
    </xf>
    <xf numFmtId="177" fontId="40" fillId="0" borderId="74" xfId="0" applyNumberFormat="1" applyFont="1" applyBorder="1" applyAlignment="1" applyProtection="1">
      <alignment horizontal="right" vertical="center"/>
      <protection locked="0"/>
    </xf>
    <xf numFmtId="0" fontId="49" fillId="0" borderId="60" xfId="0" applyFont="1" applyBorder="1" applyAlignment="1">
      <alignment horizontal="center" vertical="center"/>
    </xf>
    <xf numFmtId="0" fontId="49" fillId="0" borderId="72" xfId="0" applyFont="1" applyBorder="1" applyAlignment="1">
      <alignment horizontal="center" vertical="center"/>
    </xf>
    <xf numFmtId="177" fontId="39" fillId="0" borderId="0" xfId="0" applyNumberFormat="1" applyFont="1" applyAlignment="1">
      <alignment horizontal="center" vertical="center"/>
    </xf>
    <xf numFmtId="177" fontId="39" fillId="0" borderId="64" xfId="0" applyNumberFormat="1" applyFont="1" applyBorder="1" applyAlignment="1">
      <alignment horizontal="center" vertical="center"/>
    </xf>
    <xf numFmtId="177" fontId="39" fillId="0" borderId="62" xfId="0" applyNumberFormat="1" applyFont="1" applyBorder="1" applyAlignment="1">
      <alignment horizontal="center" vertical="center"/>
    </xf>
    <xf numFmtId="177" fontId="39" fillId="0" borderId="63" xfId="0" applyNumberFormat="1" applyFont="1" applyBorder="1" applyAlignment="1">
      <alignment horizontal="center" vertical="center"/>
    </xf>
    <xf numFmtId="0" fontId="39" fillId="0" borderId="72" xfId="0" applyFont="1" applyBorder="1" applyAlignment="1">
      <alignment horizontal="center" vertical="center"/>
    </xf>
    <xf numFmtId="177" fontId="40" fillId="3" borderId="67" xfId="0" applyNumberFormat="1" applyFont="1" applyFill="1" applyBorder="1" applyAlignment="1">
      <alignment horizontal="right" vertical="center"/>
    </xf>
    <xf numFmtId="177" fontId="40" fillId="3" borderId="68" xfId="0" applyNumberFormat="1" applyFont="1" applyFill="1" applyBorder="1" applyAlignment="1">
      <alignment horizontal="right" vertical="center"/>
    </xf>
    <xf numFmtId="177" fontId="40" fillId="3" borderId="78" xfId="0" applyNumberFormat="1" applyFont="1" applyFill="1" applyBorder="1" applyAlignment="1">
      <alignment horizontal="right" vertical="center"/>
    </xf>
    <xf numFmtId="177" fontId="40" fillId="3" borderId="71" xfId="0" applyNumberFormat="1" applyFont="1" applyFill="1" applyBorder="1" applyAlignment="1">
      <alignment horizontal="right" vertical="center"/>
    </xf>
    <xf numFmtId="177" fontId="40" fillId="3" borderId="0" xfId="0" applyNumberFormat="1" applyFont="1" applyFill="1" applyAlignment="1">
      <alignment horizontal="right" vertical="center"/>
    </xf>
    <xf numFmtId="177" fontId="40" fillId="3" borderId="64" xfId="0" applyNumberFormat="1" applyFont="1" applyFill="1" applyBorder="1" applyAlignment="1">
      <alignment horizontal="right" vertical="center"/>
    </xf>
    <xf numFmtId="177" fontId="40" fillId="3" borderId="76" xfId="0" applyNumberFormat="1" applyFont="1" applyFill="1" applyBorder="1" applyAlignment="1">
      <alignment horizontal="right" vertical="center"/>
    </xf>
    <xf numFmtId="177" fontId="40" fillId="3" borderId="62" xfId="0" applyNumberFormat="1" applyFont="1" applyFill="1" applyBorder="1" applyAlignment="1">
      <alignment horizontal="right" vertical="center"/>
    </xf>
    <xf numFmtId="177" fontId="40" fillId="3" borderId="63" xfId="0" applyNumberFormat="1" applyFont="1" applyFill="1" applyBorder="1" applyAlignment="1">
      <alignment horizontal="right"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0" xfId="0" applyFont="1" applyAlignment="1">
      <alignment horizontal="center" vertical="center"/>
    </xf>
    <xf numFmtId="0" fontId="29" fillId="0" borderId="54" xfId="0" applyFont="1" applyBorder="1" applyAlignment="1">
      <alignment horizontal="center" vertical="center"/>
    </xf>
    <xf numFmtId="0" fontId="29" fillId="0" borderId="75" xfId="0" applyFont="1" applyBorder="1" applyAlignment="1">
      <alignment horizontal="center" vertical="center"/>
    </xf>
    <xf numFmtId="0" fontId="29" fillId="0" borderId="62" xfId="0" applyFont="1" applyBorder="1" applyAlignment="1">
      <alignment horizontal="center" vertical="center"/>
    </xf>
    <xf numFmtId="0" fontId="29" fillId="0" borderId="77" xfId="0" applyFont="1" applyBorder="1" applyAlignment="1">
      <alignment horizontal="center" vertical="center"/>
    </xf>
    <xf numFmtId="177" fontId="40" fillId="0" borderId="51" xfId="0" applyNumberFormat="1" applyFont="1" applyBorder="1" applyAlignment="1">
      <alignment horizontal="right" vertical="center"/>
    </xf>
    <xf numFmtId="177" fontId="40" fillId="0" borderId="74" xfId="0" applyNumberFormat="1" applyFont="1" applyBorder="1" applyAlignment="1">
      <alignment horizontal="right" vertical="center"/>
    </xf>
    <xf numFmtId="177" fontId="40" fillId="0" borderId="0" xfId="0" applyNumberFormat="1" applyFont="1" applyAlignment="1">
      <alignment horizontal="right" vertical="center"/>
    </xf>
    <xf numFmtId="177" fontId="40" fillId="0" borderId="64" xfId="0" applyNumberFormat="1" applyFont="1" applyBorder="1" applyAlignment="1">
      <alignment horizontal="right" vertical="center"/>
    </xf>
    <xf numFmtId="0" fontId="49" fillId="0" borderId="53" xfId="0" applyFont="1" applyBorder="1" applyAlignment="1">
      <alignment horizontal="center" vertical="center"/>
    </xf>
    <xf numFmtId="0" fontId="49" fillId="0" borderId="75" xfId="0" applyFont="1" applyBorder="1" applyAlignment="1">
      <alignment horizontal="center" vertical="center"/>
    </xf>
    <xf numFmtId="0" fontId="49" fillId="0" borderId="62" xfId="0" applyFont="1" applyBorder="1" applyAlignment="1">
      <alignment horizontal="center" vertical="center"/>
    </xf>
    <xf numFmtId="0" fontId="5" fillId="0" borderId="30"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11" fillId="0" borderId="29"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4" fillId="0" borderId="71" xfId="0" applyFont="1" applyBorder="1" applyAlignment="1">
      <alignment horizontal="distributed" vertical="center" wrapText="1"/>
    </xf>
    <xf numFmtId="0" fontId="24" fillId="0" borderId="54" xfId="0" applyFont="1" applyBorder="1" applyAlignment="1">
      <alignment horizontal="distributed" vertical="center" wrapText="1"/>
    </xf>
    <xf numFmtId="0" fontId="26" fillId="0" borderId="60" xfId="0" applyFont="1" applyBorder="1" applyAlignment="1">
      <alignment horizontal="center" vertical="center"/>
    </xf>
    <xf numFmtId="0" fontId="26" fillId="0" borderId="72" xfId="0" applyFont="1" applyBorder="1" applyAlignment="1">
      <alignment horizontal="center" vertical="center"/>
    </xf>
    <xf numFmtId="0" fontId="28" fillId="0" borderId="69" xfId="0" applyFont="1" applyBorder="1" applyAlignment="1">
      <alignment horizontal="center" vertical="center"/>
    </xf>
    <xf numFmtId="0" fontId="28" fillId="0" borderId="54" xfId="0" applyFont="1" applyBorder="1" applyAlignment="1">
      <alignment horizontal="center" vertical="center"/>
    </xf>
    <xf numFmtId="0" fontId="28" fillId="0" borderId="77" xfId="0" applyFont="1" applyBorder="1" applyAlignment="1">
      <alignment horizontal="center" vertical="center"/>
    </xf>
    <xf numFmtId="0" fontId="26" fillId="0" borderId="67" xfId="0" applyFont="1" applyBorder="1" applyAlignment="1">
      <alignment horizontal="center" vertical="center"/>
    </xf>
    <xf numFmtId="0" fontId="26" fillId="0" borderId="69" xfId="0" applyFont="1" applyBorder="1" applyAlignment="1">
      <alignment horizontal="center" vertical="center"/>
    </xf>
    <xf numFmtId="0" fontId="26" fillId="0" borderId="71" xfId="0" applyFont="1" applyBorder="1" applyAlignment="1">
      <alignment horizontal="center" vertical="center"/>
    </xf>
    <xf numFmtId="0" fontId="26" fillId="0" borderId="54" xfId="0" applyFont="1" applyBorder="1" applyAlignment="1">
      <alignment horizontal="center"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39" fillId="0" borderId="50" xfId="0" applyFont="1" applyBorder="1" applyAlignment="1" applyProtection="1">
      <alignment horizontal="left" vertical="center" shrinkToFit="1"/>
      <protection locked="0"/>
    </xf>
    <xf numFmtId="0" fontId="39" fillId="0" borderId="51" xfId="0" applyFont="1" applyBorder="1" applyAlignment="1" applyProtection="1">
      <alignment horizontal="left" vertical="center" shrinkToFit="1"/>
      <protection locked="0"/>
    </xf>
    <xf numFmtId="0" fontId="39" fillId="0" borderId="52" xfId="0" applyFont="1" applyBorder="1" applyAlignment="1" applyProtection="1">
      <alignment horizontal="left" vertical="center" shrinkToFit="1"/>
      <protection locked="0"/>
    </xf>
    <xf numFmtId="0" fontId="39" fillId="0" borderId="53" xfId="0" applyFont="1" applyBorder="1" applyAlignment="1" applyProtection="1">
      <alignment horizontal="left" vertical="center" shrinkToFit="1"/>
      <protection locked="0"/>
    </xf>
    <xf numFmtId="0" fontId="39" fillId="0" borderId="0" xfId="0" applyFont="1" applyAlignment="1" applyProtection="1">
      <alignment horizontal="left" vertical="center" shrinkToFit="1"/>
      <protection locked="0"/>
    </xf>
    <xf numFmtId="0" fontId="39" fillId="0" borderId="54" xfId="0" applyFont="1" applyBorder="1" applyAlignment="1" applyProtection="1">
      <alignment horizontal="left" vertical="center" shrinkToFit="1"/>
      <protection locked="0"/>
    </xf>
    <xf numFmtId="0" fontId="39" fillId="0" borderId="75" xfId="0" applyFont="1" applyBorder="1" applyAlignment="1" applyProtection="1">
      <alignment horizontal="left" vertical="center" shrinkToFit="1"/>
      <protection locked="0"/>
    </xf>
    <xf numFmtId="0" fontId="39" fillId="0" borderId="62" xfId="0" applyFont="1" applyBorder="1" applyAlignment="1" applyProtection="1">
      <alignment horizontal="left" vertical="center" shrinkToFit="1"/>
      <protection locked="0"/>
    </xf>
    <xf numFmtId="0" fontId="39" fillId="0" borderId="77" xfId="0" applyFont="1" applyBorder="1" applyAlignment="1" applyProtection="1">
      <alignment horizontal="left" vertical="center" shrinkToFit="1"/>
      <protection locked="0"/>
    </xf>
    <xf numFmtId="0" fontId="49" fillId="0" borderId="87" xfId="0" applyFont="1" applyBorder="1" applyAlignment="1">
      <alignment horizontal="center" vertical="center"/>
    </xf>
    <xf numFmtId="0" fontId="49" fillId="0" borderId="98" xfId="0" applyFont="1" applyBorder="1" applyAlignment="1">
      <alignment horizontal="center" vertical="center"/>
    </xf>
    <xf numFmtId="0" fontId="12" fillId="0" borderId="66" xfId="0" applyFont="1" applyBorder="1" applyAlignment="1">
      <alignment horizontal="center" vertical="center"/>
    </xf>
    <xf numFmtId="0" fontId="12" fillId="0" borderId="60" xfId="0" applyFont="1" applyBorder="1" applyAlignment="1">
      <alignment horizontal="center" vertical="center"/>
    </xf>
    <xf numFmtId="0" fontId="12" fillId="0" borderId="96" xfId="0" applyFont="1" applyBorder="1" applyAlignment="1">
      <alignment horizontal="center" vertical="center"/>
    </xf>
    <xf numFmtId="0" fontId="12" fillId="0" borderId="72"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7" xfId="0" applyFont="1" applyBorder="1" applyAlignment="1">
      <alignment horizontal="center" vertical="center"/>
    </xf>
    <xf numFmtId="0" fontId="29" fillId="0" borderId="0" xfId="0" applyFont="1" applyAlignment="1">
      <alignment horizontal="distributed" vertical="center"/>
    </xf>
    <xf numFmtId="0" fontId="49" fillId="0" borderId="53"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60" fillId="0" borderId="0" xfId="0" applyFont="1" applyAlignment="1">
      <alignment horizontal="center" vertical="center"/>
    </xf>
    <xf numFmtId="0" fontId="12" fillId="0" borderId="0" xfId="0" applyFont="1" applyAlignment="1">
      <alignment horizontal="center" vertical="center" wrapText="1"/>
    </xf>
    <xf numFmtId="0" fontId="12" fillId="0" borderId="62" xfId="0" applyFont="1" applyBorder="1" applyAlignment="1">
      <alignment horizontal="center" vertical="center" wrapText="1"/>
    </xf>
    <xf numFmtId="177" fontId="49" fillId="0" borderId="0" xfId="0" applyNumberFormat="1" applyFont="1" applyAlignment="1">
      <alignment horizontal="center" vertical="center"/>
    </xf>
    <xf numFmtId="0" fontId="40" fillId="0" borderId="50" xfId="0" applyFont="1" applyBorder="1" applyAlignment="1" applyProtection="1">
      <alignment horizontal="center" vertical="center"/>
      <protection locked="0"/>
    </xf>
    <xf numFmtId="0" fontId="40" fillId="0" borderId="51" xfId="0" applyFont="1" applyBorder="1" applyAlignment="1" applyProtection="1">
      <alignment horizontal="center" vertical="center"/>
      <protection locked="0"/>
    </xf>
    <xf numFmtId="0" fontId="40" fillId="0" borderId="74" xfId="0" applyFont="1" applyBorder="1" applyAlignment="1" applyProtection="1">
      <alignment horizontal="center" vertical="center"/>
      <protection locked="0"/>
    </xf>
    <xf numFmtId="0" fontId="40" fillId="0" borderId="53"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64" xfId="0" applyFont="1" applyBorder="1" applyAlignment="1" applyProtection="1">
      <alignment horizontal="center" vertical="center"/>
      <protection locked="0"/>
    </xf>
    <xf numFmtId="0" fontId="40" fillId="0" borderId="75" xfId="0" applyFont="1" applyBorder="1" applyAlignment="1" applyProtection="1">
      <alignment horizontal="center" vertical="center"/>
      <protection locked="0"/>
    </xf>
    <xf numFmtId="0" fontId="40" fillId="0" borderId="62" xfId="0" applyFont="1" applyBorder="1" applyAlignment="1" applyProtection="1">
      <alignment horizontal="center" vertical="center"/>
      <protection locked="0"/>
    </xf>
    <xf numFmtId="0" fontId="40" fillId="0" borderId="63" xfId="0" applyFont="1" applyBorder="1" applyAlignment="1" applyProtection="1">
      <alignment horizontal="center" vertical="center"/>
      <protection locked="0"/>
    </xf>
    <xf numFmtId="0" fontId="39" fillId="0" borderId="50" xfId="0" applyFont="1" applyBorder="1" applyAlignment="1">
      <alignment horizontal="center" vertical="center"/>
    </xf>
    <xf numFmtId="0" fontId="39" fillId="0" borderId="51" xfId="0" applyFont="1" applyBorder="1" applyAlignment="1">
      <alignment horizontal="center" vertical="center"/>
    </xf>
    <xf numFmtId="0" fontId="39" fillId="0" borderId="74" xfId="0" applyFont="1" applyBorder="1" applyAlignment="1">
      <alignment horizontal="center" vertical="center"/>
    </xf>
    <xf numFmtId="0" fontId="39" fillId="0" borderId="53" xfId="0" applyFont="1" applyBorder="1" applyAlignment="1">
      <alignment horizontal="center" vertical="center"/>
    </xf>
    <xf numFmtId="0" fontId="39" fillId="0" borderId="64" xfId="0" applyFont="1" applyBorder="1" applyAlignment="1">
      <alignment horizontal="center" vertical="center"/>
    </xf>
    <xf numFmtId="0" fontId="39" fillId="0" borderId="55" xfId="0" applyFont="1" applyBorder="1" applyAlignment="1">
      <alignment horizontal="center" vertical="center"/>
    </xf>
    <xf numFmtId="0" fontId="39" fillId="0" borderId="79" xfId="0" applyFont="1" applyBorder="1" applyAlignment="1">
      <alignment horizontal="center" vertical="center"/>
    </xf>
    <xf numFmtId="0" fontId="39" fillId="0" borderId="97" xfId="0" applyFont="1" applyBorder="1" applyAlignment="1">
      <alignment horizontal="center" vertical="center"/>
    </xf>
    <xf numFmtId="0" fontId="39" fillId="0" borderId="78" xfId="0" applyFont="1" applyBorder="1" applyAlignment="1">
      <alignment horizontal="center" vertical="center"/>
    </xf>
    <xf numFmtId="0" fontId="39" fillId="0" borderId="75" xfId="0" applyFont="1" applyBorder="1" applyAlignment="1">
      <alignment horizontal="center" vertical="center"/>
    </xf>
    <xf numFmtId="0" fontId="39" fillId="0" borderId="63" xfId="0" applyFont="1" applyBorder="1" applyAlignment="1">
      <alignment horizontal="center" vertical="center"/>
    </xf>
    <xf numFmtId="0" fontId="10" fillId="0" borderId="0" xfId="0" applyFont="1" applyAlignment="1" applyProtection="1">
      <alignment horizontal="center" vertical="center"/>
      <protection locked="0"/>
    </xf>
    <xf numFmtId="0" fontId="53" fillId="0" borderId="137" xfId="0" applyFont="1" applyBorder="1" applyAlignment="1">
      <alignment horizontal="distributed" vertical="center"/>
    </xf>
    <xf numFmtId="0" fontId="53" fillId="0" borderId="123" xfId="0" applyFont="1" applyBorder="1" applyAlignment="1">
      <alignment horizontal="distributed" vertical="center"/>
    </xf>
    <xf numFmtId="0" fontId="53" fillId="4" borderId="99" xfId="0" applyFont="1" applyFill="1" applyBorder="1" applyAlignment="1">
      <alignment horizontal="center" vertical="center"/>
    </xf>
    <xf numFmtId="0" fontId="53" fillId="4" borderId="100" xfId="0" applyFont="1" applyFill="1" applyBorder="1" applyAlignment="1">
      <alignment horizontal="center" vertical="center"/>
    </xf>
    <xf numFmtId="0" fontId="53" fillId="4" borderId="137" xfId="0" applyFont="1" applyFill="1" applyBorder="1" applyAlignment="1">
      <alignment horizontal="center" vertical="center"/>
    </xf>
    <xf numFmtId="0" fontId="53" fillId="4" borderId="123" xfId="0" applyFont="1" applyFill="1" applyBorder="1" applyAlignment="1">
      <alignment horizontal="center" vertical="center"/>
    </xf>
    <xf numFmtId="177" fontId="39" fillId="4" borderId="100" xfId="0" applyNumberFormat="1" applyFont="1" applyFill="1" applyBorder="1" applyAlignment="1">
      <alignment horizontal="center" vertical="center"/>
    </xf>
    <xf numFmtId="177" fontId="39" fillId="4" borderId="123" xfId="0" applyNumberFormat="1" applyFont="1" applyFill="1" applyBorder="1" applyAlignment="1">
      <alignment horizontal="center" vertical="center"/>
    </xf>
    <xf numFmtId="177" fontId="11" fillId="0" borderId="100" xfId="0" applyNumberFormat="1" applyFont="1" applyBorder="1" applyAlignment="1" applyProtection="1">
      <alignment horizontal="center" vertical="center"/>
      <protection locked="0"/>
    </xf>
    <xf numFmtId="177" fontId="11" fillId="0" borderId="105" xfId="0" applyNumberFormat="1" applyFont="1" applyBorder="1" applyAlignment="1" applyProtection="1">
      <alignment horizontal="center" vertical="center"/>
      <protection locked="0"/>
    </xf>
    <xf numFmtId="0" fontId="67" fillId="0" borderId="99" xfId="0" applyFont="1" applyBorder="1" applyAlignment="1">
      <alignment horizontal="left" vertical="center" wrapText="1"/>
    </xf>
    <xf numFmtId="0" fontId="67" fillId="0" borderId="100" xfId="0" applyFont="1" applyBorder="1" applyAlignment="1">
      <alignment horizontal="left" vertical="center" wrapText="1"/>
    </xf>
    <xf numFmtId="0" fontId="67" fillId="0" borderId="104" xfId="0" applyFont="1" applyBorder="1" applyAlignment="1">
      <alignment horizontal="left" vertical="center" wrapText="1"/>
    </xf>
    <xf numFmtId="0" fontId="67" fillId="0" borderId="105" xfId="0" applyFont="1" applyBorder="1" applyAlignment="1">
      <alignment horizontal="left" vertical="center" wrapText="1"/>
    </xf>
    <xf numFmtId="0" fontId="53" fillId="0" borderId="101" xfId="0" applyFont="1" applyBorder="1" applyAlignment="1">
      <alignment horizontal="center" vertical="center"/>
    </xf>
    <xf numFmtId="0" fontId="53" fillId="0" borderId="0" xfId="0" applyFont="1" applyAlignment="1" applyProtection="1">
      <alignment horizontal="center" vertical="center"/>
      <protection locked="0"/>
    </xf>
    <xf numFmtId="0" fontId="54" fillId="0" borderId="121" xfId="0" applyFont="1" applyBorder="1" applyAlignment="1">
      <alignment horizontal="center"/>
    </xf>
    <xf numFmtId="0" fontId="54" fillId="0" borderId="0" xfId="0" applyFont="1" applyAlignment="1">
      <alignment horizontal="center"/>
    </xf>
    <xf numFmtId="0" fontId="54" fillId="0" borderId="0" xfId="0" applyFont="1" applyAlignment="1">
      <alignment horizontal="left" vertical="center" wrapText="1"/>
    </xf>
    <xf numFmtId="0" fontId="54" fillId="0" borderId="103" xfId="0" applyFont="1" applyBorder="1" applyAlignment="1">
      <alignment horizontal="left" vertical="center" wrapText="1"/>
    </xf>
    <xf numFmtId="0" fontId="54" fillId="0" borderId="123" xfId="0" applyFont="1" applyBorder="1" applyAlignment="1">
      <alignment horizontal="left" vertical="center" wrapText="1"/>
    </xf>
    <xf numFmtId="0" fontId="54" fillId="0" borderId="180" xfId="0" applyFont="1" applyBorder="1" applyAlignment="1">
      <alignment horizontal="left" vertical="center" wrapText="1"/>
    </xf>
    <xf numFmtId="0" fontId="53" fillId="0" borderId="99" xfId="0" applyFont="1" applyBorder="1" applyAlignment="1">
      <alignment horizontal="center" vertical="center" textRotation="255"/>
    </xf>
    <xf numFmtId="0" fontId="53" fillId="0" borderId="101" xfId="0" applyFont="1" applyBorder="1" applyAlignment="1">
      <alignment horizontal="center" vertical="center" textRotation="255"/>
    </xf>
    <xf numFmtId="0" fontId="53" fillId="0" borderId="102" xfId="0" applyFont="1" applyBorder="1" applyAlignment="1">
      <alignment horizontal="center" vertical="center" textRotation="255"/>
    </xf>
    <xf numFmtId="0" fontId="53" fillId="0" borderId="103" xfId="0" applyFont="1" applyBorder="1" applyAlignment="1">
      <alignment horizontal="center" vertical="center" textRotation="255"/>
    </xf>
    <xf numFmtId="0" fontId="53" fillId="0" borderId="104" xfId="0" applyFont="1" applyBorder="1" applyAlignment="1">
      <alignment horizontal="center" vertical="center" textRotation="255"/>
    </xf>
    <xf numFmtId="0" fontId="53" fillId="0" borderId="106" xfId="0" applyFont="1" applyBorder="1" applyAlignment="1">
      <alignment horizontal="center" vertical="center" textRotation="255"/>
    </xf>
    <xf numFmtId="0" fontId="53" fillId="4" borderId="102" xfId="0" applyFont="1" applyFill="1" applyBorder="1" applyAlignment="1">
      <alignment horizontal="center" vertical="center"/>
    </xf>
    <xf numFmtId="0" fontId="53" fillId="4" borderId="0" xfId="0" applyFont="1" applyFill="1" applyAlignment="1">
      <alignment horizontal="center" vertical="center"/>
    </xf>
    <xf numFmtId="177" fontId="39" fillId="4" borderId="0" xfId="0" applyNumberFormat="1" applyFont="1" applyFill="1" applyAlignment="1">
      <alignment horizontal="center" vertical="center"/>
    </xf>
    <xf numFmtId="0" fontId="67" fillId="0" borderId="0" xfId="0" applyFont="1" applyAlignment="1">
      <alignment horizontal="center" vertical="center"/>
    </xf>
    <xf numFmtId="0" fontId="67" fillId="0" borderId="129" xfId="0" applyFont="1" applyBorder="1" applyAlignment="1">
      <alignment horizontal="center" vertical="center"/>
    </xf>
    <xf numFmtId="0" fontId="53" fillId="0" borderId="134" xfId="0" applyFont="1" applyBorder="1" applyAlignment="1">
      <alignment horizontal="center" vertical="center"/>
    </xf>
    <xf numFmtId="177" fontId="11" fillId="0" borderId="118" xfId="0" applyNumberFormat="1" applyFont="1" applyBorder="1" applyAlignment="1">
      <alignment horizontal="center" vertical="center"/>
    </xf>
    <xf numFmtId="177" fontId="11" fillId="0" borderId="129" xfId="0" applyNumberFormat="1" applyFont="1" applyBorder="1" applyAlignment="1">
      <alignment horizontal="center" vertical="center"/>
    </xf>
    <xf numFmtId="3" fontId="39" fillId="0" borderId="181" xfId="0" applyNumberFormat="1" applyFont="1" applyBorder="1" applyAlignment="1">
      <alignment horizontal="center" vertical="center"/>
    </xf>
    <xf numFmtId="3" fontId="39" fillId="0" borderId="132" xfId="0" applyNumberFormat="1" applyFont="1" applyBorder="1" applyAlignment="1">
      <alignment horizontal="center" vertical="center"/>
    </xf>
    <xf numFmtId="3" fontId="39" fillId="0" borderId="137" xfId="0" applyNumberFormat="1" applyFont="1" applyBorder="1" applyAlignment="1">
      <alignment horizontal="center" vertical="center"/>
    </xf>
    <xf numFmtId="3" fontId="39" fillId="0" borderId="123" xfId="0" applyNumberFormat="1" applyFont="1" applyBorder="1" applyAlignment="1">
      <alignment horizontal="center" vertical="center"/>
    </xf>
    <xf numFmtId="0" fontId="53" fillId="0" borderId="114" xfId="0" applyFont="1" applyBorder="1" applyAlignment="1">
      <alignment horizontal="left" vertical="center"/>
    </xf>
    <xf numFmtId="0" fontId="53" fillId="0" borderId="118" xfId="0" applyFont="1" applyBorder="1" applyAlignment="1">
      <alignment horizontal="left" vertical="center"/>
    </xf>
    <xf numFmtId="0" fontId="53" fillId="0" borderId="104" xfId="0" applyFont="1" applyBorder="1" applyAlignment="1">
      <alignment horizontal="left" vertical="center"/>
    </xf>
    <xf numFmtId="0" fontId="53" fillId="0" borderId="105" xfId="0" applyFont="1" applyBorder="1" applyAlignment="1">
      <alignment horizontal="left" vertical="center"/>
    </xf>
    <xf numFmtId="0" fontId="53" fillId="0" borderId="115" xfId="0" applyFont="1" applyBorder="1" applyAlignment="1">
      <alignment horizontal="center" vertical="center"/>
    </xf>
    <xf numFmtId="177" fontId="11" fillId="0" borderId="118" xfId="0" applyNumberFormat="1" applyFont="1" applyBorder="1" applyAlignment="1" applyProtection="1">
      <alignment horizontal="center" vertical="center"/>
      <protection locked="0"/>
    </xf>
    <xf numFmtId="0" fontId="53" fillId="0" borderId="131" xfId="0" applyFont="1" applyBorder="1" applyAlignment="1">
      <alignment horizontal="center" vertical="center"/>
    </xf>
    <xf numFmtId="0" fontId="53" fillId="0" borderId="133" xfId="0" applyFont="1" applyBorder="1" applyAlignment="1">
      <alignment horizontal="center" vertical="center"/>
    </xf>
    <xf numFmtId="0" fontId="53" fillId="0" borderId="120" xfId="0" applyFont="1" applyBorder="1" applyAlignment="1">
      <alignment horizontal="center" vertical="center"/>
    </xf>
    <xf numFmtId="0" fontId="53" fillId="0" borderId="180" xfId="0" applyFont="1" applyBorder="1" applyAlignment="1">
      <alignment horizontal="center" vertical="center"/>
    </xf>
    <xf numFmtId="0" fontId="54" fillId="0" borderId="99" xfId="0" applyFont="1" applyBorder="1" applyAlignment="1">
      <alignment horizontal="left" vertical="center" wrapText="1"/>
    </xf>
    <xf numFmtId="0" fontId="54" fillId="0" borderId="100" xfId="0" applyFont="1" applyBorder="1" applyAlignment="1">
      <alignment horizontal="left" vertical="center" wrapText="1"/>
    </xf>
    <xf numFmtId="0" fontId="54" fillId="0" borderId="104" xfId="0" applyFont="1" applyBorder="1" applyAlignment="1">
      <alignment horizontal="left" vertical="center" wrapText="1"/>
    </xf>
    <xf numFmtId="0" fontId="54" fillId="0" borderId="105" xfId="0" applyFont="1" applyBorder="1" applyAlignment="1">
      <alignment horizontal="left" vertical="center" wrapText="1"/>
    </xf>
    <xf numFmtId="177" fontId="11" fillId="4" borderId="100" xfId="0" applyNumberFormat="1" applyFont="1" applyFill="1" applyBorder="1" applyAlignment="1">
      <alignment horizontal="center" vertical="center"/>
    </xf>
    <xf numFmtId="177" fontId="11" fillId="4" borderId="123" xfId="0" applyNumberFormat="1" applyFont="1" applyFill="1" applyBorder="1" applyAlignment="1">
      <alignment horizontal="center" vertical="center"/>
    </xf>
    <xf numFmtId="0" fontId="54" fillId="0" borderId="121" xfId="0" applyFont="1" applyBorder="1" applyAlignment="1">
      <alignment horizontal="center" vertical="top"/>
    </xf>
    <xf numFmtId="0" fontId="54" fillId="0" borderId="0" xfId="0" applyFont="1" applyAlignment="1">
      <alignment horizontal="center" vertical="top"/>
    </xf>
    <xf numFmtId="0" fontId="66" fillId="0" borderId="118" xfId="0" applyFont="1" applyBorder="1" applyAlignment="1">
      <alignment horizontal="left" vertical="center" wrapText="1"/>
    </xf>
    <xf numFmtId="0" fontId="66" fillId="0" borderId="115" xfId="0" applyFont="1" applyBorder="1" applyAlignment="1">
      <alignment horizontal="left" vertical="center" wrapText="1"/>
    </xf>
    <xf numFmtId="0" fontId="66" fillId="0" borderId="123" xfId="0" applyFont="1" applyBorder="1" applyAlignment="1">
      <alignment horizontal="left" vertical="center" wrapText="1"/>
    </xf>
    <xf numFmtId="0" fontId="66" fillId="0" borderId="180" xfId="0" applyFont="1" applyBorder="1" applyAlignment="1">
      <alignment horizontal="left" vertical="center" wrapText="1"/>
    </xf>
    <xf numFmtId="0" fontId="53" fillId="0" borderId="137" xfId="0" applyFont="1" applyBorder="1" applyAlignment="1">
      <alignment horizontal="left" vertical="center"/>
    </xf>
    <xf numFmtId="0" fontId="53" fillId="0" borderId="123" xfId="0" applyFont="1" applyBorder="1" applyAlignment="1">
      <alignment horizontal="left" vertical="center"/>
    </xf>
    <xf numFmtId="0" fontId="53" fillId="4" borderId="114" xfId="0" applyFont="1" applyFill="1" applyBorder="1" applyAlignment="1">
      <alignment horizontal="center" vertical="center"/>
    </xf>
    <xf numFmtId="0" fontId="53" fillId="4" borderId="118" xfId="0" applyFont="1" applyFill="1" applyBorder="1" applyAlignment="1">
      <alignment horizontal="center" vertical="center"/>
    </xf>
    <xf numFmtId="177" fontId="11" fillId="4" borderId="118" xfId="0" applyNumberFormat="1" applyFont="1" applyFill="1" applyBorder="1" applyAlignment="1" applyProtection="1">
      <alignment horizontal="center" vertical="center"/>
      <protection locked="0"/>
    </xf>
    <xf numFmtId="177" fontId="11" fillId="4" borderId="123" xfId="0" applyNumberFormat="1" applyFont="1" applyFill="1" applyBorder="1" applyAlignment="1" applyProtection="1">
      <alignment horizontal="center" vertical="center"/>
      <protection locked="0"/>
    </xf>
    <xf numFmtId="0" fontId="53" fillId="0" borderId="121" xfId="0" applyFont="1" applyBorder="1" applyAlignment="1">
      <alignment horizontal="distributed" vertical="center"/>
    </xf>
    <xf numFmtId="0" fontId="53" fillId="0" borderId="128" xfId="0" applyFont="1" applyBorder="1" applyAlignment="1">
      <alignment horizontal="distributed" vertical="center"/>
    </xf>
    <xf numFmtId="0" fontId="53" fillId="0" borderId="129" xfId="0" applyFont="1" applyBorder="1" applyAlignment="1">
      <alignment horizontal="distributed" vertical="center"/>
    </xf>
    <xf numFmtId="177" fontId="39" fillId="4" borderId="118" xfId="0" applyNumberFormat="1" applyFont="1" applyFill="1" applyBorder="1" applyAlignment="1" applyProtection="1">
      <alignment horizontal="center" vertical="center"/>
      <protection locked="0"/>
    </xf>
    <xf numFmtId="177" fontId="39" fillId="4" borderId="123" xfId="0" applyNumberFormat="1" applyFont="1" applyFill="1" applyBorder="1" applyAlignment="1" applyProtection="1">
      <alignment horizontal="center" vertical="center"/>
      <protection locked="0"/>
    </xf>
    <xf numFmtId="0" fontId="53" fillId="0" borderId="102" xfId="0" applyFont="1" applyBorder="1" applyAlignment="1">
      <alignment horizontal="left" vertical="center"/>
    </xf>
    <xf numFmtId="0" fontId="53" fillId="0" borderId="0" xfId="0" applyFont="1" applyAlignment="1">
      <alignment horizontal="left" vertical="center"/>
    </xf>
    <xf numFmtId="177" fontId="11" fillId="0" borderId="0" xfId="0" applyNumberFormat="1" applyFont="1" applyAlignment="1" applyProtection="1">
      <alignment horizontal="center" vertical="center"/>
      <protection locked="0"/>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23" xfId="0" applyFont="1" applyBorder="1" applyAlignment="1">
      <alignment horizontal="center" vertical="center"/>
    </xf>
    <xf numFmtId="0" fontId="2" fillId="0" borderId="180" xfId="0" applyFont="1" applyBorder="1" applyAlignment="1">
      <alignment horizontal="center" vertical="center"/>
    </xf>
    <xf numFmtId="0" fontId="66" fillId="0" borderId="121" xfId="0" applyFont="1" applyBorder="1" applyAlignment="1">
      <alignment horizontal="center" vertical="top"/>
    </xf>
    <xf numFmtId="0" fontId="66" fillId="0" borderId="0" xfId="0" applyFont="1" applyAlignment="1">
      <alignment horizontal="center" vertical="top"/>
    </xf>
    <xf numFmtId="0" fontId="53" fillId="0" borderId="99" xfId="0" applyFont="1" applyBorder="1" applyAlignment="1">
      <alignment horizontal="distributed" vertical="center" textRotation="255"/>
    </xf>
    <xf numFmtId="0" fontId="53" fillId="0" borderId="101" xfId="0" applyFont="1" applyBorder="1" applyAlignment="1">
      <alignment horizontal="distributed" vertical="center" textRotation="255"/>
    </xf>
    <xf numFmtId="0" fontId="53" fillId="0" borderId="102" xfId="0" applyFont="1" applyBorder="1" applyAlignment="1">
      <alignment horizontal="distributed" vertical="center" textRotation="255"/>
    </xf>
    <xf numFmtId="0" fontId="53" fillId="0" borderId="103" xfId="0" applyFont="1" applyBorder="1" applyAlignment="1">
      <alignment horizontal="distributed" vertical="center" textRotation="255"/>
    </xf>
    <xf numFmtId="0" fontId="53" fillId="0" borderId="104" xfId="0" applyFont="1" applyBorder="1" applyAlignment="1">
      <alignment horizontal="distributed" vertical="center" textRotation="255"/>
    </xf>
    <xf numFmtId="0" fontId="53" fillId="0" borderId="106" xfId="0" applyFont="1" applyBorder="1" applyAlignment="1">
      <alignment horizontal="distributed" vertical="center" textRotation="255"/>
    </xf>
    <xf numFmtId="0" fontId="67" fillId="0" borderId="122" xfId="0" applyFont="1" applyBorder="1" applyAlignment="1">
      <alignment horizontal="left" vertical="center" wrapText="1"/>
    </xf>
    <xf numFmtId="0" fontId="67" fillId="0" borderId="118" xfId="0" applyFont="1" applyBorder="1" applyAlignment="1">
      <alignment horizontal="left" vertical="center" wrapText="1"/>
    </xf>
    <xf numFmtId="0" fontId="67" fillId="0" borderId="120" xfId="0" applyFont="1" applyBorder="1" applyAlignment="1">
      <alignment horizontal="left" vertical="center" wrapText="1"/>
    </xf>
    <xf numFmtId="0" fontId="67" fillId="0" borderId="123" xfId="0" applyFont="1" applyBorder="1" applyAlignment="1">
      <alignment horizontal="left" vertical="center" wrapText="1"/>
    </xf>
    <xf numFmtId="0" fontId="54" fillId="0" borderId="122" xfId="0" applyFont="1" applyBorder="1" applyAlignment="1">
      <alignment horizontal="center" vertical="center"/>
    </xf>
    <xf numFmtId="0" fontId="54" fillId="0" borderId="118" xfId="0" applyFont="1" applyBorder="1" applyAlignment="1">
      <alignment horizontal="center" vertical="center"/>
    </xf>
    <xf numFmtId="177" fontId="11" fillId="0" borderId="105" xfId="0" applyNumberFormat="1" applyFont="1" applyBorder="1" applyAlignment="1">
      <alignment horizontal="center" vertical="center"/>
    </xf>
    <xf numFmtId="0" fontId="62" fillId="0" borderId="121" xfId="0" applyFont="1" applyBorder="1" applyAlignment="1">
      <alignment horizontal="center" vertical="center"/>
    </xf>
    <xf numFmtId="0" fontId="62" fillId="0" borderId="175" xfId="0" applyFont="1" applyBorder="1" applyAlignment="1">
      <alignment horizontal="center" vertical="center"/>
    </xf>
    <xf numFmtId="0" fontId="62" fillId="0" borderId="176" xfId="0" applyFont="1" applyBorder="1" applyAlignment="1">
      <alignment horizontal="center" vertical="center"/>
    </xf>
    <xf numFmtId="0" fontId="62" fillId="0" borderId="100" xfId="0" applyFont="1" applyBorder="1" applyAlignment="1">
      <alignment horizontal="distributed" vertical="center" shrinkToFit="1"/>
    </xf>
    <xf numFmtId="0" fontId="62" fillId="0" borderId="101" xfId="0" applyFont="1" applyBorder="1" applyAlignment="1">
      <alignment horizontal="distributed" vertical="center" shrinkToFit="1"/>
    </xf>
    <xf numFmtId="0" fontId="62" fillId="0" borderId="0" xfId="0" applyFont="1" applyAlignment="1">
      <alignment horizontal="distributed" vertical="center" shrinkToFit="1"/>
    </xf>
    <xf numFmtId="0" fontId="62" fillId="0" borderId="103" xfId="0" applyFont="1" applyBorder="1" applyAlignment="1">
      <alignment horizontal="distributed" vertical="center" shrinkToFit="1"/>
    </xf>
    <xf numFmtId="0" fontId="62" fillId="0" borderId="123" xfId="0" applyFont="1" applyBorder="1" applyAlignment="1">
      <alignment horizontal="distributed" vertical="center" shrinkToFit="1"/>
    </xf>
    <xf numFmtId="0" fontId="62" fillId="0" borderId="180" xfId="0" applyFont="1" applyBorder="1" applyAlignment="1">
      <alignment horizontal="distributed" vertical="center" shrinkToFit="1"/>
    </xf>
    <xf numFmtId="0" fontId="62" fillId="0" borderId="100" xfId="0" applyFont="1" applyBorder="1" applyAlignment="1">
      <alignment horizontal="distributed" vertical="center"/>
    </xf>
    <xf numFmtId="0" fontId="62" fillId="0" borderId="101" xfId="0" applyFont="1" applyBorder="1" applyAlignment="1">
      <alignment horizontal="distributed" vertical="center"/>
    </xf>
    <xf numFmtId="0" fontId="62" fillId="0" borderId="0" xfId="0" applyFont="1" applyAlignment="1">
      <alignment horizontal="distributed" vertical="center"/>
    </xf>
    <xf numFmtId="0" fontId="62" fillId="0" borderId="103" xfId="0" applyFont="1" applyBorder="1" applyAlignment="1">
      <alignment horizontal="distributed" vertical="center"/>
    </xf>
    <xf numFmtId="0" fontId="62" fillId="0" borderId="105" xfId="0" applyFont="1" applyBorder="1" applyAlignment="1">
      <alignment horizontal="distributed" vertical="center"/>
    </xf>
    <xf numFmtId="0" fontId="62" fillId="0" borderId="106" xfId="0" applyFont="1" applyBorder="1" applyAlignment="1">
      <alignment horizontal="distributed" vertical="center"/>
    </xf>
    <xf numFmtId="0" fontId="54" fillId="0" borderId="99" xfId="0" applyFont="1" applyBorder="1" applyAlignment="1">
      <alignment vertical="center" wrapText="1"/>
    </xf>
    <xf numFmtId="0" fontId="54" fillId="0" borderId="100" xfId="0" applyFont="1" applyBorder="1" applyAlignment="1">
      <alignment vertical="center" wrapText="1"/>
    </xf>
    <xf numFmtId="0" fontId="54" fillId="0" borderId="102" xfId="0" applyFont="1" applyBorder="1" applyAlignment="1">
      <alignment vertical="center" wrapText="1"/>
    </xf>
    <xf numFmtId="0" fontId="54" fillId="0" borderId="0" xfId="0" applyFont="1" applyAlignment="1">
      <alignment vertical="center" wrapText="1"/>
    </xf>
    <xf numFmtId="0" fontId="54" fillId="0" borderId="104" xfId="0" applyFont="1" applyBorder="1" applyAlignment="1">
      <alignment vertical="center" wrapText="1"/>
    </xf>
    <xf numFmtId="0" fontId="54" fillId="0" borderId="105" xfId="0" applyFont="1" applyBorder="1" applyAlignment="1">
      <alignment vertical="center" wrapText="1"/>
    </xf>
    <xf numFmtId="0" fontId="2" fillId="0" borderId="153" xfId="0" applyFont="1" applyBorder="1" applyAlignment="1">
      <alignment horizontal="center" vertical="center"/>
    </xf>
    <xf numFmtId="0" fontId="2" fillId="0" borderId="103" xfId="0" applyFont="1" applyBorder="1" applyAlignment="1">
      <alignment horizontal="center" vertical="center"/>
    </xf>
    <xf numFmtId="0" fontId="2" fillId="0" borderId="154" xfId="0" applyFont="1" applyBorder="1" applyAlignment="1">
      <alignment horizontal="center" vertical="center"/>
    </xf>
    <xf numFmtId="0" fontId="2" fillId="0" borderId="106" xfId="0" applyFont="1" applyBorder="1" applyAlignment="1">
      <alignment horizontal="center" vertical="center"/>
    </xf>
    <xf numFmtId="0" fontId="2" fillId="0" borderId="155" xfId="0" applyFont="1" applyBorder="1" applyAlignment="1">
      <alignment horizontal="center" vertical="center"/>
    </xf>
    <xf numFmtId="176" fontId="11" fillId="0" borderId="152" xfId="0" applyNumberFormat="1" applyFont="1" applyBorder="1" applyAlignment="1">
      <alignment horizontal="center" vertical="center"/>
    </xf>
    <xf numFmtId="176" fontId="11" fillId="0" borderId="170" xfId="0" applyNumberFormat="1" applyFont="1" applyBorder="1" applyAlignment="1">
      <alignment horizontal="center" vertical="center"/>
    </xf>
    <xf numFmtId="176" fontId="11" fillId="0" borderId="156" xfId="0" applyNumberFormat="1" applyFont="1" applyBorder="1" applyAlignment="1">
      <alignment horizontal="center" vertical="center"/>
    </xf>
    <xf numFmtId="176" fontId="11" fillId="0" borderId="153" xfId="0" applyNumberFormat="1" applyFont="1" applyBorder="1" applyAlignment="1">
      <alignment horizontal="center" vertical="center"/>
    </xf>
    <xf numFmtId="176" fontId="11" fillId="0" borderId="157" xfId="0" applyNumberFormat="1" applyFont="1" applyBorder="1" applyAlignment="1">
      <alignment horizontal="center" vertical="center"/>
    </xf>
    <xf numFmtId="176" fontId="11" fillId="0" borderId="158" xfId="0" applyNumberFormat="1" applyFont="1" applyBorder="1" applyAlignment="1">
      <alignment horizontal="center" vertical="center"/>
    </xf>
    <xf numFmtId="176" fontId="11" fillId="0" borderId="154" xfId="0" applyNumberFormat="1" applyFont="1" applyBorder="1" applyAlignment="1">
      <alignment horizontal="center" vertical="center"/>
    </xf>
    <xf numFmtId="176" fontId="11" fillId="0" borderId="159" xfId="0" applyNumberFormat="1" applyFont="1" applyBorder="1" applyAlignment="1">
      <alignment horizontal="center" vertical="center"/>
    </xf>
    <xf numFmtId="176" fontId="11" fillId="0" borderId="160" xfId="0" applyNumberFormat="1" applyFont="1" applyBorder="1" applyAlignment="1">
      <alignment horizontal="center" vertical="center"/>
    </xf>
    <xf numFmtId="176" fontId="11" fillId="0" borderId="155" xfId="0" applyNumberFormat="1" applyFont="1" applyBorder="1" applyAlignment="1">
      <alignment horizontal="center" vertical="center"/>
    </xf>
    <xf numFmtId="176" fontId="11" fillId="0" borderId="161" xfId="0" applyNumberFormat="1" applyFont="1" applyBorder="1" applyAlignment="1">
      <alignment horizontal="center" vertical="center"/>
    </xf>
    <xf numFmtId="0" fontId="10" fillId="0" borderId="118" xfId="0" applyFont="1" applyBorder="1" applyAlignment="1">
      <alignment horizontal="center" vertical="center"/>
    </xf>
    <xf numFmtId="0" fontId="10" fillId="0" borderId="0" xfId="0" applyFont="1" applyAlignment="1">
      <alignment horizontal="center" vertical="center"/>
    </xf>
    <xf numFmtId="0" fontId="11" fillId="0" borderId="105" xfId="0" applyFont="1" applyBorder="1" applyAlignment="1">
      <alignment horizontal="center" vertical="center"/>
    </xf>
    <xf numFmtId="0" fontId="11" fillId="0" borderId="153" xfId="0" applyFont="1" applyBorder="1" applyAlignment="1">
      <alignment horizontal="left" vertical="center"/>
    </xf>
    <xf numFmtId="0" fontId="11" fillId="0" borderId="154" xfId="0" applyFont="1" applyBorder="1" applyAlignment="1">
      <alignment horizontal="left" vertical="center"/>
    </xf>
    <xf numFmtId="0" fontId="11" fillId="0" borderId="155" xfId="0" applyFont="1" applyBorder="1" applyAlignment="1">
      <alignment horizontal="left" vertical="center"/>
    </xf>
    <xf numFmtId="0" fontId="53" fillId="0" borderId="153" xfId="0" applyFont="1" applyBorder="1" applyAlignment="1">
      <alignment horizontal="distributed" vertical="center" wrapText="1"/>
    </xf>
    <xf numFmtId="0" fontId="53" fillId="0" borderId="153" xfId="0" applyFont="1" applyBorder="1" applyAlignment="1">
      <alignment horizontal="distributed" vertical="center"/>
    </xf>
    <xf numFmtId="0" fontId="53" fillId="0" borderId="154" xfId="0" applyFont="1" applyBorder="1" applyAlignment="1">
      <alignment horizontal="distributed" vertical="center"/>
    </xf>
    <xf numFmtId="0" fontId="53" fillId="0" borderId="155" xfId="0" applyFont="1" applyBorder="1" applyAlignment="1">
      <alignment horizontal="distributed" vertical="center"/>
    </xf>
    <xf numFmtId="0" fontId="73" fillId="0" borderId="0" xfId="0" applyFont="1" applyAlignment="1">
      <alignment horizontal="center" vertical="center"/>
    </xf>
    <xf numFmtId="0" fontId="73" fillId="0" borderId="105" xfId="0" applyFont="1" applyBorder="1" applyAlignment="1">
      <alignment horizontal="center" vertical="center"/>
    </xf>
    <xf numFmtId="0" fontId="64" fillId="0" borderId="0" xfId="0" applyFont="1" applyAlignment="1">
      <alignment horizontal="right" vertical="center"/>
    </xf>
    <xf numFmtId="0" fontId="62" fillId="0" borderId="164" xfId="0" applyFont="1" applyBorder="1" applyAlignment="1">
      <alignment horizontal="center" vertical="center"/>
    </xf>
    <xf numFmtId="0" fontId="53" fillId="0" borderId="152" xfId="0" applyFont="1" applyBorder="1" applyAlignment="1">
      <alignment horizontal="center" vertical="center"/>
    </xf>
    <xf numFmtId="0" fontId="62" fillId="0" borderId="170" xfId="0" applyFont="1" applyBorder="1" applyAlignment="1">
      <alignment horizontal="center" vertical="center"/>
    </xf>
    <xf numFmtId="0" fontId="62" fillId="0" borderId="168" xfId="0" applyFont="1" applyBorder="1" applyAlignment="1">
      <alignment horizontal="center" vertical="center"/>
    </xf>
    <xf numFmtId="0" fontId="65" fillId="0" borderId="99" xfId="0" applyFont="1" applyBorder="1" applyAlignment="1">
      <alignment horizontal="center" vertical="center"/>
    </xf>
    <xf numFmtId="0" fontId="65" fillId="0" borderId="100" xfId="0" applyFont="1" applyBorder="1" applyAlignment="1">
      <alignment horizontal="center" vertical="center"/>
    </xf>
    <xf numFmtId="0" fontId="65" fillId="0" borderId="101" xfId="0" applyFont="1" applyBorder="1" applyAlignment="1">
      <alignment horizontal="center" vertical="center"/>
    </xf>
    <xf numFmtId="0" fontId="65" fillId="0" borderId="102" xfId="0" applyFont="1" applyBorder="1" applyAlignment="1">
      <alignment horizontal="center" vertical="center"/>
    </xf>
    <xf numFmtId="0" fontId="65" fillId="0" borderId="0" xfId="0" applyFont="1" applyAlignment="1">
      <alignment horizontal="center" vertical="center"/>
    </xf>
    <xf numFmtId="0" fontId="65" fillId="0" borderId="103" xfId="0" applyFont="1" applyBorder="1" applyAlignment="1">
      <alignment horizontal="center" vertical="center"/>
    </xf>
    <xf numFmtId="0" fontId="65" fillId="0" borderId="104" xfId="0" applyFont="1" applyBorder="1" applyAlignment="1">
      <alignment horizontal="center" vertical="center"/>
    </xf>
    <xf numFmtId="0" fontId="65" fillId="0" borderId="105" xfId="0" applyFont="1" applyBorder="1" applyAlignment="1">
      <alignment horizontal="center" vertical="center"/>
    </xf>
    <xf numFmtId="0" fontId="65" fillId="0" borderId="106" xfId="0" applyFont="1" applyBorder="1" applyAlignment="1">
      <alignment horizontal="center" vertical="center"/>
    </xf>
    <xf numFmtId="0" fontId="65" fillId="0" borderId="192" xfId="0" applyFont="1" applyBorder="1" applyAlignment="1">
      <alignment horizontal="center" vertical="center"/>
    </xf>
    <xf numFmtId="0" fontId="65" fillId="0" borderId="193" xfId="0" applyFont="1" applyBorder="1" applyAlignment="1">
      <alignment horizontal="center" vertical="center"/>
    </xf>
    <xf numFmtId="0" fontId="65" fillId="0" borderId="194" xfId="0" applyFont="1" applyBorder="1" applyAlignment="1">
      <alignment horizontal="center" vertical="center"/>
    </xf>
    <xf numFmtId="0" fontId="65" fillId="0" borderId="195" xfId="0" applyFont="1" applyBorder="1" applyAlignment="1">
      <alignment horizontal="center" vertical="center"/>
    </xf>
    <xf numFmtId="0" fontId="65" fillId="0" borderId="196" xfId="0" applyFont="1" applyBorder="1" applyAlignment="1">
      <alignment horizontal="center" vertical="center"/>
    </xf>
    <xf numFmtId="0" fontId="65" fillId="0" borderId="197" xfId="0" applyFont="1" applyBorder="1" applyAlignment="1">
      <alignment horizontal="center" vertical="center"/>
    </xf>
    <xf numFmtId="0" fontId="62" fillId="0" borderId="117" xfId="0" applyFont="1" applyBorder="1" applyAlignment="1">
      <alignment horizontal="center" vertical="center" shrinkToFit="1"/>
    </xf>
    <xf numFmtId="0" fontId="62" fillId="0" borderId="117" xfId="0" applyFont="1" applyBorder="1" applyAlignment="1">
      <alignment horizontal="distributed" vertical="center"/>
    </xf>
    <xf numFmtId="0" fontId="10" fillId="0" borderId="152" xfId="0" applyFont="1" applyBorder="1" applyAlignment="1">
      <alignment horizontal="center" vertical="center"/>
    </xf>
    <xf numFmtId="49" fontId="63" fillId="0" borderId="152" xfId="0" applyNumberFormat="1" applyFont="1" applyBorder="1" applyAlignment="1">
      <alignment horizontal="center" vertical="center"/>
    </xf>
    <xf numFmtId="0" fontId="2" fillId="0" borderId="152"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2" fillId="0" borderId="169" xfId="0" applyFont="1" applyBorder="1" applyAlignment="1">
      <alignment horizontal="center" vertical="center"/>
    </xf>
    <xf numFmtId="0" fontId="53" fillId="0" borderId="0" xfId="0" applyFont="1" applyAlignment="1">
      <alignment horizontal="distributed" vertical="center" textRotation="255"/>
    </xf>
    <xf numFmtId="0" fontId="53" fillId="0" borderId="0" xfId="0" applyFont="1" applyAlignment="1">
      <alignment horizontal="center" vertical="center" textRotation="255"/>
    </xf>
    <xf numFmtId="176" fontId="11" fillId="0" borderId="168" xfId="0" applyNumberFormat="1" applyFont="1" applyBorder="1" applyAlignment="1">
      <alignment horizontal="center" vertical="center"/>
    </xf>
    <xf numFmtId="0" fontId="2" fillId="0" borderId="172" xfId="0" applyFont="1" applyBorder="1" applyAlignment="1">
      <alignment horizontal="center" vertical="center"/>
    </xf>
    <xf numFmtId="0" fontId="2" fillId="0" borderId="173" xfId="0" applyFont="1" applyBorder="1" applyAlignment="1">
      <alignment horizontal="center" vertical="center"/>
    </xf>
    <xf numFmtId="0" fontId="2" fillId="0" borderId="174" xfId="0" applyFont="1" applyBorder="1" applyAlignment="1">
      <alignment horizontal="center" vertical="center"/>
    </xf>
    <xf numFmtId="0" fontId="10" fillId="0" borderId="168" xfId="0" applyFont="1" applyBorder="1" applyAlignment="1">
      <alignment horizontal="center" vertical="center"/>
    </xf>
    <xf numFmtId="0" fontId="65" fillId="0" borderId="99" xfId="0" applyFont="1" applyBorder="1" applyAlignment="1">
      <alignment horizontal="left" vertical="center"/>
    </xf>
    <xf numFmtId="0" fontId="65" fillId="0" borderId="100" xfId="0" applyFont="1" applyBorder="1" applyAlignment="1">
      <alignment horizontal="left" vertical="center"/>
    </xf>
    <xf numFmtId="0" fontId="65" fillId="0" borderId="102" xfId="0" applyFont="1" applyBorder="1" applyAlignment="1">
      <alignment horizontal="left" vertical="center"/>
    </xf>
    <xf numFmtId="0" fontId="65" fillId="0" borderId="0" xfId="0" applyFont="1" applyAlignment="1">
      <alignment horizontal="left"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6" xfId="0" applyFont="1" applyBorder="1" applyAlignment="1">
      <alignment horizontal="center" vertical="center"/>
    </xf>
    <xf numFmtId="0" fontId="2" fillId="0" borderId="99" xfId="0" applyFont="1" applyBorder="1" applyAlignment="1">
      <alignment horizontal="center" vertical="center"/>
    </xf>
    <xf numFmtId="0" fontId="2" fillId="0" borderId="102" xfId="0" applyFont="1" applyBorder="1" applyAlignment="1">
      <alignment horizontal="center" vertical="center"/>
    </xf>
    <xf numFmtId="0" fontId="2" fillId="0" borderId="104" xfId="0" applyFont="1" applyBorder="1" applyAlignment="1">
      <alignment horizontal="center" vertical="center"/>
    </xf>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176" fontId="31" fillId="0" borderId="241" xfId="0" applyNumberFormat="1" applyFont="1" applyBorder="1" applyAlignment="1">
      <alignment horizontal="center" vertical="center"/>
    </xf>
    <xf numFmtId="176" fontId="31" fillId="0" borderId="243" xfId="0" applyNumberFormat="1" applyFont="1" applyBorder="1" applyAlignment="1">
      <alignment horizontal="center" vertical="center"/>
    </xf>
    <xf numFmtId="176" fontId="31" fillId="0" borderId="249" xfId="0" applyNumberFormat="1" applyFont="1" applyBorder="1" applyAlignment="1">
      <alignment horizontal="center" vertical="center"/>
    </xf>
    <xf numFmtId="176" fontId="31" fillId="0" borderId="250" xfId="0" applyNumberFormat="1" applyFont="1" applyBorder="1" applyAlignment="1">
      <alignment horizontal="center" vertical="center"/>
    </xf>
    <xf numFmtId="176" fontId="31" fillId="0" borderId="244" xfId="0" applyNumberFormat="1" applyFont="1" applyBorder="1" applyAlignment="1">
      <alignment horizontal="center" vertical="center"/>
    </xf>
    <xf numFmtId="176" fontId="31" fillId="0" borderId="246" xfId="0" applyNumberFormat="1" applyFont="1" applyBorder="1" applyAlignment="1">
      <alignment horizontal="center" vertical="center"/>
    </xf>
    <xf numFmtId="0" fontId="31" fillId="0" borderId="241" xfId="0" applyFont="1" applyBorder="1" applyAlignment="1">
      <alignment horizontal="distributed" vertical="center"/>
    </xf>
    <xf numFmtId="0" fontId="31" fillId="0" borderId="242" xfId="0" applyFont="1" applyBorder="1" applyAlignment="1">
      <alignment horizontal="distributed" vertical="center"/>
    </xf>
    <xf numFmtId="0" fontId="31" fillId="0" borderId="248" xfId="0" applyFont="1" applyBorder="1" applyAlignment="1">
      <alignment horizontal="distributed" vertical="center"/>
    </xf>
    <xf numFmtId="0" fontId="31" fillId="0" borderId="249" xfId="0" applyFont="1" applyBorder="1" applyAlignment="1">
      <alignment horizontal="distributed" vertical="center"/>
    </xf>
    <xf numFmtId="0" fontId="31" fillId="0" borderId="251" xfId="0" applyFont="1" applyBorder="1" applyAlignment="1">
      <alignment horizontal="distributed" vertical="center"/>
    </xf>
    <xf numFmtId="0" fontId="31" fillId="0" borderId="252" xfId="0" applyFont="1" applyBorder="1" applyAlignment="1">
      <alignment horizontal="distributed" vertical="center"/>
    </xf>
    <xf numFmtId="0" fontId="31" fillId="0" borderId="244" xfId="0" applyFont="1" applyBorder="1" applyAlignment="1">
      <alignment horizontal="distributed" vertical="center"/>
    </xf>
    <xf numFmtId="0" fontId="31" fillId="0" borderId="245" xfId="0" applyFont="1" applyBorder="1" applyAlignment="1">
      <alignment horizontal="distributed" vertical="center"/>
    </xf>
    <xf numFmtId="0" fontId="31" fillId="0" borderId="253" xfId="0" applyFont="1" applyBorder="1" applyAlignment="1">
      <alignment horizontal="distributed" vertical="center"/>
    </xf>
    <xf numFmtId="0" fontId="24" fillId="0" borderId="69" xfId="0" applyFont="1" applyBorder="1" applyAlignment="1">
      <alignment horizontal="center" vertical="center"/>
    </xf>
    <xf numFmtId="177" fontId="39" fillId="3" borderId="226" xfId="0" applyNumberFormat="1" applyFont="1" applyFill="1" applyBorder="1" applyAlignment="1">
      <alignment horizontal="right" vertical="center"/>
    </xf>
    <xf numFmtId="177" fontId="39" fillId="3" borderId="227" xfId="0" applyNumberFormat="1" applyFont="1" applyFill="1" applyBorder="1" applyAlignment="1">
      <alignment horizontal="right" vertical="center"/>
    </xf>
    <xf numFmtId="177" fontId="39" fillId="3" borderId="231" xfId="0" applyNumberFormat="1" applyFont="1" applyFill="1" applyBorder="1" applyAlignment="1">
      <alignment horizontal="right" vertical="center"/>
    </xf>
    <xf numFmtId="177" fontId="39" fillId="3" borderId="232" xfId="0" applyNumberFormat="1" applyFont="1" applyFill="1" applyBorder="1" applyAlignment="1">
      <alignment horizontal="right" vertical="center"/>
    </xf>
    <xf numFmtId="177" fontId="39" fillId="3" borderId="236" xfId="0" applyNumberFormat="1" applyFont="1" applyFill="1" applyBorder="1" applyAlignment="1">
      <alignment horizontal="right" vertical="center"/>
    </xf>
    <xf numFmtId="177" fontId="39" fillId="3" borderId="237" xfId="0" applyNumberFormat="1" applyFont="1" applyFill="1" applyBorder="1" applyAlignment="1">
      <alignment horizontal="right" vertical="center"/>
    </xf>
    <xf numFmtId="0" fontId="24" fillId="3" borderId="230" xfId="0" applyFont="1" applyFill="1" applyBorder="1" applyAlignment="1">
      <alignment horizontal="center" vertical="center"/>
    </xf>
    <xf numFmtId="0" fontId="24" fillId="3" borderId="235" xfId="0" applyFont="1" applyFill="1" applyBorder="1" applyAlignment="1">
      <alignment horizontal="center" vertical="center"/>
    </xf>
    <xf numFmtId="0" fontId="24" fillId="3" borderId="240" xfId="0" applyFont="1" applyFill="1" applyBorder="1" applyAlignment="1">
      <alignment horizontal="center" vertical="center"/>
    </xf>
    <xf numFmtId="0" fontId="80" fillId="0" borderId="0" xfId="0" applyFont="1" applyAlignment="1">
      <alignment horizontal="left" vertical="center"/>
    </xf>
    <xf numFmtId="0" fontId="24" fillId="0" borderId="247" xfId="0" applyFont="1" applyBorder="1" applyAlignment="1">
      <alignment horizontal="center" vertical="center"/>
    </xf>
    <xf numFmtId="0" fontId="39" fillId="0" borderId="226" xfId="0" applyFont="1" applyBorder="1" applyAlignment="1">
      <alignment horizontal="right" vertical="center"/>
    </xf>
    <xf numFmtId="0" fontId="39" fillId="0" borderId="227" xfId="0" applyFont="1" applyBorder="1" applyAlignment="1">
      <alignment horizontal="right" vertical="center"/>
    </xf>
    <xf numFmtId="0" fontId="39" fillId="0" borderId="231" xfId="0" applyFont="1" applyBorder="1" applyAlignment="1">
      <alignment horizontal="right" vertical="center"/>
    </xf>
    <xf numFmtId="0" fontId="39" fillId="0" borderId="232" xfId="0" applyFont="1" applyBorder="1" applyAlignment="1">
      <alignment horizontal="right" vertical="center"/>
    </xf>
    <xf numFmtId="0" fontId="39" fillId="0" borderId="236" xfId="0" applyFont="1" applyBorder="1" applyAlignment="1">
      <alignment horizontal="right" vertical="center"/>
    </xf>
    <xf numFmtId="0" fontId="39" fillId="0" borderId="237" xfId="0" applyFont="1" applyBorder="1" applyAlignment="1">
      <alignment horizontal="right" vertical="center"/>
    </xf>
    <xf numFmtId="0" fontId="24" fillId="0" borderId="230" xfId="0" applyFont="1" applyBorder="1" applyAlignment="1">
      <alignment horizontal="center" vertical="center"/>
    </xf>
    <xf numFmtId="0" fontId="24" fillId="0" borderId="235" xfId="0" applyFont="1" applyBorder="1" applyAlignment="1">
      <alignment horizontal="center" vertical="center"/>
    </xf>
    <xf numFmtId="0" fontId="24" fillId="0" borderId="240" xfId="0" applyFont="1" applyBorder="1" applyAlignment="1">
      <alignment horizontal="center" vertical="center"/>
    </xf>
    <xf numFmtId="177" fontId="39" fillId="0" borderId="226" xfId="0" applyNumberFormat="1" applyFont="1" applyBorder="1" applyAlignment="1">
      <alignment horizontal="right" vertical="center"/>
    </xf>
    <xf numFmtId="177" fontId="39" fillId="0" borderId="227" xfId="0" applyNumberFormat="1" applyFont="1" applyBorder="1" applyAlignment="1">
      <alignment horizontal="right" vertical="center"/>
    </xf>
    <xf numFmtId="177" fontId="39" fillId="0" borderId="231" xfId="0" applyNumberFormat="1" applyFont="1" applyBorder="1" applyAlignment="1">
      <alignment horizontal="right" vertical="center"/>
    </xf>
    <xf numFmtId="177" fontId="39" fillId="0" borderId="232" xfId="0" applyNumberFormat="1" applyFont="1" applyBorder="1" applyAlignment="1">
      <alignment horizontal="right" vertical="center"/>
    </xf>
    <xf numFmtId="177" fontId="39" fillId="0" borderId="236" xfId="0" applyNumberFormat="1" applyFont="1" applyBorder="1" applyAlignment="1">
      <alignment horizontal="right" vertical="center"/>
    </xf>
    <xf numFmtId="177" fontId="39" fillId="0" borderId="237" xfId="0" applyNumberFormat="1" applyFont="1" applyBorder="1" applyAlignment="1">
      <alignment horizontal="right" vertical="center"/>
    </xf>
    <xf numFmtId="0" fontId="39" fillId="0" borderId="241" xfId="0" applyFont="1" applyBorder="1" applyAlignment="1">
      <alignment horizontal="center" vertical="center"/>
    </xf>
    <xf numFmtId="0" fontId="39" fillId="0" borderId="242" xfId="0" applyFont="1" applyBorder="1" applyAlignment="1">
      <alignment horizontal="center" vertical="center"/>
    </xf>
    <xf numFmtId="0" fontId="39" fillId="0" borderId="248" xfId="0" applyFont="1" applyBorder="1" applyAlignment="1">
      <alignment horizontal="center" vertical="center"/>
    </xf>
    <xf numFmtId="0" fontId="39" fillId="0" borderId="249" xfId="0" applyFont="1" applyBorder="1" applyAlignment="1">
      <alignment horizontal="center" vertical="center"/>
    </xf>
    <xf numFmtId="0" fontId="39" fillId="0" borderId="251" xfId="0" applyFont="1" applyBorder="1" applyAlignment="1">
      <alignment horizontal="center" vertical="center"/>
    </xf>
    <xf numFmtId="0" fontId="39" fillId="0" borderId="252" xfId="0" applyFont="1" applyBorder="1" applyAlignment="1">
      <alignment horizontal="center" vertical="center"/>
    </xf>
    <xf numFmtId="0" fontId="39" fillId="0" borderId="244" xfId="0" applyFont="1" applyBorder="1" applyAlignment="1">
      <alignment horizontal="center" vertical="center"/>
    </xf>
    <xf numFmtId="0" fontId="39" fillId="0" borderId="245" xfId="0" applyFont="1" applyBorder="1" applyAlignment="1">
      <alignment horizontal="center" vertical="center"/>
    </xf>
    <xf numFmtId="0" fontId="39" fillId="0" borderId="253" xfId="0" applyFont="1" applyBorder="1" applyAlignment="1">
      <alignment horizontal="center" vertical="center"/>
    </xf>
    <xf numFmtId="0" fontId="83" fillId="0" borderId="247" xfId="0" applyFont="1" applyBorder="1" applyAlignment="1">
      <alignment horizontal="right" vertical="center"/>
    </xf>
    <xf numFmtId="0" fontId="24" fillId="0" borderId="93" xfId="0" applyFont="1" applyBorder="1" applyAlignment="1">
      <alignment horizontal="center" vertical="center"/>
    </xf>
    <xf numFmtId="0" fontId="75" fillId="0" borderId="241" xfId="0" applyFont="1" applyBorder="1" applyAlignment="1">
      <alignment horizontal="center" vertical="center"/>
    </xf>
    <xf numFmtId="0" fontId="75" fillId="0" borderId="242" xfId="0" applyFont="1" applyBorder="1" applyAlignment="1">
      <alignment horizontal="center" vertical="center"/>
    </xf>
    <xf numFmtId="0" fontId="75" fillId="0" borderId="243" xfId="0" applyFont="1" applyBorder="1" applyAlignment="1">
      <alignment horizontal="center" vertical="center"/>
    </xf>
    <xf numFmtId="0" fontId="75" fillId="0" borderId="244" xfId="0" applyFont="1" applyBorder="1" applyAlignment="1">
      <alignment horizontal="center" vertical="center"/>
    </xf>
    <xf numFmtId="0" fontId="75" fillId="0" borderId="245" xfId="0" applyFont="1" applyBorder="1" applyAlignment="1">
      <alignment horizontal="center" vertical="center"/>
    </xf>
    <xf numFmtId="0" fontId="75" fillId="0" borderId="246" xfId="0" applyFont="1" applyBorder="1" applyAlignment="1">
      <alignment horizontal="center" vertical="center"/>
    </xf>
    <xf numFmtId="0" fontId="24" fillId="0" borderId="91" xfId="0" applyFont="1" applyBorder="1" applyAlignment="1">
      <alignment horizontal="center" vertical="center"/>
    </xf>
    <xf numFmtId="0" fontId="75" fillId="0" borderId="226" xfId="0" applyFont="1" applyBorder="1" applyAlignment="1">
      <alignment horizontal="center" vertical="center"/>
    </xf>
    <xf numFmtId="0" fontId="75" fillId="0" borderId="227" xfId="0" applyFont="1" applyBorder="1" applyAlignment="1">
      <alignment horizontal="center" vertical="center"/>
    </xf>
    <xf numFmtId="0" fontId="75" fillId="0" borderId="230" xfId="0" applyFont="1" applyBorder="1" applyAlignment="1">
      <alignment horizontal="center" vertical="center"/>
    </xf>
    <xf numFmtId="0" fontId="75" fillId="0" borderId="236" xfId="0" applyFont="1" applyBorder="1" applyAlignment="1">
      <alignment horizontal="center" vertical="center"/>
    </xf>
    <xf numFmtId="0" fontId="75" fillId="0" borderId="237" xfId="0" applyFont="1" applyBorder="1" applyAlignment="1">
      <alignment horizontal="center" vertical="center"/>
    </xf>
    <xf numFmtId="0" fontId="75" fillId="0" borderId="240" xfId="0" applyFont="1" applyBorder="1" applyAlignment="1">
      <alignment horizontal="center" vertical="center"/>
    </xf>
    <xf numFmtId="176" fontId="39" fillId="0" borderId="226" xfId="0" applyNumberFormat="1" applyFont="1" applyBorder="1" applyAlignment="1">
      <alignment horizontal="center" vertical="center"/>
    </xf>
    <xf numFmtId="176" fontId="39" fillId="0" borderId="227" xfId="0" applyNumberFormat="1" applyFont="1" applyBorder="1" applyAlignment="1">
      <alignment horizontal="center" vertical="center"/>
    </xf>
    <xf numFmtId="176" fontId="39" fillId="0" borderId="231" xfId="0" applyNumberFormat="1" applyFont="1" applyBorder="1" applyAlignment="1">
      <alignment horizontal="center" vertical="center"/>
    </xf>
    <xf numFmtId="176" fontId="39" fillId="0" borderId="232" xfId="0" applyNumberFormat="1" applyFont="1" applyBorder="1" applyAlignment="1">
      <alignment horizontal="center" vertical="center"/>
    </xf>
    <xf numFmtId="176" fontId="39" fillId="0" borderId="236" xfId="0" applyNumberFormat="1" applyFont="1" applyBorder="1" applyAlignment="1">
      <alignment horizontal="center" vertical="center"/>
    </xf>
    <xf numFmtId="176" fontId="39" fillId="0" borderId="237" xfId="0" applyNumberFormat="1" applyFont="1" applyBorder="1" applyAlignment="1">
      <alignment horizontal="center" vertical="center"/>
    </xf>
    <xf numFmtId="176" fontId="39" fillId="0" borderId="228" xfId="0" applyNumberFormat="1" applyFont="1" applyBorder="1" applyAlignment="1">
      <alignment horizontal="center" vertical="center"/>
    </xf>
    <xf numFmtId="176" fontId="39" fillId="0" borderId="229" xfId="0" applyNumberFormat="1" applyFont="1" applyBorder="1" applyAlignment="1">
      <alignment horizontal="center" vertical="center"/>
    </xf>
    <xf numFmtId="176" fontId="39" fillId="0" borderId="233" xfId="0" applyNumberFormat="1" applyFont="1" applyBorder="1" applyAlignment="1">
      <alignment horizontal="center" vertical="center"/>
    </xf>
    <xf numFmtId="176" fontId="39" fillId="0" borderId="234" xfId="0" applyNumberFormat="1" applyFont="1" applyBorder="1" applyAlignment="1">
      <alignment horizontal="center" vertical="center"/>
    </xf>
    <xf numFmtId="176" fontId="39" fillId="0" borderId="238" xfId="0" applyNumberFormat="1" applyFont="1" applyBorder="1" applyAlignment="1">
      <alignment horizontal="center" vertical="center"/>
    </xf>
    <xf numFmtId="176" fontId="39" fillId="0" borderId="239" xfId="0" applyNumberFormat="1" applyFont="1" applyBorder="1" applyAlignment="1">
      <alignment horizontal="center" vertical="center"/>
    </xf>
    <xf numFmtId="176" fontId="39" fillId="0" borderId="230" xfId="0" applyNumberFormat="1" applyFont="1" applyBorder="1" applyAlignment="1">
      <alignment horizontal="center" vertical="center"/>
    </xf>
    <xf numFmtId="176" fontId="39" fillId="0" borderId="235" xfId="0" applyNumberFormat="1" applyFont="1" applyBorder="1" applyAlignment="1">
      <alignment horizontal="center" vertical="center"/>
    </xf>
    <xf numFmtId="176" fontId="39" fillId="0" borderId="240" xfId="0" applyNumberFormat="1" applyFont="1" applyBorder="1" applyAlignment="1">
      <alignment horizontal="center" vertical="center"/>
    </xf>
    <xf numFmtId="0" fontId="80" fillId="0" borderId="68" xfId="0" applyFont="1" applyBorder="1" applyAlignment="1">
      <alignment horizontal="right" vertical="center"/>
    </xf>
    <xf numFmtId="0" fontId="80" fillId="0" borderId="71" xfId="0" applyFont="1" applyBorder="1" applyAlignment="1">
      <alignment horizontal="left" vertical="center"/>
    </xf>
    <xf numFmtId="0" fontId="82" fillId="0" borderId="60" xfId="0" applyFont="1" applyBorder="1" applyAlignment="1">
      <alignment horizontal="center" vertical="center"/>
    </xf>
    <xf numFmtId="0" fontId="27" fillId="0" borderId="60" xfId="0" applyFont="1" applyBorder="1" applyAlignment="1">
      <alignment horizontal="center" vertical="center"/>
    </xf>
    <xf numFmtId="49" fontId="57" fillId="0" borderId="60" xfId="0" applyNumberFormat="1" applyFont="1" applyBorder="1" applyAlignment="1">
      <alignment horizontal="center" vertical="center"/>
    </xf>
    <xf numFmtId="0" fontId="80" fillId="0" borderId="56" xfId="0" applyFont="1" applyBorder="1" applyAlignment="1">
      <alignment horizontal="right" vertical="center"/>
    </xf>
    <xf numFmtId="0" fontId="82" fillId="0" borderId="60" xfId="0" applyFont="1" applyBorder="1" applyAlignment="1">
      <alignment horizontal="distributed" vertical="center"/>
    </xf>
    <xf numFmtId="0" fontId="83" fillId="0" borderId="60" xfId="0" applyFont="1" applyBorder="1" applyAlignment="1">
      <alignment horizontal="center" vertical="center" shrinkToFit="1"/>
    </xf>
    <xf numFmtId="0" fontId="82" fillId="0" borderId="60" xfId="0" applyFont="1" applyBorder="1" applyAlignment="1">
      <alignment horizontal="center" vertical="center" shrinkToFit="1"/>
    </xf>
    <xf numFmtId="177" fontId="11" fillId="0" borderId="99" xfId="0" applyNumberFormat="1" applyFont="1" applyBorder="1" applyAlignment="1">
      <alignment horizontal="right" vertical="center"/>
    </xf>
    <xf numFmtId="177" fontId="11" fillId="0" borderId="100" xfId="0" applyNumberFormat="1" applyFont="1" applyBorder="1" applyAlignment="1">
      <alignment horizontal="right" vertical="center"/>
    </xf>
    <xf numFmtId="177" fontId="11" fillId="0" borderId="104" xfId="0" applyNumberFormat="1" applyFont="1" applyBorder="1" applyAlignment="1">
      <alignment horizontal="right" vertical="center"/>
    </xf>
    <xf numFmtId="177" fontId="11" fillId="0" borderId="105" xfId="0" applyNumberFormat="1" applyFont="1" applyBorder="1" applyAlignment="1">
      <alignment horizontal="right" vertical="center"/>
    </xf>
    <xf numFmtId="177" fontId="11" fillId="4" borderId="99" xfId="0" applyNumberFormat="1" applyFont="1" applyFill="1" applyBorder="1" applyAlignment="1">
      <alignment horizontal="right" vertical="center"/>
    </xf>
    <xf numFmtId="177" fontId="11" fillId="4" borderId="100" xfId="0" applyNumberFormat="1" applyFont="1" applyFill="1" applyBorder="1" applyAlignment="1">
      <alignment horizontal="right" vertical="center"/>
    </xf>
    <xf numFmtId="177" fontId="11" fillId="4" borderId="104" xfId="0" applyNumberFormat="1" applyFont="1" applyFill="1" applyBorder="1" applyAlignment="1">
      <alignment horizontal="right" vertical="center"/>
    </xf>
    <xf numFmtId="177" fontId="11" fillId="4" borderId="105" xfId="0" applyNumberFormat="1" applyFont="1" applyFill="1" applyBorder="1" applyAlignment="1">
      <alignment horizontal="right" vertical="center"/>
    </xf>
    <xf numFmtId="49" fontId="56" fillId="0" borderId="99" xfId="0" applyNumberFormat="1" applyFont="1" applyBorder="1" applyAlignment="1">
      <alignment horizontal="center" vertical="center"/>
    </xf>
    <xf numFmtId="49" fontId="56" fillId="0" borderId="101" xfId="0" applyNumberFormat="1" applyFont="1" applyBorder="1" applyAlignment="1">
      <alignment horizontal="center" vertical="center"/>
    </xf>
    <xf numFmtId="49" fontId="56" fillId="0" borderId="104" xfId="0" applyNumberFormat="1" applyFont="1" applyBorder="1" applyAlignment="1">
      <alignment horizontal="center" vertical="center"/>
    </xf>
    <xf numFmtId="49" fontId="56" fillId="0" borderId="106" xfId="0" applyNumberFormat="1" applyFont="1" applyBorder="1" applyAlignment="1">
      <alignment horizontal="center" vertical="center"/>
    </xf>
    <xf numFmtId="0" fontId="2" fillId="0" borderId="163" xfId="0" applyFont="1" applyBorder="1" applyAlignment="1">
      <alignment horizontal="center" vertical="center"/>
    </xf>
    <xf numFmtId="0" fontId="2" fillId="0" borderId="162" xfId="0" applyFont="1" applyBorder="1" applyAlignment="1">
      <alignment horizontal="center" vertical="center"/>
    </xf>
    <xf numFmtId="0" fontId="2" fillId="0" borderId="166" xfId="0" applyFont="1" applyBorder="1" applyAlignment="1">
      <alignment horizontal="center" vertical="center"/>
    </xf>
    <xf numFmtId="0" fontId="55" fillId="0" borderId="152"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176" fontId="10" fillId="0" borderId="153" xfId="0" applyNumberFormat="1" applyFont="1" applyBorder="1" applyAlignment="1">
      <alignment horizontal="center" vertical="center"/>
    </xf>
    <xf numFmtId="176" fontId="10" fillId="0" borderId="99" xfId="0" applyNumberFormat="1" applyFont="1" applyBorder="1" applyAlignment="1">
      <alignment horizontal="center" vertical="center"/>
    </xf>
    <xf numFmtId="176" fontId="10" fillId="0" borderId="154" xfId="0" applyNumberFormat="1" applyFont="1" applyBorder="1" applyAlignment="1">
      <alignment horizontal="center" vertical="center"/>
    </xf>
    <xf numFmtId="176" fontId="10" fillId="0" borderId="102" xfId="0" applyNumberFormat="1" applyFont="1" applyBorder="1" applyAlignment="1">
      <alignment horizontal="center" vertical="center"/>
    </xf>
    <xf numFmtId="176" fontId="10" fillId="0" borderId="155" xfId="0" applyNumberFormat="1" applyFont="1" applyBorder="1" applyAlignment="1">
      <alignment horizontal="center" vertical="center"/>
    </xf>
    <xf numFmtId="176" fontId="10" fillId="0" borderId="104" xfId="0" applyNumberFormat="1" applyFont="1" applyBorder="1" applyAlignment="1">
      <alignment horizontal="center" vertical="center"/>
    </xf>
    <xf numFmtId="176" fontId="10" fillId="0" borderId="156" xfId="0" applyNumberFormat="1" applyFont="1" applyBorder="1" applyAlignment="1">
      <alignment horizontal="center" vertical="center"/>
    </xf>
    <xf numFmtId="176" fontId="10" fillId="0" borderId="157" xfId="0" applyNumberFormat="1" applyFont="1" applyBorder="1" applyAlignment="1">
      <alignment horizontal="center" vertical="center"/>
    </xf>
    <xf numFmtId="176" fontId="10" fillId="0" borderId="158" xfId="0" applyNumberFormat="1" applyFont="1" applyBorder="1" applyAlignment="1">
      <alignment horizontal="center" vertical="center"/>
    </xf>
    <xf numFmtId="176" fontId="10" fillId="0" borderId="159" xfId="0" applyNumberFormat="1" applyFont="1" applyBorder="1" applyAlignment="1">
      <alignment horizontal="center" vertical="center"/>
    </xf>
    <xf numFmtId="176" fontId="10" fillId="0" borderId="160" xfId="0" applyNumberFormat="1" applyFont="1" applyBorder="1" applyAlignment="1">
      <alignment horizontal="center" vertical="center"/>
    </xf>
    <xf numFmtId="176" fontId="10" fillId="0" borderId="161" xfId="0" applyNumberFormat="1" applyFont="1" applyBorder="1" applyAlignment="1">
      <alignment horizontal="center" vertical="center"/>
    </xf>
    <xf numFmtId="176" fontId="10" fillId="0" borderId="101" xfId="0" applyNumberFormat="1" applyFont="1" applyBorder="1" applyAlignment="1">
      <alignment horizontal="center" vertical="center"/>
    </xf>
    <xf numFmtId="176" fontId="10" fillId="0" borderId="103" xfId="0" applyNumberFormat="1" applyFont="1" applyBorder="1" applyAlignment="1">
      <alignment horizontal="center" vertical="center"/>
    </xf>
    <xf numFmtId="0" fontId="49" fillId="0" borderId="152" xfId="0" applyFont="1" applyBorder="1" applyAlignment="1">
      <alignment horizontal="center" vertical="center"/>
    </xf>
    <xf numFmtId="0" fontId="54" fillId="0" borderId="152" xfId="0" applyFont="1" applyBorder="1" applyAlignment="1">
      <alignment horizontal="center" vertical="center"/>
    </xf>
    <xf numFmtId="0" fontId="53" fillId="0" borderId="152" xfId="0" applyFont="1" applyBorder="1" applyAlignment="1">
      <alignment horizontal="center" vertical="center" shrinkToFit="1"/>
    </xf>
    <xf numFmtId="0" fontId="53" fillId="0" borderId="152" xfId="0" applyFont="1" applyBorder="1" applyAlignment="1">
      <alignment horizontal="distributed" vertical="center"/>
    </xf>
    <xf numFmtId="0" fontId="12" fillId="0" borderId="152" xfId="0" applyFont="1" applyBorder="1" applyAlignment="1">
      <alignment horizontal="center" vertical="center"/>
    </xf>
    <xf numFmtId="49" fontId="53" fillId="0" borderId="152" xfId="0" applyNumberFormat="1" applyFont="1" applyBorder="1" applyAlignment="1">
      <alignment horizontal="center" vertical="center"/>
    </xf>
    <xf numFmtId="0" fontId="51" fillId="0" borderId="14" xfId="0" applyFont="1" applyBorder="1" applyAlignment="1">
      <alignment horizontal="center" vertical="center"/>
    </xf>
    <xf numFmtId="0" fontId="51" fillId="0" borderId="15" xfId="0" applyFont="1" applyBorder="1" applyAlignment="1">
      <alignment horizontal="center" vertical="center"/>
    </xf>
    <xf numFmtId="0" fontId="51" fillId="0" borderId="16" xfId="0" applyFont="1" applyBorder="1" applyAlignment="1">
      <alignment horizontal="center" vertical="center"/>
    </xf>
    <xf numFmtId="0" fontId="51" fillId="0" borderId="17" xfId="0" applyFont="1" applyBorder="1" applyAlignment="1">
      <alignment horizontal="center" vertical="center"/>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0" fillId="0" borderId="47" xfId="0" applyBorder="1" applyAlignment="1">
      <alignment horizontal="center" vertical="center"/>
    </xf>
    <xf numFmtId="0" fontId="22" fillId="0" borderId="43" xfId="0" applyFont="1" applyBorder="1" applyAlignment="1">
      <alignment horizontal="center" vertical="center"/>
    </xf>
    <xf numFmtId="176" fontId="45" fillId="0" borderId="22" xfId="0" applyNumberFormat="1" applyFont="1" applyBorder="1" applyAlignment="1">
      <alignment horizontal="center" vertical="center"/>
    </xf>
    <xf numFmtId="176" fontId="45" fillId="0" borderId="14" xfId="0" applyNumberFormat="1" applyFont="1" applyBorder="1" applyAlignment="1">
      <alignment horizontal="center" vertical="center"/>
    </xf>
    <xf numFmtId="176" fontId="45" fillId="0" borderId="29" xfId="0" applyNumberFormat="1" applyFont="1" applyBorder="1" applyAlignment="1">
      <alignment horizontal="center" vertical="center"/>
    </xf>
    <xf numFmtId="176" fontId="45" fillId="0" borderId="30" xfId="0" applyNumberFormat="1" applyFont="1" applyBorder="1" applyAlignment="1">
      <alignment horizontal="center" vertical="center"/>
    </xf>
    <xf numFmtId="176" fontId="45" fillId="0" borderId="24" xfId="0" applyNumberFormat="1" applyFont="1" applyBorder="1" applyAlignment="1">
      <alignment horizontal="center" vertical="center"/>
    </xf>
    <xf numFmtId="176" fontId="45" fillId="0" borderId="17" xfId="0" applyNumberFormat="1" applyFont="1" applyBorder="1" applyAlignment="1">
      <alignment horizontal="center" vertical="center"/>
    </xf>
    <xf numFmtId="176" fontId="45" fillId="0" borderId="31" xfId="0" applyNumberFormat="1" applyFont="1" applyBorder="1" applyAlignment="1">
      <alignment horizontal="center" vertical="center"/>
    </xf>
    <xf numFmtId="176" fontId="45" fillId="0" borderId="32" xfId="0" applyNumberFormat="1" applyFont="1" applyBorder="1" applyAlignment="1">
      <alignment horizontal="center" vertical="center"/>
    </xf>
    <xf numFmtId="176" fontId="45" fillId="0" borderId="33" xfId="0" applyNumberFormat="1" applyFont="1" applyBorder="1" applyAlignment="1">
      <alignment horizontal="center" vertical="center"/>
    </xf>
    <xf numFmtId="176" fontId="45" fillId="0" borderId="34" xfId="0" applyNumberFormat="1" applyFont="1" applyBorder="1" applyAlignment="1">
      <alignment horizontal="center" vertical="center"/>
    </xf>
    <xf numFmtId="176" fontId="45" fillId="0" borderId="35" xfId="0" applyNumberFormat="1" applyFont="1" applyBorder="1" applyAlignment="1">
      <alignment horizontal="center" vertical="center"/>
    </xf>
    <xf numFmtId="176" fontId="45" fillId="0" borderId="36" xfId="0" applyNumberFormat="1" applyFont="1" applyBorder="1" applyAlignment="1">
      <alignment horizontal="center" vertical="center"/>
    </xf>
    <xf numFmtId="176" fontId="45" fillId="0" borderId="16" xfId="0" applyNumberFormat="1" applyFont="1" applyBorder="1" applyAlignment="1">
      <alignment horizontal="center" vertical="center"/>
    </xf>
    <xf numFmtId="176" fontId="45" fillId="0" borderId="10" xfId="0" applyNumberFormat="1" applyFont="1" applyBorder="1" applyAlignment="1">
      <alignment horizontal="center" vertical="center"/>
    </xf>
    <xf numFmtId="176" fontId="45" fillId="0" borderId="13" xfId="0" applyNumberFormat="1"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8" fillId="0" borderId="28" xfId="0" applyFont="1" applyBorder="1" applyAlignment="1">
      <alignment horizontal="center" vertical="center"/>
    </xf>
    <xf numFmtId="0" fontId="17" fillId="0" borderId="43" xfId="0" applyFont="1" applyBorder="1" applyAlignment="1">
      <alignment horizontal="center" vertical="center"/>
    </xf>
    <xf numFmtId="0" fontId="18" fillId="0" borderId="43" xfId="0" applyFont="1" applyBorder="1" applyAlignment="1">
      <alignment horizontal="center" vertical="center"/>
    </xf>
    <xf numFmtId="0" fontId="18" fillId="0" borderId="43"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43" xfId="0" applyFont="1" applyBorder="1" applyAlignment="1">
      <alignment horizontal="distributed" vertical="center"/>
    </xf>
    <xf numFmtId="0" fontId="43" fillId="0" borderId="43" xfId="0" applyFont="1" applyBorder="1" applyAlignment="1">
      <alignment horizontal="center" vertical="center"/>
    </xf>
    <xf numFmtId="49" fontId="23" fillId="0" borderId="43"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16" xfId="0" applyNumberFormat="1" applyFont="1" applyBorder="1" applyAlignment="1">
      <alignment horizontal="center" vertical="center"/>
    </xf>
    <xf numFmtId="176" fontId="19" fillId="0" borderId="30"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17" xfId="0" applyNumberFormat="1" applyFont="1" applyBorder="1" applyAlignment="1">
      <alignment horizontal="center" vertical="center"/>
    </xf>
    <xf numFmtId="176" fontId="19" fillId="0" borderId="13" xfId="0" applyNumberFormat="1"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30" xfId="0" applyFont="1" applyBorder="1" applyAlignment="1">
      <alignment horizontal="center" vertical="center"/>
    </xf>
    <xf numFmtId="0" fontId="45" fillId="0" borderId="0" xfId="0" applyFont="1" applyAlignment="1">
      <alignment horizontal="center" vertical="center"/>
    </xf>
    <xf numFmtId="0" fontId="45" fillId="0" borderId="17" xfId="0" applyFont="1" applyBorder="1" applyAlignment="1">
      <alignment horizontal="center" vertical="center"/>
    </xf>
    <xf numFmtId="0" fontId="45" fillId="0" borderId="12" xfId="0" applyFont="1" applyBorder="1" applyAlignment="1">
      <alignment horizontal="center" vertical="center"/>
    </xf>
    <xf numFmtId="177" fontId="45" fillId="0" borderId="14" xfId="0" applyNumberFormat="1" applyFont="1" applyBorder="1" applyAlignment="1">
      <alignment horizontal="right" vertical="center"/>
    </xf>
    <xf numFmtId="177" fontId="45" fillId="0" borderId="15" xfId="0" applyNumberFormat="1" applyFont="1" applyBorder="1" applyAlignment="1">
      <alignment horizontal="right" vertical="center"/>
    </xf>
    <xf numFmtId="177" fontId="45" fillId="0" borderId="30" xfId="0" applyNumberFormat="1" applyFont="1" applyBorder="1" applyAlignment="1">
      <alignment horizontal="right" vertical="center"/>
    </xf>
    <xf numFmtId="177" fontId="45" fillId="0" borderId="0" xfId="0" applyNumberFormat="1" applyFont="1" applyAlignment="1">
      <alignment horizontal="right" vertical="center"/>
    </xf>
    <xf numFmtId="177" fontId="45" fillId="0" borderId="17" xfId="0" applyNumberFormat="1" applyFont="1" applyBorder="1" applyAlignment="1">
      <alignment horizontal="right" vertical="center"/>
    </xf>
    <xf numFmtId="177" fontId="45" fillId="0" borderId="12" xfId="0" applyNumberFormat="1" applyFont="1" applyBorder="1" applyAlignment="1">
      <alignment horizontal="right" vertical="center"/>
    </xf>
    <xf numFmtId="176" fontId="46" fillId="2" borderId="14" xfId="0" applyNumberFormat="1" applyFont="1" applyFill="1" applyBorder="1" applyAlignment="1">
      <alignment horizontal="center" vertical="center"/>
    </xf>
    <xf numFmtId="176" fontId="46" fillId="2" borderId="15" xfId="0" applyNumberFormat="1" applyFont="1" applyFill="1" applyBorder="1" applyAlignment="1">
      <alignment horizontal="center" vertical="center"/>
    </xf>
    <xf numFmtId="176" fontId="46" fillId="2" borderId="30" xfId="0" applyNumberFormat="1" applyFont="1" applyFill="1" applyBorder="1" applyAlignment="1">
      <alignment horizontal="center" vertical="center"/>
    </xf>
    <xf numFmtId="176" fontId="46" fillId="2" borderId="0" xfId="0" applyNumberFormat="1" applyFont="1" applyFill="1" applyAlignment="1">
      <alignment horizontal="center" vertical="center"/>
    </xf>
    <xf numFmtId="176" fontId="46" fillId="2" borderId="17" xfId="0" applyNumberFormat="1" applyFont="1" applyFill="1" applyBorder="1" applyAlignment="1">
      <alignment horizontal="center" vertical="center"/>
    </xf>
    <xf numFmtId="176" fontId="46" fillId="2" borderId="12" xfId="0" applyNumberFormat="1" applyFont="1" applyFill="1" applyBorder="1" applyAlignment="1">
      <alignment horizontal="center" vertical="center"/>
    </xf>
    <xf numFmtId="177" fontId="45" fillId="2" borderId="14" xfId="0" applyNumberFormat="1" applyFont="1" applyFill="1" applyBorder="1" applyAlignment="1">
      <alignment horizontal="right" vertical="center"/>
    </xf>
    <xf numFmtId="177" fontId="45" fillId="2" borderId="15" xfId="0" applyNumberFormat="1" applyFont="1" applyFill="1" applyBorder="1" applyAlignment="1">
      <alignment horizontal="right" vertical="center"/>
    </xf>
    <xf numFmtId="177" fontId="45" fillId="2" borderId="30" xfId="0" applyNumberFormat="1" applyFont="1" applyFill="1" applyBorder="1" applyAlignment="1">
      <alignment horizontal="right" vertical="center"/>
    </xf>
    <xf numFmtId="177" fontId="45" fillId="2" borderId="0" xfId="0" applyNumberFormat="1" applyFont="1" applyFill="1" applyAlignment="1">
      <alignment horizontal="right" vertical="center"/>
    </xf>
    <xf numFmtId="177" fontId="45" fillId="2" borderId="17" xfId="0" applyNumberFormat="1" applyFont="1" applyFill="1" applyBorder="1" applyAlignment="1">
      <alignment horizontal="right" vertical="center"/>
    </xf>
    <xf numFmtId="177" fontId="45" fillId="2" borderId="12" xfId="0" applyNumberFormat="1" applyFont="1" applyFill="1" applyBorder="1" applyAlignment="1">
      <alignment horizontal="righ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0" xfId="0" applyFont="1" applyFill="1" applyAlignment="1">
      <alignment horizontal="center" vertical="center"/>
    </xf>
    <xf numFmtId="0" fontId="15" fillId="2" borderId="17" xfId="0" applyFont="1" applyFill="1" applyBorder="1" applyAlignment="1">
      <alignment horizontal="center" vertical="center"/>
    </xf>
    <xf numFmtId="0" fontId="15" fillId="2" borderId="12" xfId="0" applyFont="1" applyFill="1" applyBorder="1" applyAlignment="1">
      <alignment horizontal="center" vertical="center"/>
    </xf>
    <xf numFmtId="0" fontId="17" fillId="0" borderId="0" xfId="0" applyFont="1" applyAlignment="1">
      <alignment horizontal="center" vertical="center" textRotation="255"/>
    </xf>
    <xf numFmtId="0" fontId="0" fillId="0" borderId="48" xfId="0" applyBorder="1" applyAlignment="1">
      <alignment horizontal="center" vertical="center"/>
    </xf>
    <xf numFmtId="0" fontId="20" fillId="0" borderId="16" xfId="0" applyFont="1" applyBorder="1" applyAlignment="1">
      <alignment horizontal="center" shrinkToFit="1"/>
    </xf>
    <xf numFmtId="0" fontId="20" fillId="0" borderId="10" xfId="0" applyFont="1" applyBorder="1" applyAlignment="1">
      <alignment horizontal="center" shrinkToFit="1"/>
    </xf>
    <xf numFmtId="0" fontId="19" fillId="0" borderId="14" xfId="0" applyFont="1" applyBorder="1" applyAlignment="1">
      <alignment horizontal="distributed" vertical="center"/>
    </xf>
    <xf numFmtId="0" fontId="19" fillId="0" borderId="15" xfId="0" applyFont="1" applyBorder="1" applyAlignment="1">
      <alignment horizontal="distributed" vertical="center"/>
    </xf>
    <xf numFmtId="0" fontId="19" fillId="0" borderId="30" xfId="0" applyFont="1" applyBorder="1" applyAlignment="1">
      <alignment horizontal="distributed" vertical="center"/>
    </xf>
    <xf numFmtId="0" fontId="19" fillId="0" borderId="0" xfId="0" applyFont="1" applyAlignment="1">
      <alignment horizontal="distributed" vertical="center"/>
    </xf>
    <xf numFmtId="0" fontId="19" fillId="0" borderId="17" xfId="0" applyFont="1" applyBorder="1" applyAlignment="1">
      <alignment horizontal="distributed" vertical="center"/>
    </xf>
    <xf numFmtId="0" fontId="19" fillId="0" borderId="12" xfId="0" applyFont="1" applyBorder="1" applyAlignment="1">
      <alignment horizontal="distributed" vertical="center"/>
    </xf>
    <xf numFmtId="176" fontId="46" fillId="3" borderId="67" xfId="0" applyNumberFormat="1" applyFont="1" applyFill="1" applyBorder="1" applyAlignment="1">
      <alignment horizontal="center" vertical="center"/>
    </xf>
    <xf numFmtId="176" fontId="46" fillId="3" borderId="68" xfId="0" applyNumberFormat="1" applyFont="1" applyFill="1" applyBorder="1" applyAlignment="1">
      <alignment horizontal="center" vertical="center"/>
    </xf>
    <xf numFmtId="176" fontId="46" fillId="3" borderId="71" xfId="0" applyNumberFormat="1" applyFont="1" applyFill="1" applyBorder="1" applyAlignment="1">
      <alignment horizontal="center" vertical="center"/>
    </xf>
    <xf numFmtId="176" fontId="46" fillId="3" borderId="0" xfId="0" applyNumberFormat="1" applyFont="1" applyFill="1" applyAlignment="1">
      <alignment horizontal="center" vertical="center"/>
    </xf>
    <xf numFmtId="176" fontId="46" fillId="3" borderId="70" xfId="0" applyNumberFormat="1" applyFont="1" applyFill="1" applyBorder="1" applyAlignment="1">
      <alignment horizontal="center" vertical="center"/>
    </xf>
    <xf numFmtId="176" fontId="46" fillId="3" borderId="56" xfId="0" applyNumberFormat="1" applyFont="1" applyFill="1" applyBorder="1" applyAlignment="1">
      <alignment horizontal="center" vertical="center"/>
    </xf>
    <xf numFmtId="0" fontId="35" fillId="0" borderId="60" xfId="0" applyFont="1" applyBorder="1" applyAlignment="1">
      <alignment horizontal="distributed" vertical="center"/>
    </xf>
    <xf numFmtId="0" fontId="36" fillId="0" borderId="60" xfId="0" applyFont="1" applyBorder="1" applyAlignment="1">
      <alignment horizontal="center" vertical="center"/>
    </xf>
    <xf numFmtId="0" fontId="43" fillId="0" borderId="60" xfId="0" applyFont="1" applyBorder="1" applyAlignment="1">
      <alignment horizontal="center" vertical="center"/>
    </xf>
    <xf numFmtId="49" fontId="37" fillId="0" borderId="60" xfId="0" applyNumberFormat="1" applyFont="1" applyBorder="1" applyAlignment="1">
      <alignment horizontal="center" vertical="center"/>
    </xf>
    <xf numFmtId="0" fontId="35" fillId="0" borderId="60" xfId="0" applyFont="1" applyBorder="1" applyAlignment="1">
      <alignment horizontal="center" vertical="center"/>
    </xf>
    <xf numFmtId="0" fontId="33" fillId="0" borderId="60" xfId="0" applyFont="1" applyBorder="1" applyAlignment="1">
      <alignment horizontal="center" vertical="center"/>
    </xf>
    <xf numFmtId="0" fontId="34" fillId="0" borderId="60"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0" xfId="0" applyFont="1" applyAlignment="1">
      <alignment horizontal="center" vertical="center" textRotation="255"/>
    </xf>
    <xf numFmtId="0" fontId="35" fillId="0" borderId="94" xfId="0" applyFont="1" applyBorder="1" applyAlignment="1">
      <alignment horizontal="center" vertical="center"/>
    </xf>
    <xf numFmtId="0" fontId="35" fillId="0" borderId="91" xfId="0" applyFont="1" applyBorder="1" applyAlignment="1">
      <alignment horizontal="center" vertical="center"/>
    </xf>
    <xf numFmtId="176" fontId="43" fillId="0" borderId="60" xfId="0" applyNumberFormat="1" applyFont="1" applyBorder="1" applyAlignment="1">
      <alignment horizontal="center" vertical="center"/>
    </xf>
    <xf numFmtId="176" fontId="43" fillId="0" borderId="87" xfId="0" applyNumberFormat="1" applyFont="1" applyBorder="1" applyAlignment="1">
      <alignment horizontal="center" vertical="center"/>
    </xf>
    <xf numFmtId="176" fontId="43" fillId="0" borderId="88" xfId="0" applyNumberFormat="1" applyFont="1" applyBorder="1" applyAlignment="1">
      <alignment horizontal="center" vertical="center"/>
    </xf>
    <xf numFmtId="176" fontId="43" fillId="0" borderId="89" xfId="0" applyNumberFormat="1" applyFont="1" applyBorder="1" applyAlignment="1">
      <alignment horizontal="center" vertical="center"/>
    </xf>
    <xf numFmtId="176" fontId="43" fillId="0" borderId="66" xfId="0" applyNumberFormat="1" applyFont="1" applyBorder="1" applyAlignment="1">
      <alignment horizontal="center" vertical="center"/>
    </xf>
    <xf numFmtId="0" fontId="35" fillId="0" borderId="92" xfId="0" applyFont="1" applyBorder="1" applyAlignment="1">
      <alignment horizontal="center" vertical="center"/>
    </xf>
    <xf numFmtId="0" fontId="43" fillId="0" borderId="67" xfId="0" applyFont="1" applyBorder="1" applyAlignment="1">
      <alignment horizontal="center" vertical="center"/>
    </xf>
    <xf numFmtId="0" fontId="43" fillId="0" borderId="68" xfId="0" applyFont="1" applyBorder="1" applyAlignment="1">
      <alignment horizontal="center" vertical="center"/>
    </xf>
    <xf numFmtId="0" fontId="43" fillId="0" borderId="69" xfId="0" applyFont="1" applyBorder="1" applyAlignment="1">
      <alignment horizontal="center" vertical="center"/>
    </xf>
    <xf numFmtId="0" fontId="43" fillId="0" borderId="70" xfId="0" applyFont="1" applyBorder="1" applyAlignment="1">
      <alignment horizontal="center" vertical="center"/>
    </xf>
    <xf numFmtId="0" fontId="43" fillId="0" borderId="56" xfId="0" applyFont="1" applyBorder="1" applyAlignment="1">
      <alignment horizontal="center" vertical="center"/>
    </xf>
    <xf numFmtId="0" fontId="43" fillId="0" borderId="57" xfId="0" applyFont="1" applyBorder="1" applyAlignment="1">
      <alignment horizontal="center" vertical="center"/>
    </xf>
    <xf numFmtId="0" fontId="35" fillId="0" borderId="90" xfId="0" applyFont="1" applyBorder="1" applyAlignment="1">
      <alignment horizontal="center" vertical="center"/>
    </xf>
    <xf numFmtId="177" fontId="45" fillId="3" borderId="67" xfId="0" applyNumberFormat="1" applyFont="1" applyFill="1" applyBorder="1" applyAlignment="1">
      <alignment horizontal="right" vertical="center"/>
    </xf>
    <xf numFmtId="177" fontId="45" fillId="3" borderId="68" xfId="0" applyNumberFormat="1" applyFont="1" applyFill="1" applyBorder="1" applyAlignment="1">
      <alignment horizontal="right" vertical="center"/>
    </xf>
    <xf numFmtId="177" fontId="45" fillId="3" borderId="71" xfId="0" applyNumberFormat="1" applyFont="1" applyFill="1" applyBorder="1" applyAlignment="1">
      <alignment horizontal="right" vertical="center"/>
    </xf>
    <xf numFmtId="177" fontId="45" fillId="3" borderId="0" xfId="0" applyNumberFormat="1" applyFont="1" applyFill="1" applyAlignment="1">
      <alignment horizontal="right" vertical="center"/>
    </xf>
    <xf numFmtId="177" fontId="45" fillId="3" borderId="70" xfId="0" applyNumberFormat="1" applyFont="1" applyFill="1" applyBorder="1" applyAlignment="1">
      <alignment horizontal="right" vertical="center"/>
    </xf>
    <xf numFmtId="177" fontId="45" fillId="3" borderId="56" xfId="0" applyNumberFormat="1" applyFont="1" applyFill="1" applyBorder="1" applyAlignment="1">
      <alignment horizontal="right" vertical="center"/>
    </xf>
    <xf numFmtId="176" fontId="47" fillId="0" borderId="67" xfId="0" applyNumberFormat="1" applyFont="1" applyBorder="1" applyAlignment="1">
      <alignment horizontal="center" vertical="center"/>
    </xf>
    <xf numFmtId="176" fontId="47" fillId="0" borderId="69" xfId="0" applyNumberFormat="1" applyFont="1" applyBorder="1" applyAlignment="1">
      <alignment horizontal="center" vertical="center"/>
    </xf>
    <xf numFmtId="176" fontId="47" fillId="0" borderId="71" xfId="0" applyNumberFormat="1" applyFont="1" applyBorder="1" applyAlignment="1">
      <alignment horizontal="center" vertical="center"/>
    </xf>
    <xf numFmtId="176" fontId="47" fillId="0" borderId="54" xfId="0" applyNumberFormat="1" applyFont="1" applyBorder="1" applyAlignment="1">
      <alignment horizontal="center" vertical="center"/>
    </xf>
    <xf numFmtId="176" fontId="47" fillId="0" borderId="70" xfId="0" applyNumberFormat="1" applyFont="1" applyBorder="1" applyAlignment="1">
      <alignment horizontal="center" vertical="center"/>
    </xf>
    <xf numFmtId="176" fontId="47" fillId="0" borderId="57" xfId="0" applyNumberFormat="1" applyFont="1" applyBorder="1" applyAlignment="1">
      <alignment horizontal="center" vertical="center"/>
    </xf>
    <xf numFmtId="0" fontId="45" fillId="0" borderId="67" xfId="0" applyFont="1" applyBorder="1" applyAlignment="1">
      <alignment horizontal="center" vertical="center"/>
    </xf>
    <xf numFmtId="0" fontId="45" fillId="0" borderId="68" xfId="0" applyFont="1" applyBorder="1" applyAlignment="1">
      <alignment horizontal="center" vertical="center"/>
    </xf>
    <xf numFmtId="0" fontId="45" fillId="0" borderId="71" xfId="0" applyFont="1" applyBorder="1" applyAlignment="1">
      <alignment horizontal="center" vertical="center"/>
    </xf>
    <xf numFmtId="0" fontId="45" fillId="0" borderId="70" xfId="0" applyFont="1" applyBorder="1" applyAlignment="1">
      <alignment horizontal="center" vertical="center"/>
    </xf>
    <xf numFmtId="0" fontId="45" fillId="0" borderId="56" xfId="0" applyFont="1" applyBorder="1" applyAlignment="1">
      <alignment horizontal="center" vertical="center"/>
    </xf>
    <xf numFmtId="177" fontId="45" fillId="0" borderId="67" xfId="0" applyNumberFormat="1" applyFont="1" applyBorder="1" applyAlignment="1">
      <alignment horizontal="right" vertical="center"/>
    </xf>
    <xf numFmtId="177" fontId="45" fillId="0" borderId="68" xfId="0" applyNumberFormat="1" applyFont="1" applyBorder="1" applyAlignment="1">
      <alignment horizontal="right" vertical="center"/>
    </xf>
    <xf numFmtId="177" fontId="45" fillId="0" borderId="71" xfId="0" applyNumberFormat="1" applyFont="1" applyBorder="1" applyAlignment="1">
      <alignment horizontal="right" vertical="center"/>
    </xf>
    <xf numFmtId="177" fontId="45" fillId="0" borderId="70" xfId="0" applyNumberFormat="1" applyFont="1" applyBorder="1" applyAlignment="1">
      <alignment horizontal="right" vertical="center"/>
    </xf>
    <xf numFmtId="177" fontId="45" fillId="0" borderId="56" xfId="0" applyNumberFormat="1" applyFont="1" applyBorder="1" applyAlignment="1">
      <alignment horizontal="right" vertical="center"/>
    </xf>
    <xf numFmtId="0" fontId="35" fillId="0" borderId="93" xfId="0" applyFont="1" applyBorder="1" applyAlignment="1">
      <alignment horizontal="center" vertical="center"/>
    </xf>
    <xf numFmtId="0" fontId="42" fillId="0" borderId="67" xfId="0" applyFont="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56" xfId="0" applyFont="1" applyBorder="1" applyAlignment="1">
      <alignment horizontal="center" vertical="center"/>
    </xf>
    <xf numFmtId="0" fontId="42" fillId="0" borderId="57" xfId="0" applyFont="1" applyBorder="1" applyAlignment="1">
      <alignment horizontal="center" vertical="center"/>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38" fillId="0" borderId="92" xfId="0" applyFont="1" applyBorder="1" applyAlignment="1">
      <alignment horizontal="center" vertical="center"/>
    </xf>
    <xf numFmtId="0" fontId="32" fillId="0" borderId="0" xfId="0" applyFont="1" applyAlignment="1">
      <alignment horizontal="center" shrinkToFit="1"/>
    </xf>
    <xf numFmtId="0" fontId="48" fillId="3" borderId="67" xfId="0" applyFont="1" applyFill="1" applyBorder="1" applyAlignment="1">
      <alignment horizontal="center" vertical="center"/>
    </xf>
    <xf numFmtId="0" fontId="48" fillId="3" borderId="68" xfId="0" applyFont="1" applyFill="1" applyBorder="1" applyAlignment="1">
      <alignment horizontal="center" vertical="center"/>
    </xf>
    <xf numFmtId="0" fontId="48" fillId="3" borderId="71" xfId="0" applyFont="1" applyFill="1" applyBorder="1" applyAlignment="1">
      <alignment horizontal="center" vertical="center"/>
    </xf>
    <xf numFmtId="0" fontId="48" fillId="3" borderId="0" xfId="0" applyFont="1" applyFill="1" applyAlignment="1">
      <alignment horizontal="center" vertical="center"/>
    </xf>
    <xf numFmtId="0" fontId="48" fillId="3" borderId="70" xfId="0" applyFont="1" applyFill="1" applyBorder="1" applyAlignment="1">
      <alignment horizontal="center" vertical="center"/>
    </xf>
    <xf numFmtId="0" fontId="48" fillId="3" borderId="56" xfId="0" applyFont="1" applyFill="1" applyBorder="1" applyAlignment="1">
      <alignment horizontal="center" vertical="center"/>
    </xf>
    <xf numFmtId="0" fontId="47" fillId="0" borderId="67" xfId="0" applyFont="1" applyBorder="1" applyAlignment="1">
      <alignment horizontal="distributed" vertical="center"/>
    </xf>
    <xf numFmtId="0" fontId="47" fillId="0" borderId="68" xfId="0" applyFont="1" applyBorder="1" applyAlignment="1">
      <alignment horizontal="distributed" vertical="center"/>
    </xf>
    <xf numFmtId="0" fontId="47" fillId="0" borderId="71" xfId="0" applyFont="1" applyBorder="1" applyAlignment="1">
      <alignment horizontal="distributed" vertical="center"/>
    </xf>
    <xf numFmtId="0" fontId="47" fillId="0" borderId="0" xfId="0" applyFont="1" applyAlignment="1">
      <alignment horizontal="distributed" vertical="center"/>
    </xf>
    <xf numFmtId="0" fontId="47" fillId="0" borderId="70" xfId="0" applyFont="1" applyBorder="1" applyAlignment="1">
      <alignment horizontal="distributed" vertical="center"/>
    </xf>
    <xf numFmtId="0" fontId="47" fillId="0" borderId="56" xfId="0" applyFont="1" applyBorder="1" applyAlignment="1">
      <alignment horizontal="distributed" vertical="center"/>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28" xfId="0" applyFont="1" applyBorder="1" applyAlignment="1">
      <alignment horizontal="center" vertical="center"/>
    </xf>
    <xf numFmtId="0" fontId="46" fillId="0" borderId="68" xfId="0" applyFont="1" applyBorder="1" applyAlignment="1">
      <alignment horizontal="center" vertical="center"/>
    </xf>
    <xf numFmtId="0" fontId="46" fillId="0" borderId="0" xfId="0" applyFont="1" applyAlignment="1">
      <alignment horizontal="center" vertical="center"/>
    </xf>
    <xf numFmtId="0" fontId="46" fillId="0" borderId="56" xfId="0" applyFont="1" applyBorder="1" applyAlignment="1">
      <alignment horizontal="center" vertical="center"/>
    </xf>
    <xf numFmtId="0" fontId="48" fillId="0" borderId="68" xfId="0" applyFont="1" applyBorder="1" applyAlignment="1">
      <alignment horizontal="center" vertical="center"/>
    </xf>
    <xf numFmtId="0" fontId="48" fillId="0" borderId="0" xfId="0" applyFont="1" applyAlignment="1">
      <alignment horizontal="center" vertical="center"/>
    </xf>
    <xf numFmtId="0" fontId="32" fillId="0" borderId="71" xfId="0" applyFont="1" applyBorder="1" applyAlignment="1">
      <alignment horizontal="center" vertical="center"/>
    </xf>
    <xf numFmtId="0" fontId="32" fillId="0" borderId="69" xfId="0" applyFont="1" applyBorder="1" applyAlignment="1">
      <alignment horizontal="center" vertical="center"/>
    </xf>
    <xf numFmtId="0" fontId="32" fillId="0" borderId="54" xfId="0" applyFont="1" applyBorder="1" applyAlignment="1">
      <alignment horizontal="center" vertical="center"/>
    </xf>
  </cellXfs>
  <cellStyles count="1">
    <cellStyle name="標準" xfId="0" builtinId="0"/>
  </cellStyles>
  <dxfs count="5">
    <dxf>
      <fill>
        <patternFill>
          <bgColor rgb="FFFF0000"/>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E0D6E6"/>
      <color rgb="FFFFCCCC"/>
      <color rgb="FF99FF99"/>
      <color rgb="FFDEF1D9"/>
      <color rgb="FFDCE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13</xdr:col>
      <xdr:colOff>402167</xdr:colOff>
      <xdr:row>79</xdr:row>
      <xdr:rowOff>77853</xdr:rowOff>
    </xdr:to>
    <xdr:pic>
      <xdr:nvPicPr>
        <xdr:cNvPr id="6" name="図 5">
          <a:extLst>
            <a:ext uri="{FF2B5EF4-FFF2-40B4-BE49-F238E27FC236}">
              <a16:creationId xmlns:a16="http://schemas.microsoft.com/office/drawing/2014/main" id="{5E821B08-4607-7F26-C1D2-7C122FE65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4402667"/>
          <a:ext cx="10710334" cy="14926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457200</xdr:colOff>
      <xdr:row>0</xdr:row>
      <xdr:rowOff>0</xdr:rowOff>
    </xdr:from>
    <xdr:to>
      <xdr:col>3</xdr:col>
      <xdr:colOff>723566</xdr:colOff>
      <xdr:row>2</xdr:row>
      <xdr:rowOff>115032</xdr:rowOff>
    </xdr:to>
    <xdr:sp macro="" textlink="">
      <xdr:nvSpPr>
        <xdr:cNvPr id="3" name="横巻き 2">
          <a:extLst>
            <a:ext uri="{FF2B5EF4-FFF2-40B4-BE49-F238E27FC236}">
              <a16:creationId xmlns:a16="http://schemas.microsoft.com/office/drawing/2014/main" id="{00000000-0008-0000-0000-000003000000}"/>
            </a:ext>
          </a:extLst>
        </xdr:cNvPr>
        <xdr:cNvSpPr/>
      </xdr:nvSpPr>
      <xdr:spPr>
        <a:xfrm>
          <a:off x="590550" y="180975"/>
          <a:ext cx="4295441" cy="648432"/>
        </a:xfrm>
        <a:prstGeom prst="horizontalScrol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spc="300" baseline="0">
              <a:solidFill>
                <a:srgbClr val="FF0000"/>
              </a:solidFill>
              <a:latin typeface="HG丸ｺﾞｼｯｸM-PRO" panose="020F0600000000000000" pitchFamily="50" charset="-128"/>
              <a:ea typeface="HG丸ｺﾞｼｯｸM-PRO" panose="020F0600000000000000" pitchFamily="50" charset="-128"/>
            </a:rPr>
            <a:t>注意事項</a:t>
          </a:r>
        </a:p>
      </xdr:txBody>
    </xdr:sp>
    <xdr:clientData/>
  </xdr:twoCellAnchor>
  <xdr:twoCellAnchor>
    <xdr:from>
      <xdr:col>0</xdr:col>
      <xdr:colOff>66675</xdr:colOff>
      <xdr:row>3</xdr:row>
      <xdr:rowOff>76200</xdr:rowOff>
    </xdr:from>
    <xdr:to>
      <xdr:col>4</xdr:col>
      <xdr:colOff>986519</xdr:colOff>
      <xdr:row>16</xdr:row>
      <xdr:rowOff>189184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6675" y="820683"/>
          <a:ext cx="6536310" cy="335367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lt1"/>
            </a:solidFill>
          </a:endParaRPr>
        </a:p>
      </xdr:txBody>
    </xdr:sp>
    <xdr:clientData/>
  </xdr:twoCellAnchor>
  <xdr:twoCellAnchor>
    <xdr:from>
      <xdr:col>1</xdr:col>
      <xdr:colOff>9525</xdr:colOff>
      <xdr:row>3</xdr:row>
      <xdr:rowOff>152400</xdr:rowOff>
    </xdr:from>
    <xdr:to>
      <xdr:col>4</xdr:col>
      <xdr:colOff>879271</xdr:colOff>
      <xdr:row>16</xdr:row>
      <xdr:rowOff>121174</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2875" y="1114425"/>
          <a:ext cx="6356146" cy="31596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・初めに右の黄色のセルに情報を入力してください。</a:t>
          </a:r>
          <a:br>
            <a:rPr kumimoji="1" lang="en-US" altLang="ja-JP" sz="1100" b="1" cap="none" spc="0">
              <a:ln>
                <a:noFill/>
              </a:ln>
              <a:solidFill>
                <a:schemeClr val="lt1"/>
              </a:solidFill>
              <a:effectLst/>
              <a:latin typeface="ＭＳ 明朝" panose="02020609040205080304" pitchFamily="17" charset="-128"/>
              <a:ea typeface="ＭＳ 明朝" panose="02020609040205080304" pitchFamily="17" charset="-128"/>
            </a:rPr>
          </a:br>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・この注意事項を全て確認の上、コード表を作成し、それぞれの申告書、報告書へ入力してください。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・予め入力不要な部分にシート保護をしています。編集を行う必要のある場合は保護を解除してください。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・申告書、報告書は黄色枠で囲われている部分のみ入力してください。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・提出する際は提出用・控用を一部、入力用を一部印刷の上、なにわ北府税事務所へ提出してください。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・控えが必要な場合は切手付きの返信用封筒を同封の上、提出用・控用を二部提出してください。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・各合計欄や、納入すべき軽油引取税は自動で計算されますが、必ず提出の際に間違いがないかご確認ください。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・印刷サイズは</a:t>
          </a:r>
          <a:r>
            <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A4</a:t>
          </a:r>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、必ず片面印刷でお願いします。色は問いません。</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・大変重要な報告書類になります。提出前に必ず再確認した上で提出してください。</a:t>
          </a:r>
          <a:endPar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・この</a:t>
          </a:r>
          <a:r>
            <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Excel</a:t>
          </a:r>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ファイルは報告書作成の補助的な役割であり、申告書、報告書の内容を保証するものではありません。自己責任でのご使用をお願いします。</a:t>
          </a:r>
          <a:endPar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clientData/>
  </xdr:twoCellAnchor>
  <xdr:twoCellAnchor editAs="oneCell">
    <xdr:from>
      <xdr:col>18</xdr:col>
      <xdr:colOff>17453</xdr:colOff>
      <xdr:row>16</xdr:row>
      <xdr:rowOff>156509</xdr:rowOff>
    </xdr:from>
    <xdr:to>
      <xdr:col>32</xdr:col>
      <xdr:colOff>225935</xdr:colOff>
      <xdr:row>64</xdr:row>
      <xdr:rowOff>215170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20703" y="4072342"/>
          <a:ext cx="9839315" cy="11742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44398</xdr:colOff>
      <xdr:row>2</xdr:row>
      <xdr:rowOff>225348</xdr:rowOff>
    </xdr:from>
    <xdr:to>
      <xdr:col>19</xdr:col>
      <xdr:colOff>465715</xdr:colOff>
      <xdr:row>15</xdr:row>
      <xdr:rowOff>181735</xdr:rowOff>
    </xdr:to>
    <xdr:sp macro="" textlink="">
      <xdr:nvSpPr>
        <xdr:cNvPr id="9" name="下矢印 6">
          <a:extLst>
            <a:ext uri="{FF2B5EF4-FFF2-40B4-BE49-F238E27FC236}">
              <a16:creationId xmlns:a16="http://schemas.microsoft.com/office/drawing/2014/main" id="{00000000-0008-0000-0000-000009000000}"/>
            </a:ext>
          </a:extLst>
        </xdr:cNvPr>
        <xdr:cNvSpPr/>
      </xdr:nvSpPr>
      <xdr:spPr>
        <a:xfrm>
          <a:off x="13274855" y="736446"/>
          <a:ext cx="1106653" cy="3139130"/>
        </a:xfrm>
        <a:prstGeom prst="downArrow">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下に続きます</a:t>
          </a:r>
        </a:p>
      </xdr:txBody>
    </xdr:sp>
    <xdr:clientData/>
  </xdr:twoCellAnchor>
  <xdr:twoCellAnchor>
    <xdr:from>
      <xdr:col>2</xdr:col>
      <xdr:colOff>1193777</xdr:colOff>
      <xdr:row>21</xdr:row>
      <xdr:rowOff>158639</xdr:rowOff>
    </xdr:from>
    <xdr:to>
      <xdr:col>3</xdr:col>
      <xdr:colOff>1158930</xdr:colOff>
      <xdr:row>24</xdr:row>
      <xdr:rowOff>70010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486456" y="5329353"/>
          <a:ext cx="2836260" cy="64615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2</xdr:col>
      <xdr:colOff>1835010</xdr:colOff>
      <xdr:row>43</xdr:row>
      <xdr:rowOff>154363</xdr:rowOff>
    </xdr:from>
    <xdr:to>
      <xdr:col>4</xdr:col>
      <xdr:colOff>53249</xdr:colOff>
      <xdr:row>46</xdr:row>
      <xdr:rowOff>76356</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136760" y="10642446"/>
          <a:ext cx="2546822" cy="652243"/>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9</xdr:col>
      <xdr:colOff>142013</xdr:colOff>
      <xdr:row>42</xdr:row>
      <xdr:rowOff>14233</xdr:rowOff>
    </xdr:from>
    <xdr:to>
      <xdr:col>18</xdr:col>
      <xdr:colOff>394919</xdr:colOff>
      <xdr:row>43</xdr:row>
      <xdr:rowOff>182524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163549" y="10328447"/>
          <a:ext cx="4525549" cy="413220"/>
        </a:xfrm>
        <a:prstGeom prst="rect">
          <a:avLst/>
        </a:prstGeom>
        <a:solidFill>
          <a:schemeClr val="lt1"/>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黄色枠の部分は毎月変更する必要があります</a:t>
          </a:r>
        </a:p>
      </xdr:txBody>
    </xdr:sp>
    <xdr:clientData/>
  </xdr:twoCellAnchor>
  <xdr:twoCellAnchor>
    <xdr:from>
      <xdr:col>3</xdr:col>
      <xdr:colOff>899584</xdr:colOff>
      <xdr:row>24</xdr:row>
      <xdr:rowOff>201083</xdr:rowOff>
    </xdr:from>
    <xdr:to>
      <xdr:col>9</xdr:col>
      <xdr:colOff>228037</xdr:colOff>
      <xdr:row>41</xdr:row>
      <xdr:rowOff>123092</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5069417" y="6064250"/>
          <a:ext cx="4186203" cy="406009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42</xdr:row>
      <xdr:rowOff>13607</xdr:rowOff>
    </xdr:from>
    <xdr:to>
      <xdr:col>9</xdr:col>
      <xdr:colOff>149678</xdr:colOff>
      <xdr:row>44</xdr:row>
      <xdr:rowOff>63500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5820833" y="10258274"/>
          <a:ext cx="3356428" cy="536726"/>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352847</xdr:colOff>
      <xdr:row>43</xdr:row>
      <xdr:rowOff>27839</xdr:rowOff>
    </xdr:from>
    <xdr:to>
      <xdr:col>25</xdr:col>
      <xdr:colOff>250557</xdr:colOff>
      <xdr:row>44</xdr:row>
      <xdr:rowOff>228976</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5688097" y="10586982"/>
          <a:ext cx="2619139" cy="446065"/>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４１－１の数量が入ります</a:t>
          </a:r>
        </a:p>
      </xdr:txBody>
    </xdr:sp>
    <xdr:clientData/>
  </xdr:twoCellAnchor>
  <xdr:twoCellAnchor>
    <xdr:from>
      <xdr:col>21</xdr:col>
      <xdr:colOff>282153</xdr:colOff>
      <xdr:row>51</xdr:row>
      <xdr:rowOff>139982</xdr:rowOff>
    </xdr:from>
    <xdr:to>
      <xdr:col>25</xdr:col>
      <xdr:colOff>179863</xdr:colOff>
      <xdr:row>53</xdr:row>
      <xdr:rowOff>96188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5617403" y="12658553"/>
          <a:ext cx="2619139" cy="446064"/>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４１－５の数量が入ります</a:t>
          </a:r>
        </a:p>
      </xdr:txBody>
    </xdr:sp>
    <xdr:clientData/>
  </xdr:twoCellAnchor>
  <xdr:twoCellAnchor>
    <xdr:from>
      <xdr:col>25</xdr:col>
      <xdr:colOff>294352</xdr:colOff>
      <xdr:row>43</xdr:row>
      <xdr:rowOff>16890</xdr:rowOff>
    </xdr:from>
    <xdr:to>
      <xdr:col>29</xdr:col>
      <xdr:colOff>258848</xdr:colOff>
      <xdr:row>44</xdr:row>
      <xdr:rowOff>218027</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8351031" y="10576033"/>
          <a:ext cx="2685924" cy="4460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４１－２の数量が入ります</a:t>
          </a:r>
        </a:p>
      </xdr:txBody>
    </xdr:sp>
    <xdr:clientData/>
  </xdr:twoCellAnchor>
  <xdr:twoCellAnchor>
    <xdr:from>
      <xdr:col>25</xdr:col>
      <xdr:colOff>256503</xdr:colOff>
      <xdr:row>51</xdr:row>
      <xdr:rowOff>139982</xdr:rowOff>
    </xdr:from>
    <xdr:to>
      <xdr:col>29</xdr:col>
      <xdr:colOff>220999</xdr:colOff>
      <xdr:row>53</xdr:row>
      <xdr:rowOff>96188</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8313182" y="12658553"/>
          <a:ext cx="2685924" cy="4460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４１－６の数量が入ります</a:t>
          </a:r>
        </a:p>
      </xdr:txBody>
    </xdr:sp>
    <xdr:clientData/>
  </xdr:twoCellAnchor>
  <xdr:twoCellAnchor>
    <xdr:from>
      <xdr:col>21</xdr:col>
      <xdr:colOff>314998</xdr:colOff>
      <xdr:row>53</xdr:row>
      <xdr:rowOff>139982</xdr:rowOff>
    </xdr:from>
    <xdr:to>
      <xdr:col>29</xdr:col>
      <xdr:colOff>210050</xdr:colOff>
      <xdr:row>55</xdr:row>
      <xdr:rowOff>96189</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650248" y="13148411"/>
          <a:ext cx="5337909" cy="446064"/>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４１－７の数量が入ります</a:t>
          </a:r>
        </a:p>
      </xdr:txBody>
    </xdr:sp>
    <xdr:clientData/>
  </xdr:twoCellAnchor>
  <xdr:twoCellAnchor>
    <xdr:from>
      <xdr:col>21</xdr:col>
      <xdr:colOff>301390</xdr:colOff>
      <xdr:row>61</xdr:row>
      <xdr:rowOff>174235</xdr:rowOff>
    </xdr:from>
    <xdr:to>
      <xdr:col>29</xdr:col>
      <xdr:colOff>196442</xdr:colOff>
      <xdr:row>63</xdr:row>
      <xdr:rowOff>126376</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5636640" y="15142092"/>
          <a:ext cx="5337909" cy="441998"/>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４１－１０の数量と同じになります</a:t>
          </a:r>
        </a:p>
      </xdr:txBody>
    </xdr:sp>
    <xdr:clientData/>
  </xdr:twoCellAnchor>
  <xdr:twoCellAnchor>
    <xdr:from>
      <xdr:col>31</xdr:col>
      <xdr:colOff>552889</xdr:colOff>
      <xdr:row>60</xdr:row>
      <xdr:rowOff>40821</xdr:rowOff>
    </xdr:from>
    <xdr:to>
      <xdr:col>36</xdr:col>
      <xdr:colOff>557893</xdr:colOff>
      <xdr:row>61</xdr:row>
      <xdr:rowOff>137323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2691710" y="14763750"/>
          <a:ext cx="3406790" cy="341430"/>
        </a:xfrm>
        <a:prstGeom prst="rect">
          <a:avLst/>
        </a:prstGeom>
        <a:solidFill>
          <a:schemeClr val="lt1"/>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数量が一致しないと赤くなります</a:t>
          </a:r>
        </a:p>
      </xdr:txBody>
    </xdr:sp>
    <xdr:clientData/>
  </xdr:twoCellAnchor>
  <xdr:twoCellAnchor>
    <xdr:from>
      <xdr:col>29</xdr:col>
      <xdr:colOff>305926</xdr:colOff>
      <xdr:row>61</xdr:row>
      <xdr:rowOff>5944</xdr:rowOff>
    </xdr:from>
    <xdr:to>
      <xdr:col>31</xdr:col>
      <xdr:colOff>410091</xdr:colOff>
      <xdr:row>62</xdr:row>
      <xdr:rowOff>218027</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21084033" y="14973801"/>
          <a:ext cx="1464879" cy="45701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148167</xdr:colOff>
      <xdr:row>44</xdr:row>
      <xdr:rowOff>628</xdr:rowOff>
    </xdr:from>
    <xdr:to>
      <xdr:col>9</xdr:col>
      <xdr:colOff>296074</xdr:colOff>
      <xdr:row>49</xdr:row>
      <xdr:rowOff>211667</xdr:rowOff>
    </xdr:to>
    <xdr:cxnSp macro="">
      <xdr:nvCxnSpPr>
        <xdr:cNvPr id="704" name="直線矢印コネクタ 703">
          <a:extLst>
            <a:ext uri="{FF2B5EF4-FFF2-40B4-BE49-F238E27FC236}">
              <a16:creationId xmlns:a16="http://schemas.microsoft.com/office/drawing/2014/main" id="{00000000-0008-0000-0000-0000C0020000}"/>
            </a:ext>
          </a:extLst>
        </xdr:cNvPr>
        <xdr:cNvCxnSpPr/>
      </xdr:nvCxnSpPr>
      <xdr:spPr>
        <a:xfrm flipH="1">
          <a:off x="8477250" y="10732128"/>
          <a:ext cx="846407" cy="142812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1189869</xdr:colOff>
      <xdr:row>50</xdr:row>
      <xdr:rowOff>142119</xdr:rowOff>
    </xdr:from>
    <xdr:to>
      <xdr:col>13</xdr:col>
      <xdr:colOff>577547</xdr:colOff>
      <xdr:row>61</xdr:row>
      <xdr:rowOff>74084</xdr:rowOff>
    </xdr:to>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7931452" y="12334119"/>
          <a:ext cx="3091845" cy="2609548"/>
        </a:xfrm>
        <a:prstGeom prst="rect">
          <a:avLst/>
        </a:prstGeom>
        <a:solidFill>
          <a:schemeClr val="lt1"/>
        </a:solidFill>
        <a:ln w="508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000" b="1">
              <a:latin typeface="HG丸ｺﾞｼｯｸM-PRO" panose="020F0600000000000000" pitchFamily="50" charset="-128"/>
              <a:ea typeface="HG丸ｺﾞｼｯｸM-PRO" panose="020F0600000000000000" pitchFamily="50" charset="-128"/>
            </a:rPr>
            <a:t>16-10</a:t>
          </a:r>
          <a:r>
            <a:rPr kumimoji="1" lang="ja-JP" altLang="en-US" sz="2000" b="1">
              <a:latin typeface="HG丸ｺﾞｼｯｸM-PRO" panose="020F0600000000000000" pitchFamily="50" charset="-128"/>
              <a:ea typeface="HG丸ｺﾞｼｯｸM-PRO" panose="020F0600000000000000" pitchFamily="50" charset="-128"/>
            </a:rPr>
            <a:t>別で課税対象とならない数量欄に記載があった場合、内訳を入力する必要があります</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78619</xdr:colOff>
      <xdr:row>33</xdr:row>
      <xdr:rowOff>51404</xdr:rowOff>
    </xdr:from>
    <xdr:to>
      <xdr:col>29</xdr:col>
      <xdr:colOff>51404</xdr:colOff>
      <xdr:row>36</xdr:row>
      <xdr:rowOff>90713</xdr:rowOff>
    </xdr:to>
    <xdr:sp macro="" textlink="">
      <xdr:nvSpPr>
        <xdr:cNvPr id="709" name="正方形/長方形 708">
          <a:extLst>
            <a:ext uri="{FF2B5EF4-FFF2-40B4-BE49-F238E27FC236}">
              <a16:creationId xmlns:a16="http://schemas.microsoft.com/office/drawing/2014/main" id="{00000000-0008-0000-0000-0000C5020000}"/>
            </a:ext>
          </a:extLst>
        </xdr:cNvPr>
        <xdr:cNvSpPr/>
      </xdr:nvSpPr>
      <xdr:spPr>
        <a:xfrm>
          <a:off x="15445619" y="8105321"/>
          <a:ext cx="5476118" cy="769559"/>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18</xdr:col>
      <xdr:colOff>272142</xdr:colOff>
      <xdr:row>36</xdr:row>
      <xdr:rowOff>148166</xdr:rowOff>
    </xdr:from>
    <xdr:to>
      <xdr:col>21</xdr:col>
      <xdr:colOff>137583</xdr:colOff>
      <xdr:row>41</xdr:row>
      <xdr:rowOff>149678</xdr:rowOff>
    </xdr:to>
    <xdr:cxnSp macro="">
      <xdr:nvCxnSpPr>
        <xdr:cNvPr id="710" name="直線矢印コネクタ 709">
          <a:extLst>
            <a:ext uri="{FF2B5EF4-FFF2-40B4-BE49-F238E27FC236}">
              <a16:creationId xmlns:a16="http://schemas.microsoft.com/office/drawing/2014/main" id="{00000000-0008-0000-0000-0000C6020000}"/>
            </a:ext>
          </a:extLst>
        </xdr:cNvPr>
        <xdr:cNvCxnSpPr/>
      </xdr:nvCxnSpPr>
      <xdr:spPr>
        <a:xfrm flipV="1">
          <a:off x="13575392" y="8932333"/>
          <a:ext cx="1929191" cy="121859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16</xdr:row>
      <xdr:rowOff>228600</xdr:rowOff>
    </xdr:from>
    <xdr:to>
      <xdr:col>12</xdr:col>
      <xdr:colOff>47625</xdr:colOff>
      <xdr:row>80</xdr:row>
      <xdr:rowOff>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4171950"/>
          <a:ext cx="10086975" cy="15011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59</xdr:col>
      <xdr:colOff>165100</xdr:colOff>
      <xdr:row>18</xdr:row>
      <xdr:rowOff>63500</xdr:rowOff>
    </xdr:from>
    <xdr:to>
      <xdr:col>72</xdr:col>
      <xdr:colOff>0</xdr:colOff>
      <xdr:row>85</xdr:row>
      <xdr:rowOff>76200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10642600" y="2921000"/>
          <a:ext cx="2146300" cy="7569200"/>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xdr:col>
      <xdr:colOff>104382</xdr:colOff>
      <xdr:row>18</xdr:row>
      <xdr:rowOff>26096</xdr:rowOff>
    </xdr:from>
    <xdr:to>
      <xdr:col>21</xdr:col>
      <xdr:colOff>50800</xdr:colOff>
      <xdr:row>86</xdr:row>
      <xdr:rowOff>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37782" y="2883596"/>
          <a:ext cx="3146818" cy="7644704"/>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44</xdr:col>
      <xdr:colOff>0</xdr:colOff>
      <xdr:row>11</xdr:row>
      <xdr:rowOff>0</xdr:rowOff>
    </xdr:from>
    <xdr:to>
      <xdr:col>45</xdr:col>
      <xdr:colOff>9525</xdr:colOff>
      <xdr:row>11</xdr:row>
      <xdr:rowOff>285750</xdr:rowOff>
    </xdr:to>
    <xdr:pic>
      <xdr:nvPicPr>
        <xdr:cNvPr id="15" name="図 14">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1809750"/>
          <a:ext cx="1905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85</xdr:col>
      <xdr:colOff>88900</xdr:colOff>
      <xdr:row>19</xdr:row>
      <xdr:rowOff>126999</xdr:rowOff>
    </xdr:from>
    <xdr:to>
      <xdr:col>87</xdr:col>
      <xdr:colOff>74494</xdr:colOff>
      <xdr:row>38</xdr:row>
      <xdr:rowOff>97299</xdr:rowOff>
    </xdr:to>
    <xdr:sp macro="" textlink="">
      <xdr:nvSpPr>
        <xdr:cNvPr id="18" name="矢印: 下 17">
          <a:extLst>
            <a:ext uri="{FF2B5EF4-FFF2-40B4-BE49-F238E27FC236}">
              <a16:creationId xmlns:a16="http://schemas.microsoft.com/office/drawing/2014/main" id="{00000000-0008-0000-0900-000012000000}"/>
            </a:ext>
          </a:extLst>
        </xdr:cNvPr>
        <xdr:cNvSpPr/>
      </xdr:nvSpPr>
      <xdr:spPr>
        <a:xfrm rot="8452421">
          <a:off x="15189200" y="3098799"/>
          <a:ext cx="341194" cy="2040400"/>
        </a:xfrm>
        <a:prstGeom prst="downArrow">
          <a:avLst/>
        </a:prstGeom>
        <a:solidFill>
          <a:srgbClr val="FFCCCC"/>
        </a:solidFill>
        <a:ln w="635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82</xdr:col>
      <xdr:colOff>76200</xdr:colOff>
      <xdr:row>38</xdr:row>
      <xdr:rowOff>0</xdr:rowOff>
    </xdr:from>
    <xdr:to>
      <xdr:col>94</xdr:col>
      <xdr:colOff>139700</xdr:colOff>
      <xdr:row>50</xdr:row>
      <xdr:rowOff>63500</xdr:rowOff>
    </xdr:to>
    <xdr:sp macro="" textlink="">
      <xdr:nvSpPr>
        <xdr:cNvPr id="19" name="角丸四角形 10">
          <a:extLst>
            <a:ext uri="{FF2B5EF4-FFF2-40B4-BE49-F238E27FC236}">
              <a16:creationId xmlns:a16="http://schemas.microsoft.com/office/drawing/2014/main" id="{00000000-0008-0000-0900-000013000000}"/>
            </a:ext>
          </a:extLst>
        </xdr:cNvPr>
        <xdr:cNvSpPr/>
      </xdr:nvSpPr>
      <xdr:spPr>
        <a:xfrm>
          <a:off x="14643100" y="5041900"/>
          <a:ext cx="2197100" cy="1435100"/>
        </a:xfrm>
        <a:prstGeom prst="roundRect">
          <a:avLst/>
        </a:prstGeom>
        <a:solidFill>
          <a:srgbClr val="FFCC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大阪府以外の場所</a:t>
          </a:r>
          <a:r>
            <a:rPr kumimoji="1" lang="ja-JP" altLang="en-US" sz="1400" b="0" u="none"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の自家消費がある場合はこちらのプルダウンリストから他府県消費を選んでください。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xdr:col>
      <xdr:colOff>117431</xdr:colOff>
      <xdr:row>18</xdr:row>
      <xdr:rowOff>26096</xdr:rowOff>
    </xdr:from>
    <xdr:to>
      <xdr:col>21</xdr:col>
      <xdr:colOff>0</xdr:colOff>
      <xdr:row>85</xdr:row>
      <xdr:rowOff>101600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650831" y="2883596"/>
          <a:ext cx="3082969" cy="7632004"/>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60</xdr:col>
      <xdr:colOff>0</xdr:colOff>
      <xdr:row>18</xdr:row>
      <xdr:rowOff>26096</xdr:rowOff>
    </xdr:from>
    <xdr:to>
      <xdr:col>71</xdr:col>
      <xdr:colOff>127000</xdr:colOff>
      <xdr:row>85</xdr:row>
      <xdr:rowOff>76200</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10655300" y="2883596"/>
          <a:ext cx="2082800" cy="7606604"/>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72</xdr:col>
      <xdr:colOff>4177</xdr:colOff>
      <xdr:row>19</xdr:row>
      <xdr:rowOff>15135</xdr:rowOff>
    </xdr:from>
    <xdr:to>
      <xdr:col>86</xdr:col>
      <xdr:colOff>139700</xdr:colOff>
      <xdr:row>85</xdr:row>
      <xdr:rowOff>88900</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12793077" y="2986935"/>
          <a:ext cx="2624723" cy="7515965"/>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89</xdr:col>
      <xdr:colOff>26096</xdr:colOff>
      <xdr:row>69</xdr:row>
      <xdr:rowOff>78290</xdr:rowOff>
    </xdr:from>
    <xdr:to>
      <xdr:col>103</xdr:col>
      <xdr:colOff>117432</xdr:colOff>
      <xdr:row>76</xdr:row>
      <xdr:rowOff>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5266096" y="8729078"/>
          <a:ext cx="2466062" cy="743732"/>
        </a:xfrm>
        <a:prstGeom prst="roundRect">
          <a:avLst/>
        </a:prstGeom>
        <a:solidFill>
          <a:schemeClr val="accent2">
            <a:lumMod val="60000"/>
            <a:lumOff val="40000"/>
          </a:schemeClr>
        </a:solidFill>
        <a:ln w="635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増合計は</a:t>
          </a:r>
          <a:r>
            <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16-41</a:t>
          </a:r>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（報告書）の受入れその他欄へ</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89</xdr:col>
      <xdr:colOff>26097</xdr:colOff>
      <xdr:row>78</xdr:row>
      <xdr:rowOff>52192</xdr:rowOff>
    </xdr:from>
    <xdr:to>
      <xdr:col>103</xdr:col>
      <xdr:colOff>117433</xdr:colOff>
      <xdr:row>84</xdr:row>
      <xdr:rowOff>91335</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15266097" y="9759863"/>
          <a:ext cx="2466062" cy="743732"/>
        </a:xfrm>
        <a:prstGeom prst="roundRect">
          <a:avLst/>
        </a:prstGeom>
        <a:solidFill>
          <a:schemeClr val="accent1">
            <a:lumMod val="60000"/>
            <a:lumOff val="40000"/>
          </a:schemeClr>
        </a:solidFill>
        <a:ln w="635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減合計は</a:t>
          </a:r>
          <a:r>
            <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16-41</a:t>
          </a:r>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（報告書）の払出しその他欄へ</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114300</xdr:colOff>
      <xdr:row>1</xdr:row>
      <xdr:rowOff>0</xdr:rowOff>
    </xdr:from>
    <xdr:to>
      <xdr:col>9</xdr:col>
      <xdr:colOff>170579</xdr:colOff>
      <xdr:row>8</xdr:row>
      <xdr:rowOff>109675</xdr:rowOff>
    </xdr:to>
    <xdr:sp macro="" textlink="">
      <xdr:nvSpPr>
        <xdr:cNvPr id="2" name="フローチャート: 結合子 1">
          <a:extLst>
            <a:ext uri="{FF2B5EF4-FFF2-40B4-BE49-F238E27FC236}">
              <a16:creationId xmlns:a16="http://schemas.microsoft.com/office/drawing/2014/main" id="{00000000-0008-0000-0C00-000002000000}"/>
            </a:ext>
          </a:extLst>
        </xdr:cNvPr>
        <xdr:cNvSpPr/>
      </xdr:nvSpPr>
      <xdr:spPr>
        <a:xfrm>
          <a:off x="628650" y="142875"/>
          <a:ext cx="1084979" cy="1109800"/>
        </a:xfrm>
        <a:prstGeom prst="flowChartConnector">
          <a:avLst/>
        </a:prstGeom>
        <a:solidFill>
          <a:sysClr val="window" lastClr="FFFFFF"/>
        </a:solidFill>
        <a:ln w="12700" cap="flat" cmpd="sng" algn="ctr">
          <a:solidFill>
            <a:srgbClr val="7030A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0"/>
              <a:solidFill>
                <a:srgbClr val="7030A0"/>
              </a:solidFill>
              <a:effectLst>
                <a:outerShdw blurRad="38100" dist="19050" dir="2700000" algn="tl" rotWithShape="0">
                  <a:sysClr val="windowText" lastClr="000000">
                    <a:alpha val="0"/>
                  </a:sysClr>
                </a:outerShdw>
              </a:effectLst>
              <a:uLnTx/>
              <a:uFillTx/>
              <a:latin typeface="ＭＳ 明朝" panose="02020609040205080304" pitchFamily="17" charset="-128"/>
              <a:ea typeface="ＭＳ 明朝" panose="02020609040205080304" pitchFamily="17" charset="-128"/>
              <a:cs typeface="+mn-cs"/>
            </a:rPr>
            <a:t>受付印</a:t>
          </a:r>
        </a:p>
      </xdr:txBody>
    </xdr:sp>
    <xdr:clientData/>
  </xdr:twoCellAnchor>
  <xdr:twoCellAnchor>
    <xdr:from>
      <xdr:col>18</xdr:col>
      <xdr:colOff>177799</xdr:colOff>
      <xdr:row>67</xdr:row>
      <xdr:rowOff>88900</xdr:rowOff>
    </xdr:from>
    <xdr:to>
      <xdr:col>63</xdr:col>
      <xdr:colOff>0</xdr:colOff>
      <xdr:row>71</xdr:row>
      <xdr:rowOff>12700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flipH="1">
          <a:off x="3378199" y="9664700"/>
          <a:ext cx="7912101" cy="482600"/>
        </a:xfrm>
        <a:prstGeom prst="rect">
          <a:avLst/>
        </a:prstGeom>
        <a:solidFill>
          <a:schemeClr val="bg1"/>
        </a:solid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入力用は不要のため作成しておりません。</a:t>
          </a:r>
          <a:endParaRPr kumimoji="1" lang="ja-JP" altLang="en-US" sz="1600"/>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73</xdr:col>
      <xdr:colOff>15621</xdr:colOff>
      <xdr:row>5</xdr:row>
      <xdr:rowOff>22571</xdr:rowOff>
    </xdr:from>
    <xdr:to>
      <xdr:col>74</xdr:col>
      <xdr:colOff>5029</xdr:colOff>
      <xdr:row>7</xdr:row>
      <xdr:rowOff>103255</xdr:rowOff>
    </xdr:to>
    <xdr:sp macro="" textlink="">
      <xdr:nvSpPr>
        <xdr:cNvPr id="2" name="円弧 1">
          <a:extLst>
            <a:ext uri="{FF2B5EF4-FFF2-40B4-BE49-F238E27FC236}">
              <a16:creationId xmlns:a16="http://schemas.microsoft.com/office/drawing/2014/main" id="{00000000-0008-0000-0D00-000002000000}"/>
            </a:ext>
          </a:extLst>
        </xdr:cNvPr>
        <xdr:cNvSpPr/>
      </xdr:nvSpPr>
      <xdr:spPr>
        <a:xfrm rot="5790134">
          <a:off x="10766570" y="644472"/>
          <a:ext cx="242609" cy="218008"/>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12</xdr:row>
      <xdr:rowOff>37860</xdr:rowOff>
    </xdr:from>
    <xdr:to>
      <xdr:col>72</xdr:col>
      <xdr:colOff>90410</xdr:colOff>
      <xdr:row>15</xdr:row>
      <xdr:rowOff>44795</xdr:rowOff>
    </xdr:to>
    <xdr:sp macro="" textlink="">
      <xdr:nvSpPr>
        <xdr:cNvPr id="3" name="円弧 2">
          <a:extLst>
            <a:ext uri="{FF2B5EF4-FFF2-40B4-BE49-F238E27FC236}">
              <a16:creationId xmlns:a16="http://schemas.microsoft.com/office/drawing/2014/main" id="{00000000-0008-0000-0D00-000003000000}"/>
            </a:ext>
          </a:extLst>
        </xdr:cNvPr>
        <xdr:cNvSpPr/>
      </xdr:nvSpPr>
      <xdr:spPr>
        <a:xfrm rot="8130029">
          <a:off x="10238105" y="1380885"/>
          <a:ext cx="386955" cy="349835"/>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5</xdr:row>
      <xdr:rowOff>3594</xdr:rowOff>
    </xdr:from>
    <xdr:to>
      <xdr:col>73</xdr:col>
      <xdr:colOff>222849</xdr:colOff>
      <xdr:row>18</xdr:row>
      <xdr:rowOff>0</xdr:rowOff>
    </xdr:to>
    <xdr:cxnSp macro="">
      <xdr:nvCxnSpPr>
        <xdr:cNvPr id="4" name="直線コネクタ 3">
          <a:extLst>
            <a:ext uri="{FF2B5EF4-FFF2-40B4-BE49-F238E27FC236}">
              <a16:creationId xmlns:a16="http://schemas.microsoft.com/office/drawing/2014/main" id="{00000000-0008-0000-0D00-000004000000}"/>
            </a:ext>
          </a:extLst>
        </xdr:cNvPr>
        <xdr:cNvCxnSpPr/>
      </xdr:nvCxnSpPr>
      <xdr:spPr>
        <a:xfrm flipH="1">
          <a:off x="10163176" y="613194"/>
          <a:ext cx="822923" cy="1406106"/>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32</xdr:row>
      <xdr:rowOff>60960</xdr:rowOff>
    </xdr:from>
    <xdr:to>
      <xdr:col>52</xdr:col>
      <xdr:colOff>170447</xdr:colOff>
      <xdr:row>34</xdr:row>
      <xdr:rowOff>45119</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587616" y="3966210"/>
          <a:ext cx="307606" cy="2127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0</xdr:colOff>
      <xdr:row>14</xdr:row>
      <xdr:rowOff>114300</xdr:rowOff>
    </xdr:from>
    <xdr:to>
      <xdr:col>44</xdr:col>
      <xdr:colOff>31466</xdr:colOff>
      <xdr:row>17</xdr:row>
      <xdr:rowOff>63678</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6248400" y="2295525"/>
          <a:ext cx="545816" cy="49230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38101</xdr:rowOff>
    </xdr:from>
    <xdr:to>
      <xdr:col>1</xdr:col>
      <xdr:colOff>1390650</xdr:colOff>
      <xdr:row>1</xdr:row>
      <xdr:rowOff>142876</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9525" y="38101"/>
          <a:ext cx="4413797" cy="279947"/>
        </a:xfrm>
        <a:prstGeom prst="wedgeRectCallout">
          <a:avLst>
            <a:gd name="adj1" fmla="val -1158"/>
            <a:gd name="adj2" fmla="val 18031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ジドウシャノホユウシャの場合は（</a:t>
          </a:r>
          <a:r>
            <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　</a:t>
          </a:r>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）で場所も入力してください</a:t>
          </a:r>
          <a:r>
            <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a:t>
          </a:r>
          <a:endPar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19050</xdr:colOff>
      <xdr:row>0</xdr:row>
      <xdr:rowOff>57150</xdr:rowOff>
    </xdr:from>
    <xdr:to>
      <xdr:col>3</xdr:col>
      <xdr:colOff>1959741</xdr:colOff>
      <xdr:row>1</xdr:row>
      <xdr:rowOff>142328</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496895" y="57150"/>
          <a:ext cx="4765346" cy="260350"/>
        </a:xfrm>
        <a:prstGeom prst="wedgeRectCallout">
          <a:avLst>
            <a:gd name="adj1" fmla="val -57770"/>
            <a:gd name="adj2" fmla="val 24249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０から始まるコードは’（アポストロフィ）を最初に入力してください。</a:t>
          </a:r>
          <a:endParaRPr lang="ja-JP" altLang="ja-JP"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2939941</xdr:colOff>
      <xdr:row>0</xdr:row>
      <xdr:rowOff>43793</xdr:rowOff>
    </xdr:from>
    <xdr:to>
      <xdr:col>5</xdr:col>
      <xdr:colOff>722586</xdr:colOff>
      <xdr:row>1</xdr:row>
      <xdr:rowOff>129518</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10242441" y="43793"/>
          <a:ext cx="2479455" cy="260897"/>
        </a:xfrm>
        <a:prstGeom prst="wedgeRectCallout">
          <a:avLst>
            <a:gd name="adj1" fmla="val 5162"/>
            <a:gd name="adj2" fmla="val 25891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コードは必ず１０桁でお願いします。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76639</xdr:colOff>
      <xdr:row>3</xdr:row>
      <xdr:rowOff>65689</xdr:rowOff>
    </xdr:from>
    <xdr:to>
      <xdr:col>12</xdr:col>
      <xdr:colOff>164225</xdr:colOff>
      <xdr:row>11</xdr:row>
      <xdr:rowOff>76637</xdr:rowOff>
    </xdr:to>
    <xdr:sp macro="" textlink="">
      <xdr:nvSpPr>
        <xdr:cNvPr id="2" name="フローチャート: 結合子 1">
          <a:extLst>
            <a:ext uri="{FF2B5EF4-FFF2-40B4-BE49-F238E27FC236}">
              <a16:creationId xmlns:a16="http://schemas.microsoft.com/office/drawing/2014/main" id="{00000000-0008-0000-0200-000002000000}"/>
            </a:ext>
          </a:extLst>
        </xdr:cNvPr>
        <xdr:cNvSpPr/>
      </xdr:nvSpPr>
      <xdr:spPr>
        <a:xfrm>
          <a:off x="991039" y="370489"/>
          <a:ext cx="1287736" cy="1287298"/>
        </a:xfrm>
        <a:prstGeom prst="flowChartConnector">
          <a:avLst/>
        </a:prstGeom>
        <a:solidFill>
          <a:schemeClr val="bg1"/>
        </a:solidFill>
        <a:ln>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cap="none" spc="0" baseline="0">
              <a:ln w="0"/>
              <a:solidFill>
                <a:srgbClr val="7030A0"/>
              </a:solidFill>
              <a:effectLst>
                <a:outerShdw blurRad="38100" dist="19050" dir="2700000" algn="tl" rotWithShape="0">
                  <a:schemeClr val="dk1">
                    <a:alpha val="0"/>
                  </a:schemeClr>
                </a:outerShdw>
              </a:effectLst>
              <a:latin typeface="ＭＳ 明朝" panose="02020609040205080304" pitchFamily="17" charset="-128"/>
              <a:ea typeface="ＭＳ 明朝" panose="02020609040205080304" pitchFamily="17" charset="-128"/>
            </a:rPr>
            <a:t>受付印</a:t>
          </a:r>
        </a:p>
      </xdr:txBody>
    </xdr:sp>
    <xdr:clientData/>
  </xdr:twoCellAnchor>
  <xdr:twoCellAnchor>
    <xdr:from>
      <xdr:col>53</xdr:col>
      <xdr:colOff>189649</xdr:colOff>
      <xdr:row>49</xdr:row>
      <xdr:rowOff>145426</xdr:rowOff>
    </xdr:from>
    <xdr:to>
      <xdr:col>54</xdr:col>
      <xdr:colOff>3402</xdr:colOff>
      <xdr:row>88</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447949" y="7517776"/>
          <a:ext cx="4253" cy="5464799"/>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31825</xdr:colOff>
      <xdr:row>50</xdr:row>
      <xdr:rowOff>16304</xdr:rowOff>
    </xdr:from>
    <xdr:to>
      <xdr:col>51</xdr:col>
      <xdr:colOff>37922</xdr:colOff>
      <xdr:row>88</xdr:row>
      <xdr:rowOff>10350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8947225" y="7541054"/>
          <a:ext cx="6097" cy="5451871"/>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3799</xdr:colOff>
      <xdr:row>50</xdr:row>
      <xdr:rowOff>4054</xdr:rowOff>
    </xdr:from>
    <xdr:to>
      <xdr:col>48</xdr:col>
      <xdr:colOff>4054</xdr:colOff>
      <xdr:row>88</xdr:row>
      <xdr:rowOff>8106</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404849" y="7528804"/>
          <a:ext cx="255" cy="5461877"/>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144888</xdr:colOff>
      <xdr:row>84</xdr:row>
      <xdr:rowOff>93909</xdr:rowOff>
    </xdr:from>
    <xdr:to>
      <xdr:col>56</xdr:col>
      <xdr:colOff>147572</xdr:colOff>
      <xdr:row>87</xdr:row>
      <xdr:rowOff>150253</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H="1">
          <a:off x="9936588" y="12524034"/>
          <a:ext cx="2684" cy="456394"/>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40821</xdr:colOff>
      <xdr:row>61</xdr:row>
      <xdr:rowOff>54429</xdr:rowOff>
    </xdr:from>
    <xdr:to>
      <xdr:col>37</xdr:col>
      <xdr:colOff>154780</xdr:colOff>
      <xdr:row>63</xdr:row>
      <xdr:rowOff>81643</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5584371" y="9188904"/>
          <a:ext cx="971209" cy="33201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課税済</a:t>
          </a:r>
        </a:p>
      </xdr:txBody>
    </xdr:sp>
    <xdr:clientData fPrintsWithSheet="0"/>
  </xdr:twoCellAnchor>
  <xdr:twoCellAnchor>
    <xdr:from>
      <xdr:col>32</xdr:col>
      <xdr:colOff>50376</xdr:colOff>
      <xdr:row>58</xdr:row>
      <xdr:rowOff>58615</xdr:rowOff>
    </xdr:from>
    <xdr:to>
      <xdr:col>37</xdr:col>
      <xdr:colOff>146538</xdr:colOff>
      <xdr:row>60</xdr:row>
      <xdr:rowOff>83091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593926" y="8735890"/>
          <a:ext cx="953412" cy="32927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輸出</a:t>
          </a:r>
        </a:p>
      </xdr:txBody>
    </xdr:sp>
    <xdr:clientData fPrintsWithSheet="0"/>
  </xdr:twoCellAnchor>
  <xdr:twoCellAnchor>
    <xdr:from>
      <xdr:col>25</xdr:col>
      <xdr:colOff>148828</xdr:colOff>
      <xdr:row>76</xdr:row>
      <xdr:rowOff>107156</xdr:rowOff>
    </xdr:from>
    <xdr:to>
      <xdr:col>29</xdr:col>
      <xdr:colOff>41673</xdr:colOff>
      <xdr:row>81</xdr:row>
      <xdr:rowOff>95250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4492228" y="11470481"/>
          <a:ext cx="578645" cy="597694"/>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23812</xdr:colOff>
      <xdr:row>55</xdr:row>
      <xdr:rowOff>0</xdr:rowOff>
    </xdr:from>
    <xdr:to>
      <xdr:col>60</xdr:col>
      <xdr:colOff>35018</xdr:colOff>
      <xdr:row>69</xdr:row>
      <xdr:rowOff>145677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703343" y="8346281"/>
          <a:ext cx="2630581" cy="2312615"/>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43</xdr:col>
      <xdr:colOff>214312</xdr:colOff>
      <xdr:row>99</xdr:row>
      <xdr:rowOff>83346</xdr:rowOff>
    </xdr:from>
    <xdr:to>
      <xdr:col>48</xdr:col>
      <xdr:colOff>0</xdr:colOff>
      <xdr:row>101</xdr:row>
      <xdr:rowOff>140775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500937" y="14942346"/>
          <a:ext cx="678657" cy="366992"/>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32</xdr:col>
      <xdr:colOff>33617</xdr:colOff>
      <xdr:row>64</xdr:row>
      <xdr:rowOff>78442</xdr:rowOff>
    </xdr:from>
    <xdr:to>
      <xdr:col>37</xdr:col>
      <xdr:colOff>154780</xdr:colOff>
      <xdr:row>66</xdr:row>
      <xdr:rowOff>105656</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577167" y="9670117"/>
          <a:ext cx="978413" cy="33201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免税証</a:t>
          </a:r>
        </a:p>
      </xdr:txBody>
    </xdr:sp>
    <xdr:clientData fPrintsWithSheet="0"/>
  </xdr:twoCellAnchor>
  <xdr:twoCellAnchor>
    <xdr:from>
      <xdr:col>64</xdr:col>
      <xdr:colOff>255634</xdr:colOff>
      <xdr:row>45</xdr:row>
      <xdr:rowOff>154780</xdr:rowOff>
    </xdr:from>
    <xdr:to>
      <xdr:col>88</xdr:col>
      <xdr:colOff>130967</xdr:colOff>
      <xdr:row>62</xdr:row>
      <xdr:rowOff>154780</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11161759" y="7024686"/>
          <a:ext cx="4161583" cy="2559844"/>
        </a:xfrm>
        <a:prstGeom prst="wedgeRectCallout">
          <a:avLst>
            <a:gd name="adj1" fmla="val -68280"/>
            <a:gd name="adj2" fmla="val 42516"/>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課税対象とならない数量欄に記載のある場合は別途添付資料が必要です。</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・（ウ）欄は内国貨物積込承認申請書、船舶等への納入に係る物品受領書（バンカーデリバリーレシート）を添付してください。</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・（エ）欄は商流、物流の確認できる流通経路図、課税済みであることの確認できる請求書を添付してください。</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・（オ）欄は免税証、軽油引取税に関する帳簿４号、免税証集計表を添付してください。</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27</xdr:col>
      <xdr:colOff>35720</xdr:colOff>
      <xdr:row>43</xdr:row>
      <xdr:rowOff>95250</xdr:rowOff>
    </xdr:from>
    <xdr:to>
      <xdr:col>31</xdr:col>
      <xdr:colOff>95250</xdr:colOff>
      <xdr:row>47</xdr:row>
      <xdr:rowOff>38522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4595814" y="6655594"/>
          <a:ext cx="726280" cy="56239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20</xdr:col>
      <xdr:colOff>35719</xdr:colOff>
      <xdr:row>43</xdr:row>
      <xdr:rowOff>107156</xdr:rowOff>
    </xdr:from>
    <xdr:to>
      <xdr:col>24</xdr:col>
      <xdr:colOff>95249</xdr:colOff>
      <xdr:row>47</xdr:row>
      <xdr:rowOff>50428</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29000" y="6667500"/>
          <a:ext cx="726280" cy="56239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17</xdr:col>
      <xdr:colOff>59531</xdr:colOff>
      <xdr:row>8</xdr:row>
      <xdr:rowOff>83343</xdr:rowOff>
    </xdr:from>
    <xdr:to>
      <xdr:col>20</xdr:col>
      <xdr:colOff>23813</xdr:colOff>
      <xdr:row>11</xdr:row>
      <xdr:rowOff>38520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2952750" y="1226343"/>
          <a:ext cx="464344" cy="419521"/>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21</xdr:col>
      <xdr:colOff>107156</xdr:colOff>
      <xdr:row>8</xdr:row>
      <xdr:rowOff>95249</xdr:rowOff>
    </xdr:from>
    <xdr:to>
      <xdr:col>24</xdr:col>
      <xdr:colOff>71438</xdr:colOff>
      <xdr:row>11</xdr:row>
      <xdr:rowOff>50426</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3667125" y="1238249"/>
          <a:ext cx="464344" cy="419521"/>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25</xdr:col>
      <xdr:colOff>107156</xdr:colOff>
      <xdr:row>8</xdr:row>
      <xdr:rowOff>119062</xdr:rowOff>
    </xdr:from>
    <xdr:to>
      <xdr:col>28</xdr:col>
      <xdr:colOff>71438</xdr:colOff>
      <xdr:row>11</xdr:row>
      <xdr:rowOff>74239</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4333875" y="1262062"/>
          <a:ext cx="464344" cy="419521"/>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38328</xdr:colOff>
      <xdr:row>26</xdr:row>
      <xdr:rowOff>13047</xdr:rowOff>
    </xdr:from>
    <xdr:to>
      <xdr:col>27</xdr:col>
      <xdr:colOff>11906</xdr:colOff>
      <xdr:row>80</xdr:row>
      <xdr:rowOff>11905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24103" y="4337397"/>
          <a:ext cx="3488303" cy="6171058"/>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55</xdr:col>
      <xdr:colOff>146057</xdr:colOff>
      <xdr:row>26</xdr:row>
      <xdr:rowOff>17857</xdr:rowOff>
    </xdr:from>
    <xdr:to>
      <xdr:col>70</xdr:col>
      <xdr:colOff>0</xdr:colOff>
      <xdr:row>80</xdr:row>
      <xdr:rowOff>11905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947157" y="4342207"/>
          <a:ext cx="2425693" cy="6166248"/>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166684</xdr:colOff>
      <xdr:row>25</xdr:row>
      <xdr:rowOff>54427</xdr:rowOff>
    </xdr:from>
    <xdr:to>
      <xdr:col>91</xdr:col>
      <xdr:colOff>47624</xdr:colOff>
      <xdr:row>80</xdr:row>
      <xdr:rowOff>23811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1368084" y="4283527"/>
          <a:ext cx="3652840" cy="6236834"/>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67</xdr:col>
      <xdr:colOff>83220</xdr:colOff>
      <xdr:row>25</xdr:row>
      <xdr:rowOff>10715</xdr:rowOff>
    </xdr:from>
    <xdr:to>
      <xdr:col>70</xdr:col>
      <xdr:colOff>53579</xdr:colOff>
      <xdr:row>27</xdr:row>
      <xdr:rowOff>53577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941720" y="4239815"/>
          <a:ext cx="484709"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2</xdr:col>
      <xdr:colOff>23814</xdr:colOff>
      <xdr:row>17</xdr:row>
      <xdr:rowOff>238124</xdr:rowOff>
    </xdr:from>
    <xdr:to>
      <xdr:col>21</xdr:col>
      <xdr:colOff>107156</xdr:colOff>
      <xdr:row>18</xdr:row>
      <xdr:rowOff>261936</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185739" y="3152774"/>
          <a:ext cx="2893217" cy="328612"/>
        </a:xfrm>
        <a:prstGeom prst="wedgeRectCallout">
          <a:avLst>
            <a:gd name="adj1" fmla="val 41307"/>
            <a:gd name="adj2" fmla="val 290044"/>
          </a:avLst>
        </a:prstGeom>
        <a:solidFill>
          <a:schemeClr val="accent4">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プルダウンリストより選択してください。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40</xdr:col>
      <xdr:colOff>53511</xdr:colOff>
      <xdr:row>12</xdr:row>
      <xdr:rowOff>32107</xdr:rowOff>
    </xdr:from>
    <xdr:to>
      <xdr:col>43</xdr:col>
      <xdr:colOff>85619</xdr:colOff>
      <xdr:row>16</xdr:row>
      <xdr:rowOff>10703</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003960" y="1658849"/>
          <a:ext cx="545816" cy="49230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37110</xdr:colOff>
      <xdr:row>1</xdr:row>
      <xdr:rowOff>61850</xdr:rowOff>
    </xdr:from>
    <xdr:to>
      <xdr:col>11</xdr:col>
      <xdr:colOff>73269</xdr:colOff>
      <xdr:row>9</xdr:row>
      <xdr:rowOff>58616</xdr:rowOff>
    </xdr:to>
    <xdr:sp macro="" textlink="">
      <xdr:nvSpPr>
        <xdr:cNvPr id="10" name="フローチャート: 結合子 9">
          <a:extLst>
            <a:ext uri="{FF2B5EF4-FFF2-40B4-BE49-F238E27FC236}">
              <a16:creationId xmlns:a16="http://schemas.microsoft.com/office/drawing/2014/main" id="{00000000-0008-0000-0400-00000A000000}"/>
            </a:ext>
          </a:extLst>
        </xdr:cNvPr>
        <xdr:cNvSpPr/>
      </xdr:nvSpPr>
      <xdr:spPr>
        <a:xfrm>
          <a:off x="601283" y="186408"/>
          <a:ext cx="1113217" cy="1081150"/>
        </a:xfrm>
        <a:prstGeom prst="flowChartConnector">
          <a:avLst/>
        </a:prstGeom>
        <a:solidFill>
          <a:sysClr val="window" lastClr="FFFFFF"/>
        </a:solidFill>
        <a:ln w="12700" cap="flat" cmpd="sng" algn="ctr">
          <a:solidFill>
            <a:srgbClr val="7030A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0"/>
              <a:solidFill>
                <a:srgbClr val="7030A0"/>
              </a:solidFill>
              <a:effectLst>
                <a:outerShdw blurRad="38100" dist="19050" dir="2700000" algn="tl" rotWithShape="0">
                  <a:sysClr val="windowText" lastClr="000000">
                    <a:alpha val="0"/>
                  </a:sysClr>
                </a:outerShdw>
              </a:effectLst>
              <a:uLnTx/>
              <a:uFillTx/>
              <a:latin typeface="ＭＳ 明朝" panose="02020609040205080304" pitchFamily="17" charset="-128"/>
              <a:ea typeface="ＭＳ 明朝" panose="02020609040205080304" pitchFamily="17" charset="-128"/>
              <a:cs typeface="+mn-cs"/>
            </a:rPr>
            <a:t>受付印</a:t>
          </a:r>
        </a:p>
      </xdr:txBody>
    </xdr:sp>
    <xdr:clientData/>
  </xdr:twoCellAnchor>
  <xdr:twoCellAnchor>
    <xdr:from>
      <xdr:col>15</xdr:col>
      <xdr:colOff>22412</xdr:colOff>
      <xdr:row>38</xdr:row>
      <xdr:rowOff>56029</xdr:rowOff>
    </xdr:from>
    <xdr:to>
      <xdr:col>49</xdr:col>
      <xdr:colOff>10703</xdr:colOff>
      <xdr:row>43</xdr:row>
      <xdr:rowOff>117725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19618" y="4829735"/>
          <a:ext cx="5434350" cy="678019"/>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37</xdr:col>
      <xdr:colOff>53509</xdr:colOff>
      <xdr:row>32</xdr:row>
      <xdr:rowOff>10703</xdr:rowOff>
    </xdr:from>
    <xdr:to>
      <xdr:col>53</xdr:col>
      <xdr:colOff>149831</xdr:colOff>
      <xdr:row>33</xdr:row>
      <xdr:rowOff>117725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5554464" y="4205984"/>
          <a:ext cx="2654159" cy="235449"/>
        </a:xfrm>
        <a:prstGeom prst="rect">
          <a:avLst/>
        </a:prstGeom>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前々月末在庫数量を入力してください</a:t>
          </a:r>
        </a:p>
      </xdr:txBody>
    </xdr:sp>
    <xdr:clientData fPrintsWithSheet="0"/>
  </xdr:twoCellAnchor>
  <xdr:twoCellAnchor>
    <xdr:from>
      <xdr:col>30</xdr:col>
      <xdr:colOff>81045</xdr:colOff>
      <xdr:row>35</xdr:row>
      <xdr:rowOff>2835</xdr:rowOff>
    </xdr:from>
    <xdr:to>
      <xdr:col>36</xdr:col>
      <xdr:colOff>146154</xdr:colOff>
      <xdr:row>36</xdr:row>
      <xdr:rowOff>12168</xdr:rowOff>
    </xdr:to>
    <xdr:sp macro="" textlink="">
      <xdr:nvSpPr>
        <xdr:cNvPr id="5" name="下矢印 4">
          <a:extLst>
            <a:ext uri="{FF2B5EF4-FFF2-40B4-BE49-F238E27FC236}">
              <a16:creationId xmlns:a16="http://schemas.microsoft.com/office/drawing/2014/main" id="{00000000-0008-0000-0400-000005000000}"/>
            </a:ext>
          </a:extLst>
        </xdr:cNvPr>
        <xdr:cNvSpPr/>
      </xdr:nvSpPr>
      <xdr:spPr>
        <a:xfrm rot="3241217">
          <a:off x="5168389" y="3969844"/>
          <a:ext cx="132597" cy="1006403"/>
        </a:xfrm>
        <a:prstGeom prst="downArrow">
          <a:avLst/>
        </a:prstGeom>
        <a:solidFill>
          <a:srgbClr val="FFFF00"/>
        </a:solid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45</xdr:col>
      <xdr:colOff>141405</xdr:colOff>
      <xdr:row>35</xdr:row>
      <xdr:rowOff>43451</xdr:rowOff>
    </xdr:from>
    <xdr:to>
      <xdr:col>49</xdr:col>
      <xdr:colOff>146730</xdr:colOff>
      <xdr:row>36</xdr:row>
      <xdr:rowOff>75653</xdr:rowOff>
    </xdr:to>
    <xdr:sp macro="" textlink="">
      <xdr:nvSpPr>
        <xdr:cNvPr id="7" name="下矢印 6">
          <a:extLst>
            <a:ext uri="{FF2B5EF4-FFF2-40B4-BE49-F238E27FC236}">
              <a16:creationId xmlns:a16="http://schemas.microsoft.com/office/drawing/2014/main" id="{00000000-0008-0000-0400-000007000000}"/>
            </a:ext>
          </a:extLst>
        </xdr:cNvPr>
        <xdr:cNvSpPr/>
      </xdr:nvSpPr>
      <xdr:spPr>
        <a:xfrm rot="2826894">
          <a:off x="7484629" y="4197463"/>
          <a:ext cx="155466" cy="655266"/>
        </a:xfrm>
        <a:prstGeom prst="downArrow">
          <a:avLst/>
        </a:prstGeom>
        <a:solidFill>
          <a:srgbClr val="FFFF00"/>
        </a:solid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49</xdr:col>
      <xdr:colOff>139130</xdr:colOff>
      <xdr:row>66</xdr:row>
      <xdr:rowOff>78440</xdr:rowOff>
    </xdr:from>
    <xdr:to>
      <xdr:col>65</xdr:col>
      <xdr:colOff>22411</xdr:colOff>
      <xdr:row>69</xdr:row>
      <xdr:rowOff>100853</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882395" y="8303558"/>
          <a:ext cx="2550281" cy="392207"/>
        </a:xfrm>
        <a:prstGeom prst="rect">
          <a:avLst/>
        </a:prstGeom>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その他の数量を入力してください。</a:t>
          </a:r>
        </a:p>
      </xdr:txBody>
    </xdr:sp>
    <xdr:clientData fPrintsWithSheet="0"/>
  </xdr:twoCellAnchor>
  <xdr:twoCellAnchor>
    <xdr:from>
      <xdr:col>50</xdr:col>
      <xdr:colOff>43616</xdr:colOff>
      <xdr:row>59</xdr:row>
      <xdr:rowOff>15378</xdr:rowOff>
    </xdr:from>
    <xdr:to>
      <xdr:col>53</xdr:col>
      <xdr:colOff>91572</xdr:colOff>
      <xdr:row>66</xdr:row>
      <xdr:rowOff>128269</xdr:rowOff>
    </xdr:to>
    <xdr:sp macro="" textlink="">
      <xdr:nvSpPr>
        <xdr:cNvPr id="9" name="下矢印 8">
          <a:extLst>
            <a:ext uri="{FF2B5EF4-FFF2-40B4-BE49-F238E27FC236}">
              <a16:creationId xmlns:a16="http://schemas.microsoft.com/office/drawing/2014/main" id="{00000000-0008-0000-0400-000009000000}"/>
            </a:ext>
          </a:extLst>
        </xdr:cNvPr>
        <xdr:cNvSpPr/>
      </xdr:nvSpPr>
      <xdr:spPr>
        <a:xfrm rot="8189955">
          <a:off x="7652914" y="7678187"/>
          <a:ext cx="497450" cy="1011880"/>
        </a:xfrm>
        <a:prstGeom prst="downArrow">
          <a:avLst>
            <a:gd name="adj1" fmla="val 20896"/>
            <a:gd name="adj2" fmla="val 50000"/>
          </a:avLst>
        </a:prstGeom>
        <a:solidFill>
          <a:srgbClr val="FFFF00"/>
        </a:solid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50</xdr:col>
      <xdr:colOff>59403</xdr:colOff>
      <xdr:row>71</xdr:row>
      <xdr:rowOff>1043</xdr:rowOff>
    </xdr:from>
    <xdr:to>
      <xdr:col>54</xdr:col>
      <xdr:colOff>46180</xdr:colOff>
      <xdr:row>79</xdr:row>
      <xdr:rowOff>19973</xdr:rowOff>
    </xdr:to>
    <xdr:sp macro="" textlink="">
      <xdr:nvSpPr>
        <xdr:cNvPr id="11" name="下矢印 10">
          <a:extLst>
            <a:ext uri="{FF2B5EF4-FFF2-40B4-BE49-F238E27FC236}">
              <a16:creationId xmlns:a16="http://schemas.microsoft.com/office/drawing/2014/main" id="{00000000-0008-0000-0400-00000B000000}"/>
            </a:ext>
          </a:extLst>
        </xdr:cNvPr>
        <xdr:cNvSpPr/>
      </xdr:nvSpPr>
      <xdr:spPr>
        <a:xfrm rot="2521556">
          <a:off x="7668701" y="9204976"/>
          <a:ext cx="586103" cy="1046345"/>
        </a:xfrm>
        <a:prstGeom prst="downArrow">
          <a:avLst>
            <a:gd name="adj1" fmla="val 20896"/>
            <a:gd name="adj2" fmla="val 50000"/>
          </a:avLst>
        </a:prstGeom>
        <a:solidFill>
          <a:srgbClr val="FFFF00"/>
        </a:solid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15</xdr:col>
      <xdr:colOff>53510</xdr:colOff>
      <xdr:row>57</xdr:row>
      <xdr:rowOff>85617</xdr:rowOff>
    </xdr:from>
    <xdr:to>
      <xdr:col>49</xdr:col>
      <xdr:colOff>22410</xdr:colOff>
      <xdr:row>62</xdr:row>
      <xdr:rowOff>44822</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350716" y="7201352"/>
          <a:ext cx="5414959" cy="575529"/>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15</xdr:col>
      <xdr:colOff>53511</xdr:colOff>
      <xdr:row>77</xdr:row>
      <xdr:rowOff>107023</xdr:rowOff>
    </xdr:from>
    <xdr:to>
      <xdr:col>49</xdr:col>
      <xdr:colOff>11205</xdr:colOff>
      <xdr:row>82</xdr:row>
      <xdr:rowOff>11206</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2350717" y="9688052"/>
          <a:ext cx="5403753" cy="52050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127000</xdr:colOff>
      <xdr:row>18</xdr:row>
      <xdr:rowOff>101600</xdr:rowOff>
    </xdr:from>
    <xdr:to>
      <xdr:col>37</xdr:col>
      <xdr:colOff>12699</xdr:colOff>
      <xdr:row>86</xdr:row>
      <xdr:rowOff>38100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60400" y="2959100"/>
          <a:ext cx="5930899" cy="7607300"/>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60</xdr:col>
      <xdr:colOff>13048</xdr:colOff>
      <xdr:row>18</xdr:row>
      <xdr:rowOff>65241</xdr:rowOff>
    </xdr:from>
    <xdr:to>
      <xdr:col>71</xdr:col>
      <xdr:colOff>165100</xdr:colOff>
      <xdr:row>86</xdr:row>
      <xdr:rowOff>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0681048" y="2922741"/>
          <a:ext cx="2107852" cy="7605559"/>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117431</xdr:colOff>
      <xdr:row>18</xdr:row>
      <xdr:rowOff>52192</xdr:rowOff>
    </xdr:from>
    <xdr:to>
      <xdr:col>37</xdr:col>
      <xdr:colOff>0</xdr:colOff>
      <xdr:row>86</xdr:row>
      <xdr:rowOff>12700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50831" y="2909692"/>
          <a:ext cx="5915069" cy="7631308"/>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60</xdr:col>
      <xdr:colOff>1</xdr:colOff>
      <xdr:row>18</xdr:row>
      <xdr:rowOff>52192</xdr:rowOff>
    </xdr:from>
    <xdr:to>
      <xdr:col>71</xdr:col>
      <xdr:colOff>127001</xdr:colOff>
      <xdr:row>86</xdr:row>
      <xdr:rowOff>38100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0655301" y="2909692"/>
          <a:ext cx="2082800" cy="7656708"/>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xdr:col>
      <xdr:colOff>169622</xdr:colOff>
      <xdr:row>18</xdr:row>
      <xdr:rowOff>13048</xdr:rowOff>
    </xdr:from>
    <xdr:to>
      <xdr:col>36</xdr:col>
      <xdr:colOff>152400</xdr:colOff>
      <xdr:row>86</xdr:row>
      <xdr:rowOff>25400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03022" y="2870548"/>
          <a:ext cx="5850178" cy="7683152"/>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60</xdr:col>
      <xdr:colOff>25400</xdr:colOff>
      <xdr:row>18</xdr:row>
      <xdr:rowOff>76200</xdr:rowOff>
    </xdr:from>
    <xdr:to>
      <xdr:col>71</xdr:col>
      <xdr:colOff>127000</xdr:colOff>
      <xdr:row>86</xdr:row>
      <xdr:rowOff>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0693400" y="2933700"/>
          <a:ext cx="2057400" cy="7594600"/>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60</xdr:col>
      <xdr:colOff>26096</xdr:colOff>
      <xdr:row>19</xdr:row>
      <xdr:rowOff>65240</xdr:rowOff>
    </xdr:from>
    <xdr:to>
      <xdr:col>72</xdr:col>
      <xdr:colOff>0</xdr:colOff>
      <xdr:row>86</xdr:row>
      <xdr:rowOff>25400</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10681396" y="3037040"/>
          <a:ext cx="2107504" cy="7516660"/>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xdr:col>
      <xdr:colOff>0</xdr:colOff>
      <xdr:row>18</xdr:row>
      <xdr:rowOff>89596</xdr:rowOff>
    </xdr:from>
    <xdr:to>
      <xdr:col>37</xdr:col>
      <xdr:colOff>12700</xdr:colOff>
      <xdr:row>86</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711200" y="2947096"/>
          <a:ext cx="5867400" cy="7581204"/>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63500">
          <a:solidFill>
            <a:srgbClr val="FFFF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21"/>
  <sheetViews>
    <sheetView showGridLines="0" topLeftCell="A39" zoomScale="90" zoomScaleNormal="90" zoomScaleSheetLayoutView="87" workbookViewId="0">
      <selection activeCell="P35" sqref="P35"/>
    </sheetView>
  </sheetViews>
  <sheetFormatPr defaultRowHeight="18.75"/>
  <cols>
    <col min="1" max="1" width="1.75" customWidth="1"/>
    <col min="2" max="2" width="15.25" customWidth="1"/>
    <col min="3" max="3" width="37.625" customWidth="1"/>
    <col min="4" max="4" width="19.125" customWidth="1"/>
    <col min="5" max="5" width="13.875" customWidth="1"/>
    <col min="6" max="6" width="0.625" customWidth="1"/>
    <col min="7" max="7" width="20.875" customWidth="1"/>
    <col min="8" max="8" width="4.875" customWidth="1"/>
    <col min="9" max="9" width="4.25" customWidth="1"/>
    <col min="10" max="10" width="3.875" customWidth="1"/>
    <col min="11" max="11" width="4.5" customWidth="1"/>
    <col min="12" max="13" width="5.125" customWidth="1"/>
    <col min="17" max="17" width="7.25" customWidth="1"/>
    <col min="18" max="18" width="3.25" customWidth="1"/>
  </cols>
  <sheetData>
    <row r="1" spans="1:18" ht="20.25" customHeight="1">
      <c r="A1" s="108"/>
      <c r="C1" s="108"/>
      <c r="D1" s="108"/>
      <c r="E1" s="108"/>
      <c r="F1" s="108"/>
      <c r="G1" s="109"/>
      <c r="H1" s="109"/>
      <c r="I1" s="109"/>
      <c r="J1" s="109"/>
      <c r="K1" s="109"/>
      <c r="L1" s="109"/>
      <c r="M1" s="109"/>
      <c r="N1" s="108"/>
    </row>
    <row r="2" spans="1:18" ht="20.25" customHeight="1">
      <c r="A2" s="108"/>
      <c r="B2" s="108"/>
      <c r="C2" s="108"/>
      <c r="D2" s="108"/>
      <c r="E2" s="108"/>
      <c r="F2" s="108"/>
      <c r="G2" s="109"/>
      <c r="H2" s="109"/>
      <c r="I2" s="109"/>
      <c r="J2" s="109"/>
      <c r="K2" s="109"/>
      <c r="L2" s="109"/>
      <c r="M2" s="286"/>
      <c r="Q2" s="109"/>
    </row>
    <row r="3" spans="1:18">
      <c r="D3" s="108"/>
      <c r="E3" s="1"/>
      <c r="F3" s="109"/>
      <c r="G3" s="109"/>
      <c r="H3" s="109"/>
      <c r="I3" s="109"/>
      <c r="J3" s="109"/>
      <c r="K3" s="109"/>
      <c r="L3" s="109"/>
      <c r="M3" s="50"/>
      <c r="Q3" s="109"/>
    </row>
    <row r="4" spans="1:18" ht="19.5" thickBot="1">
      <c r="D4" s="108"/>
      <c r="E4" s="108"/>
      <c r="F4" s="108"/>
      <c r="G4" s="109"/>
      <c r="H4" s="109"/>
      <c r="I4" s="109"/>
      <c r="J4" s="109"/>
      <c r="K4" s="109"/>
      <c r="L4" s="109"/>
      <c r="M4" s="109"/>
      <c r="N4" s="108"/>
    </row>
    <row r="5" spans="1:18" ht="19.5" thickBot="1">
      <c r="D5" s="108"/>
      <c r="E5" s="108"/>
      <c r="F5" s="108"/>
      <c r="G5" s="384" t="s">
        <v>401</v>
      </c>
      <c r="H5" s="404"/>
      <c r="I5" s="404"/>
      <c r="J5" s="404"/>
      <c r="K5" s="404"/>
      <c r="L5" s="404"/>
      <c r="M5" s="404"/>
      <c r="N5" s="404"/>
      <c r="O5" s="404"/>
      <c r="P5" s="404"/>
      <c r="Q5" s="404"/>
      <c r="R5" s="404"/>
    </row>
    <row r="6" spans="1:18" ht="19.5" thickBot="1">
      <c r="D6" s="108"/>
      <c r="E6" s="108"/>
      <c r="F6" s="108"/>
      <c r="G6" s="383" t="s">
        <v>5</v>
      </c>
      <c r="H6" s="411"/>
      <c r="I6" s="412"/>
      <c r="J6" s="412"/>
      <c r="K6" s="412"/>
      <c r="L6" s="412"/>
      <c r="M6" s="412"/>
      <c r="N6" s="412"/>
      <c r="O6" s="412"/>
      <c r="P6" s="412"/>
      <c r="Q6" s="412"/>
      <c r="R6" s="413"/>
    </row>
    <row r="7" spans="1:18" ht="19.5" thickBot="1">
      <c r="D7" s="108"/>
      <c r="E7" s="108"/>
      <c r="F7" s="108"/>
      <c r="G7" s="284" t="s">
        <v>6</v>
      </c>
      <c r="H7" s="414"/>
      <c r="I7" s="415"/>
      <c r="J7" s="415"/>
      <c r="K7" s="415"/>
      <c r="L7" s="415"/>
      <c r="M7" s="415"/>
      <c r="N7" s="415"/>
      <c r="O7" s="415"/>
      <c r="P7" s="415"/>
      <c r="Q7" s="415"/>
      <c r="R7" s="416"/>
    </row>
    <row r="8" spans="1:18" ht="19.5" thickBot="1">
      <c r="D8" s="108"/>
      <c r="E8" s="108"/>
      <c r="F8" s="108"/>
      <c r="G8" s="284" t="s">
        <v>190</v>
      </c>
      <c r="H8" s="417"/>
      <c r="I8" s="418"/>
      <c r="J8" s="418"/>
      <c r="K8" s="418"/>
      <c r="L8" s="418"/>
      <c r="M8" s="418"/>
      <c r="N8" s="418"/>
      <c r="O8" s="418"/>
      <c r="P8" s="418"/>
      <c r="Q8" s="418"/>
      <c r="R8" s="419"/>
    </row>
    <row r="9" spans="1:18" ht="19.5" thickBot="1">
      <c r="D9" s="108"/>
      <c r="E9" s="108"/>
      <c r="F9" s="108"/>
      <c r="G9" s="284" t="s">
        <v>88</v>
      </c>
      <c r="H9" s="405"/>
      <c r="I9" s="406"/>
      <c r="J9" s="406"/>
      <c r="K9" s="406"/>
      <c r="L9" s="406"/>
      <c r="M9" s="406"/>
      <c r="N9" s="406"/>
      <c r="O9" s="406"/>
      <c r="P9" s="406"/>
      <c r="Q9" s="406"/>
      <c r="R9" s="407"/>
    </row>
    <row r="10" spans="1:18" ht="19.5" thickBot="1">
      <c r="D10" s="108"/>
      <c r="E10" s="108"/>
      <c r="F10" s="108"/>
      <c r="G10" s="284" t="s">
        <v>89</v>
      </c>
      <c r="H10" s="405"/>
      <c r="I10" s="406"/>
      <c r="J10" s="406"/>
      <c r="K10" s="406"/>
      <c r="L10" s="406"/>
      <c r="M10" s="406"/>
      <c r="N10" s="406"/>
      <c r="O10" s="406"/>
      <c r="P10" s="406"/>
      <c r="Q10" s="406"/>
      <c r="R10" s="407"/>
    </row>
    <row r="11" spans="1:18" ht="19.5" thickBot="1">
      <c r="E11" s="108"/>
      <c r="F11" s="108"/>
      <c r="G11" s="284" t="s">
        <v>90</v>
      </c>
      <c r="H11" s="405"/>
      <c r="I11" s="406"/>
      <c r="J11" s="406"/>
      <c r="K11" s="406"/>
      <c r="L11" s="406"/>
      <c r="M11" s="406"/>
      <c r="N11" s="406"/>
      <c r="O11" s="406"/>
      <c r="P11" s="406"/>
      <c r="Q11" s="406"/>
      <c r="R11" s="407"/>
    </row>
    <row r="12" spans="1:18" ht="19.5" thickBot="1">
      <c r="A12" s="108"/>
      <c r="B12" s="151"/>
      <c r="C12" s="151"/>
      <c r="E12" s="108"/>
      <c r="F12" s="108"/>
      <c r="G12" s="285" t="s">
        <v>340</v>
      </c>
      <c r="H12" s="408"/>
      <c r="I12" s="409"/>
      <c r="J12" s="409"/>
      <c r="K12" s="409"/>
      <c r="L12" s="409"/>
      <c r="M12" s="409"/>
      <c r="N12" s="409"/>
      <c r="O12" s="409"/>
      <c r="P12" s="409"/>
      <c r="Q12" s="409"/>
      <c r="R12" s="410"/>
    </row>
    <row r="13" spans="1:18" ht="19.5" thickTop="1">
      <c r="A13" s="108"/>
      <c r="B13" s="152"/>
      <c r="C13" s="153"/>
    </row>
    <row r="14" spans="1:18">
      <c r="A14" s="108"/>
      <c r="B14" s="152"/>
      <c r="C14" s="153"/>
    </row>
    <row r="15" spans="1:18">
      <c r="A15" s="108"/>
      <c r="B15" s="152"/>
      <c r="C15" s="153"/>
    </row>
    <row r="16" spans="1:18">
      <c r="A16" s="108"/>
      <c r="B16" s="152"/>
      <c r="C16" s="153"/>
    </row>
    <row r="17" spans="2:3">
      <c r="B17" s="152"/>
      <c r="C17" s="153"/>
    </row>
    <row r="18" spans="2:3">
      <c r="B18" s="152"/>
      <c r="C18" s="153"/>
    </row>
    <row r="19" spans="2:3">
      <c r="B19" s="152"/>
      <c r="C19" s="153"/>
    </row>
    <row r="20" spans="2:3">
      <c r="B20" s="108"/>
    </row>
    <row r="21" spans="2:3">
      <c r="B21" s="108"/>
    </row>
  </sheetData>
  <sheetProtection selectLockedCells="1"/>
  <mergeCells count="8">
    <mergeCell ref="H5:R5"/>
    <mergeCell ref="H11:R11"/>
    <mergeCell ref="H12:R12"/>
    <mergeCell ref="H9:R9"/>
    <mergeCell ref="H10:R10"/>
    <mergeCell ref="H6:R6"/>
    <mergeCell ref="H7:R7"/>
    <mergeCell ref="H8:R8"/>
  </mergeCells>
  <phoneticPr fontId="1"/>
  <dataValidations count="3">
    <dataValidation type="textLength" operator="equal" allowBlank="1" showInputMessage="1" showErrorMessage="1" errorTitle="桁数エラー" error="10桁で入力してください。" sqref="H6" xr:uid="{00000000-0002-0000-0000-000000000000}">
      <formula1>10</formula1>
    </dataValidation>
    <dataValidation type="textLength" operator="equal" allowBlank="1" showInputMessage="1" showErrorMessage="1" errorTitle="桁数エラー" error="5桁で入力してください。" sqref="H7" xr:uid="{00000000-0002-0000-0000-000001000000}">
      <formula1>5</formula1>
    </dataValidation>
    <dataValidation type="textLength" allowBlank="1" showInputMessage="1" showErrorMessage="1" errorTitle="桁数エラー" error="個人番号は12桁、法人番号は13桁で入力してください。" sqref="H8:R8" xr:uid="{00000000-0002-0000-0000-000002000000}">
      <formula1>12</formula1>
      <formula2>13</formula2>
    </dataValidation>
  </dataValidations>
  <pageMargins left="0.7" right="0.7" top="0.75" bottom="0.75" header="0.3" footer="0.3"/>
  <pageSetup paperSize="9" scale="3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0000"/>
  </sheetPr>
  <dimension ref="D2:DA93"/>
  <sheetViews>
    <sheetView showGridLines="0" showZeros="0" topLeftCell="A27" zoomScale="75" zoomScaleNormal="75" zoomScaleSheetLayoutView="75" workbookViewId="0">
      <selection activeCell="E20" sqref="E20:U26"/>
    </sheetView>
  </sheetViews>
  <sheetFormatPr defaultColWidth="2.25" defaultRowHeight="9" customHeight="1"/>
  <cols>
    <col min="1" max="36" width="2.25" style="52"/>
    <col min="37" max="37" width="2.125" style="52" customWidth="1"/>
    <col min="38" max="49" width="2.375" style="52" customWidth="1"/>
    <col min="50" max="16384" width="2.25" style="52"/>
  </cols>
  <sheetData>
    <row r="2" spans="4:88" ht="12" customHeight="1" thickBot="1">
      <c r="F2" s="674" t="s">
        <v>44</v>
      </c>
      <c r="G2" s="674"/>
      <c r="H2" s="674"/>
      <c r="I2" s="674"/>
      <c r="J2" s="674"/>
      <c r="K2" s="674"/>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4"/>
      <c r="AS2" s="54"/>
      <c r="AT2" s="54"/>
      <c r="AU2" s="54"/>
      <c r="AV2" s="54"/>
      <c r="AW2" s="54"/>
      <c r="AX2" s="54"/>
      <c r="AY2" s="54"/>
      <c r="AZ2" s="54"/>
      <c r="BA2" s="54"/>
      <c r="BB2" s="54"/>
      <c r="BC2" s="54"/>
      <c r="BD2" s="54"/>
      <c r="BF2" s="66"/>
      <c r="BG2" s="66"/>
    </row>
    <row r="3" spans="4:88" ht="15" customHeight="1">
      <c r="F3" s="674"/>
      <c r="G3" s="674"/>
      <c r="H3" s="674"/>
      <c r="I3" s="674"/>
      <c r="J3" s="674"/>
      <c r="K3" s="674"/>
      <c r="Q3" s="53"/>
      <c r="R3" s="1278" t="s">
        <v>50</v>
      </c>
      <c r="S3" s="1278"/>
      <c r="T3" s="1278"/>
      <c r="U3" s="1278"/>
      <c r="V3" s="1278"/>
      <c r="W3" s="1278"/>
      <c r="X3" s="1278"/>
      <c r="Y3" s="1278"/>
      <c r="Z3" s="1278"/>
      <c r="AA3" s="1278"/>
      <c r="AB3" s="1278"/>
      <c r="AC3" s="1278"/>
      <c r="AD3" s="1278"/>
      <c r="AE3" s="1278"/>
      <c r="AF3" s="1278"/>
      <c r="AG3" s="1278"/>
      <c r="AH3" s="1278"/>
      <c r="AI3" s="1278"/>
      <c r="AJ3" s="1278"/>
      <c r="AK3" s="1278"/>
      <c r="AL3" s="1278"/>
      <c r="AM3" s="1278"/>
      <c r="AN3" s="1278"/>
      <c r="AO3" s="1278"/>
      <c r="AP3" s="1278"/>
      <c r="AQ3" s="1278"/>
      <c r="AR3" s="54"/>
      <c r="AS3" s="54"/>
      <c r="AT3" s="54"/>
      <c r="AU3" s="54"/>
      <c r="AV3" s="54"/>
      <c r="AW3" s="54"/>
      <c r="AX3" s="54"/>
      <c r="AY3" s="54"/>
      <c r="AZ3" s="54"/>
      <c r="BA3" s="54"/>
      <c r="BB3" s="54"/>
      <c r="BC3" s="54"/>
      <c r="BD3" s="54"/>
      <c r="BE3" s="67"/>
      <c r="BF3" s="1120" t="s">
        <v>4</v>
      </c>
      <c r="BG3" s="1121"/>
      <c r="BH3" s="87"/>
      <c r="BI3" s="1126" t="s">
        <v>5</v>
      </c>
      <c r="BJ3" s="814"/>
      <c r="BK3" s="814"/>
      <c r="BL3" s="814"/>
      <c r="BM3" s="814"/>
      <c r="BN3" s="1127"/>
      <c r="BO3" s="69"/>
      <c r="BP3" s="1128" t="s">
        <v>6</v>
      </c>
      <c r="BQ3" s="1128"/>
      <c r="BR3" s="1128"/>
      <c r="BS3" s="1128"/>
      <c r="BT3" s="1128"/>
      <c r="BU3" s="1128" t="s">
        <v>7</v>
      </c>
      <c r="BV3" s="1128"/>
      <c r="BW3" s="1113" t="s">
        <v>8</v>
      </c>
      <c r="BX3" s="1113"/>
      <c r="BY3" s="1113"/>
      <c r="BZ3" s="1113"/>
      <c r="CA3" s="1113"/>
      <c r="CB3" s="1113"/>
      <c r="CC3" s="1113"/>
      <c r="CD3" s="814" t="s">
        <v>21</v>
      </c>
      <c r="CE3" s="814"/>
      <c r="CF3" s="814"/>
      <c r="CG3" s="814"/>
      <c r="CH3" s="814"/>
      <c r="CI3" s="815"/>
    </row>
    <row r="4" spans="4:88" ht="14.25" customHeight="1">
      <c r="Q4" s="54"/>
      <c r="R4" s="1278"/>
      <c r="S4" s="1278"/>
      <c r="T4" s="1278"/>
      <c r="U4" s="1278"/>
      <c r="V4" s="1278"/>
      <c r="W4" s="1278"/>
      <c r="X4" s="1278"/>
      <c r="Y4" s="1278"/>
      <c r="Z4" s="1278"/>
      <c r="AA4" s="1278"/>
      <c r="AB4" s="1278"/>
      <c r="AC4" s="1278"/>
      <c r="AD4" s="1278"/>
      <c r="AE4" s="1278"/>
      <c r="AF4" s="1278"/>
      <c r="AG4" s="1278"/>
      <c r="AH4" s="1278"/>
      <c r="AI4" s="1278"/>
      <c r="AJ4" s="1278"/>
      <c r="AK4" s="1278"/>
      <c r="AL4" s="1278"/>
      <c r="AM4" s="1278"/>
      <c r="AN4" s="1278"/>
      <c r="AO4" s="1278"/>
      <c r="AP4" s="1278"/>
      <c r="AQ4" s="1278"/>
      <c r="AR4" s="53"/>
      <c r="AS4" s="53"/>
      <c r="AT4" s="53"/>
      <c r="AU4" s="53"/>
      <c r="AV4" s="53"/>
      <c r="AW4" s="53"/>
      <c r="AX4" s="53"/>
      <c r="AY4" s="53"/>
      <c r="AZ4" s="53"/>
      <c r="BA4" s="53"/>
      <c r="BB4" s="53"/>
      <c r="BC4" s="53"/>
      <c r="BD4" s="53"/>
      <c r="BE4" s="67"/>
      <c r="BF4" s="1122"/>
      <c r="BG4" s="1123"/>
      <c r="BH4" s="1115">
        <f>注意事項!H6</f>
        <v>0</v>
      </c>
      <c r="BI4" s="1116"/>
      <c r="BJ4" s="1116"/>
      <c r="BK4" s="1116"/>
      <c r="BL4" s="1116"/>
      <c r="BM4" s="1116"/>
      <c r="BN4" s="1116"/>
      <c r="BO4" s="1116"/>
      <c r="BP4" s="1116">
        <f>注意事項!H7</f>
        <v>0</v>
      </c>
      <c r="BQ4" s="1116"/>
      <c r="BR4" s="1116"/>
      <c r="BS4" s="1116"/>
      <c r="BT4" s="1116"/>
      <c r="BU4" s="1117" t="s">
        <v>91</v>
      </c>
      <c r="BV4" s="1117"/>
      <c r="BW4" s="1118"/>
      <c r="BX4" s="1118"/>
      <c r="BY4" s="1118"/>
      <c r="BZ4" s="1118"/>
      <c r="CA4" s="1118"/>
      <c r="CB4" s="1118"/>
      <c r="CC4" s="1118"/>
      <c r="CD4" s="1118"/>
      <c r="CE4" s="1118"/>
      <c r="CF4" s="1118"/>
      <c r="CG4" s="1118"/>
      <c r="CH4" s="1118"/>
      <c r="CI4" s="1119"/>
    </row>
    <row r="5" spans="4:88" ht="9.75" customHeight="1" thickBot="1">
      <c r="Q5" s="54"/>
      <c r="R5" s="54"/>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68"/>
      <c r="BF5" s="1122"/>
      <c r="BG5" s="1123"/>
      <c r="BH5" s="1115"/>
      <c r="BI5" s="1116"/>
      <c r="BJ5" s="1116"/>
      <c r="BK5" s="1116"/>
      <c r="BL5" s="1116"/>
      <c r="BM5" s="1116"/>
      <c r="BN5" s="1116"/>
      <c r="BO5" s="1116"/>
      <c r="BP5" s="1116"/>
      <c r="BQ5" s="1116"/>
      <c r="BR5" s="1116"/>
      <c r="BS5" s="1116"/>
      <c r="BT5" s="1116"/>
      <c r="BU5" s="1117"/>
      <c r="BV5" s="1117"/>
      <c r="BW5" s="1118"/>
      <c r="BX5" s="1118"/>
      <c r="BY5" s="1118"/>
      <c r="BZ5" s="1118"/>
      <c r="CA5" s="1118"/>
      <c r="CB5" s="1118"/>
      <c r="CC5" s="1118"/>
      <c r="CD5" s="1118"/>
      <c r="CE5" s="1118"/>
      <c r="CF5" s="1118"/>
      <c r="CG5" s="1118"/>
      <c r="CH5" s="1118"/>
      <c r="CI5" s="1119"/>
    </row>
    <row r="6" spans="4:88" ht="13.5">
      <c r="E6" s="1129" t="s">
        <v>3</v>
      </c>
      <c r="F6" s="1130"/>
      <c r="G6" s="1130"/>
      <c r="H6" s="1130"/>
      <c r="I6" s="1130"/>
      <c r="J6" s="1130"/>
      <c r="K6" s="1130"/>
      <c r="L6" s="1130"/>
      <c r="M6" s="1130"/>
      <c r="N6" s="1130"/>
      <c r="O6" s="1130"/>
      <c r="P6" s="1133">
        <f>注意事項!H9</f>
        <v>0</v>
      </c>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59"/>
      <c r="BC6" s="59"/>
      <c r="BD6" s="59"/>
      <c r="BE6" s="60"/>
      <c r="BF6" s="1122"/>
      <c r="BG6" s="1123"/>
      <c r="BI6" s="692" t="s">
        <v>20</v>
      </c>
      <c r="BJ6" s="692"/>
      <c r="BK6" s="692"/>
      <c r="BL6" s="692"/>
      <c r="BM6" s="692"/>
      <c r="BN6" s="692"/>
      <c r="BO6" s="692"/>
      <c r="BQ6" s="70"/>
      <c r="BR6" s="73"/>
      <c r="BS6" s="73"/>
      <c r="BT6" s="73"/>
      <c r="BU6" s="73"/>
      <c r="BV6" s="73"/>
      <c r="BW6" s="73"/>
      <c r="BX6" s="73"/>
      <c r="BY6" s="73"/>
      <c r="BZ6" s="73"/>
      <c r="CA6" s="73"/>
      <c r="CB6" s="73"/>
      <c r="CC6" s="73"/>
      <c r="CD6" s="73"/>
      <c r="CE6" s="73"/>
      <c r="CF6" s="73"/>
      <c r="CG6" s="73"/>
      <c r="CH6" s="73"/>
      <c r="CI6" s="85"/>
      <c r="CJ6" s="1148" t="s">
        <v>221</v>
      </c>
    </row>
    <row r="7" spans="4:88" ht="15" customHeight="1">
      <c r="E7" s="1131"/>
      <c r="F7" s="1132"/>
      <c r="G7" s="1132"/>
      <c r="H7" s="1132"/>
      <c r="I7" s="1132"/>
      <c r="J7" s="1132"/>
      <c r="K7" s="1132"/>
      <c r="L7" s="1132"/>
      <c r="M7" s="1132"/>
      <c r="N7" s="1132"/>
      <c r="O7" s="1132"/>
      <c r="P7" s="1134"/>
      <c r="Q7" s="1134"/>
      <c r="R7" s="1134"/>
      <c r="S7" s="1134"/>
      <c r="T7" s="1134"/>
      <c r="U7" s="1134"/>
      <c r="V7" s="1134"/>
      <c r="W7" s="1134"/>
      <c r="X7" s="1134"/>
      <c r="Y7" s="1134"/>
      <c r="Z7" s="1134"/>
      <c r="AA7" s="1134"/>
      <c r="AB7" s="1134"/>
      <c r="AC7" s="1134"/>
      <c r="AD7" s="1134"/>
      <c r="AE7" s="1134"/>
      <c r="AF7" s="1134"/>
      <c r="AG7" s="1134"/>
      <c r="AH7" s="1134"/>
      <c r="AI7" s="1134"/>
      <c r="AJ7" s="1134"/>
      <c r="AK7" s="1134"/>
      <c r="AL7" s="1134"/>
      <c r="AM7" s="1134"/>
      <c r="AN7" s="1134"/>
      <c r="AO7" s="1134"/>
      <c r="AP7" s="1134"/>
      <c r="AQ7" s="1134"/>
      <c r="AR7" s="1134"/>
      <c r="AS7" s="1134"/>
      <c r="AT7" s="1134"/>
      <c r="AU7" s="1134"/>
      <c r="AV7" s="1134"/>
      <c r="AW7" s="1134"/>
      <c r="AX7" s="1134"/>
      <c r="AY7" s="1134"/>
      <c r="AZ7" s="1134"/>
      <c r="BA7" s="1134"/>
      <c r="BE7" s="61"/>
      <c r="BF7" s="1122"/>
      <c r="BG7" s="1123"/>
      <c r="BH7" s="1149">
        <f>'16-41'!Q7</f>
        <v>0</v>
      </c>
      <c r="BI7" s="1150"/>
      <c r="BJ7" s="1150"/>
      <c r="BK7" s="1155">
        <f>'16-41'!U7</f>
        <v>0</v>
      </c>
      <c r="BL7" s="1150"/>
      <c r="BM7" s="1156"/>
      <c r="BN7" s="1150">
        <f>'16-41'!Y7</f>
        <v>0</v>
      </c>
      <c r="BO7" s="1150"/>
      <c r="BP7" s="1150"/>
      <c r="BQ7" s="72"/>
      <c r="CI7" s="67"/>
      <c r="CJ7" s="1148"/>
    </row>
    <row r="8" spans="4:88" ht="12.75" customHeight="1">
      <c r="E8" s="62"/>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4"/>
      <c r="AW8" s="1134"/>
      <c r="AX8" s="1134"/>
      <c r="AY8" s="1134"/>
      <c r="AZ8" s="1134"/>
      <c r="BA8" s="1134"/>
      <c r="BE8" s="61"/>
      <c r="BF8" s="1122"/>
      <c r="BG8" s="1123"/>
      <c r="BH8" s="1151"/>
      <c r="BI8" s="1152"/>
      <c r="BJ8" s="1152"/>
      <c r="BK8" s="1157"/>
      <c r="BL8" s="1152"/>
      <c r="BM8" s="1158"/>
      <c r="BN8" s="1152"/>
      <c r="BO8" s="1152"/>
      <c r="BP8" s="1152"/>
      <c r="BQ8" s="72"/>
      <c r="CI8" s="67"/>
      <c r="CJ8" s="1148"/>
    </row>
    <row r="9" spans="4:88" ht="12" customHeight="1">
      <c r="E9" s="63"/>
      <c r="F9" s="64"/>
      <c r="G9" s="64"/>
      <c r="H9" s="64"/>
      <c r="I9" s="64"/>
      <c r="J9" s="64"/>
      <c r="K9" s="64"/>
      <c r="L9" s="64"/>
      <c r="M9" s="64"/>
      <c r="N9" s="64"/>
      <c r="O9" s="64"/>
      <c r="P9" s="1135"/>
      <c r="Q9" s="1135"/>
      <c r="R9" s="1135"/>
      <c r="S9" s="1135"/>
      <c r="T9" s="1135"/>
      <c r="U9" s="1135"/>
      <c r="V9" s="1135"/>
      <c r="W9" s="1135"/>
      <c r="X9" s="1135"/>
      <c r="Y9" s="1135"/>
      <c r="Z9" s="1135"/>
      <c r="AA9" s="1135"/>
      <c r="AB9" s="1135"/>
      <c r="AC9" s="1135"/>
      <c r="AD9" s="1135"/>
      <c r="AE9" s="1135"/>
      <c r="AF9" s="1135"/>
      <c r="AG9" s="1135"/>
      <c r="AH9" s="1135"/>
      <c r="AI9" s="1135"/>
      <c r="AJ9" s="1135"/>
      <c r="AK9" s="1135"/>
      <c r="AL9" s="1135"/>
      <c r="AM9" s="1135"/>
      <c r="AN9" s="1135"/>
      <c r="AO9" s="1135"/>
      <c r="AP9" s="1135"/>
      <c r="AQ9" s="1135"/>
      <c r="AR9" s="1135"/>
      <c r="AS9" s="1135"/>
      <c r="AT9" s="1135"/>
      <c r="AU9" s="1135"/>
      <c r="AV9" s="1135"/>
      <c r="AW9" s="1135"/>
      <c r="AX9" s="1135"/>
      <c r="AY9" s="1135"/>
      <c r="AZ9" s="1135"/>
      <c r="BA9" s="1135"/>
      <c r="BB9" s="64"/>
      <c r="BC9" s="64"/>
      <c r="BD9" s="64"/>
      <c r="BE9" s="65"/>
      <c r="BF9" s="1124"/>
      <c r="BG9" s="1125"/>
      <c r="BH9" s="1153"/>
      <c r="BI9" s="1154"/>
      <c r="BJ9" s="1154"/>
      <c r="BK9" s="1159"/>
      <c r="BL9" s="1154"/>
      <c r="BM9" s="1160"/>
      <c r="BN9" s="1154"/>
      <c r="BO9" s="1154"/>
      <c r="BP9" s="1154"/>
      <c r="BQ9" s="71"/>
      <c r="BR9" s="64"/>
      <c r="BS9" s="64"/>
      <c r="BT9" s="64"/>
      <c r="BU9" s="64"/>
      <c r="BV9" s="64"/>
      <c r="BW9" s="64"/>
      <c r="BX9" s="64"/>
      <c r="BY9" s="64"/>
      <c r="BZ9" s="64"/>
      <c r="CA9" s="64"/>
      <c r="CB9" s="64"/>
      <c r="CC9" s="64"/>
      <c r="CD9" s="64"/>
      <c r="CE9" s="64"/>
      <c r="CF9" s="64"/>
      <c r="CG9" s="64"/>
      <c r="CH9" s="64"/>
      <c r="CI9" s="86"/>
      <c r="CJ9" s="1148"/>
    </row>
    <row r="10" spans="4:88" ht="7.5" customHeight="1">
      <c r="D10" s="67"/>
      <c r="BZ10" s="1146">
        <v>1</v>
      </c>
      <c r="CA10" s="760"/>
      <c r="CB10" s="1147"/>
      <c r="CC10" s="72"/>
      <c r="CD10" s="1164" t="s">
        <v>22</v>
      </c>
      <c r="CE10" s="1164"/>
      <c r="CF10" s="1164"/>
      <c r="CG10" s="1164"/>
      <c r="CH10" s="1164"/>
      <c r="CI10" s="85"/>
      <c r="CJ10" s="1148"/>
    </row>
    <row r="11" spans="4:88" ht="21.75" customHeight="1">
      <c r="D11" s="67"/>
      <c r="S11" s="1136" t="s">
        <v>10</v>
      </c>
      <c r="T11" s="1136"/>
      <c r="U11" s="1136"/>
      <c r="V11" s="1136"/>
      <c r="W11" s="1137">
        <f>'16-41'!V33</f>
        <v>0</v>
      </c>
      <c r="X11" s="1138"/>
      <c r="Y11" s="1139"/>
      <c r="Z11" s="1136" t="s">
        <v>11</v>
      </c>
      <c r="AA11" s="1136"/>
      <c r="AB11" s="1136"/>
      <c r="AC11" s="1136"/>
      <c r="AD11" s="1137">
        <f>'16-41'!AC33</f>
        <v>0</v>
      </c>
      <c r="AE11" s="1138"/>
      <c r="AF11" s="1139"/>
      <c r="AG11" s="1136" t="s">
        <v>12</v>
      </c>
      <c r="AH11" s="1136"/>
      <c r="AI11" s="1136"/>
      <c r="AJ11" s="1136"/>
      <c r="BZ11" s="1161"/>
      <c r="CA11" s="1162"/>
      <c r="CB11" s="1163"/>
      <c r="CC11" s="71"/>
      <c r="CD11" s="1165"/>
      <c r="CE11" s="1165"/>
      <c r="CF11" s="1165"/>
      <c r="CG11" s="1165"/>
      <c r="CH11" s="1165"/>
      <c r="CI11" s="86"/>
      <c r="CJ11" s="1148"/>
    </row>
    <row r="12" spans="4:88" ht="24" customHeight="1">
      <c r="D12" s="67"/>
      <c r="S12" s="1136"/>
      <c r="T12" s="1136"/>
      <c r="U12" s="1136"/>
      <c r="V12" s="1136"/>
      <c r="W12" s="1140"/>
      <c r="X12" s="1141"/>
      <c r="Y12" s="1142"/>
      <c r="Z12" s="1136"/>
      <c r="AA12" s="1136"/>
      <c r="AB12" s="1136"/>
      <c r="AC12" s="1136"/>
      <c r="AD12" s="1140"/>
      <c r="AE12" s="1141"/>
      <c r="AF12" s="1142"/>
      <c r="AG12" s="1136"/>
      <c r="AH12" s="1136"/>
      <c r="AI12" s="1136"/>
      <c r="AJ12" s="1136"/>
      <c r="BZ12" s="1143">
        <v>1</v>
      </c>
      <c r="CA12" s="1144"/>
      <c r="CB12" s="1145"/>
      <c r="CC12" s="70"/>
      <c r="CD12" s="1164" t="s">
        <v>23</v>
      </c>
      <c r="CE12" s="1164"/>
      <c r="CF12" s="1164"/>
      <c r="CG12" s="1164"/>
      <c r="CH12" s="1164"/>
      <c r="CI12" s="85"/>
      <c r="CJ12" s="1148"/>
    </row>
    <row r="13" spans="4:88" ht="6.75" customHeight="1" thickBot="1">
      <c r="D13" s="67"/>
      <c r="BZ13" s="1146"/>
      <c r="CA13" s="760"/>
      <c r="CB13" s="1147"/>
      <c r="CC13" s="72"/>
      <c r="CD13" s="677"/>
      <c r="CE13" s="677"/>
      <c r="CF13" s="677"/>
      <c r="CG13" s="677"/>
      <c r="CH13" s="677"/>
      <c r="CI13" s="68"/>
      <c r="CJ13" s="1148"/>
    </row>
    <row r="14" spans="4:88" ht="9.75" customHeight="1">
      <c r="D14" s="67"/>
      <c r="E14" s="1272" t="s">
        <v>55</v>
      </c>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1"/>
      <c r="AM14" s="691"/>
      <c r="AN14" s="691"/>
      <c r="AO14" s="691"/>
      <c r="AP14" s="691"/>
      <c r="AQ14" s="691"/>
      <c r="AR14" s="691"/>
      <c r="AS14" s="691"/>
      <c r="AT14" s="691"/>
      <c r="AU14" s="691"/>
      <c r="AV14" s="691"/>
      <c r="AW14" s="1273"/>
      <c r="AX14" s="59"/>
      <c r="AY14" s="59"/>
      <c r="AZ14" s="59"/>
      <c r="BA14" s="59"/>
      <c r="BB14" s="59"/>
      <c r="BC14" s="59"/>
      <c r="BD14" s="59"/>
      <c r="BE14" s="59"/>
      <c r="BF14" s="59"/>
      <c r="BG14" s="59"/>
      <c r="BH14" s="59"/>
      <c r="BI14" s="76"/>
      <c r="BJ14" s="756" t="s">
        <v>51</v>
      </c>
      <c r="BK14" s="756"/>
      <c r="BL14" s="756"/>
      <c r="BM14" s="756"/>
      <c r="BN14" s="756"/>
      <c r="BO14" s="756"/>
      <c r="BP14" s="756"/>
      <c r="BQ14" s="756"/>
      <c r="BR14" s="756"/>
      <c r="BS14" s="756"/>
      <c r="BT14" s="76"/>
      <c r="BU14" s="82"/>
      <c r="BV14" s="59"/>
      <c r="BW14" s="59"/>
      <c r="BX14" s="59"/>
      <c r="BY14" s="59"/>
      <c r="BZ14" s="756" t="s">
        <v>17</v>
      </c>
      <c r="CA14" s="756"/>
      <c r="CB14" s="756"/>
      <c r="CC14" s="756"/>
      <c r="CD14" s="756"/>
      <c r="CE14" s="756"/>
      <c r="CF14" s="756"/>
      <c r="CG14" s="59"/>
      <c r="CH14" s="59"/>
      <c r="CI14" s="77"/>
      <c r="CJ14" s="1148"/>
    </row>
    <row r="15" spans="4:88" ht="9.75" customHeight="1">
      <c r="D15" s="67"/>
      <c r="E15" s="1274"/>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1275"/>
      <c r="BI15" s="53"/>
      <c r="BJ15" s="754"/>
      <c r="BK15" s="754"/>
      <c r="BL15" s="754"/>
      <c r="BM15" s="754"/>
      <c r="BN15" s="754"/>
      <c r="BO15" s="754"/>
      <c r="BP15" s="754"/>
      <c r="BQ15" s="754"/>
      <c r="BR15" s="754"/>
      <c r="BS15" s="754"/>
      <c r="BT15" s="53"/>
      <c r="BU15" s="83"/>
      <c r="BZ15" s="754"/>
      <c r="CA15" s="754"/>
      <c r="CB15" s="754"/>
      <c r="CC15" s="754"/>
      <c r="CD15" s="754"/>
      <c r="CE15" s="754"/>
      <c r="CF15" s="754"/>
      <c r="CI15" s="67"/>
      <c r="CJ15" s="1148"/>
    </row>
    <row r="16" spans="4:88" ht="9.75" customHeight="1">
      <c r="D16" s="67"/>
      <c r="E16" s="127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6"/>
      <c r="AO16" s="836"/>
      <c r="AP16" s="836"/>
      <c r="AQ16" s="836"/>
      <c r="AR16" s="836"/>
      <c r="AS16" s="836"/>
      <c r="AT16" s="836"/>
      <c r="AU16" s="836"/>
      <c r="AV16" s="836"/>
      <c r="AW16" s="1277"/>
      <c r="BI16" s="53"/>
      <c r="BJ16" s="754"/>
      <c r="BK16" s="754"/>
      <c r="BL16" s="754"/>
      <c r="BM16" s="754"/>
      <c r="BN16" s="754"/>
      <c r="BO16" s="754"/>
      <c r="BP16" s="754"/>
      <c r="BQ16" s="754"/>
      <c r="BR16" s="754"/>
      <c r="BS16" s="754"/>
      <c r="BT16" s="53"/>
      <c r="BU16" s="83"/>
      <c r="BZ16" s="754"/>
      <c r="CA16" s="754"/>
      <c r="CB16" s="754"/>
      <c r="CC16" s="754"/>
      <c r="CD16" s="754"/>
      <c r="CE16" s="754"/>
      <c r="CF16" s="754"/>
      <c r="CI16" s="67"/>
      <c r="CJ16" s="1148"/>
    </row>
    <row r="17" spans="4:88" ht="9.75" customHeight="1">
      <c r="D17" s="67"/>
      <c r="E17" s="722" t="s">
        <v>52</v>
      </c>
      <c r="F17" s="723"/>
      <c r="G17" s="723"/>
      <c r="H17" s="723"/>
      <c r="I17" s="723"/>
      <c r="J17" s="723"/>
      <c r="K17" s="723"/>
      <c r="L17" s="723"/>
      <c r="M17" s="723"/>
      <c r="N17" s="723"/>
      <c r="O17" s="723"/>
      <c r="P17" s="723"/>
      <c r="Q17" s="723"/>
      <c r="R17" s="723"/>
      <c r="S17" s="723"/>
      <c r="T17" s="723"/>
      <c r="U17" s="1248"/>
      <c r="V17" s="1251" t="s">
        <v>53</v>
      </c>
      <c r="W17" s="1164"/>
      <c r="X17" s="1164"/>
      <c r="Y17" s="1164"/>
      <c r="Z17" s="1164"/>
      <c r="AA17" s="1164"/>
      <c r="AB17" s="1164"/>
      <c r="AC17" s="1164"/>
      <c r="AD17" s="1164"/>
      <c r="AE17" s="1164"/>
      <c r="AF17" s="1164"/>
      <c r="AG17" s="1164"/>
      <c r="AH17" s="1164"/>
      <c r="AI17" s="1164"/>
      <c r="AJ17" s="1164"/>
      <c r="AK17" s="1164"/>
      <c r="AL17" s="1164"/>
      <c r="AM17" s="1164"/>
      <c r="AN17" s="1164"/>
      <c r="AO17" s="1164"/>
      <c r="AP17" s="1164"/>
      <c r="AQ17" s="1164"/>
      <c r="AR17" s="1164"/>
      <c r="AS17" s="1164"/>
      <c r="AT17" s="1164"/>
      <c r="AU17" s="1164"/>
      <c r="AV17" s="1164"/>
      <c r="AW17" s="1252"/>
      <c r="BI17" s="1172" t="s">
        <v>16</v>
      </c>
      <c r="BJ17" s="1173"/>
      <c r="BK17" s="1173"/>
      <c r="BL17" s="1173"/>
      <c r="BM17" s="1173"/>
      <c r="BN17" s="1173"/>
      <c r="BO17" s="1173"/>
      <c r="BP17" s="1173"/>
      <c r="BQ17" s="1173"/>
      <c r="BR17" s="1173"/>
      <c r="BS17" s="1173"/>
      <c r="BT17" s="1173"/>
      <c r="BU17" s="83"/>
      <c r="BZ17" s="754"/>
      <c r="CA17" s="754"/>
      <c r="CB17" s="754"/>
      <c r="CC17" s="754"/>
      <c r="CD17" s="754"/>
      <c r="CE17" s="754"/>
      <c r="CF17" s="754"/>
      <c r="CI17" s="67"/>
      <c r="CJ17" s="1148"/>
    </row>
    <row r="18" spans="4:88" ht="9.75" customHeight="1">
      <c r="D18" s="67"/>
      <c r="E18" s="724"/>
      <c r="F18" s="725"/>
      <c r="G18" s="725"/>
      <c r="H18" s="725"/>
      <c r="I18" s="725"/>
      <c r="J18" s="725"/>
      <c r="K18" s="725"/>
      <c r="L18" s="725"/>
      <c r="M18" s="725"/>
      <c r="N18" s="725"/>
      <c r="O18" s="725"/>
      <c r="P18" s="725"/>
      <c r="Q18" s="725"/>
      <c r="R18" s="725"/>
      <c r="S18" s="725"/>
      <c r="T18" s="725"/>
      <c r="U18" s="1249"/>
      <c r="V18" s="1253"/>
      <c r="W18" s="674"/>
      <c r="X18" s="674"/>
      <c r="Y18" s="674"/>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1254"/>
      <c r="BI18" s="1174"/>
      <c r="BJ18" s="1175"/>
      <c r="BK18" s="1175"/>
      <c r="BL18" s="1175"/>
      <c r="BM18" s="1175"/>
      <c r="BN18" s="1175"/>
      <c r="BO18" s="1175"/>
      <c r="BP18" s="1175"/>
      <c r="BQ18" s="1175"/>
      <c r="BR18" s="1175"/>
      <c r="BS18" s="1175"/>
      <c r="BT18" s="1175"/>
      <c r="BU18" s="83"/>
      <c r="BZ18" s="754"/>
      <c r="CA18" s="754"/>
      <c r="CB18" s="754"/>
      <c r="CC18" s="754"/>
      <c r="CD18" s="754"/>
      <c r="CE18" s="754"/>
      <c r="CF18" s="754"/>
      <c r="CI18" s="67"/>
      <c r="CJ18" s="1148"/>
    </row>
    <row r="19" spans="4:88" ht="9" customHeight="1" thickBot="1">
      <c r="D19" s="67"/>
      <c r="E19" s="726"/>
      <c r="F19" s="727"/>
      <c r="G19" s="727"/>
      <c r="H19" s="727"/>
      <c r="I19" s="727"/>
      <c r="J19" s="727"/>
      <c r="K19" s="727"/>
      <c r="L19" s="727"/>
      <c r="M19" s="727"/>
      <c r="N19" s="727"/>
      <c r="O19" s="727"/>
      <c r="P19" s="727"/>
      <c r="Q19" s="727"/>
      <c r="R19" s="727"/>
      <c r="S19" s="727"/>
      <c r="T19" s="727"/>
      <c r="U19" s="1250"/>
      <c r="V19" s="1255"/>
      <c r="W19" s="677"/>
      <c r="X19" s="677"/>
      <c r="Y19" s="677"/>
      <c r="Z19" s="677"/>
      <c r="AA19" s="677"/>
      <c r="AB19" s="677"/>
      <c r="AC19" s="677"/>
      <c r="AD19" s="677"/>
      <c r="AE19" s="677"/>
      <c r="AF19" s="677"/>
      <c r="AG19" s="677"/>
      <c r="AH19" s="677"/>
      <c r="AI19" s="677"/>
      <c r="AJ19" s="677"/>
      <c r="AK19" s="677"/>
      <c r="AL19" s="677"/>
      <c r="AM19" s="677"/>
      <c r="AN19" s="677"/>
      <c r="AO19" s="677"/>
      <c r="AP19" s="677"/>
      <c r="AQ19" s="677"/>
      <c r="AR19" s="677"/>
      <c r="AS19" s="677"/>
      <c r="AT19" s="677"/>
      <c r="AU19" s="677"/>
      <c r="AV19" s="677"/>
      <c r="AW19" s="1256"/>
      <c r="AX19" s="66"/>
      <c r="AY19" s="66"/>
      <c r="AZ19" s="66"/>
      <c r="BA19" s="66"/>
      <c r="BB19" s="66"/>
      <c r="BC19" s="66"/>
      <c r="BD19" s="66"/>
      <c r="BE19" s="66"/>
      <c r="BF19" s="66"/>
      <c r="BG19" s="66"/>
      <c r="BH19" s="66"/>
      <c r="BI19" s="1176"/>
      <c r="BJ19" s="1177"/>
      <c r="BK19" s="1177"/>
      <c r="BL19" s="1177"/>
      <c r="BM19" s="1177"/>
      <c r="BN19" s="1177"/>
      <c r="BO19" s="1177"/>
      <c r="BP19" s="1177"/>
      <c r="BQ19" s="1177"/>
      <c r="BR19" s="1177"/>
      <c r="BS19" s="1177"/>
      <c r="BT19" s="1177"/>
      <c r="BU19" s="84"/>
      <c r="BV19" s="66"/>
      <c r="BW19" s="66"/>
      <c r="BX19" s="66"/>
      <c r="BY19" s="66"/>
      <c r="BZ19" s="755"/>
      <c r="CA19" s="755"/>
      <c r="CB19" s="755"/>
      <c r="CC19" s="755"/>
      <c r="CD19" s="755"/>
      <c r="CE19" s="755"/>
      <c r="CF19" s="755"/>
      <c r="CG19" s="66"/>
      <c r="CH19" s="66"/>
      <c r="CI19" s="68"/>
      <c r="CJ19" s="1148"/>
    </row>
    <row r="20" spans="4:88" ht="11.25" customHeight="1">
      <c r="D20" s="67"/>
      <c r="E20" s="1257"/>
      <c r="F20" s="1258"/>
      <c r="G20" s="1258"/>
      <c r="H20" s="1258"/>
      <c r="I20" s="1258"/>
      <c r="J20" s="1258"/>
      <c r="K20" s="1258"/>
      <c r="L20" s="1258"/>
      <c r="M20" s="1258"/>
      <c r="N20" s="1258"/>
      <c r="O20" s="1258"/>
      <c r="P20" s="1258"/>
      <c r="Q20" s="1258"/>
      <c r="R20" s="1258"/>
      <c r="S20" s="1258"/>
      <c r="T20" s="1258"/>
      <c r="U20" s="1259"/>
      <c r="V20" s="1187" t="str">
        <f>IF(E20="","",VLOOKUP(E20,コード表!$L$5:$N$62,3,FALSE))</f>
        <v/>
      </c>
      <c r="W20" s="1188"/>
      <c r="X20" s="1188"/>
      <c r="Y20" s="1188"/>
      <c r="Z20" s="1188"/>
      <c r="AA20" s="1188"/>
      <c r="AB20" s="1188"/>
      <c r="AC20" s="1188"/>
      <c r="AD20" s="1188"/>
      <c r="AE20" s="1188"/>
      <c r="AF20" s="1188"/>
      <c r="AG20" s="1188"/>
      <c r="AH20" s="1188"/>
      <c r="AI20" s="1188"/>
      <c r="AJ20" s="1188"/>
      <c r="AK20" s="1188"/>
      <c r="AL20" s="1188"/>
      <c r="AM20" s="1188"/>
      <c r="AN20" s="1188"/>
      <c r="AO20" s="1188"/>
      <c r="AP20" s="1188"/>
      <c r="AQ20" s="1188"/>
      <c r="AR20" s="1188"/>
      <c r="AS20" s="1188"/>
      <c r="AT20" s="1188"/>
      <c r="AU20" s="1188"/>
      <c r="AV20" s="1188"/>
      <c r="AW20" s="1189"/>
      <c r="AX20" s="1195">
        <v>1</v>
      </c>
      <c r="AY20" s="1195"/>
      <c r="AZ20" s="1197" t="str">
        <f>IF(E20="","",VLOOKUP(E20,コード表!$L$5:$N$62,2,FALSE))</f>
        <v/>
      </c>
      <c r="BA20" s="1197"/>
      <c r="BB20" s="1197"/>
      <c r="BC20" s="1197"/>
      <c r="BD20" s="1197"/>
      <c r="BE20" s="1197"/>
      <c r="BF20" s="1197"/>
      <c r="BG20" s="1197"/>
      <c r="BH20" s="1197"/>
      <c r="BI20" s="111"/>
      <c r="BJ20" s="111"/>
      <c r="BK20" s="111"/>
      <c r="BL20" s="111"/>
      <c r="BM20" s="111"/>
      <c r="BN20" s="111"/>
      <c r="BO20" s="111"/>
      <c r="BP20" s="111"/>
      <c r="BQ20" s="111"/>
      <c r="BR20" s="111"/>
      <c r="BS20" s="111"/>
      <c r="BT20" s="112" t="s">
        <v>19</v>
      </c>
      <c r="CH20" s="59"/>
      <c r="CI20" s="77"/>
      <c r="CJ20" s="1148"/>
    </row>
    <row r="21" spans="4:88" ht="6.75" customHeight="1">
      <c r="D21" s="67"/>
      <c r="E21" s="1260"/>
      <c r="F21" s="1261"/>
      <c r="G21" s="1261"/>
      <c r="H21" s="1261"/>
      <c r="I21" s="1261"/>
      <c r="J21" s="1261"/>
      <c r="K21" s="1261"/>
      <c r="L21" s="1261"/>
      <c r="M21" s="1261"/>
      <c r="N21" s="1261"/>
      <c r="O21" s="1261"/>
      <c r="P21" s="1261"/>
      <c r="Q21" s="1261"/>
      <c r="R21" s="1261"/>
      <c r="S21" s="1261"/>
      <c r="T21" s="1261"/>
      <c r="U21" s="1262"/>
      <c r="V21" s="1190"/>
      <c r="W21" s="945"/>
      <c r="X21" s="945"/>
      <c r="Y21" s="945"/>
      <c r="Z21" s="945"/>
      <c r="AA21" s="945"/>
      <c r="AB21" s="945"/>
      <c r="AC21" s="945"/>
      <c r="AD21" s="945"/>
      <c r="AE21" s="945"/>
      <c r="AF21" s="945"/>
      <c r="AG21" s="945"/>
      <c r="AH21" s="945"/>
      <c r="AI21" s="945"/>
      <c r="AJ21" s="945"/>
      <c r="AK21" s="945"/>
      <c r="AL21" s="945"/>
      <c r="AM21" s="945"/>
      <c r="AN21" s="945"/>
      <c r="AO21" s="945"/>
      <c r="AP21" s="945"/>
      <c r="AQ21" s="945"/>
      <c r="AR21" s="945"/>
      <c r="AS21" s="945"/>
      <c r="AT21" s="945"/>
      <c r="AU21" s="945"/>
      <c r="AV21" s="945"/>
      <c r="AW21" s="1191"/>
      <c r="AX21" s="1196"/>
      <c r="AY21" s="1196"/>
      <c r="AZ21" s="1116"/>
      <c r="BA21" s="1116"/>
      <c r="BB21" s="1116"/>
      <c r="BC21" s="1116"/>
      <c r="BD21" s="1116"/>
      <c r="BE21" s="1116"/>
      <c r="BF21" s="1116"/>
      <c r="BG21" s="1116"/>
      <c r="BH21" s="1116"/>
      <c r="BI21" s="1198"/>
      <c r="BJ21" s="1198"/>
      <c r="BK21" s="1198"/>
      <c r="BL21" s="1198"/>
      <c r="BM21" s="1198"/>
      <c r="BN21" s="1198"/>
      <c r="BO21" s="1198"/>
      <c r="BP21" s="1198"/>
      <c r="BQ21" s="1198"/>
      <c r="BR21" s="1198"/>
      <c r="BS21" s="1198"/>
      <c r="BT21" s="1199"/>
      <c r="BU21" s="1279"/>
      <c r="BV21" s="1280"/>
      <c r="BW21" s="1280"/>
      <c r="BX21" s="1280"/>
      <c r="BY21" s="1280"/>
      <c r="BZ21" s="1280"/>
      <c r="CA21" s="1280"/>
      <c r="CB21" s="1280"/>
      <c r="CC21" s="1280"/>
      <c r="CD21" s="1280"/>
      <c r="CI21" s="67"/>
      <c r="CJ21" s="1148"/>
    </row>
    <row r="22" spans="4:88" ht="4.5" customHeight="1">
      <c r="D22" s="67"/>
      <c r="E22" s="1260"/>
      <c r="F22" s="1261"/>
      <c r="G22" s="1261"/>
      <c r="H22" s="1261"/>
      <c r="I22" s="1261"/>
      <c r="J22" s="1261"/>
      <c r="K22" s="1261"/>
      <c r="L22" s="1261"/>
      <c r="M22" s="1261"/>
      <c r="N22" s="1261"/>
      <c r="O22" s="1261"/>
      <c r="P22" s="1261"/>
      <c r="Q22" s="1261"/>
      <c r="R22" s="1261"/>
      <c r="S22" s="1261"/>
      <c r="T22" s="1261"/>
      <c r="U22" s="1262"/>
      <c r="V22" s="1190"/>
      <c r="W22" s="945"/>
      <c r="X22" s="945"/>
      <c r="Y22" s="945"/>
      <c r="Z22" s="945"/>
      <c r="AA22" s="945"/>
      <c r="AB22" s="945"/>
      <c r="AC22" s="945"/>
      <c r="AD22" s="945"/>
      <c r="AE22" s="945"/>
      <c r="AF22" s="945"/>
      <c r="AG22" s="945"/>
      <c r="AH22" s="945"/>
      <c r="AI22" s="945"/>
      <c r="AJ22" s="945"/>
      <c r="AK22" s="945"/>
      <c r="AL22" s="945"/>
      <c r="AM22" s="945"/>
      <c r="AN22" s="945"/>
      <c r="AO22" s="945"/>
      <c r="AP22" s="945"/>
      <c r="AQ22" s="945"/>
      <c r="AR22" s="945"/>
      <c r="AS22" s="945"/>
      <c r="AT22" s="945"/>
      <c r="AU22" s="945"/>
      <c r="AV22" s="945"/>
      <c r="AW22" s="1191"/>
      <c r="AX22" s="1196"/>
      <c r="AY22" s="1196"/>
      <c r="AZ22" s="1116"/>
      <c r="BA22" s="1116"/>
      <c r="BB22" s="1116"/>
      <c r="BC22" s="1116"/>
      <c r="BD22" s="1116"/>
      <c r="BE22" s="1116"/>
      <c r="BF22" s="1116"/>
      <c r="BG22" s="1116"/>
      <c r="BH22" s="1116"/>
      <c r="BI22" s="1198"/>
      <c r="BJ22" s="1198"/>
      <c r="BK22" s="1198"/>
      <c r="BL22" s="1198"/>
      <c r="BM22" s="1198"/>
      <c r="BN22" s="1198"/>
      <c r="BO22" s="1198"/>
      <c r="BP22" s="1198"/>
      <c r="BQ22" s="1198"/>
      <c r="BR22" s="1198"/>
      <c r="BS22" s="1198"/>
      <c r="BT22" s="1199"/>
      <c r="BU22" s="1279"/>
      <c r="BV22" s="1280"/>
      <c r="BW22" s="1280"/>
      <c r="BX22" s="1280"/>
      <c r="BY22" s="1280"/>
      <c r="BZ22" s="1280"/>
      <c r="CA22" s="1280"/>
      <c r="CB22" s="1280"/>
      <c r="CC22" s="1280"/>
      <c r="CD22" s="1280"/>
      <c r="CI22" s="67"/>
      <c r="CJ22" s="1148"/>
    </row>
    <row r="23" spans="4:88" ht="6.75" customHeight="1">
      <c r="D23" s="67"/>
      <c r="E23" s="1260"/>
      <c r="F23" s="1261"/>
      <c r="G23" s="1261"/>
      <c r="H23" s="1261"/>
      <c r="I23" s="1261"/>
      <c r="J23" s="1261"/>
      <c r="K23" s="1261"/>
      <c r="L23" s="1261"/>
      <c r="M23" s="1261"/>
      <c r="N23" s="1261"/>
      <c r="O23" s="1261"/>
      <c r="P23" s="1261"/>
      <c r="Q23" s="1261"/>
      <c r="R23" s="1261"/>
      <c r="S23" s="1261"/>
      <c r="T23" s="1261"/>
      <c r="U23" s="1262"/>
      <c r="V23" s="1190"/>
      <c r="W23" s="945"/>
      <c r="X23" s="945"/>
      <c r="Y23" s="945"/>
      <c r="Z23" s="945"/>
      <c r="AA23" s="945"/>
      <c r="AB23" s="945"/>
      <c r="AC23" s="945"/>
      <c r="AD23" s="945"/>
      <c r="AE23" s="945"/>
      <c r="AF23" s="945"/>
      <c r="AG23" s="945"/>
      <c r="AH23" s="945"/>
      <c r="AI23" s="945"/>
      <c r="AJ23" s="945"/>
      <c r="AK23" s="945"/>
      <c r="AL23" s="945"/>
      <c r="AM23" s="945"/>
      <c r="AN23" s="945"/>
      <c r="AO23" s="945"/>
      <c r="AP23" s="945"/>
      <c r="AQ23" s="945"/>
      <c r="AR23" s="945"/>
      <c r="AS23" s="945"/>
      <c r="AT23" s="945"/>
      <c r="AU23" s="945"/>
      <c r="AV23" s="945"/>
      <c r="AW23" s="1191"/>
      <c r="AX23" s="1196"/>
      <c r="AY23" s="1196"/>
      <c r="AZ23" s="1116"/>
      <c r="BA23" s="1116"/>
      <c r="BB23" s="1116"/>
      <c r="BC23" s="1116"/>
      <c r="BD23" s="1116"/>
      <c r="BE23" s="1116"/>
      <c r="BF23" s="1116"/>
      <c r="BG23" s="1116"/>
      <c r="BH23" s="1116"/>
      <c r="BI23" s="1198"/>
      <c r="BJ23" s="1198"/>
      <c r="BK23" s="1198"/>
      <c r="BL23" s="1198"/>
      <c r="BM23" s="1198"/>
      <c r="BN23" s="1198"/>
      <c r="BO23" s="1198"/>
      <c r="BP23" s="1198"/>
      <c r="BQ23" s="1198"/>
      <c r="BR23" s="1198"/>
      <c r="BS23" s="1198"/>
      <c r="BT23" s="1199"/>
      <c r="BU23" s="1279"/>
      <c r="BV23" s="1280"/>
      <c r="BW23" s="1280"/>
      <c r="BX23" s="1280"/>
      <c r="BY23" s="1280"/>
      <c r="BZ23" s="1280"/>
      <c r="CA23" s="1280"/>
      <c r="CB23" s="1280"/>
      <c r="CC23" s="1280"/>
      <c r="CD23" s="1280"/>
      <c r="CI23" s="67"/>
      <c r="CJ23" s="1148"/>
    </row>
    <row r="24" spans="4:88" ht="8.25" customHeight="1">
      <c r="D24" s="67"/>
      <c r="E24" s="1260"/>
      <c r="F24" s="1261"/>
      <c r="G24" s="1261"/>
      <c r="H24" s="1261"/>
      <c r="I24" s="1261"/>
      <c r="J24" s="1261"/>
      <c r="K24" s="1261"/>
      <c r="L24" s="1261"/>
      <c r="M24" s="1261"/>
      <c r="N24" s="1261"/>
      <c r="O24" s="1261"/>
      <c r="P24" s="1261"/>
      <c r="Q24" s="1261"/>
      <c r="R24" s="1261"/>
      <c r="S24" s="1261"/>
      <c r="T24" s="1261"/>
      <c r="U24" s="1262"/>
      <c r="V24" s="1190"/>
      <c r="W24" s="945"/>
      <c r="X24" s="945"/>
      <c r="Y24" s="945"/>
      <c r="Z24" s="945"/>
      <c r="AA24" s="945"/>
      <c r="AB24" s="945"/>
      <c r="AC24" s="945"/>
      <c r="AD24" s="945"/>
      <c r="AE24" s="945"/>
      <c r="AF24" s="945"/>
      <c r="AG24" s="945"/>
      <c r="AH24" s="945"/>
      <c r="AI24" s="945"/>
      <c r="AJ24" s="945"/>
      <c r="AK24" s="945"/>
      <c r="AL24" s="945"/>
      <c r="AM24" s="945"/>
      <c r="AN24" s="945"/>
      <c r="AO24" s="945"/>
      <c r="AP24" s="945"/>
      <c r="AQ24" s="945"/>
      <c r="AR24" s="945"/>
      <c r="AS24" s="945"/>
      <c r="AT24" s="945"/>
      <c r="AU24" s="945"/>
      <c r="AV24" s="945"/>
      <c r="AW24" s="1191"/>
      <c r="AX24" s="1203"/>
      <c r="AY24" s="1203"/>
      <c r="AZ24" s="1203"/>
      <c r="BA24" s="1203"/>
      <c r="BB24" s="1203"/>
      <c r="BC24" s="1203"/>
      <c r="BD24" s="1203"/>
      <c r="BE24" s="1203"/>
      <c r="BF24" s="1266"/>
      <c r="BG24" s="1268"/>
      <c r="BH24" s="1269"/>
      <c r="BI24" s="710"/>
      <c r="BJ24" s="711"/>
      <c r="BK24" s="711"/>
      <c r="BL24" s="711"/>
      <c r="BM24" s="711"/>
      <c r="BN24" s="711"/>
      <c r="BO24" s="711"/>
      <c r="BP24" s="711"/>
      <c r="BQ24" s="711"/>
      <c r="BR24" s="711"/>
      <c r="BS24" s="711"/>
      <c r="BT24" s="1166"/>
      <c r="BU24" s="1279"/>
      <c r="BV24" s="1280"/>
      <c r="BW24" s="1280"/>
      <c r="BX24" s="1280"/>
      <c r="BY24" s="1280"/>
      <c r="BZ24" s="1280"/>
      <c r="CA24" s="1280"/>
      <c r="CB24" s="1280"/>
      <c r="CC24" s="1280"/>
      <c r="CD24" s="1280"/>
      <c r="CI24" s="67"/>
      <c r="CJ24" s="1148"/>
    </row>
    <row r="25" spans="4:88" ht="9.75" customHeight="1">
      <c r="D25" s="67"/>
      <c r="E25" s="1260"/>
      <c r="F25" s="1261"/>
      <c r="G25" s="1261"/>
      <c r="H25" s="1261"/>
      <c r="I25" s="1261"/>
      <c r="J25" s="1261"/>
      <c r="K25" s="1261"/>
      <c r="L25" s="1261"/>
      <c r="M25" s="1261"/>
      <c r="N25" s="1261"/>
      <c r="O25" s="1261"/>
      <c r="P25" s="1261"/>
      <c r="Q25" s="1261"/>
      <c r="R25" s="1261"/>
      <c r="S25" s="1261"/>
      <c r="T25" s="1261"/>
      <c r="U25" s="1262"/>
      <c r="V25" s="1190"/>
      <c r="W25" s="945"/>
      <c r="X25" s="945"/>
      <c r="Y25" s="945"/>
      <c r="Z25" s="945"/>
      <c r="AA25" s="945"/>
      <c r="AB25" s="945"/>
      <c r="AC25" s="945"/>
      <c r="AD25" s="945"/>
      <c r="AE25" s="945"/>
      <c r="AF25" s="945"/>
      <c r="AG25" s="945"/>
      <c r="AH25" s="945"/>
      <c r="AI25" s="945"/>
      <c r="AJ25" s="945"/>
      <c r="AK25" s="945"/>
      <c r="AL25" s="945"/>
      <c r="AM25" s="945"/>
      <c r="AN25" s="945"/>
      <c r="AO25" s="945"/>
      <c r="AP25" s="945"/>
      <c r="AQ25" s="945"/>
      <c r="AR25" s="945"/>
      <c r="AS25" s="945"/>
      <c r="AT25" s="945"/>
      <c r="AU25" s="945"/>
      <c r="AV25" s="945"/>
      <c r="AW25" s="1191"/>
      <c r="AX25" s="1203"/>
      <c r="AY25" s="1203"/>
      <c r="AZ25" s="1203"/>
      <c r="BA25" s="1203"/>
      <c r="BB25" s="1203"/>
      <c r="BC25" s="1203"/>
      <c r="BD25" s="1203"/>
      <c r="BE25" s="1203"/>
      <c r="BF25" s="1266"/>
      <c r="BG25" s="1268"/>
      <c r="BH25" s="1269"/>
      <c r="BI25" s="712"/>
      <c r="BJ25" s="713"/>
      <c r="BK25" s="713"/>
      <c r="BL25" s="713"/>
      <c r="BM25" s="713"/>
      <c r="BN25" s="713"/>
      <c r="BO25" s="713"/>
      <c r="BP25" s="713"/>
      <c r="BQ25" s="713"/>
      <c r="BR25" s="713"/>
      <c r="BS25" s="713"/>
      <c r="BT25" s="1167"/>
      <c r="BU25" s="1279"/>
      <c r="BV25" s="1280"/>
      <c r="BW25" s="1280"/>
      <c r="BX25" s="1280"/>
      <c r="BY25" s="1280"/>
      <c r="BZ25" s="1280"/>
      <c r="CA25" s="1280"/>
      <c r="CB25" s="1280"/>
      <c r="CC25" s="1280"/>
      <c r="CD25" s="1280"/>
      <c r="CI25" s="67"/>
      <c r="CJ25" s="1148"/>
    </row>
    <row r="26" spans="4:88" ht="6.75" customHeight="1" thickBot="1">
      <c r="D26" s="67"/>
      <c r="E26" s="1263"/>
      <c r="F26" s="1264"/>
      <c r="G26" s="1264"/>
      <c r="H26" s="1264"/>
      <c r="I26" s="1264"/>
      <c r="J26" s="1264"/>
      <c r="K26" s="1264"/>
      <c r="L26" s="1264"/>
      <c r="M26" s="1264"/>
      <c r="N26" s="1264"/>
      <c r="O26" s="1264"/>
      <c r="P26" s="1264"/>
      <c r="Q26" s="1264"/>
      <c r="R26" s="1264"/>
      <c r="S26" s="1264"/>
      <c r="T26" s="1264"/>
      <c r="U26" s="1265"/>
      <c r="V26" s="1192"/>
      <c r="W26" s="1193"/>
      <c r="X26" s="1193"/>
      <c r="Y26" s="1193"/>
      <c r="Z26" s="1193"/>
      <c r="AA26" s="1193"/>
      <c r="AB26" s="1193"/>
      <c r="AC26" s="1193"/>
      <c r="AD26" s="1193"/>
      <c r="AE26" s="1193"/>
      <c r="AF26" s="1193"/>
      <c r="AG26" s="1193"/>
      <c r="AH26" s="1193"/>
      <c r="AI26" s="1193"/>
      <c r="AJ26" s="1193"/>
      <c r="AK26" s="1193"/>
      <c r="AL26" s="1193"/>
      <c r="AM26" s="1193"/>
      <c r="AN26" s="1193"/>
      <c r="AO26" s="1193"/>
      <c r="AP26" s="1193"/>
      <c r="AQ26" s="1193"/>
      <c r="AR26" s="1193"/>
      <c r="AS26" s="1193"/>
      <c r="AT26" s="1193"/>
      <c r="AU26" s="1193"/>
      <c r="AV26" s="1193"/>
      <c r="AW26" s="1194"/>
      <c r="AX26" s="1204"/>
      <c r="AY26" s="1204"/>
      <c r="AZ26" s="1204"/>
      <c r="BA26" s="1204"/>
      <c r="BB26" s="1204"/>
      <c r="BC26" s="1204"/>
      <c r="BD26" s="1204"/>
      <c r="BE26" s="1204"/>
      <c r="BF26" s="1267"/>
      <c r="BG26" s="1270"/>
      <c r="BH26" s="1271"/>
      <c r="BI26" s="714"/>
      <c r="BJ26" s="715"/>
      <c r="BK26" s="715"/>
      <c r="BL26" s="715"/>
      <c r="BM26" s="715"/>
      <c r="BN26" s="715"/>
      <c r="BO26" s="715"/>
      <c r="BP26" s="715"/>
      <c r="BQ26" s="715"/>
      <c r="BR26" s="715"/>
      <c r="BS26" s="715"/>
      <c r="BT26" s="1168"/>
      <c r="BU26" s="1279"/>
      <c r="BV26" s="1280"/>
      <c r="BW26" s="1280"/>
      <c r="BX26" s="1280"/>
      <c r="BY26" s="1280"/>
      <c r="BZ26" s="1280"/>
      <c r="CA26" s="1280"/>
      <c r="CB26" s="1280"/>
      <c r="CC26" s="1280"/>
      <c r="CD26" s="1280"/>
      <c r="CI26" s="67"/>
      <c r="CJ26" s="1148"/>
    </row>
    <row r="27" spans="4:88" ht="9" customHeight="1">
      <c r="D27" s="67"/>
      <c r="E27" s="1257"/>
      <c r="F27" s="1258"/>
      <c r="G27" s="1258"/>
      <c r="H27" s="1258"/>
      <c r="I27" s="1258"/>
      <c r="J27" s="1258"/>
      <c r="K27" s="1258"/>
      <c r="L27" s="1258"/>
      <c r="M27" s="1258"/>
      <c r="N27" s="1258"/>
      <c r="O27" s="1258"/>
      <c r="P27" s="1258"/>
      <c r="Q27" s="1258"/>
      <c r="R27" s="1258"/>
      <c r="S27" s="1258"/>
      <c r="T27" s="1258"/>
      <c r="U27" s="1259"/>
      <c r="V27" s="1187" t="str">
        <f>IF(E27="","",VLOOKUP(E27,コード表!$L$5:$N$62,3,FALSE))</f>
        <v/>
      </c>
      <c r="W27" s="1188"/>
      <c r="X27" s="1188"/>
      <c r="Y27" s="1188"/>
      <c r="Z27" s="1188"/>
      <c r="AA27" s="1188"/>
      <c r="AB27" s="1188"/>
      <c r="AC27" s="1188"/>
      <c r="AD27" s="1188"/>
      <c r="AE27" s="1188"/>
      <c r="AF27" s="1188"/>
      <c r="AG27" s="1188"/>
      <c r="AH27" s="1188"/>
      <c r="AI27" s="1188"/>
      <c r="AJ27" s="1188"/>
      <c r="AK27" s="1188"/>
      <c r="AL27" s="1188"/>
      <c r="AM27" s="1188"/>
      <c r="AN27" s="1188"/>
      <c r="AO27" s="1188"/>
      <c r="AP27" s="1188"/>
      <c r="AQ27" s="1188"/>
      <c r="AR27" s="1188"/>
      <c r="AS27" s="1188"/>
      <c r="AT27" s="1188"/>
      <c r="AU27" s="1188"/>
      <c r="AV27" s="1188"/>
      <c r="AW27" s="1189"/>
      <c r="AX27" s="1195">
        <v>2</v>
      </c>
      <c r="AY27" s="1195"/>
      <c r="AZ27" s="1197" t="str">
        <f>IF(E27="","",VLOOKUP(E27,コード表!$L$5:$N$62,2,FALSE))</f>
        <v/>
      </c>
      <c r="BA27" s="1197"/>
      <c r="BB27" s="1197"/>
      <c r="BC27" s="1197"/>
      <c r="BD27" s="1197"/>
      <c r="BE27" s="1197"/>
      <c r="BF27" s="1197"/>
      <c r="BG27" s="1197"/>
      <c r="BH27" s="1197"/>
      <c r="BI27" s="1201"/>
      <c r="BJ27" s="1201"/>
      <c r="BK27" s="1201"/>
      <c r="BL27" s="1201"/>
      <c r="BM27" s="1201"/>
      <c r="BN27" s="1201"/>
      <c r="BO27" s="1201"/>
      <c r="BP27" s="1201"/>
      <c r="BQ27" s="1201"/>
      <c r="BR27" s="1201"/>
      <c r="BS27" s="1201"/>
      <c r="BT27" s="1202"/>
      <c r="BU27" s="1279"/>
      <c r="BV27" s="1280"/>
      <c r="BW27" s="1280"/>
      <c r="BX27" s="1280"/>
      <c r="BY27" s="1280"/>
      <c r="BZ27" s="1280"/>
      <c r="CA27" s="1280"/>
      <c r="CB27" s="1280"/>
      <c r="CC27" s="1280"/>
      <c r="CD27" s="1280"/>
      <c r="CI27" s="67"/>
      <c r="CJ27" s="1148"/>
    </row>
    <row r="28" spans="4:88" ht="9" customHeight="1">
      <c r="D28" s="67"/>
      <c r="E28" s="1260"/>
      <c r="F28" s="1261"/>
      <c r="G28" s="1261"/>
      <c r="H28" s="1261"/>
      <c r="I28" s="1261"/>
      <c r="J28" s="1261"/>
      <c r="K28" s="1261"/>
      <c r="L28" s="1261"/>
      <c r="M28" s="1261"/>
      <c r="N28" s="1261"/>
      <c r="O28" s="1261"/>
      <c r="P28" s="1261"/>
      <c r="Q28" s="1261"/>
      <c r="R28" s="1261"/>
      <c r="S28" s="1261"/>
      <c r="T28" s="1261"/>
      <c r="U28" s="1262"/>
      <c r="V28" s="1190"/>
      <c r="W28" s="945"/>
      <c r="X28" s="945"/>
      <c r="Y28" s="945"/>
      <c r="Z28" s="945"/>
      <c r="AA28" s="945"/>
      <c r="AB28" s="945"/>
      <c r="AC28" s="945"/>
      <c r="AD28" s="945"/>
      <c r="AE28" s="945"/>
      <c r="AF28" s="945"/>
      <c r="AG28" s="945"/>
      <c r="AH28" s="945"/>
      <c r="AI28" s="945"/>
      <c r="AJ28" s="945"/>
      <c r="AK28" s="945"/>
      <c r="AL28" s="945"/>
      <c r="AM28" s="945"/>
      <c r="AN28" s="945"/>
      <c r="AO28" s="945"/>
      <c r="AP28" s="945"/>
      <c r="AQ28" s="945"/>
      <c r="AR28" s="945"/>
      <c r="AS28" s="945"/>
      <c r="AT28" s="945"/>
      <c r="AU28" s="945"/>
      <c r="AV28" s="945"/>
      <c r="AW28" s="1191"/>
      <c r="AX28" s="1196"/>
      <c r="AY28" s="1196"/>
      <c r="AZ28" s="1116"/>
      <c r="BA28" s="1116"/>
      <c r="BB28" s="1116"/>
      <c r="BC28" s="1116"/>
      <c r="BD28" s="1116"/>
      <c r="BE28" s="1116"/>
      <c r="BF28" s="1116"/>
      <c r="BG28" s="1116"/>
      <c r="BH28" s="1116"/>
      <c r="BI28" s="1198"/>
      <c r="BJ28" s="1198"/>
      <c r="BK28" s="1198"/>
      <c r="BL28" s="1198"/>
      <c r="BM28" s="1198"/>
      <c r="BN28" s="1198"/>
      <c r="BO28" s="1198"/>
      <c r="BP28" s="1198"/>
      <c r="BQ28" s="1198"/>
      <c r="BR28" s="1198"/>
      <c r="BS28" s="1198"/>
      <c r="BT28" s="1199"/>
      <c r="BU28" s="1279"/>
      <c r="BV28" s="1280"/>
      <c r="BW28" s="1280"/>
      <c r="BX28" s="1280"/>
      <c r="BY28" s="1280"/>
      <c r="BZ28" s="1280"/>
      <c r="CA28" s="1280"/>
      <c r="CB28" s="1280"/>
      <c r="CC28" s="1280"/>
      <c r="CD28" s="1280"/>
      <c r="CI28" s="67"/>
      <c r="CJ28" s="1148"/>
    </row>
    <row r="29" spans="4:88" ht="9" customHeight="1">
      <c r="D29" s="67"/>
      <c r="E29" s="1260"/>
      <c r="F29" s="1261"/>
      <c r="G29" s="1261"/>
      <c r="H29" s="1261"/>
      <c r="I29" s="1261"/>
      <c r="J29" s="1261"/>
      <c r="K29" s="1261"/>
      <c r="L29" s="1261"/>
      <c r="M29" s="1261"/>
      <c r="N29" s="1261"/>
      <c r="O29" s="1261"/>
      <c r="P29" s="1261"/>
      <c r="Q29" s="1261"/>
      <c r="R29" s="1261"/>
      <c r="S29" s="1261"/>
      <c r="T29" s="1261"/>
      <c r="U29" s="1262"/>
      <c r="V29" s="1190"/>
      <c r="W29" s="945"/>
      <c r="X29" s="945"/>
      <c r="Y29" s="945"/>
      <c r="Z29" s="945"/>
      <c r="AA29" s="945"/>
      <c r="AB29" s="945"/>
      <c r="AC29" s="945"/>
      <c r="AD29" s="945"/>
      <c r="AE29" s="945"/>
      <c r="AF29" s="945"/>
      <c r="AG29" s="945"/>
      <c r="AH29" s="945"/>
      <c r="AI29" s="945"/>
      <c r="AJ29" s="945"/>
      <c r="AK29" s="945"/>
      <c r="AL29" s="945"/>
      <c r="AM29" s="945"/>
      <c r="AN29" s="945"/>
      <c r="AO29" s="945"/>
      <c r="AP29" s="945"/>
      <c r="AQ29" s="945"/>
      <c r="AR29" s="945"/>
      <c r="AS29" s="945"/>
      <c r="AT29" s="945"/>
      <c r="AU29" s="945"/>
      <c r="AV29" s="945"/>
      <c r="AW29" s="1191"/>
      <c r="AX29" s="1196"/>
      <c r="AY29" s="1196"/>
      <c r="AZ29" s="1116"/>
      <c r="BA29" s="1116"/>
      <c r="BB29" s="1116"/>
      <c r="BC29" s="1116"/>
      <c r="BD29" s="1116"/>
      <c r="BE29" s="1116"/>
      <c r="BF29" s="1116"/>
      <c r="BG29" s="1116"/>
      <c r="BH29" s="1116"/>
      <c r="BI29" s="1198"/>
      <c r="BJ29" s="1198"/>
      <c r="BK29" s="1198"/>
      <c r="BL29" s="1198"/>
      <c r="BM29" s="1198"/>
      <c r="BN29" s="1198"/>
      <c r="BO29" s="1198"/>
      <c r="BP29" s="1198"/>
      <c r="BQ29" s="1198"/>
      <c r="BR29" s="1198"/>
      <c r="BS29" s="1198"/>
      <c r="BT29" s="1199"/>
      <c r="BU29" s="1279"/>
      <c r="BV29" s="1280"/>
      <c r="BW29" s="1280"/>
      <c r="BX29" s="1280"/>
      <c r="BY29" s="1280"/>
      <c r="BZ29" s="1280"/>
      <c r="CA29" s="1280"/>
      <c r="CB29" s="1280"/>
      <c r="CC29" s="1280"/>
      <c r="CD29" s="1280"/>
      <c r="CI29" s="67"/>
      <c r="CJ29" s="1148"/>
    </row>
    <row r="30" spans="4:88" ht="9" customHeight="1">
      <c r="D30" s="67"/>
      <c r="E30" s="1260"/>
      <c r="F30" s="1261"/>
      <c r="G30" s="1261"/>
      <c r="H30" s="1261"/>
      <c r="I30" s="1261"/>
      <c r="J30" s="1261"/>
      <c r="K30" s="1261"/>
      <c r="L30" s="1261"/>
      <c r="M30" s="1261"/>
      <c r="N30" s="1261"/>
      <c r="O30" s="1261"/>
      <c r="P30" s="1261"/>
      <c r="Q30" s="1261"/>
      <c r="R30" s="1261"/>
      <c r="S30" s="1261"/>
      <c r="T30" s="1261"/>
      <c r="U30" s="1262"/>
      <c r="V30" s="1190"/>
      <c r="W30" s="945"/>
      <c r="X30" s="945"/>
      <c r="Y30" s="945"/>
      <c r="Z30" s="945"/>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1191"/>
      <c r="AX30" s="1203"/>
      <c r="AY30" s="1203"/>
      <c r="AZ30" s="1203"/>
      <c r="BA30" s="1203"/>
      <c r="BB30" s="1203"/>
      <c r="BC30" s="1203"/>
      <c r="BD30" s="1203"/>
      <c r="BE30" s="1203"/>
      <c r="BF30" s="1266"/>
      <c r="BG30" s="1268"/>
      <c r="BH30" s="1269"/>
      <c r="BI30" s="710"/>
      <c r="BJ30" s="711"/>
      <c r="BK30" s="711"/>
      <c r="BL30" s="711"/>
      <c r="BM30" s="711"/>
      <c r="BN30" s="711"/>
      <c r="BO30" s="711"/>
      <c r="BP30" s="711"/>
      <c r="BQ30" s="711"/>
      <c r="BR30" s="711"/>
      <c r="BS30" s="711"/>
      <c r="BT30" s="1166"/>
      <c r="BU30" s="1279"/>
      <c r="BV30" s="1280"/>
      <c r="BW30" s="1280"/>
      <c r="BX30" s="1280"/>
      <c r="BY30" s="1280"/>
      <c r="BZ30" s="1280"/>
      <c r="CA30" s="1280"/>
      <c r="CB30" s="1280"/>
      <c r="CC30" s="1280"/>
      <c r="CD30" s="1280"/>
      <c r="CI30" s="67"/>
      <c r="CJ30" s="1148"/>
    </row>
    <row r="31" spans="4:88" ht="9" customHeight="1">
      <c r="D31" s="67"/>
      <c r="E31" s="1260"/>
      <c r="F31" s="1261"/>
      <c r="G31" s="1261"/>
      <c r="H31" s="1261"/>
      <c r="I31" s="1261"/>
      <c r="J31" s="1261"/>
      <c r="K31" s="1261"/>
      <c r="L31" s="1261"/>
      <c r="M31" s="1261"/>
      <c r="N31" s="1261"/>
      <c r="O31" s="1261"/>
      <c r="P31" s="1261"/>
      <c r="Q31" s="1261"/>
      <c r="R31" s="1261"/>
      <c r="S31" s="1261"/>
      <c r="T31" s="1261"/>
      <c r="U31" s="1262"/>
      <c r="V31" s="1190"/>
      <c r="W31" s="945"/>
      <c r="X31" s="945"/>
      <c r="Y31" s="945"/>
      <c r="Z31" s="945"/>
      <c r="AA31" s="945"/>
      <c r="AB31" s="945"/>
      <c r="AC31" s="945"/>
      <c r="AD31" s="945"/>
      <c r="AE31" s="945"/>
      <c r="AF31" s="945"/>
      <c r="AG31" s="945"/>
      <c r="AH31" s="945"/>
      <c r="AI31" s="945"/>
      <c r="AJ31" s="945"/>
      <c r="AK31" s="945"/>
      <c r="AL31" s="945"/>
      <c r="AM31" s="945"/>
      <c r="AN31" s="945"/>
      <c r="AO31" s="945"/>
      <c r="AP31" s="945"/>
      <c r="AQ31" s="945"/>
      <c r="AR31" s="945"/>
      <c r="AS31" s="945"/>
      <c r="AT31" s="945"/>
      <c r="AU31" s="945"/>
      <c r="AV31" s="945"/>
      <c r="AW31" s="1191"/>
      <c r="AX31" s="1203"/>
      <c r="AY31" s="1203"/>
      <c r="AZ31" s="1203"/>
      <c r="BA31" s="1203"/>
      <c r="BB31" s="1203"/>
      <c r="BC31" s="1203"/>
      <c r="BD31" s="1203"/>
      <c r="BE31" s="1203"/>
      <c r="BF31" s="1266"/>
      <c r="BG31" s="1268"/>
      <c r="BH31" s="1269"/>
      <c r="BI31" s="712"/>
      <c r="BJ31" s="713"/>
      <c r="BK31" s="713"/>
      <c r="BL31" s="713"/>
      <c r="BM31" s="713"/>
      <c r="BN31" s="713"/>
      <c r="BO31" s="713"/>
      <c r="BP31" s="713"/>
      <c r="BQ31" s="713"/>
      <c r="BR31" s="713"/>
      <c r="BS31" s="713"/>
      <c r="BT31" s="1167"/>
      <c r="BU31" s="1279"/>
      <c r="BV31" s="1280"/>
      <c r="BW31" s="1280"/>
      <c r="BX31" s="1280"/>
      <c r="BY31" s="1280"/>
      <c r="BZ31" s="1280"/>
      <c r="CA31" s="1280"/>
      <c r="CB31" s="1280"/>
      <c r="CC31" s="1280"/>
      <c r="CD31" s="1280"/>
      <c r="CI31" s="67"/>
      <c r="CJ31" s="1148"/>
    </row>
    <row r="32" spans="4:88" ht="9" customHeight="1" thickBot="1">
      <c r="D32" s="67"/>
      <c r="E32" s="1263"/>
      <c r="F32" s="1264"/>
      <c r="G32" s="1264"/>
      <c r="H32" s="1264"/>
      <c r="I32" s="1264"/>
      <c r="J32" s="1264"/>
      <c r="K32" s="1264"/>
      <c r="L32" s="1264"/>
      <c r="M32" s="1264"/>
      <c r="N32" s="1264"/>
      <c r="O32" s="1264"/>
      <c r="P32" s="1264"/>
      <c r="Q32" s="1264"/>
      <c r="R32" s="1264"/>
      <c r="S32" s="1264"/>
      <c r="T32" s="1264"/>
      <c r="U32" s="1265"/>
      <c r="V32" s="1192"/>
      <c r="W32" s="1193"/>
      <c r="X32" s="1193"/>
      <c r="Y32" s="1193"/>
      <c r="Z32" s="1193"/>
      <c r="AA32" s="1193"/>
      <c r="AB32" s="1193"/>
      <c r="AC32" s="1193"/>
      <c r="AD32" s="1193"/>
      <c r="AE32" s="1193"/>
      <c r="AF32" s="1193"/>
      <c r="AG32" s="1193"/>
      <c r="AH32" s="1193"/>
      <c r="AI32" s="1193"/>
      <c r="AJ32" s="1193"/>
      <c r="AK32" s="1193"/>
      <c r="AL32" s="1193"/>
      <c r="AM32" s="1193"/>
      <c r="AN32" s="1193"/>
      <c r="AO32" s="1193"/>
      <c r="AP32" s="1193"/>
      <c r="AQ32" s="1193"/>
      <c r="AR32" s="1193"/>
      <c r="AS32" s="1193"/>
      <c r="AT32" s="1193"/>
      <c r="AU32" s="1193"/>
      <c r="AV32" s="1193"/>
      <c r="AW32" s="1194"/>
      <c r="AX32" s="1204"/>
      <c r="AY32" s="1204"/>
      <c r="AZ32" s="1204"/>
      <c r="BA32" s="1204"/>
      <c r="BB32" s="1204"/>
      <c r="BC32" s="1204"/>
      <c r="BD32" s="1204"/>
      <c r="BE32" s="1204"/>
      <c r="BF32" s="1267"/>
      <c r="BG32" s="1270"/>
      <c r="BH32" s="1271"/>
      <c r="BI32" s="714"/>
      <c r="BJ32" s="715"/>
      <c r="BK32" s="715"/>
      <c r="BL32" s="715"/>
      <c r="BM32" s="715"/>
      <c r="BN32" s="715"/>
      <c r="BO32" s="715"/>
      <c r="BP32" s="715"/>
      <c r="BQ32" s="715"/>
      <c r="BR32" s="715"/>
      <c r="BS32" s="715"/>
      <c r="BT32" s="1168"/>
      <c r="BU32" s="1279"/>
      <c r="BV32" s="1280"/>
      <c r="BW32" s="1280"/>
      <c r="BX32" s="1280"/>
      <c r="BY32" s="1280"/>
      <c r="BZ32" s="1280"/>
      <c r="CA32" s="1280"/>
      <c r="CB32" s="1280"/>
      <c r="CC32" s="1280"/>
      <c r="CD32" s="1280"/>
      <c r="CI32" s="67"/>
      <c r="CJ32" s="1148"/>
    </row>
    <row r="33" spans="4:88" ht="9" customHeight="1">
      <c r="D33" s="67"/>
      <c r="E33" s="1257"/>
      <c r="F33" s="1258"/>
      <c r="G33" s="1258"/>
      <c r="H33" s="1258"/>
      <c r="I33" s="1258"/>
      <c r="J33" s="1258"/>
      <c r="K33" s="1258"/>
      <c r="L33" s="1258"/>
      <c r="M33" s="1258"/>
      <c r="N33" s="1258"/>
      <c r="O33" s="1258"/>
      <c r="P33" s="1258"/>
      <c r="Q33" s="1258"/>
      <c r="R33" s="1258"/>
      <c r="S33" s="1258"/>
      <c r="T33" s="1258"/>
      <c r="U33" s="1259"/>
      <c r="V33" s="1187" t="str">
        <f>IF(E33="","",VLOOKUP(E33,コード表!$L$5:$N$62,3,FALSE))</f>
        <v/>
      </c>
      <c r="W33" s="1188"/>
      <c r="X33" s="1188"/>
      <c r="Y33" s="1188"/>
      <c r="Z33" s="1188"/>
      <c r="AA33" s="1188"/>
      <c r="AB33" s="1188"/>
      <c r="AC33" s="1188"/>
      <c r="AD33" s="1188"/>
      <c r="AE33" s="1188"/>
      <c r="AF33" s="1188"/>
      <c r="AG33" s="1188"/>
      <c r="AH33" s="1188"/>
      <c r="AI33" s="1188"/>
      <c r="AJ33" s="1188"/>
      <c r="AK33" s="1188"/>
      <c r="AL33" s="1188"/>
      <c r="AM33" s="1188"/>
      <c r="AN33" s="1188"/>
      <c r="AO33" s="1188"/>
      <c r="AP33" s="1188"/>
      <c r="AQ33" s="1188"/>
      <c r="AR33" s="1188"/>
      <c r="AS33" s="1188"/>
      <c r="AT33" s="1188"/>
      <c r="AU33" s="1188"/>
      <c r="AV33" s="1188"/>
      <c r="AW33" s="1189"/>
      <c r="AX33" s="1195">
        <v>3</v>
      </c>
      <c r="AY33" s="1195"/>
      <c r="AZ33" s="1197" t="str">
        <f>IF(E33="","",VLOOKUP(E33,コード表!$L$5:$N$62,2,FALSE))</f>
        <v/>
      </c>
      <c r="BA33" s="1197"/>
      <c r="BB33" s="1197"/>
      <c r="BC33" s="1197"/>
      <c r="BD33" s="1197"/>
      <c r="BE33" s="1197"/>
      <c r="BF33" s="1197"/>
      <c r="BG33" s="1197"/>
      <c r="BH33" s="1197"/>
      <c r="BI33" s="1201"/>
      <c r="BJ33" s="1201"/>
      <c r="BK33" s="1201"/>
      <c r="BL33" s="1201"/>
      <c r="BM33" s="1201"/>
      <c r="BN33" s="1201"/>
      <c r="BO33" s="1201"/>
      <c r="BP33" s="1201"/>
      <c r="BQ33" s="1201"/>
      <c r="BR33" s="1201"/>
      <c r="BS33" s="1201"/>
      <c r="BT33" s="1202"/>
      <c r="BU33" s="1279"/>
      <c r="BV33" s="1280"/>
      <c r="BW33" s="1280"/>
      <c r="BX33" s="1280"/>
      <c r="BY33" s="1280"/>
      <c r="BZ33" s="1280"/>
      <c r="CA33" s="1280"/>
      <c r="CB33" s="1280"/>
      <c r="CC33" s="1280"/>
      <c r="CD33" s="1280"/>
      <c r="CI33" s="67"/>
      <c r="CJ33" s="1148"/>
    </row>
    <row r="34" spans="4:88" ht="9" customHeight="1">
      <c r="D34" s="67"/>
      <c r="E34" s="1260"/>
      <c r="F34" s="1261"/>
      <c r="G34" s="1261"/>
      <c r="H34" s="1261"/>
      <c r="I34" s="1261"/>
      <c r="J34" s="1261"/>
      <c r="K34" s="1261"/>
      <c r="L34" s="1261"/>
      <c r="M34" s="1261"/>
      <c r="N34" s="1261"/>
      <c r="O34" s="1261"/>
      <c r="P34" s="1261"/>
      <c r="Q34" s="1261"/>
      <c r="R34" s="1261"/>
      <c r="S34" s="1261"/>
      <c r="T34" s="1261"/>
      <c r="U34" s="1262"/>
      <c r="V34" s="1190"/>
      <c r="W34" s="945"/>
      <c r="X34" s="945"/>
      <c r="Y34" s="945"/>
      <c r="Z34" s="945"/>
      <c r="AA34" s="945"/>
      <c r="AB34" s="945"/>
      <c r="AC34" s="945"/>
      <c r="AD34" s="945"/>
      <c r="AE34" s="945"/>
      <c r="AF34" s="945"/>
      <c r="AG34" s="945"/>
      <c r="AH34" s="945"/>
      <c r="AI34" s="945"/>
      <c r="AJ34" s="945"/>
      <c r="AK34" s="945"/>
      <c r="AL34" s="945"/>
      <c r="AM34" s="945"/>
      <c r="AN34" s="945"/>
      <c r="AO34" s="945"/>
      <c r="AP34" s="945"/>
      <c r="AQ34" s="945"/>
      <c r="AR34" s="945"/>
      <c r="AS34" s="945"/>
      <c r="AT34" s="945"/>
      <c r="AU34" s="945"/>
      <c r="AV34" s="945"/>
      <c r="AW34" s="1191"/>
      <c r="AX34" s="1196"/>
      <c r="AY34" s="1196"/>
      <c r="AZ34" s="1116"/>
      <c r="BA34" s="1116"/>
      <c r="BB34" s="1116"/>
      <c r="BC34" s="1116"/>
      <c r="BD34" s="1116"/>
      <c r="BE34" s="1116"/>
      <c r="BF34" s="1116"/>
      <c r="BG34" s="1116"/>
      <c r="BH34" s="1116"/>
      <c r="BI34" s="1198"/>
      <c r="BJ34" s="1198"/>
      <c r="BK34" s="1198"/>
      <c r="BL34" s="1198"/>
      <c r="BM34" s="1198"/>
      <c r="BN34" s="1198"/>
      <c r="BO34" s="1198"/>
      <c r="BP34" s="1198"/>
      <c r="BQ34" s="1198"/>
      <c r="BR34" s="1198"/>
      <c r="BS34" s="1198"/>
      <c r="BT34" s="1199"/>
      <c r="BU34" s="1279"/>
      <c r="BV34" s="1280"/>
      <c r="BW34" s="1280"/>
      <c r="BX34" s="1280"/>
      <c r="BY34" s="1280"/>
      <c r="BZ34" s="1280"/>
      <c r="CA34" s="1280"/>
      <c r="CB34" s="1280"/>
      <c r="CC34" s="1280"/>
      <c r="CD34" s="1280"/>
      <c r="CI34" s="67"/>
      <c r="CJ34" s="1148"/>
    </row>
    <row r="35" spans="4:88" ht="9" customHeight="1">
      <c r="D35" s="67"/>
      <c r="E35" s="1260"/>
      <c r="F35" s="1261"/>
      <c r="G35" s="1261"/>
      <c r="H35" s="1261"/>
      <c r="I35" s="1261"/>
      <c r="J35" s="1261"/>
      <c r="K35" s="1261"/>
      <c r="L35" s="1261"/>
      <c r="M35" s="1261"/>
      <c r="N35" s="1261"/>
      <c r="O35" s="1261"/>
      <c r="P35" s="1261"/>
      <c r="Q35" s="1261"/>
      <c r="R35" s="1261"/>
      <c r="S35" s="1261"/>
      <c r="T35" s="1261"/>
      <c r="U35" s="1262"/>
      <c r="V35" s="1190"/>
      <c r="W35" s="945"/>
      <c r="X35" s="945"/>
      <c r="Y35" s="945"/>
      <c r="Z35" s="945"/>
      <c r="AA35" s="945"/>
      <c r="AB35" s="945"/>
      <c r="AC35" s="945"/>
      <c r="AD35" s="945"/>
      <c r="AE35" s="945"/>
      <c r="AF35" s="945"/>
      <c r="AG35" s="945"/>
      <c r="AH35" s="945"/>
      <c r="AI35" s="945"/>
      <c r="AJ35" s="945"/>
      <c r="AK35" s="945"/>
      <c r="AL35" s="945"/>
      <c r="AM35" s="945"/>
      <c r="AN35" s="945"/>
      <c r="AO35" s="945"/>
      <c r="AP35" s="945"/>
      <c r="AQ35" s="945"/>
      <c r="AR35" s="945"/>
      <c r="AS35" s="945"/>
      <c r="AT35" s="945"/>
      <c r="AU35" s="945"/>
      <c r="AV35" s="945"/>
      <c r="AW35" s="1191"/>
      <c r="AX35" s="1196"/>
      <c r="AY35" s="1196"/>
      <c r="AZ35" s="1116"/>
      <c r="BA35" s="1116"/>
      <c r="BB35" s="1116"/>
      <c r="BC35" s="1116"/>
      <c r="BD35" s="1116"/>
      <c r="BE35" s="1116"/>
      <c r="BF35" s="1116"/>
      <c r="BG35" s="1116"/>
      <c r="BH35" s="1116"/>
      <c r="BI35" s="1198"/>
      <c r="BJ35" s="1198"/>
      <c r="BK35" s="1198"/>
      <c r="BL35" s="1198"/>
      <c r="BM35" s="1198"/>
      <c r="BN35" s="1198"/>
      <c r="BO35" s="1198"/>
      <c r="BP35" s="1198"/>
      <c r="BQ35" s="1198"/>
      <c r="BR35" s="1198"/>
      <c r="BS35" s="1198"/>
      <c r="BT35" s="1199"/>
      <c r="BU35" s="1279"/>
      <c r="BV35" s="1280"/>
      <c r="BW35" s="1280"/>
      <c r="BX35" s="1280"/>
      <c r="BY35" s="1280"/>
      <c r="BZ35" s="1280"/>
      <c r="CA35" s="1280"/>
      <c r="CB35" s="1280"/>
      <c r="CC35" s="1280"/>
      <c r="CD35" s="1280"/>
      <c r="CI35" s="67"/>
      <c r="CJ35" s="1148"/>
    </row>
    <row r="36" spans="4:88" ht="9" customHeight="1">
      <c r="D36" s="67"/>
      <c r="E36" s="1260"/>
      <c r="F36" s="1261"/>
      <c r="G36" s="1261"/>
      <c r="H36" s="1261"/>
      <c r="I36" s="1261"/>
      <c r="J36" s="1261"/>
      <c r="K36" s="1261"/>
      <c r="L36" s="1261"/>
      <c r="M36" s="1261"/>
      <c r="N36" s="1261"/>
      <c r="O36" s="1261"/>
      <c r="P36" s="1261"/>
      <c r="Q36" s="1261"/>
      <c r="R36" s="1261"/>
      <c r="S36" s="1261"/>
      <c r="T36" s="1261"/>
      <c r="U36" s="1262"/>
      <c r="V36" s="1190"/>
      <c r="W36" s="945"/>
      <c r="X36" s="945"/>
      <c r="Y36" s="945"/>
      <c r="Z36" s="945"/>
      <c r="AA36" s="945"/>
      <c r="AB36" s="945"/>
      <c r="AC36" s="945"/>
      <c r="AD36" s="945"/>
      <c r="AE36" s="945"/>
      <c r="AF36" s="945"/>
      <c r="AG36" s="945"/>
      <c r="AH36" s="945"/>
      <c r="AI36" s="945"/>
      <c r="AJ36" s="945"/>
      <c r="AK36" s="945"/>
      <c r="AL36" s="945"/>
      <c r="AM36" s="945"/>
      <c r="AN36" s="945"/>
      <c r="AO36" s="945"/>
      <c r="AP36" s="945"/>
      <c r="AQ36" s="945"/>
      <c r="AR36" s="945"/>
      <c r="AS36" s="945"/>
      <c r="AT36" s="945"/>
      <c r="AU36" s="945"/>
      <c r="AV36" s="945"/>
      <c r="AW36" s="1191"/>
      <c r="AX36" s="1203"/>
      <c r="AY36" s="1203"/>
      <c r="AZ36" s="1203"/>
      <c r="BA36" s="1203"/>
      <c r="BB36" s="1203"/>
      <c r="BC36" s="1203"/>
      <c r="BD36" s="1203"/>
      <c r="BE36" s="1203"/>
      <c r="BF36" s="1266"/>
      <c r="BG36" s="1268"/>
      <c r="BH36" s="1269"/>
      <c r="BI36" s="710"/>
      <c r="BJ36" s="711"/>
      <c r="BK36" s="711"/>
      <c r="BL36" s="711"/>
      <c r="BM36" s="711"/>
      <c r="BN36" s="711"/>
      <c r="BO36" s="711"/>
      <c r="BP36" s="711"/>
      <c r="BQ36" s="711"/>
      <c r="BR36" s="711"/>
      <c r="BS36" s="711"/>
      <c r="BT36" s="1166"/>
      <c r="BU36" s="1279"/>
      <c r="BV36" s="1280"/>
      <c r="BW36" s="1280"/>
      <c r="BX36" s="1280"/>
      <c r="BY36" s="1280"/>
      <c r="BZ36" s="1280"/>
      <c r="CA36" s="1280"/>
      <c r="CB36" s="1280"/>
      <c r="CC36" s="1280"/>
      <c r="CD36" s="1280"/>
      <c r="CI36" s="67"/>
      <c r="CJ36" s="1148"/>
    </row>
    <row r="37" spans="4:88" ht="9" customHeight="1">
      <c r="D37" s="67"/>
      <c r="E37" s="1260"/>
      <c r="F37" s="1261"/>
      <c r="G37" s="1261"/>
      <c r="H37" s="1261"/>
      <c r="I37" s="1261"/>
      <c r="J37" s="1261"/>
      <c r="K37" s="1261"/>
      <c r="L37" s="1261"/>
      <c r="M37" s="1261"/>
      <c r="N37" s="1261"/>
      <c r="O37" s="1261"/>
      <c r="P37" s="1261"/>
      <c r="Q37" s="1261"/>
      <c r="R37" s="1261"/>
      <c r="S37" s="1261"/>
      <c r="T37" s="1261"/>
      <c r="U37" s="1262"/>
      <c r="V37" s="1190"/>
      <c r="W37" s="945"/>
      <c r="X37" s="945"/>
      <c r="Y37" s="945"/>
      <c r="Z37" s="945"/>
      <c r="AA37" s="945"/>
      <c r="AB37" s="945"/>
      <c r="AC37" s="945"/>
      <c r="AD37" s="945"/>
      <c r="AE37" s="945"/>
      <c r="AF37" s="945"/>
      <c r="AG37" s="945"/>
      <c r="AH37" s="945"/>
      <c r="AI37" s="945"/>
      <c r="AJ37" s="945"/>
      <c r="AK37" s="945"/>
      <c r="AL37" s="945"/>
      <c r="AM37" s="945"/>
      <c r="AN37" s="945"/>
      <c r="AO37" s="945"/>
      <c r="AP37" s="945"/>
      <c r="AQ37" s="945"/>
      <c r="AR37" s="945"/>
      <c r="AS37" s="945"/>
      <c r="AT37" s="945"/>
      <c r="AU37" s="945"/>
      <c r="AV37" s="945"/>
      <c r="AW37" s="1191"/>
      <c r="AX37" s="1203"/>
      <c r="AY37" s="1203"/>
      <c r="AZ37" s="1203"/>
      <c r="BA37" s="1203"/>
      <c r="BB37" s="1203"/>
      <c r="BC37" s="1203"/>
      <c r="BD37" s="1203"/>
      <c r="BE37" s="1203"/>
      <c r="BF37" s="1266"/>
      <c r="BG37" s="1268"/>
      <c r="BH37" s="1269"/>
      <c r="BI37" s="712"/>
      <c r="BJ37" s="713"/>
      <c r="BK37" s="713"/>
      <c r="BL37" s="713"/>
      <c r="BM37" s="713"/>
      <c r="BN37" s="713"/>
      <c r="BO37" s="713"/>
      <c r="BP37" s="713"/>
      <c r="BQ37" s="713"/>
      <c r="BR37" s="713"/>
      <c r="BS37" s="713"/>
      <c r="BT37" s="1167"/>
      <c r="BU37" s="1279"/>
      <c r="BV37" s="1280"/>
      <c r="BW37" s="1280"/>
      <c r="BX37" s="1280"/>
      <c r="BY37" s="1280"/>
      <c r="BZ37" s="1280"/>
      <c r="CA37" s="1280"/>
      <c r="CB37" s="1280"/>
      <c r="CC37" s="1280"/>
      <c r="CD37" s="1280"/>
      <c r="CI37" s="67"/>
      <c r="CJ37" s="1148"/>
    </row>
    <row r="38" spans="4:88" ht="9" customHeight="1" thickBot="1">
      <c r="D38" s="67"/>
      <c r="E38" s="1263"/>
      <c r="F38" s="1264"/>
      <c r="G38" s="1264"/>
      <c r="H38" s="1264"/>
      <c r="I38" s="1264"/>
      <c r="J38" s="1264"/>
      <c r="K38" s="1264"/>
      <c r="L38" s="1264"/>
      <c r="M38" s="1264"/>
      <c r="N38" s="1264"/>
      <c r="O38" s="1264"/>
      <c r="P38" s="1264"/>
      <c r="Q38" s="1264"/>
      <c r="R38" s="1264"/>
      <c r="S38" s="1264"/>
      <c r="T38" s="1264"/>
      <c r="U38" s="1265"/>
      <c r="V38" s="1192"/>
      <c r="W38" s="1193"/>
      <c r="X38" s="1193"/>
      <c r="Y38" s="1193"/>
      <c r="Z38" s="1193"/>
      <c r="AA38" s="1193"/>
      <c r="AB38" s="1193"/>
      <c r="AC38" s="1193"/>
      <c r="AD38" s="1193"/>
      <c r="AE38" s="1193"/>
      <c r="AF38" s="1193"/>
      <c r="AG38" s="1193"/>
      <c r="AH38" s="1193"/>
      <c r="AI38" s="1193"/>
      <c r="AJ38" s="1193"/>
      <c r="AK38" s="1193"/>
      <c r="AL38" s="1193"/>
      <c r="AM38" s="1193"/>
      <c r="AN38" s="1193"/>
      <c r="AO38" s="1193"/>
      <c r="AP38" s="1193"/>
      <c r="AQ38" s="1193"/>
      <c r="AR38" s="1193"/>
      <c r="AS38" s="1193"/>
      <c r="AT38" s="1193"/>
      <c r="AU38" s="1193"/>
      <c r="AV38" s="1193"/>
      <c r="AW38" s="1194"/>
      <c r="AX38" s="1204"/>
      <c r="AY38" s="1204"/>
      <c r="AZ38" s="1204"/>
      <c r="BA38" s="1204"/>
      <c r="BB38" s="1204"/>
      <c r="BC38" s="1204"/>
      <c r="BD38" s="1204"/>
      <c r="BE38" s="1204"/>
      <c r="BF38" s="1267"/>
      <c r="BG38" s="1270"/>
      <c r="BH38" s="1271"/>
      <c r="BI38" s="714"/>
      <c r="BJ38" s="715"/>
      <c r="BK38" s="715"/>
      <c r="BL38" s="715"/>
      <c r="BM38" s="715"/>
      <c r="BN38" s="715"/>
      <c r="BO38" s="715"/>
      <c r="BP38" s="715"/>
      <c r="BQ38" s="715"/>
      <c r="BR38" s="715"/>
      <c r="BS38" s="715"/>
      <c r="BT38" s="1168"/>
      <c r="BU38" s="1279"/>
      <c r="BV38" s="1280"/>
      <c r="BW38" s="1280"/>
      <c r="BX38" s="1280"/>
      <c r="BY38" s="1280"/>
      <c r="BZ38" s="1280"/>
      <c r="CA38" s="1280"/>
      <c r="CB38" s="1280"/>
      <c r="CC38" s="1280"/>
      <c r="CD38" s="1280"/>
      <c r="CI38" s="67"/>
      <c r="CJ38" s="1148"/>
    </row>
    <row r="39" spans="4:88" ht="9" customHeight="1">
      <c r="D39" s="67"/>
      <c r="E39" s="1257"/>
      <c r="F39" s="1258"/>
      <c r="G39" s="1258"/>
      <c r="H39" s="1258"/>
      <c r="I39" s="1258"/>
      <c r="J39" s="1258"/>
      <c r="K39" s="1258"/>
      <c r="L39" s="1258"/>
      <c r="M39" s="1258"/>
      <c r="N39" s="1258"/>
      <c r="O39" s="1258"/>
      <c r="P39" s="1258"/>
      <c r="Q39" s="1258"/>
      <c r="R39" s="1258"/>
      <c r="S39" s="1258"/>
      <c r="T39" s="1258"/>
      <c r="U39" s="1259"/>
      <c r="V39" s="1187" t="str">
        <f>IF(E39="","",VLOOKUP(E39,コード表!$L$5:$N$62,3,FALSE))</f>
        <v/>
      </c>
      <c r="W39" s="1188"/>
      <c r="X39" s="1188"/>
      <c r="Y39" s="1188"/>
      <c r="Z39" s="1188"/>
      <c r="AA39" s="1188"/>
      <c r="AB39" s="1188"/>
      <c r="AC39" s="1188"/>
      <c r="AD39" s="1188"/>
      <c r="AE39" s="1188"/>
      <c r="AF39" s="1188"/>
      <c r="AG39" s="1188"/>
      <c r="AH39" s="1188"/>
      <c r="AI39" s="1188"/>
      <c r="AJ39" s="1188"/>
      <c r="AK39" s="1188"/>
      <c r="AL39" s="1188"/>
      <c r="AM39" s="1188"/>
      <c r="AN39" s="1188"/>
      <c r="AO39" s="1188"/>
      <c r="AP39" s="1188"/>
      <c r="AQ39" s="1188"/>
      <c r="AR39" s="1188"/>
      <c r="AS39" s="1188"/>
      <c r="AT39" s="1188"/>
      <c r="AU39" s="1188"/>
      <c r="AV39" s="1188"/>
      <c r="AW39" s="1189"/>
      <c r="AX39" s="1195">
        <v>4</v>
      </c>
      <c r="AY39" s="1195"/>
      <c r="AZ39" s="1197" t="str">
        <f>IF(E39="","",VLOOKUP(E39,コード表!$L$5:$N$62,2,FALSE))</f>
        <v/>
      </c>
      <c r="BA39" s="1197"/>
      <c r="BB39" s="1197"/>
      <c r="BC39" s="1197"/>
      <c r="BD39" s="1197"/>
      <c r="BE39" s="1197"/>
      <c r="BF39" s="1197"/>
      <c r="BG39" s="1197"/>
      <c r="BH39" s="1197"/>
      <c r="BI39" s="1201"/>
      <c r="BJ39" s="1201"/>
      <c r="BK39" s="1201"/>
      <c r="BL39" s="1201"/>
      <c r="BM39" s="1201"/>
      <c r="BN39" s="1201"/>
      <c r="BO39" s="1201"/>
      <c r="BP39" s="1201"/>
      <c r="BQ39" s="1201"/>
      <c r="BR39" s="1201"/>
      <c r="BS39" s="1201"/>
      <c r="BT39" s="1202"/>
      <c r="BU39" s="1279"/>
      <c r="BV39" s="1280"/>
      <c r="BW39" s="1280"/>
      <c r="BX39" s="1280"/>
      <c r="BY39" s="1280"/>
      <c r="BZ39" s="1280"/>
      <c r="CA39" s="1280"/>
      <c r="CB39" s="1280"/>
      <c r="CC39" s="1280"/>
      <c r="CD39" s="1280"/>
      <c r="CI39" s="67"/>
      <c r="CJ39" s="1148"/>
    </row>
    <row r="40" spans="4:88" ht="9" customHeight="1">
      <c r="D40" s="67"/>
      <c r="E40" s="1260"/>
      <c r="F40" s="1261"/>
      <c r="G40" s="1261"/>
      <c r="H40" s="1261"/>
      <c r="I40" s="1261"/>
      <c r="J40" s="1261"/>
      <c r="K40" s="1261"/>
      <c r="L40" s="1261"/>
      <c r="M40" s="1261"/>
      <c r="N40" s="1261"/>
      <c r="O40" s="1261"/>
      <c r="P40" s="1261"/>
      <c r="Q40" s="1261"/>
      <c r="R40" s="1261"/>
      <c r="S40" s="1261"/>
      <c r="T40" s="1261"/>
      <c r="U40" s="1262"/>
      <c r="V40" s="1190"/>
      <c r="W40" s="945"/>
      <c r="X40" s="945"/>
      <c r="Y40" s="945"/>
      <c r="Z40" s="945"/>
      <c r="AA40" s="945"/>
      <c r="AB40" s="945"/>
      <c r="AC40" s="945"/>
      <c r="AD40" s="945"/>
      <c r="AE40" s="945"/>
      <c r="AF40" s="945"/>
      <c r="AG40" s="945"/>
      <c r="AH40" s="945"/>
      <c r="AI40" s="945"/>
      <c r="AJ40" s="945"/>
      <c r="AK40" s="945"/>
      <c r="AL40" s="945"/>
      <c r="AM40" s="945"/>
      <c r="AN40" s="945"/>
      <c r="AO40" s="945"/>
      <c r="AP40" s="945"/>
      <c r="AQ40" s="945"/>
      <c r="AR40" s="945"/>
      <c r="AS40" s="945"/>
      <c r="AT40" s="945"/>
      <c r="AU40" s="945"/>
      <c r="AV40" s="945"/>
      <c r="AW40" s="1191"/>
      <c r="AX40" s="1196"/>
      <c r="AY40" s="1196"/>
      <c r="AZ40" s="1116"/>
      <c r="BA40" s="1116"/>
      <c r="BB40" s="1116"/>
      <c r="BC40" s="1116"/>
      <c r="BD40" s="1116"/>
      <c r="BE40" s="1116"/>
      <c r="BF40" s="1116"/>
      <c r="BG40" s="1116"/>
      <c r="BH40" s="1116"/>
      <c r="BI40" s="1198"/>
      <c r="BJ40" s="1198"/>
      <c r="BK40" s="1198"/>
      <c r="BL40" s="1198"/>
      <c r="BM40" s="1198"/>
      <c r="BN40" s="1198"/>
      <c r="BO40" s="1198"/>
      <c r="BP40" s="1198"/>
      <c r="BQ40" s="1198"/>
      <c r="BR40" s="1198"/>
      <c r="BS40" s="1198"/>
      <c r="BT40" s="1199"/>
      <c r="BU40" s="1279"/>
      <c r="BV40" s="1280"/>
      <c r="BW40" s="1280"/>
      <c r="BX40" s="1280"/>
      <c r="BY40" s="1280"/>
      <c r="BZ40" s="1280"/>
      <c r="CA40" s="1280"/>
      <c r="CB40" s="1280"/>
      <c r="CC40" s="1280"/>
      <c r="CD40" s="1280"/>
      <c r="CI40" s="67"/>
      <c r="CJ40" s="1148"/>
    </row>
    <row r="41" spans="4:88" ht="9" customHeight="1">
      <c r="D41" s="67"/>
      <c r="E41" s="1260"/>
      <c r="F41" s="1261"/>
      <c r="G41" s="1261"/>
      <c r="H41" s="1261"/>
      <c r="I41" s="1261"/>
      <c r="J41" s="1261"/>
      <c r="K41" s="1261"/>
      <c r="L41" s="1261"/>
      <c r="M41" s="1261"/>
      <c r="N41" s="1261"/>
      <c r="O41" s="1261"/>
      <c r="P41" s="1261"/>
      <c r="Q41" s="1261"/>
      <c r="R41" s="1261"/>
      <c r="S41" s="1261"/>
      <c r="T41" s="1261"/>
      <c r="U41" s="1262"/>
      <c r="V41" s="1190"/>
      <c r="W41" s="945"/>
      <c r="X41" s="945"/>
      <c r="Y41" s="945"/>
      <c r="Z41" s="945"/>
      <c r="AA41" s="945"/>
      <c r="AB41" s="945"/>
      <c r="AC41" s="945"/>
      <c r="AD41" s="945"/>
      <c r="AE41" s="945"/>
      <c r="AF41" s="945"/>
      <c r="AG41" s="945"/>
      <c r="AH41" s="945"/>
      <c r="AI41" s="945"/>
      <c r="AJ41" s="945"/>
      <c r="AK41" s="945"/>
      <c r="AL41" s="945"/>
      <c r="AM41" s="945"/>
      <c r="AN41" s="945"/>
      <c r="AO41" s="945"/>
      <c r="AP41" s="945"/>
      <c r="AQ41" s="945"/>
      <c r="AR41" s="945"/>
      <c r="AS41" s="945"/>
      <c r="AT41" s="945"/>
      <c r="AU41" s="945"/>
      <c r="AV41" s="945"/>
      <c r="AW41" s="1191"/>
      <c r="AX41" s="1196"/>
      <c r="AY41" s="1196"/>
      <c r="AZ41" s="1116"/>
      <c r="BA41" s="1116"/>
      <c r="BB41" s="1116"/>
      <c r="BC41" s="1116"/>
      <c r="BD41" s="1116"/>
      <c r="BE41" s="1116"/>
      <c r="BF41" s="1116"/>
      <c r="BG41" s="1116"/>
      <c r="BH41" s="1116"/>
      <c r="BI41" s="1198"/>
      <c r="BJ41" s="1198"/>
      <c r="BK41" s="1198"/>
      <c r="BL41" s="1198"/>
      <c r="BM41" s="1198"/>
      <c r="BN41" s="1198"/>
      <c r="BO41" s="1198"/>
      <c r="BP41" s="1198"/>
      <c r="BQ41" s="1198"/>
      <c r="BR41" s="1198"/>
      <c r="BS41" s="1198"/>
      <c r="BT41" s="1199"/>
      <c r="BU41" s="1279"/>
      <c r="BV41" s="1280"/>
      <c r="BW41" s="1280"/>
      <c r="BX41" s="1280"/>
      <c r="BY41" s="1280"/>
      <c r="BZ41" s="1280"/>
      <c r="CA41" s="1280"/>
      <c r="CB41" s="1280"/>
      <c r="CC41" s="1280"/>
      <c r="CD41" s="1280"/>
      <c r="CI41" s="67"/>
      <c r="CJ41" s="1148"/>
    </row>
    <row r="42" spans="4:88" ht="9" customHeight="1">
      <c r="D42" s="67"/>
      <c r="E42" s="1260"/>
      <c r="F42" s="1261"/>
      <c r="G42" s="1261"/>
      <c r="H42" s="1261"/>
      <c r="I42" s="1261"/>
      <c r="J42" s="1261"/>
      <c r="K42" s="1261"/>
      <c r="L42" s="1261"/>
      <c r="M42" s="1261"/>
      <c r="N42" s="1261"/>
      <c r="O42" s="1261"/>
      <c r="P42" s="1261"/>
      <c r="Q42" s="1261"/>
      <c r="R42" s="1261"/>
      <c r="S42" s="1261"/>
      <c r="T42" s="1261"/>
      <c r="U42" s="1262"/>
      <c r="V42" s="1190"/>
      <c r="W42" s="945"/>
      <c r="X42" s="945"/>
      <c r="Y42" s="945"/>
      <c r="Z42" s="945"/>
      <c r="AA42" s="945"/>
      <c r="AB42" s="945"/>
      <c r="AC42" s="945"/>
      <c r="AD42" s="945"/>
      <c r="AE42" s="945"/>
      <c r="AF42" s="945"/>
      <c r="AG42" s="945"/>
      <c r="AH42" s="945"/>
      <c r="AI42" s="945"/>
      <c r="AJ42" s="945"/>
      <c r="AK42" s="945"/>
      <c r="AL42" s="945"/>
      <c r="AM42" s="945"/>
      <c r="AN42" s="945"/>
      <c r="AO42" s="945"/>
      <c r="AP42" s="945"/>
      <c r="AQ42" s="945"/>
      <c r="AR42" s="945"/>
      <c r="AS42" s="945"/>
      <c r="AT42" s="945"/>
      <c r="AU42" s="945"/>
      <c r="AV42" s="945"/>
      <c r="AW42" s="1191"/>
      <c r="AX42" s="1203"/>
      <c r="AY42" s="1203"/>
      <c r="AZ42" s="1203"/>
      <c r="BA42" s="1203"/>
      <c r="BB42" s="1203"/>
      <c r="BC42" s="1203"/>
      <c r="BD42" s="1203"/>
      <c r="BE42" s="1203"/>
      <c r="BF42" s="1266"/>
      <c r="BG42" s="1268"/>
      <c r="BH42" s="1269"/>
      <c r="BI42" s="710"/>
      <c r="BJ42" s="711"/>
      <c r="BK42" s="711"/>
      <c r="BL42" s="711"/>
      <c r="BM42" s="711"/>
      <c r="BN42" s="711"/>
      <c r="BO42" s="711"/>
      <c r="BP42" s="711"/>
      <c r="BQ42" s="711"/>
      <c r="BR42" s="711"/>
      <c r="BS42" s="711"/>
      <c r="BT42" s="1166"/>
      <c r="BU42" s="1279"/>
      <c r="BV42" s="1280"/>
      <c r="BW42" s="1280"/>
      <c r="BX42" s="1280"/>
      <c r="BY42" s="1280"/>
      <c r="BZ42" s="1280"/>
      <c r="CA42" s="1280"/>
      <c r="CB42" s="1280"/>
      <c r="CC42" s="1280"/>
      <c r="CD42" s="1280"/>
      <c r="CI42" s="67"/>
      <c r="CJ42" s="1148"/>
    </row>
    <row r="43" spans="4:88" ht="9" customHeight="1">
      <c r="D43" s="67"/>
      <c r="E43" s="1260"/>
      <c r="F43" s="1261"/>
      <c r="G43" s="1261"/>
      <c r="H43" s="1261"/>
      <c r="I43" s="1261"/>
      <c r="J43" s="1261"/>
      <c r="K43" s="1261"/>
      <c r="L43" s="1261"/>
      <c r="M43" s="1261"/>
      <c r="N43" s="1261"/>
      <c r="O43" s="1261"/>
      <c r="P43" s="1261"/>
      <c r="Q43" s="1261"/>
      <c r="R43" s="1261"/>
      <c r="S43" s="1261"/>
      <c r="T43" s="1261"/>
      <c r="U43" s="1262"/>
      <c r="V43" s="1190"/>
      <c r="W43" s="945"/>
      <c r="X43" s="945"/>
      <c r="Y43" s="945"/>
      <c r="Z43" s="945"/>
      <c r="AA43" s="945"/>
      <c r="AB43" s="945"/>
      <c r="AC43" s="945"/>
      <c r="AD43" s="945"/>
      <c r="AE43" s="945"/>
      <c r="AF43" s="945"/>
      <c r="AG43" s="945"/>
      <c r="AH43" s="945"/>
      <c r="AI43" s="945"/>
      <c r="AJ43" s="945"/>
      <c r="AK43" s="945"/>
      <c r="AL43" s="945"/>
      <c r="AM43" s="945"/>
      <c r="AN43" s="945"/>
      <c r="AO43" s="945"/>
      <c r="AP43" s="945"/>
      <c r="AQ43" s="945"/>
      <c r="AR43" s="945"/>
      <c r="AS43" s="945"/>
      <c r="AT43" s="945"/>
      <c r="AU43" s="945"/>
      <c r="AV43" s="945"/>
      <c r="AW43" s="1191"/>
      <c r="AX43" s="1203"/>
      <c r="AY43" s="1203"/>
      <c r="AZ43" s="1203"/>
      <c r="BA43" s="1203"/>
      <c r="BB43" s="1203"/>
      <c r="BC43" s="1203"/>
      <c r="BD43" s="1203"/>
      <c r="BE43" s="1203"/>
      <c r="BF43" s="1266"/>
      <c r="BG43" s="1268"/>
      <c r="BH43" s="1269"/>
      <c r="BI43" s="712"/>
      <c r="BJ43" s="713"/>
      <c r="BK43" s="713"/>
      <c r="BL43" s="713"/>
      <c r="BM43" s="713"/>
      <c r="BN43" s="713"/>
      <c r="BO43" s="713"/>
      <c r="BP43" s="713"/>
      <c r="BQ43" s="713"/>
      <c r="BR43" s="713"/>
      <c r="BS43" s="713"/>
      <c r="BT43" s="1167"/>
      <c r="BU43" s="1279"/>
      <c r="BV43" s="1280"/>
      <c r="BW43" s="1280"/>
      <c r="BX43" s="1280"/>
      <c r="BY43" s="1280"/>
      <c r="BZ43" s="1280"/>
      <c r="CA43" s="1280"/>
      <c r="CB43" s="1280"/>
      <c r="CC43" s="1280"/>
      <c r="CD43" s="1280"/>
      <c r="CI43" s="67"/>
      <c r="CJ43" s="1148"/>
    </row>
    <row r="44" spans="4:88" ht="9" customHeight="1" thickBot="1">
      <c r="D44" s="67"/>
      <c r="E44" s="1263"/>
      <c r="F44" s="1264"/>
      <c r="G44" s="1264"/>
      <c r="H44" s="1264"/>
      <c r="I44" s="1264"/>
      <c r="J44" s="1264"/>
      <c r="K44" s="1264"/>
      <c r="L44" s="1264"/>
      <c r="M44" s="1264"/>
      <c r="N44" s="1264"/>
      <c r="O44" s="1264"/>
      <c r="P44" s="1264"/>
      <c r="Q44" s="1264"/>
      <c r="R44" s="1264"/>
      <c r="S44" s="1264"/>
      <c r="T44" s="1264"/>
      <c r="U44" s="1265"/>
      <c r="V44" s="1192"/>
      <c r="W44" s="1193"/>
      <c r="X44" s="1193"/>
      <c r="Y44" s="1193"/>
      <c r="Z44" s="1193"/>
      <c r="AA44" s="1193"/>
      <c r="AB44" s="1193"/>
      <c r="AC44" s="1193"/>
      <c r="AD44" s="1193"/>
      <c r="AE44" s="1193"/>
      <c r="AF44" s="1193"/>
      <c r="AG44" s="1193"/>
      <c r="AH44" s="1193"/>
      <c r="AI44" s="1193"/>
      <c r="AJ44" s="1193"/>
      <c r="AK44" s="1193"/>
      <c r="AL44" s="1193"/>
      <c r="AM44" s="1193"/>
      <c r="AN44" s="1193"/>
      <c r="AO44" s="1193"/>
      <c r="AP44" s="1193"/>
      <c r="AQ44" s="1193"/>
      <c r="AR44" s="1193"/>
      <c r="AS44" s="1193"/>
      <c r="AT44" s="1193"/>
      <c r="AU44" s="1193"/>
      <c r="AV44" s="1193"/>
      <c r="AW44" s="1194"/>
      <c r="AX44" s="1204"/>
      <c r="AY44" s="1204"/>
      <c r="AZ44" s="1204"/>
      <c r="BA44" s="1204"/>
      <c r="BB44" s="1204"/>
      <c r="BC44" s="1204"/>
      <c r="BD44" s="1204"/>
      <c r="BE44" s="1204"/>
      <c r="BF44" s="1267"/>
      <c r="BG44" s="1270"/>
      <c r="BH44" s="1271"/>
      <c r="BI44" s="714"/>
      <c r="BJ44" s="715"/>
      <c r="BK44" s="715"/>
      <c r="BL44" s="715"/>
      <c r="BM44" s="715"/>
      <c r="BN44" s="715"/>
      <c r="BO44" s="715"/>
      <c r="BP44" s="715"/>
      <c r="BQ44" s="715"/>
      <c r="BR44" s="715"/>
      <c r="BS44" s="715"/>
      <c r="BT44" s="1168"/>
      <c r="BU44" s="1279"/>
      <c r="BV44" s="1280"/>
      <c r="BW44" s="1280"/>
      <c r="BX44" s="1280"/>
      <c r="BY44" s="1280"/>
      <c r="BZ44" s="1280"/>
      <c r="CA44" s="1280"/>
      <c r="CB44" s="1280"/>
      <c r="CC44" s="1280"/>
      <c r="CD44" s="1280"/>
      <c r="CI44" s="67"/>
      <c r="CJ44" s="1148"/>
    </row>
    <row r="45" spans="4:88" ht="9" customHeight="1">
      <c r="D45" s="67"/>
      <c r="E45" s="1257"/>
      <c r="F45" s="1258"/>
      <c r="G45" s="1258"/>
      <c r="H45" s="1258"/>
      <c r="I45" s="1258"/>
      <c r="J45" s="1258"/>
      <c r="K45" s="1258"/>
      <c r="L45" s="1258"/>
      <c r="M45" s="1258"/>
      <c r="N45" s="1258"/>
      <c r="O45" s="1258"/>
      <c r="P45" s="1258"/>
      <c r="Q45" s="1258"/>
      <c r="R45" s="1258"/>
      <c r="S45" s="1258"/>
      <c r="T45" s="1258"/>
      <c r="U45" s="1259"/>
      <c r="V45" s="1187" t="str">
        <f>IF(E45="","",VLOOKUP(E45,コード表!$L$5:$N$62,3,FALSE))</f>
        <v/>
      </c>
      <c r="W45" s="1188"/>
      <c r="X45" s="1188"/>
      <c r="Y45" s="1188"/>
      <c r="Z45" s="1188"/>
      <c r="AA45" s="1188"/>
      <c r="AB45" s="1188"/>
      <c r="AC45" s="1188"/>
      <c r="AD45" s="1188"/>
      <c r="AE45" s="1188"/>
      <c r="AF45" s="1188"/>
      <c r="AG45" s="1188"/>
      <c r="AH45" s="1188"/>
      <c r="AI45" s="1188"/>
      <c r="AJ45" s="1188"/>
      <c r="AK45" s="1188"/>
      <c r="AL45" s="1188"/>
      <c r="AM45" s="1188"/>
      <c r="AN45" s="1188"/>
      <c r="AO45" s="1188"/>
      <c r="AP45" s="1188"/>
      <c r="AQ45" s="1188"/>
      <c r="AR45" s="1188"/>
      <c r="AS45" s="1188"/>
      <c r="AT45" s="1188"/>
      <c r="AU45" s="1188"/>
      <c r="AV45" s="1188"/>
      <c r="AW45" s="1189"/>
      <c r="AX45" s="1195">
        <v>5</v>
      </c>
      <c r="AY45" s="1195"/>
      <c r="AZ45" s="1197" t="str">
        <f>IF(E45="","",VLOOKUP(E45,コード表!$L$5:$N$62,2,FALSE))</f>
        <v/>
      </c>
      <c r="BA45" s="1197"/>
      <c r="BB45" s="1197"/>
      <c r="BC45" s="1197"/>
      <c r="BD45" s="1197"/>
      <c r="BE45" s="1197"/>
      <c r="BF45" s="1197"/>
      <c r="BG45" s="1197"/>
      <c r="BH45" s="1197"/>
      <c r="BI45" s="1201"/>
      <c r="BJ45" s="1201"/>
      <c r="BK45" s="1201"/>
      <c r="BL45" s="1201"/>
      <c r="BM45" s="1201"/>
      <c r="BN45" s="1201"/>
      <c r="BO45" s="1201"/>
      <c r="BP45" s="1201"/>
      <c r="BQ45" s="1201"/>
      <c r="BR45" s="1201"/>
      <c r="BS45" s="1201"/>
      <c r="BT45" s="1202"/>
      <c r="BU45" s="1279"/>
      <c r="BV45" s="1280"/>
      <c r="BW45" s="1280"/>
      <c r="BX45" s="1280"/>
      <c r="BY45" s="1280"/>
      <c r="BZ45" s="1280"/>
      <c r="CA45" s="1280"/>
      <c r="CB45" s="1280"/>
      <c r="CC45" s="1280"/>
      <c r="CD45" s="1280"/>
      <c r="CI45" s="67"/>
      <c r="CJ45" s="1148"/>
    </row>
    <row r="46" spans="4:88" ht="9" customHeight="1">
      <c r="D46" s="67"/>
      <c r="E46" s="1260"/>
      <c r="F46" s="1261"/>
      <c r="G46" s="1261"/>
      <c r="H46" s="1261"/>
      <c r="I46" s="1261"/>
      <c r="J46" s="1261"/>
      <c r="K46" s="1261"/>
      <c r="L46" s="1261"/>
      <c r="M46" s="1261"/>
      <c r="N46" s="1261"/>
      <c r="O46" s="1261"/>
      <c r="P46" s="1261"/>
      <c r="Q46" s="1261"/>
      <c r="R46" s="1261"/>
      <c r="S46" s="1261"/>
      <c r="T46" s="1261"/>
      <c r="U46" s="1262"/>
      <c r="V46" s="1190"/>
      <c r="W46" s="945"/>
      <c r="X46" s="945"/>
      <c r="Y46" s="945"/>
      <c r="Z46" s="945"/>
      <c r="AA46" s="945"/>
      <c r="AB46" s="945"/>
      <c r="AC46" s="945"/>
      <c r="AD46" s="945"/>
      <c r="AE46" s="945"/>
      <c r="AF46" s="945"/>
      <c r="AG46" s="945"/>
      <c r="AH46" s="945"/>
      <c r="AI46" s="945"/>
      <c r="AJ46" s="945"/>
      <c r="AK46" s="945"/>
      <c r="AL46" s="945"/>
      <c r="AM46" s="945"/>
      <c r="AN46" s="945"/>
      <c r="AO46" s="945"/>
      <c r="AP46" s="945"/>
      <c r="AQ46" s="945"/>
      <c r="AR46" s="945"/>
      <c r="AS46" s="945"/>
      <c r="AT46" s="945"/>
      <c r="AU46" s="945"/>
      <c r="AV46" s="945"/>
      <c r="AW46" s="1191"/>
      <c r="AX46" s="1196"/>
      <c r="AY46" s="1196"/>
      <c r="AZ46" s="1116"/>
      <c r="BA46" s="1116"/>
      <c r="BB46" s="1116"/>
      <c r="BC46" s="1116"/>
      <c r="BD46" s="1116"/>
      <c r="BE46" s="1116"/>
      <c r="BF46" s="1116"/>
      <c r="BG46" s="1116"/>
      <c r="BH46" s="1116"/>
      <c r="BI46" s="1198"/>
      <c r="BJ46" s="1198"/>
      <c r="BK46" s="1198"/>
      <c r="BL46" s="1198"/>
      <c r="BM46" s="1198"/>
      <c r="BN46" s="1198"/>
      <c r="BO46" s="1198"/>
      <c r="BP46" s="1198"/>
      <c r="BQ46" s="1198"/>
      <c r="BR46" s="1198"/>
      <c r="BS46" s="1198"/>
      <c r="BT46" s="1199"/>
      <c r="BU46" s="1279"/>
      <c r="BV46" s="1280"/>
      <c r="BW46" s="1280"/>
      <c r="BX46" s="1280"/>
      <c r="BY46" s="1280"/>
      <c r="BZ46" s="1280"/>
      <c r="CA46" s="1280"/>
      <c r="CB46" s="1280"/>
      <c r="CC46" s="1280"/>
      <c r="CD46" s="1280"/>
      <c r="CI46" s="67"/>
      <c r="CJ46" s="1148"/>
    </row>
    <row r="47" spans="4:88" ht="9" customHeight="1">
      <c r="D47" s="67"/>
      <c r="E47" s="1260"/>
      <c r="F47" s="1261"/>
      <c r="G47" s="1261"/>
      <c r="H47" s="1261"/>
      <c r="I47" s="1261"/>
      <c r="J47" s="1261"/>
      <c r="K47" s="1261"/>
      <c r="L47" s="1261"/>
      <c r="M47" s="1261"/>
      <c r="N47" s="1261"/>
      <c r="O47" s="1261"/>
      <c r="P47" s="1261"/>
      <c r="Q47" s="1261"/>
      <c r="R47" s="1261"/>
      <c r="S47" s="1261"/>
      <c r="T47" s="1261"/>
      <c r="U47" s="1262"/>
      <c r="V47" s="1190"/>
      <c r="W47" s="945"/>
      <c r="X47" s="945"/>
      <c r="Y47" s="945"/>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1191"/>
      <c r="AX47" s="1196"/>
      <c r="AY47" s="1196"/>
      <c r="AZ47" s="1116"/>
      <c r="BA47" s="1116"/>
      <c r="BB47" s="1116"/>
      <c r="BC47" s="1116"/>
      <c r="BD47" s="1116"/>
      <c r="BE47" s="1116"/>
      <c r="BF47" s="1116"/>
      <c r="BG47" s="1116"/>
      <c r="BH47" s="1116"/>
      <c r="BI47" s="1198"/>
      <c r="BJ47" s="1198"/>
      <c r="BK47" s="1198"/>
      <c r="BL47" s="1198"/>
      <c r="BM47" s="1198"/>
      <c r="BN47" s="1198"/>
      <c r="BO47" s="1198"/>
      <c r="BP47" s="1198"/>
      <c r="BQ47" s="1198"/>
      <c r="BR47" s="1198"/>
      <c r="BS47" s="1198"/>
      <c r="BT47" s="1199"/>
      <c r="BU47" s="1279"/>
      <c r="BV47" s="1280"/>
      <c r="BW47" s="1280"/>
      <c r="BX47" s="1280"/>
      <c r="BY47" s="1280"/>
      <c r="BZ47" s="1280"/>
      <c r="CA47" s="1280"/>
      <c r="CB47" s="1280"/>
      <c r="CC47" s="1280"/>
      <c r="CD47" s="1280"/>
      <c r="CI47" s="67"/>
    </row>
    <row r="48" spans="4:88" ht="9" customHeight="1">
      <c r="D48" s="67"/>
      <c r="E48" s="1260"/>
      <c r="F48" s="1261"/>
      <c r="G48" s="1261"/>
      <c r="H48" s="1261"/>
      <c r="I48" s="1261"/>
      <c r="J48" s="1261"/>
      <c r="K48" s="1261"/>
      <c r="L48" s="1261"/>
      <c r="M48" s="1261"/>
      <c r="N48" s="1261"/>
      <c r="O48" s="1261"/>
      <c r="P48" s="1261"/>
      <c r="Q48" s="1261"/>
      <c r="R48" s="1261"/>
      <c r="S48" s="1261"/>
      <c r="T48" s="1261"/>
      <c r="U48" s="1262"/>
      <c r="V48" s="1190"/>
      <c r="W48" s="945"/>
      <c r="X48" s="945"/>
      <c r="Y48" s="945"/>
      <c r="Z48" s="945"/>
      <c r="AA48" s="945"/>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1191"/>
      <c r="AX48" s="1203"/>
      <c r="AY48" s="1203"/>
      <c r="AZ48" s="1203"/>
      <c r="BA48" s="1203"/>
      <c r="BB48" s="1203"/>
      <c r="BC48" s="1203"/>
      <c r="BD48" s="1203"/>
      <c r="BE48" s="1203"/>
      <c r="BF48" s="1266"/>
      <c r="BG48" s="1268"/>
      <c r="BH48" s="1269"/>
      <c r="BI48" s="710"/>
      <c r="BJ48" s="711"/>
      <c r="BK48" s="711"/>
      <c r="BL48" s="711"/>
      <c r="BM48" s="711"/>
      <c r="BN48" s="711"/>
      <c r="BO48" s="711"/>
      <c r="BP48" s="711"/>
      <c r="BQ48" s="711"/>
      <c r="BR48" s="711"/>
      <c r="BS48" s="711"/>
      <c r="BT48" s="1166"/>
      <c r="BU48" s="1279"/>
      <c r="BV48" s="1280"/>
      <c r="BW48" s="1280"/>
      <c r="BX48" s="1280"/>
      <c r="BY48" s="1280"/>
      <c r="BZ48" s="1280"/>
      <c r="CA48" s="1280"/>
      <c r="CB48" s="1280"/>
      <c r="CC48" s="1280"/>
      <c r="CD48" s="1280"/>
      <c r="CI48" s="67"/>
    </row>
    <row r="49" spans="4:87" ht="9" customHeight="1">
      <c r="D49" s="67"/>
      <c r="E49" s="1260"/>
      <c r="F49" s="1261"/>
      <c r="G49" s="1261"/>
      <c r="H49" s="1261"/>
      <c r="I49" s="1261"/>
      <c r="J49" s="1261"/>
      <c r="K49" s="1261"/>
      <c r="L49" s="1261"/>
      <c r="M49" s="1261"/>
      <c r="N49" s="1261"/>
      <c r="O49" s="1261"/>
      <c r="P49" s="1261"/>
      <c r="Q49" s="1261"/>
      <c r="R49" s="1261"/>
      <c r="S49" s="1261"/>
      <c r="T49" s="1261"/>
      <c r="U49" s="1262"/>
      <c r="V49" s="1190"/>
      <c r="W49" s="945"/>
      <c r="X49" s="945"/>
      <c r="Y49" s="945"/>
      <c r="Z49" s="945"/>
      <c r="AA49" s="945"/>
      <c r="AB49" s="945"/>
      <c r="AC49" s="945"/>
      <c r="AD49" s="945"/>
      <c r="AE49" s="945"/>
      <c r="AF49" s="945"/>
      <c r="AG49" s="945"/>
      <c r="AH49" s="945"/>
      <c r="AI49" s="945"/>
      <c r="AJ49" s="945"/>
      <c r="AK49" s="945"/>
      <c r="AL49" s="945"/>
      <c r="AM49" s="945"/>
      <c r="AN49" s="945"/>
      <c r="AO49" s="945"/>
      <c r="AP49" s="945"/>
      <c r="AQ49" s="945"/>
      <c r="AR49" s="945"/>
      <c r="AS49" s="945"/>
      <c r="AT49" s="945"/>
      <c r="AU49" s="945"/>
      <c r="AV49" s="945"/>
      <c r="AW49" s="1191"/>
      <c r="AX49" s="1203"/>
      <c r="AY49" s="1203"/>
      <c r="AZ49" s="1203"/>
      <c r="BA49" s="1203"/>
      <c r="BB49" s="1203"/>
      <c r="BC49" s="1203"/>
      <c r="BD49" s="1203"/>
      <c r="BE49" s="1203"/>
      <c r="BF49" s="1266"/>
      <c r="BG49" s="1268"/>
      <c r="BH49" s="1269"/>
      <c r="BI49" s="712"/>
      <c r="BJ49" s="713"/>
      <c r="BK49" s="713"/>
      <c r="BL49" s="713"/>
      <c r="BM49" s="713"/>
      <c r="BN49" s="713"/>
      <c r="BO49" s="713"/>
      <c r="BP49" s="713"/>
      <c r="BQ49" s="713"/>
      <c r="BR49" s="713"/>
      <c r="BS49" s="713"/>
      <c r="BT49" s="1167"/>
      <c r="BU49" s="1279"/>
      <c r="BV49" s="1280"/>
      <c r="BW49" s="1280"/>
      <c r="BX49" s="1280"/>
      <c r="BY49" s="1280"/>
      <c r="BZ49" s="1280"/>
      <c r="CA49" s="1280"/>
      <c r="CB49" s="1280"/>
      <c r="CC49" s="1280"/>
      <c r="CD49" s="1280"/>
      <c r="CI49" s="67"/>
    </row>
    <row r="50" spans="4:87" ht="9" customHeight="1" thickBot="1">
      <c r="D50" s="67"/>
      <c r="E50" s="1263"/>
      <c r="F50" s="1264"/>
      <c r="G50" s="1264"/>
      <c r="H50" s="1264"/>
      <c r="I50" s="1264"/>
      <c r="J50" s="1264"/>
      <c r="K50" s="1264"/>
      <c r="L50" s="1264"/>
      <c r="M50" s="1264"/>
      <c r="N50" s="1264"/>
      <c r="O50" s="1264"/>
      <c r="P50" s="1264"/>
      <c r="Q50" s="1264"/>
      <c r="R50" s="1264"/>
      <c r="S50" s="1264"/>
      <c r="T50" s="1264"/>
      <c r="U50" s="1265"/>
      <c r="V50" s="1192"/>
      <c r="W50" s="1193"/>
      <c r="X50" s="1193"/>
      <c r="Y50" s="1193"/>
      <c r="Z50" s="1193"/>
      <c r="AA50" s="1193"/>
      <c r="AB50" s="1193"/>
      <c r="AC50" s="1193"/>
      <c r="AD50" s="1193"/>
      <c r="AE50" s="1193"/>
      <c r="AF50" s="1193"/>
      <c r="AG50" s="1193"/>
      <c r="AH50" s="1193"/>
      <c r="AI50" s="1193"/>
      <c r="AJ50" s="1193"/>
      <c r="AK50" s="1193"/>
      <c r="AL50" s="1193"/>
      <c r="AM50" s="1193"/>
      <c r="AN50" s="1193"/>
      <c r="AO50" s="1193"/>
      <c r="AP50" s="1193"/>
      <c r="AQ50" s="1193"/>
      <c r="AR50" s="1193"/>
      <c r="AS50" s="1193"/>
      <c r="AT50" s="1193"/>
      <c r="AU50" s="1193"/>
      <c r="AV50" s="1193"/>
      <c r="AW50" s="1194"/>
      <c r="AX50" s="1204"/>
      <c r="AY50" s="1204"/>
      <c r="AZ50" s="1204"/>
      <c r="BA50" s="1204"/>
      <c r="BB50" s="1204"/>
      <c r="BC50" s="1204"/>
      <c r="BD50" s="1204"/>
      <c r="BE50" s="1204"/>
      <c r="BF50" s="1267"/>
      <c r="BG50" s="1270"/>
      <c r="BH50" s="1271"/>
      <c r="BI50" s="714"/>
      <c r="BJ50" s="715"/>
      <c r="BK50" s="715"/>
      <c r="BL50" s="715"/>
      <c r="BM50" s="715"/>
      <c r="BN50" s="715"/>
      <c r="BO50" s="715"/>
      <c r="BP50" s="715"/>
      <c r="BQ50" s="715"/>
      <c r="BR50" s="715"/>
      <c r="BS50" s="715"/>
      <c r="BT50" s="1168"/>
      <c r="BU50" s="1279"/>
      <c r="BV50" s="1280"/>
      <c r="BW50" s="1280"/>
      <c r="BX50" s="1280"/>
      <c r="BY50" s="1280"/>
      <c r="BZ50" s="1280"/>
      <c r="CA50" s="1280"/>
      <c r="CB50" s="1280"/>
      <c r="CC50" s="1280"/>
      <c r="CD50" s="1280"/>
      <c r="CI50" s="67"/>
    </row>
    <row r="51" spans="4:87" ht="9" customHeight="1">
      <c r="D51" s="67"/>
      <c r="E51" s="1257"/>
      <c r="F51" s="1258"/>
      <c r="G51" s="1258"/>
      <c r="H51" s="1258"/>
      <c r="I51" s="1258"/>
      <c r="J51" s="1258"/>
      <c r="K51" s="1258"/>
      <c r="L51" s="1258"/>
      <c r="M51" s="1258"/>
      <c r="N51" s="1258"/>
      <c r="O51" s="1258"/>
      <c r="P51" s="1258"/>
      <c r="Q51" s="1258"/>
      <c r="R51" s="1258"/>
      <c r="S51" s="1258"/>
      <c r="T51" s="1258"/>
      <c r="U51" s="1259"/>
      <c r="V51" s="1187" t="str">
        <f>IF(E51="","",VLOOKUP(E51,コード表!$L$5:$N$62,3,FALSE))</f>
        <v/>
      </c>
      <c r="W51" s="1188"/>
      <c r="X51" s="1188"/>
      <c r="Y51" s="1188"/>
      <c r="Z51" s="1188"/>
      <c r="AA51" s="1188"/>
      <c r="AB51" s="1188"/>
      <c r="AC51" s="1188"/>
      <c r="AD51" s="1188"/>
      <c r="AE51" s="1188"/>
      <c r="AF51" s="1188"/>
      <c r="AG51" s="1188"/>
      <c r="AH51" s="1188"/>
      <c r="AI51" s="1188"/>
      <c r="AJ51" s="1188"/>
      <c r="AK51" s="1188"/>
      <c r="AL51" s="1188"/>
      <c r="AM51" s="1188"/>
      <c r="AN51" s="1188"/>
      <c r="AO51" s="1188"/>
      <c r="AP51" s="1188"/>
      <c r="AQ51" s="1188"/>
      <c r="AR51" s="1188"/>
      <c r="AS51" s="1188"/>
      <c r="AT51" s="1188"/>
      <c r="AU51" s="1188"/>
      <c r="AV51" s="1188"/>
      <c r="AW51" s="1189"/>
      <c r="AX51" s="1195">
        <v>6</v>
      </c>
      <c r="AY51" s="1195"/>
      <c r="AZ51" s="1197" t="str">
        <f>IF(E51="","",VLOOKUP(E51,コード表!$L$5:$N$62,2,FALSE))</f>
        <v/>
      </c>
      <c r="BA51" s="1197"/>
      <c r="BB51" s="1197"/>
      <c r="BC51" s="1197"/>
      <c r="BD51" s="1197"/>
      <c r="BE51" s="1197"/>
      <c r="BF51" s="1197"/>
      <c r="BG51" s="1197"/>
      <c r="BH51" s="1197"/>
      <c r="BI51" s="1201"/>
      <c r="BJ51" s="1201"/>
      <c r="BK51" s="1201"/>
      <c r="BL51" s="1201"/>
      <c r="BM51" s="1201"/>
      <c r="BN51" s="1201"/>
      <c r="BO51" s="1201"/>
      <c r="BP51" s="1201"/>
      <c r="BQ51" s="1201"/>
      <c r="BR51" s="1201"/>
      <c r="BS51" s="1201"/>
      <c r="BT51" s="1202"/>
      <c r="BU51" s="1279"/>
      <c r="BV51" s="1280"/>
      <c r="BW51" s="1280"/>
      <c r="BX51" s="1280"/>
      <c r="BY51" s="1280"/>
      <c r="BZ51" s="1280"/>
      <c r="CA51" s="1280"/>
      <c r="CB51" s="1280"/>
      <c r="CC51" s="1280"/>
      <c r="CD51" s="1280"/>
      <c r="CI51" s="67"/>
    </row>
    <row r="52" spans="4:87" ht="9" customHeight="1">
      <c r="D52" s="67"/>
      <c r="E52" s="1260"/>
      <c r="F52" s="1261"/>
      <c r="G52" s="1261"/>
      <c r="H52" s="1261"/>
      <c r="I52" s="1261"/>
      <c r="J52" s="1261"/>
      <c r="K52" s="1261"/>
      <c r="L52" s="1261"/>
      <c r="M52" s="1261"/>
      <c r="N52" s="1261"/>
      <c r="O52" s="1261"/>
      <c r="P52" s="1261"/>
      <c r="Q52" s="1261"/>
      <c r="R52" s="1261"/>
      <c r="S52" s="1261"/>
      <c r="T52" s="1261"/>
      <c r="U52" s="1262"/>
      <c r="V52" s="1190"/>
      <c r="W52" s="945"/>
      <c r="X52" s="945"/>
      <c r="Y52" s="945"/>
      <c r="Z52" s="945"/>
      <c r="AA52" s="945"/>
      <c r="AB52" s="945"/>
      <c r="AC52" s="945"/>
      <c r="AD52" s="945"/>
      <c r="AE52" s="945"/>
      <c r="AF52" s="945"/>
      <c r="AG52" s="945"/>
      <c r="AH52" s="945"/>
      <c r="AI52" s="945"/>
      <c r="AJ52" s="945"/>
      <c r="AK52" s="945"/>
      <c r="AL52" s="945"/>
      <c r="AM52" s="945"/>
      <c r="AN52" s="945"/>
      <c r="AO52" s="945"/>
      <c r="AP52" s="945"/>
      <c r="AQ52" s="945"/>
      <c r="AR52" s="945"/>
      <c r="AS52" s="945"/>
      <c r="AT52" s="945"/>
      <c r="AU52" s="945"/>
      <c r="AV52" s="945"/>
      <c r="AW52" s="1191"/>
      <c r="AX52" s="1196"/>
      <c r="AY52" s="1196"/>
      <c r="AZ52" s="1116"/>
      <c r="BA52" s="1116"/>
      <c r="BB52" s="1116"/>
      <c r="BC52" s="1116"/>
      <c r="BD52" s="1116"/>
      <c r="BE52" s="1116"/>
      <c r="BF52" s="1116"/>
      <c r="BG52" s="1116"/>
      <c r="BH52" s="1116"/>
      <c r="BI52" s="1198"/>
      <c r="BJ52" s="1198"/>
      <c r="BK52" s="1198"/>
      <c r="BL52" s="1198"/>
      <c r="BM52" s="1198"/>
      <c r="BN52" s="1198"/>
      <c r="BO52" s="1198"/>
      <c r="BP52" s="1198"/>
      <c r="BQ52" s="1198"/>
      <c r="BR52" s="1198"/>
      <c r="BS52" s="1198"/>
      <c r="BT52" s="1199"/>
      <c r="BU52" s="1279"/>
      <c r="BV52" s="1280"/>
      <c r="BW52" s="1280"/>
      <c r="BX52" s="1280"/>
      <c r="BY52" s="1280"/>
      <c r="BZ52" s="1280"/>
      <c r="CA52" s="1280"/>
      <c r="CB52" s="1280"/>
      <c r="CC52" s="1280"/>
      <c r="CD52" s="1280"/>
      <c r="CI52" s="67"/>
    </row>
    <row r="53" spans="4:87" ht="9" customHeight="1">
      <c r="D53" s="67"/>
      <c r="E53" s="1260"/>
      <c r="F53" s="1261"/>
      <c r="G53" s="1261"/>
      <c r="H53" s="1261"/>
      <c r="I53" s="1261"/>
      <c r="J53" s="1261"/>
      <c r="K53" s="1261"/>
      <c r="L53" s="1261"/>
      <c r="M53" s="1261"/>
      <c r="N53" s="1261"/>
      <c r="O53" s="1261"/>
      <c r="P53" s="1261"/>
      <c r="Q53" s="1261"/>
      <c r="R53" s="1261"/>
      <c r="S53" s="1261"/>
      <c r="T53" s="1261"/>
      <c r="U53" s="1262"/>
      <c r="V53" s="1190"/>
      <c r="W53" s="945"/>
      <c r="X53" s="945"/>
      <c r="Y53" s="945"/>
      <c r="Z53" s="945"/>
      <c r="AA53" s="945"/>
      <c r="AB53" s="945"/>
      <c r="AC53" s="945"/>
      <c r="AD53" s="945"/>
      <c r="AE53" s="945"/>
      <c r="AF53" s="945"/>
      <c r="AG53" s="945"/>
      <c r="AH53" s="945"/>
      <c r="AI53" s="945"/>
      <c r="AJ53" s="945"/>
      <c r="AK53" s="945"/>
      <c r="AL53" s="945"/>
      <c r="AM53" s="945"/>
      <c r="AN53" s="945"/>
      <c r="AO53" s="945"/>
      <c r="AP53" s="945"/>
      <c r="AQ53" s="945"/>
      <c r="AR53" s="945"/>
      <c r="AS53" s="945"/>
      <c r="AT53" s="945"/>
      <c r="AU53" s="945"/>
      <c r="AV53" s="945"/>
      <c r="AW53" s="1191"/>
      <c r="AX53" s="1196"/>
      <c r="AY53" s="1196"/>
      <c r="AZ53" s="1116"/>
      <c r="BA53" s="1116"/>
      <c r="BB53" s="1116"/>
      <c r="BC53" s="1116"/>
      <c r="BD53" s="1116"/>
      <c r="BE53" s="1116"/>
      <c r="BF53" s="1116"/>
      <c r="BG53" s="1116"/>
      <c r="BH53" s="1116"/>
      <c r="BI53" s="1198"/>
      <c r="BJ53" s="1198"/>
      <c r="BK53" s="1198"/>
      <c r="BL53" s="1198"/>
      <c r="BM53" s="1198"/>
      <c r="BN53" s="1198"/>
      <c r="BO53" s="1198"/>
      <c r="BP53" s="1198"/>
      <c r="BQ53" s="1198"/>
      <c r="BR53" s="1198"/>
      <c r="BS53" s="1198"/>
      <c r="BT53" s="1199"/>
      <c r="BU53" s="1279"/>
      <c r="BV53" s="1280"/>
      <c r="BW53" s="1280"/>
      <c r="BX53" s="1280"/>
      <c r="BY53" s="1280"/>
      <c r="BZ53" s="1280"/>
      <c r="CA53" s="1280"/>
      <c r="CB53" s="1280"/>
      <c r="CC53" s="1280"/>
      <c r="CD53" s="1280"/>
      <c r="CI53" s="67"/>
    </row>
    <row r="54" spans="4:87" ht="9" customHeight="1">
      <c r="D54" s="67"/>
      <c r="E54" s="1260"/>
      <c r="F54" s="1261"/>
      <c r="G54" s="1261"/>
      <c r="H54" s="1261"/>
      <c r="I54" s="1261"/>
      <c r="J54" s="1261"/>
      <c r="K54" s="1261"/>
      <c r="L54" s="1261"/>
      <c r="M54" s="1261"/>
      <c r="N54" s="1261"/>
      <c r="O54" s="1261"/>
      <c r="P54" s="1261"/>
      <c r="Q54" s="1261"/>
      <c r="R54" s="1261"/>
      <c r="S54" s="1261"/>
      <c r="T54" s="1261"/>
      <c r="U54" s="1262"/>
      <c r="V54" s="1190"/>
      <c r="W54" s="945"/>
      <c r="X54" s="945"/>
      <c r="Y54" s="945"/>
      <c r="Z54" s="945"/>
      <c r="AA54" s="945"/>
      <c r="AB54" s="945"/>
      <c r="AC54" s="945"/>
      <c r="AD54" s="945"/>
      <c r="AE54" s="945"/>
      <c r="AF54" s="945"/>
      <c r="AG54" s="945"/>
      <c r="AH54" s="945"/>
      <c r="AI54" s="945"/>
      <c r="AJ54" s="945"/>
      <c r="AK54" s="945"/>
      <c r="AL54" s="945"/>
      <c r="AM54" s="945"/>
      <c r="AN54" s="945"/>
      <c r="AO54" s="945"/>
      <c r="AP54" s="945"/>
      <c r="AQ54" s="945"/>
      <c r="AR54" s="945"/>
      <c r="AS54" s="945"/>
      <c r="AT54" s="945"/>
      <c r="AU54" s="945"/>
      <c r="AV54" s="945"/>
      <c r="AW54" s="1191"/>
      <c r="AX54" s="1203"/>
      <c r="AY54" s="1203"/>
      <c r="AZ54" s="1203"/>
      <c r="BA54" s="1203"/>
      <c r="BB54" s="1203"/>
      <c r="BC54" s="1203"/>
      <c r="BD54" s="1203"/>
      <c r="BE54" s="1203"/>
      <c r="BF54" s="1266"/>
      <c r="BG54" s="1268"/>
      <c r="BH54" s="1269"/>
      <c r="BI54" s="710"/>
      <c r="BJ54" s="711"/>
      <c r="BK54" s="711"/>
      <c r="BL54" s="711"/>
      <c r="BM54" s="711"/>
      <c r="BN54" s="711"/>
      <c r="BO54" s="711"/>
      <c r="BP54" s="711"/>
      <c r="BQ54" s="711"/>
      <c r="BR54" s="711"/>
      <c r="BS54" s="711"/>
      <c r="BT54" s="1166"/>
      <c r="BU54" s="1279"/>
      <c r="BV54" s="1280"/>
      <c r="BW54" s="1280"/>
      <c r="BX54" s="1280"/>
      <c r="BY54" s="1280"/>
      <c r="BZ54" s="1280"/>
      <c r="CA54" s="1280"/>
      <c r="CB54" s="1280"/>
      <c r="CC54" s="1280"/>
      <c r="CD54" s="1280"/>
      <c r="CI54" s="67"/>
    </row>
    <row r="55" spans="4:87" ht="9" customHeight="1">
      <c r="D55" s="67"/>
      <c r="E55" s="1260"/>
      <c r="F55" s="1261"/>
      <c r="G55" s="1261"/>
      <c r="H55" s="1261"/>
      <c r="I55" s="1261"/>
      <c r="J55" s="1261"/>
      <c r="K55" s="1261"/>
      <c r="L55" s="1261"/>
      <c r="M55" s="1261"/>
      <c r="N55" s="1261"/>
      <c r="O55" s="1261"/>
      <c r="P55" s="1261"/>
      <c r="Q55" s="1261"/>
      <c r="R55" s="1261"/>
      <c r="S55" s="1261"/>
      <c r="T55" s="1261"/>
      <c r="U55" s="1262"/>
      <c r="V55" s="1190"/>
      <c r="W55" s="945"/>
      <c r="X55" s="945"/>
      <c r="Y55" s="945"/>
      <c r="Z55" s="945"/>
      <c r="AA55" s="945"/>
      <c r="AB55" s="945"/>
      <c r="AC55" s="945"/>
      <c r="AD55" s="945"/>
      <c r="AE55" s="945"/>
      <c r="AF55" s="945"/>
      <c r="AG55" s="945"/>
      <c r="AH55" s="945"/>
      <c r="AI55" s="945"/>
      <c r="AJ55" s="945"/>
      <c r="AK55" s="945"/>
      <c r="AL55" s="945"/>
      <c r="AM55" s="945"/>
      <c r="AN55" s="945"/>
      <c r="AO55" s="945"/>
      <c r="AP55" s="945"/>
      <c r="AQ55" s="945"/>
      <c r="AR55" s="945"/>
      <c r="AS55" s="945"/>
      <c r="AT55" s="945"/>
      <c r="AU55" s="945"/>
      <c r="AV55" s="945"/>
      <c r="AW55" s="1191"/>
      <c r="AX55" s="1203"/>
      <c r="AY55" s="1203"/>
      <c r="AZ55" s="1203"/>
      <c r="BA55" s="1203"/>
      <c r="BB55" s="1203"/>
      <c r="BC55" s="1203"/>
      <c r="BD55" s="1203"/>
      <c r="BE55" s="1203"/>
      <c r="BF55" s="1266"/>
      <c r="BG55" s="1268"/>
      <c r="BH55" s="1269"/>
      <c r="BI55" s="712"/>
      <c r="BJ55" s="713"/>
      <c r="BK55" s="713"/>
      <c r="BL55" s="713"/>
      <c r="BM55" s="713"/>
      <c r="BN55" s="713"/>
      <c r="BO55" s="713"/>
      <c r="BP55" s="713"/>
      <c r="BQ55" s="713"/>
      <c r="BR55" s="713"/>
      <c r="BS55" s="713"/>
      <c r="BT55" s="1167"/>
      <c r="BU55" s="1279"/>
      <c r="BV55" s="1280"/>
      <c r="BW55" s="1280"/>
      <c r="BX55" s="1280"/>
      <c r="BY55" s="1280"/>
      <c r="BZ55" s="1280"/>
      <c r="CA55" s="1280"/>
      <c r="CB55" s="1280"/>
      <c r="CC55" s="1280"/>
      <c r="CD55" s="1280"/>
      <c r="CI55" s="67"/>
    </row>
    <row r="56" spans="4:87" ht="9" customHeight="1" thickBot="1">
      <c r="D56" s="67"/>
      <c r="E56" s="1263"/>
      <c r="F56" s="1264"/>
      <c r="G56" s="1264"/>
      <c r="H56" s="1264"/>
      <c r="I56" s="1264"/>
      <c r="J56" s="1264"/>
      <c r="K56" s="1264"/>
      <c r="L56" s="1264"/>
      <c r="M56" s="1264"/>
      <c r="N56" s="1264"/>
      <c r="O56" s="1264"/>
      <c r="P56" s="1264"/>
      <c r="Q56" s="1264"/>
      <c r="R56" s="1264"/>
      <c r="S56" s="1264"/>
      <c r="T56" s="1264"/>
      <c r="U56" s="1265"/>
      <c r="V56" s="1192"/>
      <c r="W56" s="1193"/>
      <c r="X56" s="1193"/>
      <c r="Y56" s="1193"/>
      <c r="Z56" s="1193"/>
      <c r="AA56" s="1193"/>
      <c r="AB56" s="1193"/>
      <c r="AC56" s="1193"/>
      <c r="AD56" s="1193"/>
      <c r="AE56" s="1193"/>
      <c r="AF56" s="1193"/>
      <c r="AG56" s="1193"/>
      <c r="AH56" s="1193"/>
      <c r="AI56" s="1193"/>
      <c r="AJ56" s="1193"/>
      <c r="AK56" s="1193"/>
      <c r="AL56" s="1193"/>
      <c r="AM56" s="1193"/>
      <c r="AN56" s="1193"/>
      <c r="AO56" s="1193"/>
      <c r="AP56" s="1193"/>
      <c r="AQ56" s="1193"/>
      <c r="AR56" s="1193"/>
      <c r="AS56" s="1193"/>
      <c r="AT56" s="1193"/>
      <c r="AU56" s="1193"/>
      <c r="AV56" s="1193"/>
      <c r="AW56" s="1194"/>
      <c r="AX56" s="1204"/>
      <c r="AY56" s="1204"/>
      <c r="AZ56" s="1204"/>
      <c r="BA56" s="1204"/>
      <c r="BB56" s="1204"/>
      <c r="BC56" s="1204"/>
      <c r="BD56" s="1204"/>
      <c r="BE56" s="1204"/>
      <c r="BF56" s="1267"/>
      <c r="BG56" s="1270"/>
      <c r="BH56" s="1271"/>
      <c r="BI56" s="714"/>
      <c r="BJ56" s="715"/>
      <c r="BK56" s="715"/>
      <c r="BL56" s="715"/>
      <c r="BM56" s="715"/>
      <c r="BN56" s="715"/>
      <c r="BO56" s="715"/>
      <c r="BP56" s="715"/>
      <c r="BQ56" s="715"/>
      <c r="BR56" s="715"/>
      <c r="BS56" s="715"/>
      <c r="BT56" s="1168"/>
      <c r="BU56" s="1279"/>
      <c r="BV56" s="1280"/>
      <c r="BW56" s="1280"/>
      <c r="BX56" s="1280"/>
      <c r="BY56" s="1280"/>
      <c r="BZ56" s="1280"/>
      <c r="CA56" s="1280"/>
      <c r="CB56" s="1280"/>
      <c r="CC56" s="1280"/>
      <c r="CD56" s="1280"/>
      <c r="CI56" s="67"/>
    </row>
    <row r="57" spans="4:87" ht="9" customHeight="1">
      <c r="D57" s="67"/>
      <c r="E57" s="1257"/>
      <c r="F57" s="1258"/>
      <c r="G57" s="1258"/>
      <c r="H57" s="1258"/>
      <c r="I57" s="1258"/>
      <c r="J57" s="1258"/>
      <c r="K57" s="1258"/>
      <c r="L57" s="1258"/>
      <c r="M57" s="1258"/>
      <c r="N57" s="1258"/>
      <c r="O57" s="1258"/>
      <c r="P57" s="1258"/>
      <c r="Q57" s="1258"/>
      <c r="R57" s="1258"/>
      <c r="S57" s="1258"/>
      <c r="T57" s="1258"/>
      <c r="U57" s="1259"/>
      <c r="V57" s="1187" t="str">
        <f>IF(E57="","",VLOOKUP(E57,コード表!$L$5:$N$62,3,FALSE))</f>
        <v/>
      </c>
      <c r="W57" s="1188"/>
      <c r="X57" s="1188"/>
      <c r="Y57" s="1188"/>
      <c r="Z57" s="1188"/>
      <c r="AA57" s="1188"/>
      <c r="AB57" s="1188"/>
      <c r="AC57" s="1188"/>
      <c r="AD57" s="1188"/>
      <c r="AE57" s="1188"/>
      <c r="AF57" s="1188"/>
      <c r="AG57" s="1188"/>
      <c r="AH57" s="1188"/>
      <c r="AI57" s="1188"/>
      <c r="AJ57" s="1188"/>
      <c r="AK57" s="1188"/>
      <c r="AL57" s="1188"/>
      <c r="AM57" s="1188"/>
      <c r="AN57" s="1188"/>
      <c r="AO57" s="1188"/>
      <c r="AP57" s="1188"/>
      <c r="AQ57" s="1188"/>
      <c r="AR57" s="1188"/>
      <c r="AS57" s="1188"/>
      <c r="AT57" s="1188"/>
      <c r="AU57" s="1188"/>
      <c r="AV57" s="1188"/>
      <c r="AW57" s="1189"/>
      <c r="AX57" s="1195">
        <v>7</v>
      </c>
      <c r="AY57" s="1195"/>
      <c r="AZ57" s="1197" t="str">
        <f>IF(E57="","",VLOOKUP(E57,コード表!$L$5:$N$62,2,FALSE))</f>
        <v/>
      </c>
      <c r="BA57" s="1197"/>
      <c r="BB57" s="1197"/>
      <c r="BC57" s="1197"/>
      <c r="BD57" s="1197"/>
      <c r="BE57" s="1197"/>
      <c r="BF57" s="1197"/>
      <c r="BG57" s="1197"/>
      <c r="BH57" s="1197"/>
      <c r="BI57" s="1201"/>
      <c r="BJ57" s="1201"/>
      <c r="BK57" s="1201"/>
      <c r="BL57" s="1201"/>
      <c r="BM57" s="1201"/>
      <c r="BN57" s="1201"/>
      <c r="BO57" s="1201"/>
      <c r="BP57" s="1201"/>
      <c r="BQ57" s="1201"/>
      <c r="BR57" s="1201"/>
      <c r="BS57" s="1201"/>
      <c r="BT57" s="1202"/>
      <c r="BU57" s="1279"/>
      <c r="BV57" s="1280"/>
      <c r="BW57" s="1280"/>
      <c r="BX57" s="1280"/>
      <c r="BY57" s="1280"/>
      <c r="BZ57" s="1280"/>
      <c r="CA57" s="1280"/>
      <c r="CB57" s="1280"/>
      <c r="CC57" s="1280"/>
      <c r="CD57" s="1280"/>
      <c r="CI57" s="67"/>
    </row>
    <row r="58" spans="4:87" ht="9" customHeight="1">
      <c r="D58" s="67"/>
      <c r="E58" s="1260"/>
      <c r="F58" s="1261"/>
      <c r="G58" s="1261"/>
      <c r="H58" s="1261"/>
      <c r="I58" s="1261"/>
      <c r="J58" s="1261"/>
      <c r="K58" s="1261"/>
      <c r="L58" s="1261"/>
      <c r="M58" s="1261"/>
      <c r="N58" s="1261"/>
      <c r="O58" s="1261"/>
      <c r="P58" s="1261"/>
      <c r="Q58" s="1261"/>
      <c r="R58" s="1261"/>
      <c r="S58" s="1261"/>
      <c r="T58" s="1261"/>
      <c r="U58" s="1262"/>
      <c r="V58" s="1190"/>
      <c r="W58" s="945"/>
      <c r="X58" s="945"/>
      <c r="Y58" s="945"/>
      <c r="Z58" s="945"/>
      <c r="AA58" s="945"/>
      <c r="AB58" s="945"/>
      <c r="AC58" s="945"/>
      <c r="AD58" s="945"/>
      <c r="AE58" s="945"/>
      <c r="AF58" s="945"/>
      <c r="AG58" s="945"/>
      <c r="AH58" s="945"/>
      <c r="AI58" s="945"/>
      <c r="AJ58" s="945"/>
      <c r="AK58" s="945"/>
      <c r="AL58" s="945"/>
      <c r="AM58" s="945"/>
      <c r="AN58" s="945"/>
      <c r="AO58" s="945"/>
      <c r="AP58" s="945"/>
      <c r="AQ58" s="945"/>
      <c r="AR58" s="945"/>
      <c r="AS58" s="945"/>
      <c r="AT58" s="945"/>
      <c r="AU58" s="945"/>
      <c r="AV58" s="945"/>
      <c r="AW58" s="1191"/>
      <c r="AX58" s="1196"/>
      <c r="AY58" s="1196"/>
      <c r="AZ58" s="1116"/>
      <c r="BA58" s="1116"/>
      <c r="BB58" s="1116"/>
      <c r="BC58" s="1116"/>
      <c r="BD58" s="1116"/>
      <c r="BE58" s="1116"/>
      <c r="BF58" s="1116"/>
      <c r="BG58" s="1116"/>
      <c r="BH58" s="1116"/>
      <c r="BI58" s="1198"/>
      <c r="BJ58" s="1198"/>
      <c r="BK58" s="1198"/>
      <c r="BL58" s="1198"/>
      <c r="BM58" s="1198"/>
      <c r="BN58" s="1198"/>
      <c r="BO58" s="1198"/>
      <c r="BP58" s="1198"/>
      <c r="BQ58" s="1198"/>
      <c r="BR58" s="1198"/>
      <c r="BS58" s="1198"/>
      <c r="BT58" s="1199"/>
      <c r="BU58" s="1279"/>
      <c r="BV58" s="1280"/>
      <c r="BW58" s="1280"/>
      <c r="BX58" s="1280"/>
      <c r="BY58" s="1280"/>
      <c r="BZ58" s="1280"/>
      <c r="CA58" s="1280"/>
      <c r="CB58" s="1280"/>
      <c r="CC58" s="1280"/>
      <c r="CD58" s="1280"/>
      <c r="CI58" s="67"/>
    </row>
    <row r="59" spans="4:87" ht="9" customHeight="1">
      <c r="D59" s="67"/>
      <c r="E59" s="1260"/>
      <c r="F59" s="1261"/>
      <c r="G59" s="1261"/>
      <c r="H59" s="1261"/>
      <c r="I59" s="1261"/>
      <c r="J59" s="1261"/>
      <c r="K59" s="1261"/>
      <c r="L59" s="1261"/>
      <c r="M59" s="1261"/>
      <c r="N59" s="1261"/>
      <c r="O59" s="1261"/>
      <c r="P59" s="1261"/>
      <c r="Q59" s="1261"/>
      <c r="R59" s="1261"/>
      <c r="S59" s="1261"/>
      <c r="T59" s="1261"/>
      <c r="U59" s="1262"/>
      <c r="V59" s="1190"/>
      <c r="W59" s="945"/>
      <c r="X59" s="945"/>
      <c r="Y59" s="945"/>
      <c r="Z59" s="945"/>
      <c r="AA59" s="945"/>
      <c r="AB59" s="945"/>
      <c r="AC59" s="945"/>
      <c r="AD59" s="945"/>
      <c r="AE59" s="945"/>
      <c r="AF59" s="945"/>
      <c r="AG59" s="945"/>
      <c r="AH59" s="945"/>
      <c r="AI59" s="945"/>
      <c r="AJ59" s="945"/>
      <c r="AK59" s="945"/>
      <c r="AL59" s="945"/>
      <c r="AM59" s="945"/>
      <c r="AN59" s="945"/>
      <c r="AO59" s="945"/>
      <c r="AP59" s="945"/>
      <c r="AQ59" s="945"/>
      <c r="AR59" s="945"/>
      <c r="AS59" s="945"/>
      <c r="AT59" s="945"/>
      <c r="AU59" s="945"/>
      <c r="AV59" s="945"/>
      <c r="AW59" s="1191"/>
      <c r="AX59" s="1196"/>
      <c r="AY59" s="1196"/>
      <c r="AZ59" s="1116"/>
      <c r="BA59" s="1116"/>
      <c r="BB59" s="1116"/>
      <c r="BC59" s="1116"/>
      <c r="BD59" s="1116"/>
      <c r="BE59" s="1116"/>
      <c r="BF59" s="1116"/>
      <c r="BG59" s="1116"/>
      <c r="BH59" s="1116"/>
      <c r="BI59" s="1198"/>
      <c r="BJ59" s="1198"/>
      <c r="BK59" s="1198"/>
      <c r="BL59" s="1198"/>
      <c r="BM59" s="1198"/>
      <c r="BN59" s="1198"/>
      <c r="BO59" s="1198"/>
      <c r="BP59" s="1198"/>
      <c r="BQ59" s="1198"/>
      <c r="BR59" s="1198"/>
      <c r="BS59" s="1198"/>
      <c r="BT59" s="1199"/>
      <c r="BU59" s="1279"/>
      <c r="BV59" s="1280"/>
      <c r="BW59" s="1280"/>
      <c r="BX59" s="1280"/>
      <c r="BY59" s="1280"/>
      <c r="BZ59" s="1280"/>
      <c r="CA59" s="1280"/>
      <c r="CB59" s="1280"/>
      <c r="CC59" s="1280"/>
      <c r="CD59" s="1280"/>
      <c r="CI59" s="67"/>
    </row>
    <row r="60" spans="4:87" ht="9" customHeight="1">
      <c r="D60" s="67"/>
      <c r="E60" s="1260"/>
      <c r="F60" s="1261"/>
      <c r="G60" s="1261"/>
      <c r="H60" s="1261"/>
      <c r="I60" s="1261"/>
      <c r="J60" s="1261"/>
      <c r="K60" s="1261"/>
      <c r="L60" s="1261"/>
      <c r="M60" s="1261"/>
      <c r="N60" s="1261"/>
      <c r="O60" s="1261"/>
      <c r="P60" s="1261"/>
      <c r="Q60" s="1261"/>
      <c r="R60" s="1261"/>
      <c r="S60" s="1261"/>
      <c r="T60" s="1261"/>
      <c r="U60" s="1262"/>
      <c r="V60" s="1190"/>
      <c r="W60" s="945"/>
      <c r="X60" s="945"/>
      <c r="Y60" s="945"/>
      <c r="Z60" s="945"/>
      <c r="AA60" s="945"/>
      <c r="AB60" s="945"/>
      <c r="AC60" s="945"/>
      <c r="AD60" s="945"/>
      <c r="AE60" s="945"/>
      <c r="AF60" s="945"/>
      <c r="AG60" s="945"/>
      <c r="AH60" s="945"/>
      <c r="AI60" s="945"/>
      <c r="AJ60" s="945"/>
      <c r="AK60" s="945"/>
      <c r="AL60" s="945"/>
      <c r="AM60" s="945"/>
      <c r="AN60" s="945"/>
      <c r="AO60" s="945"/>
      <c r="AP60" s="945"/>
      <c r="AQ60" s="945"/>
      <c r="AR60" s="945"/>
      <c r="AS60" s="945"/>
      <c r="AT60" s="945"/>
      <c r="AU60" s="945"/>
      <c r="AV60" s="945"/>
      <c r="AW60" s="1191"/>
      <c r="AX60" s="1203"/>
      <c r="AY60" s="1203"/>
      <c r="AZ60" s="1203"/>
      <c r="BA60" s="1203"/>
      <c r="BB60" s="1203"/>
      <c r="BC60" s="1203"/>
      <c r="BD60" s="1203"/>
      <c r="BE60" s="1203"/>
      <c r="BF60" s="1266"/>
      <c r="BG60" s="1268"/>
      <c r="BH60" s="1269"/>
      <c r="BI60" s="710"/>
      <c r="BJ60" s="711"/>
      <c r="BK60" s="711"/>
      <c r="BL60" s="711"/>
      <c r="BM60" s="711"/>
      <c r="BN60" s="711"/>
      <c r="BO60" s="711"/>
      <c r="BP60" s="711"/>
      <c r="BQ60" s="711"/>
      <c r="BR60" s="711"/>
      <c r="BS60" s="711"/>
      <c r="BT60" s="1166"/>
      <c r="BU60" s="1279"/>
      <c r="BV60" s="1280"/>
      <c r="BW60" s="1280"/>
      <c r="BX60" s="1280"/>
      <c r="BY60" s="1280"/>
      <c r="BZ60" s="1280"/>
      <c r="CA60" s="1280"/>
      <c r="CB60" s="1280"/>
      <c r="CC60" s="1280"/>
      <c r="CD60" s="1280"/>
      <c r="CI60" s="67"/>
    </row>
    <row r="61" spans="4:87" ht="9" customHeight="1">
      <c r="D61" s="67"/>
      <c r="E61" s="1260"/>
      <c r="F61" s="1261"/>
      <c r="G61" s="1261"/>
      <c r="H61" s="1261"/>
      <c r="I61" s="1261"/>
      <c r="J61" s="1261"/>
      <c r="K61" s="1261"/>
      <c r="L61" s="1261"/>
      <c r="M61" s="1261"/>
      <c r="N61" s="1261"/>
      <c r="O61" s="1261"/>
      <c r="P61" s="1261"/>
      <c r="Q61" s="1261"/>
      <c r="R61" s="1261"/>
      <c r="S61" s="1261"/>
      <c r="T61" s="1261"/>
      <c r="U61" s="1262"/>
      <c r="V61" s="1190"/>
      <c r="W61" s="945"/>
      <c r="X61" s="945"/>
      <c r="Y61" s="945"/>
      <c r="Z61" s="945"/>
      <c r="AA61" s="945"/>
      <c r="AB61" s="945"/>
      <c r="AC61" s="945"/>
      <c r="AD61" s="945"/>
      <c r="AE61" s="945"/>
      <c r="AF61" s="945"/>
      <c r="AG61" s="945"/>
      <c r="AH61" s="945"/>
      <c r="AI61" s="945"/>
      <c r="AJ61" s="945"/>
      <c r="AK61" s="945"/>
      <c r="AL61" s="945"/>
      <c r="AM61" s="945"/>
      <c r="AN61" s="945"/>
      <c r="AO61" s="945"/>
      <c r="AP61" s="945"/>
      <c r="AQ61" s="945"/>
      <c r="AR61" s="945"/>
      <c r="AS61" s="945"/>
      <c r="AT61" s="945"/>
      <c r="AU61" s="945"/>
      <c r="AV61" s="945"/>
      <c r="AW61" s="1191"/>
      <c r="AX61" s="1203"/>
      <c r="AY61" s="1203"/>
      <c r="AZ61" s="1203"/>
      <c r="BA61" s="1203"/>
      <c r="BB61" s="1203"/>
      <c r="BC61" s="1203"/>
      <c r="BD61" s="1203"/>
      <c r="BE61" s="1203"/>
      <c r="BF61" s="1266"/>
      <c r="BG61" s="1268"/>
      <c r="BH61" s="1269"/>
      <c r="BI61" s="712"/>
      <c r="BJ61" s="713"/>
      <c r="BK61" s="713"/>
      <c r="BL61" s="713"/>
      <c r="BM61" s="713"/>
      <c r="BN61" s="713"/>
      <c r="BO61" s="713"/>
      <c r="BP61" s="713"/>
      <c r="BQ61" s="713"/>
      <c r="BR61" s="713"/>
      <c r="BS61" s="713"/>
      <c r="BT61" s="1167"/>
      <c r="BU61" s="1279"/>
      <c r="BV61" s="1280"/>
      <c r="BW61" s="1280"/>
      <c r="BX61" s="1280"/>
      <c r="BY61" s="1280"/>
      <c r="BZ61" s="1280"/>
      <c r="CA61" s="1280"/>
      <c r="CB61" s="1280"/>
      <c r="CC61" s="1280"/>
      <c r="CD61" s="1280"/>
      <c r="CI61" s="67"/>
    </row>
    <row r="62" spans="4:87" ht="9" customHeight="1" thickBot="1">
      <c r="D62" s="67"/>
      <c r="E62" s="1263"/>
      <c r="F62" s="1264"/>
      <c r="G62" s="1264"/>
      <c r="H62" s="1264"/>
      <c r="I62" s="1264"/>
      <c r="J62" s="1264"/>
      <c r="K62" s="1264"/>
      <c r="L62" s="1264"/>
      <c r="M62" s="1264"/>
      <c r="N62" s="1264"/>
      <c r="O62" s="1264"/>
      <c r="P62" s="1264"/>
      <c r="Q62" s="1264"/>
      <c r="R62" s="1264"/>
      <c r="S62" s="1264"/>
      <c r="T62" s="1264"/>
      <c r="U62" s="1265"/>
      <c r="V62" s="1192"/>
      <c r="W62" s="1193"/>
      <c r="X62" s="1193"/>
      <c r="Y62" s="1193"/>
      <c r="Z62" s="1193"/>
      <c r="AA62" s="1193"/>
      <c r="AB62" s="1193"/>
      <c r="AC62" s="1193"/>
      <c r="AD62" s="1193"/>
      <c r="AE62" s="1193"/>
      <c r="AF62" s="1193"/>
      <c r="AG62" s="1193"/>
      <c r="AH62" s="1193"/>
      <c r="AI62" s="1193"/>
      <c r="AJ62" s="1193"/>
      <c r="AK62" s="1193"/>
      <c r="AL62" s="1193"/>
      <c r="AM62" s="1193"/>
      <c r="AN62" s="1193"/>
      <c r="AO62" s="1193"/>
      <c r="AP62" s="1193"/>
      <c r="AQ62" s="1193"/>
      <c r="AR62" s="1193"/>
      <c r="AS62" s="1193"/>
      <c r="AT62" s="1193"/>
      <c r="AU62" s="1193"/>
      <c r="AV62" s="1193"/>
      <c r="AW62" s="1194"/>
      <c r="AX62" s="1204"/>
      <c r="AY62" s="1204"/>
      <c r="AZ62" s="1204"/>
      <c r="BA62" s="1204"/>
      <c r="BB62" s="1204"/>
      <c r="BC62" s="1204"/>
      <c r="BD62" s="1204"/>
      <c r="BE62" s="1204"/>
      <c r="BF62" s="1267"/>
      <c r="BG62" s="1270"/>
      <c r="BH62" s="1271"/>
      <c r="BI62" s="714"/>
      <c r="BJ62" s="715"/>
      <c r="BK62" s="715"/>
      <c r="BL62" s="715"/>
      <c r="BM62" s="715"/>
      <c r="BN62" s="715"/>
      <c r="BO62" s="715"/>
      <c r="BP62" s="715"/>
      <c r="BQ62" s="715"/>
      <c r="BR62" s="715"/>
      <c r="BS62" s="715"/>
      <c r="BT62" s="1168"/>
      <c r="BU62" s="1279"/>
      <c r="BV62" s="1280"/>
      <c r="BW62" s="1280"/>
      <c r="BX62" s="1280"/>
      <c r="BY62" s="1280"/>
      <c r="BZ62" s="1280"/>
      <c r="CA62" s="1280"/>
      <c r="CB62" s="1280"/>
      <c r="CC62" s="1280"/>
      <c r="CD62" s="1280"/>
      <c r="CI62" s="67"/>
    </row>
    <row r="63" spans="4:87" ht="9" customHeight="1">
      <c r="D63" s="67"/>
      <c r="E63" s="1257"/>
      <c r="F63" s="1258"/>
      <c r="G63" s="1258"/>
      <c r="H63" s="1258"/>
      <c r="I63" s="1258"/>
      <c r="J63" s="1258"/>
      <c r="K63" s="1258"/>
      <c r="L63" s="1258"/>
      <c r="M63" s="1258"/>
      <c r="N63" s="1258"/>
      <c r="O63" s="1258"/>
      <c r="P63" s="1258"/>
      <c r="Q63" s="1258"/>
      <c r="R63" s="1258"/>
      <c r="S63" s="1258"/>
      <c r="T63" s="1258"/>
      <c r="U63" s="1259"/>
      <c r="V63" s="1187" t="str">
        <f>IF(E63="","",VLOOKUP(E63,コード表!$L$5:$N$62,3,FALSE))</f>
        <v/>
      </c>
      <c r="W63" s="1188"/>
      <c r="X63" s="1188"/>
      <c r="Y63" s="1188"/>
      <c r="Z63" s="1188"/>
      <c r="AA63" s="1188"/>
      <c r="AB63" s="1188"/>
      <c r="AC63" s="1188"/>
      <c r="AD63" s="1188"/>
      <c r="AE63" s="1188"/>
      <c r="AF63" s="1188"/>
      <c r="AG63" s="1188"/>
      <c r="AH63" s="1188"/>
      <c r="AI63" s="1188"/>
      <c r="AJ63" s="1188"/>
      <c r="AK63" s="1188"/>
      <c r="AL63" s="1188"/>
      <c r="AM63" s="1188"/>
      <c r="AN63" s="1188"/>
      <c r="AO63" s="1188"/>
      <c r="AP63" s="1188"/>
      <c r="AQ63" s="1188"/>
      <c r="AR63" s="1188"/>
      <c r="AS63" s="1188"/>
      <c r="AT63" s="1188"/>
      <c r="AU63" s="1188"/>
      <c r="AV63" s="1188"/>
      <c r="AW63" s="1189"/>
      <c r="AX63" s="1195">
        <v>8</v>
      </c>
      <c r="AY63" s="1195"/>
      <c r="AZ63" s="1197" t="str">
        <f>IF(E63="","",VLOOKUP(E63,コード表!$L$5:$N$62,2,FALSE))</f>
        <v/>
      </c>
      <c r="BA63" s="1197"/>
      <c r="BB63" s="1197"/>
      <c r="BC63" s="1197"/>
      <c r="BD63" s="1197"/>
      <c r="BE63" s="1197"/>
      <c r="BF63" s="1197"/>
      <c r="BG63" s="1197"/>
      <c r="BH63" s="1197"/>
      <c r="BI63" s="1201"/>
      <c r="BJ63" s="1201"/>
      <c r="BK63" s="1201"/>
      <c r="BL63" s="1201"/>
      <c r="BM63" s="1201"/>
      <c r="BN63" s="1201"/>
      <c r="BO63" s="1201"/>
      <c r="BP63" s="1201"/>
      <c r="BQ63" s="1201"/>
      <c r="BR63" s="1201"/>
      <c r="BS63" s="1201"/>
      <c r="BT63" s="1202"/>
      <c r="BU63" s="1279"/>
      <c r="BV63" s="1280"/>
      <c r="BW63" s="1280"/>
      <c r="BX63" s="1280"/>
      <c r="BY63" s="1280"/>
      <c r="BZ63" s="1280"/>
      <c r="CA63" s="1280"/>
      <c r="CB63" s="1280"/>
      <c r="CC63" s="1280"/>
      <c r="CD63" s="1280"/>
      <c r="CI63" s="67"/>
    </row>
    <row r="64" spans="4:87" ht="9" customHeight="1">
      <c r="D64" s="67"/>
      <c r="E64" s="1260"/>
      <c r="F64" s="1261"/>
      <c r="G64" s="1261"/>
      <c r="H64" s="1261"/>
      <c r="I64" s="1261"/>
      <c r="J64" s="1261"/>
      <c r="K64" s="1261"/>
      <c r="L64" s="1261"/>
      <c r="M64" s="1261"/>
      <c r="N64" s="1261"/>
      <c r="O64" s="1261"/>
      <c r="P64" s="1261"/>
      <c r="Q64" s="1261"/>
      <c r="R64" s="1261"/>
      <c r="S64" s="1261"/>
      <c r="T64" s="1261"/>
      <c r="U64" s="1262"/>
      <c r="V64" s="1190"/>
      <c r="W64" s="945"/>
      <c r="X64" s="945"/>
      <c r="Y64" s="945"/>
      <c r="Z64" s="945"/>
      <c r="AA64" s="945"/>
      <c r="AB64" s="945"/>
      <c r="AC64" s="945"/>
      <c r="AD64" s="945"/>
      <c r="AE64" s="945"/>
      <c r="AF64" s="945"/>
      <c r="AG64" s="945"/>
      <c r="AH64" s="945"/>
      <c r="AI64" s="945"/>
      <c r="AJ64" s="945"/>
      <c r="AK64" s="945"/>
      <c r="AL64" s="945"/>
      <c r="AM64" s="945"/>
      <c r="AN64" s="945"/>
      <c r="AO64" s="945"/>
      <c r="AP64" s="945"/>
      <c r="AQ64" s="945"/>
      <c r="AR64" s="945"/>
      <c r="AS64" s="945"/>
      <c r="AT64" s="945"/>
      <c r="AU64" s="945"/>
      <c r="AV64" s="945"/>
      <c r="AW64" s="1191"/>
      <c r="AX64" s="1196"/>
      <c r="AY64" s="1196"/>
      <c r="AZ64" s="1116"/>
      <c r="BA64" s="1116"/>
      <c r="BB64" s="1116"/>
      <c r="BC64" s="1116"/>
      <c r="BD64" s="1116"/>
      <c r="BE64" s="1116"/>
      <c r="BF64" s="1116"/>
      <c r="BG64" s="1116"/>
      <c r="BH64" s="1116"/>
      <c r="BI64" s="1198"/>
      <c r="BJ64" s="1198"/>
      <c r="BK64" s="1198"/>
      <c r="BL64" s="1198"/>
      <c r="BM64" s="1198"/>
      <c r="BN64" s="1198"/>
      <c r="BO64" s="1198"/>
      <c r="BP64" s="1198"/>
      <c r="BQ64" s="1198"/>
      <c r="BR64" s="1198"/>
      <c r="BS64" s="1198"/>
      <c r="BT64" s="1199"/>
      <c r="BU64" s="1279"/>
      <c r="BV64" s="1280"/>
      <c r="BW64" s="1280"/>
      <c r="BX64" s="1280"/>
      <c r="BY64" s="1280"/>
      <c r="BZ64" s="1280"/>
      <c r="CA64" s="1280"/>
      <c r="CB64" s="1280"/>
      <c r="CC64" s="1280"/>
      <c r="CD64" s="1280"/>
      <c r="CI64" s="67"/>
    </row>
    <row r="65" spans="4:87" ht="9" customHeight="1">
      <c r="D65" s="67"/>
      <c r="E65" s="1260"/>
      <c r="F65" s="1261"/>
      <c r="G65" s="1261"/>
      <c r="H65" s="1261"/>
      <c r="I65" s="1261"/>
      <c r="J65" s="1261"/>
      <c r="K65" s="1261"/>
      <c r="L65" s="1261"/>
      <c r="M65" s="1261"/>
      <c r="N65" s="1261"/>
      <c r="O65" s="1261"/>
      <c r="P65" s="1261"/>
      <c r="Q65" s="1261"/>
      <c r="R65" s="1261"/>
      <c r="S65" s="1261"/>
      <c r="T65" s="1261"/>
      <c r="U65" s="1262"/>
      <c r="V65" s="1190"/>
      <c r="W65" s="945"/>
      <c r="X65" s="945"/>
      <c r="Y65" s="945"/>
      <c r="Z65" s="945"/>
      <c r="AA65" s="945"/>
      <c r="AB65" s="945"/>
      <c r="AC65" s="945"/>
      <c r="AD65" s="945"/>
      <c r="AE65" s="945"/>
      <c r="AF65" s="945"/>
      <c r="AG65" s="945"/>
      <c r="AH65" s="945"/>
      <c r="AI65" s="945"/>
      <c r="AJ65" s="945"/>
      <c r="AK65" s="945"/>
      <c r="AL65" s="945"/>
      <c r="AM65" s="945"/>
      <c r="AN65" s="945"/>
      <c r="AO65" s="945"/>
      <c r="AP65" s="945"/>
      <c r="AQ65" s="945"/>
      <c r="AR65" s="945"/>
      <c r="AS65" s="945"/>
      <c r="AT65" s="945"/>
      <c r="AU65" s="945"/>
      <c r="AV65" s="945"/>
      <c r="AW65" s="1191"/>
      <c r="AX65" s="1196"/>
      <c r="AY65" s="1196"/>
      <c r="AZ65" s="1116"/>
      <c r="BA65" s="1116"/>
      <c r="BB65" s="1116"/>
      <c r="BC65" s="1116"/>
      <c r="BD65" s="1116"/>
      <c r="BE65" s="1116"/>
      <c r="BF65" s="1116"/>
      <c r="BG65" s="1116"/>
      <c r="BH65" s="1116"/>
      <c r="BI65" s="1198"/>
      <c r="BJ65" s="1198"/>
      <c r="BK65" s="1198"/>
      <c r="BL65" s="1198"/>
      <c r="BM65" s="1198"/>
      <c r="BN65" s="1198"/>
      <c r="BO65" s="1198"/>
      <c r="BP65" s="1198"/>
      <c r="BQ65" s="1198"/>
      <c r="BR65" s="1198"/>
      <c r="BS65" s="1198"/>
      <c r="BT65" s="1199"/>
      <c r="BU65" s="1279"/>
      <c r="BV65" s="1280"/>
      <c r="BW65" s="1280"/>
      <c r="BX65" s="1280"/>
      <c r="BY65" s="1280"/>
      <c r="BZ65" s="1280"/>
      <c r="CA65" s="1280"/>
      <c r="CB65" s="1280"/>
      <c r="CC65" s="1280"/>
      <c r="CD65" s="1280"/>
      <c r="CI65" s="67"/>
    </row>
    <row r="66" spans="4:87" ht="9" customHeight="1">
      <c r="D66" s="67"/>
      <c r="E66" s="1260"/>
      <c r="F66" s="1261"/>
      <c r="G66" s="1261"/>
      <c r="H66" s="1261"/>
      <c r="I66" s="1261"/>
      <c r="J66" s="1261"/>
      <c r="K66" s="1261"/>
      <c r="L66" s="1261"/>
      <c r="M66" s="1261"/>
      <c r="N66" s="1261"/>
      <c r="O66" s="1261"/>
      <c r="P66" s="1261"/>
      <c r="Q66" s="1261"/>
      <c r="R66" s="1261"/>
      <c r="S66" s="1261"/>
      <c r="T66" s="1261"/>
      <c r="U66" s="1262"/>
      <c r="V66" s="1190"/>
      <c r="W66" s="945"/>
      <c r="X66" s="945"/>
      <c r="Y66" s="945"/>
      <c r="Z66" s="945"/>
      <c r="AA66" s="945"/>
      <c r="AB66" s="945"/>
      <c r="AC66" s="945"/>
      <c r="AD66" s="945"/>
      <c r="AE66" s="945"/>
      <c r="AF66" s="945"/>
      <c r="AG66" s="945"/>
      <c r="AH66" s="945"/>
      <c r="AI66" s="945"/>
      <c r="AJ66" s="945"/>
      <c r="AK66" s="945"/>
      <c r="AL66" s="945"/>
      <c r="AM66" s="945"/>
      <c r="AN66" s="945"/>
      <c r="AO66" s="945"/>
      <c r="AP66" s="945"/>
      <c r="AQ66" s="945"/>
      <c r="AR66" s="945"/>
      <c r="AS66" s="945"/>
      <c r="AT66" s="945"/>
      <c r="AU66" s="945"/>
      <c r="AV66" s="945"/>
      <c r="AW66" s="1191"/>
      <c r="AX66" s="1203"/>
      <c r="AY66" s="1203"/>
      <c r="AZ66" s="1203"/>
      <c r="BA66" s="1203"/>
      <c r="BB66" s="1203"/>
      <c r="BC66" s="1203"/>
      <c r="BD66" s="1203"/>
      <c r="BE66" s="1203"/>
      <c r="BF66" s="1266"/>
      <c r="BG66" s="1268"/>
      <c r="BH66" s="1269"/>
      <c r="BI66" s="710"/>
      <c r="BJ66" s="711"/>
      <c r="BK66" s="711"/>
      <c r="BL66" s="711"/>
      <c r="BM66" s="711"/>
      <c r="BN66" s="711"/>
      <c r="BO66" s="711"/>
      <c r="BP66" s="711"/>
      <c r="BQ66" s="711"/>
      <c r="BR66" s="711"/>
      <c r="BS66" s="711"/>
      <c r="BT66" s="1166"/>
      <c r="BU66" s="1279"/>
      <c r="BV66" s="1280"/>
      <c r="BW66" s="1280"/>
      <c r="BX66" s="1280"/>
      <c r="BY66" s="1280"/>
      <c r="BZ66" s="1280"/>
      <c r="CA66" s="1280"/>
      <c r="CB66" s="1280"/>
      <c r="CC66" s="1280"/>
      <c r="CD66" s="1280"/>
      <c r="CI66" s="67"/>
    </row>
    <row r="67" spans="4:87" ht="9" customHeight="1">
      <c r="D67" s="67"/>
      <c r="E67" s="1260"/>
      <c r="F67" s="1261"/>
      <c r="G67" s="1261"/>
      <c r="H67" s="1261"/>
      <c r="I67" s="1261"/>
      <c r="J67" s="1261"/>
      <c r="K67" s="1261"/>
      <c r="L67" s="1261"/>
      <c r="M67" s="1261"/>
      <c r="N67" s="1261"/>
      <c r="O67" s="1261"/>
      <c r="P67" s="1261"/>
      <c r="Q67" s="1261"/>
      <c r="R67" s="1261"/>
      <c r="S67" s="1261"/>
      <c r="T67" s="1261"/>
      <c r="U67" s="1262"/>
      <c r="V67" s="1190"/>
      <c r="W67" s="945"/>
      <c r="X67" s="945"/>
      <c r="Y67" s="945"/>
      <c r="Z67" s="945"/>
      <c r="AA67" s="945"/>
      <c r="AB67" s="945"/>
      <c r="AC67" s="945"/>
      <c r="AD67" s="945"/>
      <c r="AE67" s="945"/>
      <c r="AF67" s="945"/>
      <c r="AG67" s="945"/>
      <c r="AH67" s="945"/>
      <c r="AI67" s="945"/>
      <c r="AJ67" s="945"/>
      <c r="AK67" s="945"/>
      <c r="AL67" s="945"/>
      <c r="AM67" s="945"/>
      <c r="AN67" s="945"/>
      <c r="AO67" s="945"/>
      <c r="AP67" s="945"/>
      <c r="AQ67" s="945"/>
      <c r="AR67" s="945"/>
      <c r="AS67" s="945"/>
      <c r="AT67" s="945"/>
      <c r="AU67" s="945"/>
      <c r="AV67" s="945"/>
      <c r="AW67" s="1191"/>
      <c r="AX67" s="1203"/>
      <c r="AY67" s="1203"/>
      <c r="AZ67" s="1203"/>
      <c r="BA67" s="1203"/>
      <c r="BB67" s="1203"/>
      <c r="BC67" s="1203"/>
      <c r="BD67" s="1203"/>
      <c r="BE67" s="1203"/>
      <c r="BF67" s="1266"/>
      <c r="BG67" s="1268"/>
      <c r="BH67" s="1269"/>
      <c r="BI67" s="712"/>
      <c r="BJ67" s="713"/>
      <c r="BK67" s="713"/>
      <c r="BL67" s="713"/>
      <c r="BM67" s="713"/>
      <c r="BN67" s="713"/>
      <c r="BO67" s="713"/>
      <c r="BP67" s="713"/>
      <c r="BQ67" s="713"/>
      <c r="BR67" s="713"/>
      <c r="BS67" s="713"/>
      <c r="BT67" s="1167"/>
      <c r="BU67" s="1279"/>
      <c r="BV67" s="1280"/>
      <c r="BW67" s="1280"/>
      <c r="BX67" s="1280"/>
      <c r="BY67" s="1280"/>
      <c r="BZ67" s="1280"/>
      <c r="CA67" s="1280"/>
      <c r="CB67" s="1280"/>
      <c r="CC67" s="1280"/>
      <c r="CD67" s="1280"/>
      <c r="CI67" s="67"/>
    </row>
    <row r="68" spans="4:87" ht="9" customHeight="1" thickBot="1">
      <c r="D68" s="67"/>
      <c r="E68" s="1263"/>
      <c r="F68" s="1264"/>
      <c r="G68" s="1264"/>
      <c r="H68" s="1264"/>
      <c r="I68" s="1264"/>
      <c r="J68" s="1264"/>
      <c r="K68" s="1264"/>
      <c r="L68" s="1264"/>
      <c r="M68" s="1264"/>
      <c r="N68" s="1264"/>
      <c r="O68" s="1264"/>
      <c r="P68" s="1264"/>
      <c r="Q68" s="1264"/>
      <c r="R68" s="1264"/>
      <c r="S68" s="1264"/>
      <c r="T68" s="1264"/>
      <c r="U68" s="1265"/>
      <c r="V68" s="1192"/>
      <c r="W68" s="1193"/>
      <c r="X68" s="1193"/>
      <c r="Y68" s="1193"/>
      <c r="Z68" s="1193"/>
      <c r="AA68" s="1193"/>
      <c r="AB68" s="1193"/>
      <c r="AC68" s="1193"/>
      <c r="AD68" s="1193"/>
      <c r="AE68" s="1193"/>
      <c r="AF68" s="1193"/>
      <c r="AG68" s="1193"/>
      <c r="AH68" s="1193"/>
      <c r="AI68" s="1193"/>
      <c r="AJ68" s="1193"/>
      <c r="AK68" s="1193"/>
      <c r="AL68" s="1193"/>
      <c r="AM68" s="1193"/>
      <c r="AN68" s="1193"/>
      <c r="AO68" s="1193"/>
      <c r="AP68" s="1193"/>
      <c r="AQ68" s="1193"/>
      <c r="AR68" s="1193"/>
      <c r="AS68" s="1193"/>
      <c r="AT68" s="1193"/>
      <c r="AU68" s="1193"/>
      <c r="AV68" s="1193"/>
      <c r="AW68" s="1194"/>
      <c r="AX68" s="1204"/>
      <c r="AY68" s="1204"/>
      <c r="AZ68" s="1204"/>
      <c r="BA68" s="1204"/>
      <c r="BB68" s="1204"/>
      <c r="BC68" s="1204"/>
      <c r="BD68" s="1204"/>
      <c r="BE68" s="1204"/>
      <c r="BF68" s="1267"/>
      <c r="BG68" s="1270"/>
      <c r="BH68" s="1271"/>
      <c r="BI68" s="714"/>
      <c r="BJ68" s="715"/>
      <c r="BK68" s="715"/>
      <c r="BL68" s="715"/>
      <c r="BM68" s="715"/>
      <c r="BN68" s="715"/>
      <c r="BO68" s="715"/>
      <c r="BP68" s="715"/>
      <c r="BQ68" s="715"/>
      <c r="BR68" s="715"/>
      <c r="BS68" s="715"/>
      <c r="BT68" s="1168"/>
      <c r="BU68" s="1279"/>
      <c r="BV68" s="1280"/>
      <c r="BW68" s="1280"/>
      <c r="BX68" s="1280"/>
      <c r="BY68" s="1280"/>
      <c r="BZ68" s="1280"/>
      <c r="CA68" s="1280"/>
      <c r="CB68" s="1280"/>
      <c r="CC68" s="1280"/>
      <c r="CD68" s="1280"/>
      <c r="CI68" s="67"/>
    </row>
    <row r="69" spans="4:87" ht="9" customHeight="1">
      <c r="D69" s="67"/>
      <c r="E69" s="1257"/>
      <c r="F69" s="1258"/>
      <c r="G69" s="1258"/>
      <c r="H69" s="1258"/>
      <c r="I69" s="1258"/>
      <c r="J69" s="1258"/>
      <c r="K69" s="1258"/>
      <c r="L69" s="1258"/>
      <c r="M69" s="1258"/>
      <c r="N69" s="1258"/>
      <c r="O69" s="1258"/>
      <c r="P69" s="1258"/>
      <c r="Q69" s="1258"/>
      <c r="R69" s="1258"/>
      <c r="S69" s="1258"/>
      <c r="T69" s="1258"/>
      <c r="U69" s="1259"/>
      <c r="V69" s="1187" t="str">
        <f>IF(E69="","",VLOOKUP(E69,コード表!$L$5:$N$62,3,FALSE))</f>
        <v/>
      </c>
      <c r="W69" s="1188"/>
      <c r="X69" s="1188"/>
      <c r="Y69" s="1188"/>
      <c r="Z69" s="1188"/>
      <c r="AA69" s="1188"/>
      <c r="AB69" s="1188"/>
      <c r="AC69" s="1188"/>
      <c r="AD69" s="1188"/>
      <c r="AE69" s="1188"/>
      <c r="AF69" s="1188"/>
      <c r="AG69" s="1188"/>
      <c r="AH69" s="1188"/>
      <c r="AI69" s="1188"/>
      <c r="AJ69" s="1188"/>
      <c r="AK69" s="1188"/>
      <c r="AL69" s="1188"/>
      <c r="AM69" s="1188"/>
      <c r="AN69" s="1188"/>
      <c r="AO69" s="1188"/>
      <c r="AP69" s="1188"/>
      <c r="AQ69" s="1188"/>
      <c r="AR69" s="1188"/>
      <c r="AS69" s="1188"/>
      <c r="AT69" s="1188"/>
      <c r="AU69" s="1188"/>
      <c r="AV69" s="1188"/>
      <c r="AW69" s="1189"/>
      <c r="AX69" s="1195">
        <v>9</v>
      </c>
      <c r="AY69" s="1195"/>
      <c r="AZ69" s="1197" t="str">
        <f>IF(E69="","",VLOOKUP(E69,コード表!$L$5:$N$62,2,FALSE))</f>
        <v/>
      </c>
      <c r="BA69" s="1197"/>
      <c r="BB69" s="1197"/>
      <c r="BC69" s="1197"/>
      <c r="BD69" s="1197"/>
      <c r="BE69" s="1197"/>
      <c r="BF69" s="1197"/>
      <c r="BG69" s="1197"/>
      <c r="BH69" s="1197"/>
      <c r="BI69" s="1201"/>
      <c r="BJ69" s="1201"/>
      <c r="BK69" s="1201"/>
      <c r="BL69" s="1201"/>
      <c r="BM69" s="1201"/>
      <c r="BN69" s="1201"/>
      <c r="BO69" s="1201"/>
      <c r="BP69" s="1201"/>
      <c r="BQ69" s="1201"/>
      <c r="BR69" s="1201"/>
      <c r="BS69" s="1201"/>
      <c r="BT69" s="1202"/>
      <c r="BU69" s="1279"/>
      <c r="BV69" s="1280"/>
      <c r="BW69" s="1280"/>
      <c r="BX69" s="1280"/>
      <c r="BY69" s="1280"/>
      <c r="BZ69" s="1280"/>
      <c r="CA69" s="1280"/>
      <c r="CB69" s="1280"/>
      <c r="CC69" s="1280"/>
      <c r="CD69" s="1280"/>
      <c r="CI69" s="67"/>
    </row>
    <row r="70" spans="4:87" ht="9" customHeight="1">
      <c r="D70" s="67"/>
      <c r="E70" s="1260"/>
      <c r="F70" s="1261"/>
      <c r="G70" s="1261"/>
      <c r="H70" s="1261"/>
      <c r="I70" s="1261"/>
      <c r="J70" s="1261"/>
      <c r="K70" s="1261"/>
      <c r="L70" s="1261"/>
      <c r="M70" s="1261"/>
      <c r="N70" s="1261"/>
      <c r="O70" s="1261"/>
      <c r="P70" s="1261"/>
      <c r="Q70" s="1261"/>
      <c r="R70" s="1261"/>
      <c r="S70" s="1261"/>
      <c r="T70" s="1261"/>
      <c r="U70" s="1262"/>
      <c r="V70" s="1190"/>
      <c r="W70" s="945"/>
      <c r="X70" s="945"/>
      <c r="Y70" s="945"/>
      <c r="Z70" s="945"/>
      <c r="AA70" s="945"/>
      <c r="AB70" s="945"/>
      <c r="AC70" s="945"/>
      <c r="AD70" s="945"/>
      <c r="AE70" s="945"/>
      <c r="AF70" s="945"/>
      <c r="AG70" s="945"/>
      <c r="AH70" s="945"/>
      <c r="AI70" s="945"/>
      <c r="AJ70" s="945"/>
      <c r="AK70" s="945"/>
      <c r="AL70" s="945"/>
      <c r="AM70" s="945"/>
      <c r="AN70" s="945"/>
      <c r="AO70" s="945"/>
      <c r="AP70" s="945"/>
      <c r="AQ70" s="945"/>
      <c r="AR70" s="945"/>
      <c r="AS70" s="945"/>
      <c r="AT70" s="945"/>
      <c r="AU70" s="945"/>
      <c r="AV70" s="945"/>
      <c r="AW70" s="1191"/>
      <c r="AX70" s="1196"/>
      <c r="AY70" s="1196"/>
      <c r="AZ70" s="1116"/>
      <c r="BA70" s="1116"/>
      <c r="BB70" s="1116"/>
      <c r="BC70" s="1116"/>
      <c r="BD70" s="1116"/>
      <c r="BE70" s="1116"/>
      <c r="BF70" s="1116"/>
      <c r="BG70" s="1116"/>
      <c r="BH70" s="1116"/>
      <c r="BI70" s="1198"/>
      <c r="BJ70" s="1198"/>
      <c r="BK70" s="1198"/>
      <c r="BL70" s="1198"/>
      <c r="BM70" s="1198"/>
      <c r="BN70" s="1198"/>
      <c r="BO70" s="1198"/>
      <c r="BP70" s="1198"/>
      <c r="BQ70" s="1198"/>
      <c r="BR70" s="1198"/>
      <c r="BS70" s="1198"/>
      <c r="BT70" s="1199"/>
      <c r="BU70" s="1279"/>
      <c r="BV70" s="1280"/>
      <c r="BW70" s="1280"/>
      <c r="BX70" s="1280"/>
      <c r="BY70" s="1280"/>
      <c r="BZ70" s="1280"/>
      <c r="CA70" s="1280"/>
      <c r="CB70" s="1280"/>
      <c r="CC70" s="1280"/>
      <c r="CD70" s="1280"/>
      <c r="CI70" s="67"/>
    </row>
    <row r="71" spans="4:87" ht="9" customHeight="1">
      <c r="D71" s="67"/>
      <c r="E71" s="1260"/>
      <c r="F71" s="1261"/>
      <c r="G71" s="1261"/>
      <c r="H71" s="1261"/>
      <c r="I71" s="1261"/>
      <c r="J71" s="1261"/>
      <c r="K71" s="1261"/>
      <c r="L71" s="1261"/>
      <c r="M71" s="1261"/>
      <c r="N71" s="1261"/>
      <c r="O71" s="1261"/>
      <c r="P71" s="1261"/>
      <c r="Q71" s="1261"/>
      <c r="R71" s="1261"/>
      <c r="S71" s="1261"/>
      <c r="T71" s="1261"/>
      <c r="U71" s="1262"/>
      <c r="V71" s="1190"/>
      <c r="W71" s="945"/>
      <c r="X71" s="945"/>
      <c r="Y71" s="945"/>
      <c r="Z71" s="945"/>
      <c r="AA71" s="945"/>
      <c r="AB71" s="945"/>
      <c r="AC71" s="945"/>
      <c r="AD71" s="945"/>
      <c r="AE71" s="945"/>
      <c r="AF71" s="945"/>
      <c r="AG71" s="945"/>
      <c r="AH71" s="945"/>
      <c r="AI71" s="945"/>
      <c r="AJ71" s="945"/>
      <c r="AK71" s="945"/>
      <c r="AL71" s="945"/>
      <c r="AM71" s="945"/>
      <c r="AN71" s="945"/>
      <c r="AO71" s="945"/>
      <c r="AP71" s="945"/>
      <c r="AQ71" s="945"/>
      <c r="AR71" s="945"/>
      <c r="AS71" s="945"/>
      <c r="AT71" s="945"/>
      <c r="AU71" s="945"/>
      <c r="AV71" s="945"/>
      <c r="AW71" s="1191"/>
      <c r="AX71" s="1196"/>
      <c r="AY71" s="1196"/>
      <c r="AZ71" s="1116"/>
      <c r="BA71" s="1116"/>
      <c r="BB71" s="1116"/>
      <c r="BC71" s="1116"/>
      <c r="BD71" s="1116"/>
      <c r="BE71" s="1116"/>
      <c r="BF71" s="1116"/>
      <c r="BG71" s="1116"/>
      <c r="BH71" s="1116"/>
      <c r="BI71" s="1198"/>
      <c r="BJ71" s="1198"/>
      <c r="BK71" s="1198"/>
      <c r="BL71" s="1198"/>
      <c r="BM71" s="1198"/>
      <c r="BN71" s="1198"/>
      <c r="BO71" s="1198"/>
      <c r="BP71" s="1198"/>
      <c r="BQ71" s="1198"/>
      <c r="BR71" s="1198"/>
      <c r="BS71" s="1198"/>
      <c r="BT71" s="1199"/>
      <c r="BU71" s="1279"/>
      <c r="BV71" s="1280"/>
      <c r="BW71" s="1280"/>
      <c r="BX71" s="1280"/>
      <c r="BY71" s="1280"/>
      <c r="BZ71" s="1280"/>
      <c r="CA71" s="1280"/>
      <c r="CB71" s="1280"/>
      <c r="CC71" s="1280"/>
      <c r="CD71" s="1280"/>
      <c r="CI71" s="67"/>
    </row>
    <row r="72" spans="4:87" ht="9" customHeight="1">
      <c r="D72" s="67"/>
      <c r="E72" s="1260"/>
      <c r="F72" s="1261"/>
      <c r="G72" s="1261"/>
      <c r="H72" s="1261"/>
      <c r="I72" s="1261"/>
      <c r="J72" s="1261"/>
      <c r="K72" s="1261"/>
      <c r="L72" s="1261"/>
      <c r="M72" s="1261"/>
      <c r="N72" s="1261"/>
      <c r="O72" s="1261"/>
      <c r="P72" s="1261"/>
      <c r="Q72" s="1261"/>
      <c r="R72" s="1261"/>
      <c r="S72" s="1261"/>
      <c r="T72" s="1261"/>
      <c r="U72" s="1262"/>
      <c r="V72" s="1190"/>
      <c r="W72" s="945"/>
      <c r="X72" s="945"/>
      <c r="Y72" s="945"/>
      <c r="Z72" s="945"/>
      <c r="AA72" s="945"/>
      <c r="AB72" s="945"/>
      <c r="AC72" s="945"/>
      <c r="AD72" s="945"/>
      <c r="AE72" s="945"/>
      <c r="AF72" s="945"/>
      <c r="AG72" s="945"/>
      <c r="AH72" s="945"/>
      <c r="AI72" s="945"/>
      <c r="AJ72" s="945"/>
      <c r="AK72" s="945"/>
      <c r="AL72" s="945"/>
      <c r="AM72" s="945"/>
      <c r="AN72" s="945"/>
      <c r="AO72" s="945"/>
      <c r="AP72" s="945"/>
      <c r="AQ72" s="945"/>
      <c r="AR72" s="945"/>
      <c r="AS72" s="945"/>
      <c r="AT72" s="945"/>
      <c r="AU72" s="945"/>
      <c r="AV72" s="945"/>
      <c r="AW72" s="1191"/>
      <c r="AX72" s="1203"/>
      <c r="AY72" s="1203"/>
      <c r="AZ72" s="1203"/>
      <c r="BA72" s="1203"/>
      <c r="BB72" s="1203"/>
      <c r="BC72" s="1203"/>
      <c r="BD72" s="1203"/>
      <c r="BE72" s="1203"/>
      <c r="BF72" s="1266"/>
      <c r="BG72" s="1268"/>
      <c r="BH72" s="1269"/>
      <c r="BI72" s="710"/>
      <c r="BJ72" s="711"/>
      <c r="BK72" s="711"/>
      <c r="BL72" s="711"/>
      <c r="BM72" s="711"/>
      <c r="BN72" s="711"/>
      <c r="BO72" s="711"/>
      <c r="BP72" s="711"/>
      <c r="BQ72" s="711"/>
      <c r="BR72" s="711"/>
      <c r="BS72" s="711"/>
      <c r="BT72" s="1166"/>
      <c r="BU72" s="1279"/>
      <c r="BV72" s="1280"/>
      <c r="BW72" s="1280"/>
      <c r="BX72" s="1280"/>
      <c r="BY72" s="1280"/>
      <c r="BZ72" s="1280"/>
      <c r="CA72" s="1280"/>
      <c r="CB72" s="1280"/>
      <c r="CC72" s="1280"/>
      <c r="CD72" s="1280"/>
      <c r="CI72" s="67"/>
    </row>
    <row r="73" spans="4:87" ht="9" customHeight="1">
      <c r="D73" s="67"/>
      <c r="E73" s="1260"/>
      <c r="F73" s="1261"/>
      <c r="G73" s="1261"/>
      <c r="H73" s="1261"/>
      <c r="I73" s="1261"/>
      <c r="J73" s="1261"/>
      <c r="K73" s="1261"/>
      <c r="L73" s="1261"/>
      <c r="M73" s="1261"/>
      <c r="N73" s="1261"/>
      <c r="O73" s="1261"/>
      <c r="P73" s="1261"/>
      <c r="Q73" s="1261"/>
      <c r="R73" s="1261"/>
      <c r="S73" s="1261"/>
      <c r="T73" s="1261"/>
      <c r="U73" s="1262"/>
      <c r="V73" s="1190"/>
      <c r="W73" s="945"/>
      <c r="X73" s="945"/>
      <c r="Y73" s="945"/>
      <c r="Z73" s="945"/>
      <c r="AA73" s="945"/>
      <c r="AB73" s="945"/>
      <c r="AC73" s="945"/>
      <c r="AD73" s="945"/>
      <c r="AE73" s="945"/>
      <c r="AF73" s="945"/>
      <c r="AG73" s="945"/>
      <c r="AH73" s="945"/>
      <c r="AI73" s="945"/>
      <c r="AJ73" s="945"/>
      <c r="AK73" s="945"/>
      <c r="AL73" s="945"/>
      <c r="AM73" s="945"/>
      <c r="AN73" s="945"/>
      <c r="AO73" s="945"/>
      <c r="AP73" s="945"/>
      <c r="AQ73" s="945"/>
      <c r="AR73" s="945"/>
      <c r="AS73" s="945"/>
      <c r="AT73" s="945"/>
      <c r="AU73" s="945"/>
      <c r="AV73" s="945"/>
      <c r="AW73" s="1191"/>
      <c r="AX73" s="1203"/>
      <c r="AY73" s="1203"/>
      <c r="AZ73" s="1203"/>
      <c r="BA73" s="1203"/>
      <c r="BB73" s="1203"/>
      <c r="BC73" s="1203"/>
      <c r="BD73" s="1203"/>
      <c r="BE73" s="1203"/>
      <c r="BF73" s="1266"/>
      <c r="BG73" s="1268"/>
      <c r="BH73" s="1269"/>
      <c r="BI73" s="712"/>
      <c r="BJ73" s="713"/>
      <c r="BK73" s="713"/>
      <c r="BL73" s="713"/>
      <c r="BM73" s="713"/>
      <c r="BN73" s="713"/>
      <c r="BO73" s="713"/>
      <c r="BP73" s="713"/>
      <c r="BQ73" s="713"/>
      <c r="BR73" s="713"/>
      <c r="BS73" s="713"/>
      <c r="BT73" s="1167"/>
      <c r="BU73" s="1279"/>
      <c r="BV73" s="1280"/>
      <c r="BW73" s="1280"/>
      <c r="BX73" s="1280"/>
      <c r="BY73" s="1280"/>
      <c r="BZ73" s="1280"/>
      <c r="CA73" s="1280"/>
      <c r="CB73" s="1280"/>
      <c r="CC73" s="1280"/>
      <c r="CD73" s="1280"/>
      <c r="CI73" s="67"/>
    </row>
    <row r="74" spans="4:87" ht="9" customHeight="1" thickBot="1">
      <c r="D74" s="67"/>
      <c r="E74" s="1263"/>
      <c r="F74" s="1264"/>
      <c r="G74" s="1264"/>
      <c r="H74" s="1264"/>
      <c r="I74" s="1264"/>
      <c r="J74" s="1264"/>
      <c r="K74" s="1264"/>
      <c r="L74" s="1264"/>
      <c r="M74" s="1264"/>
      <c r="N74" s="1264"/>
      <c r="O74" s="1264"/>
      <c r="P74" s="1264"/>
      <c r="Q74" s="1264"/>
      <c r="R74" s="1264"/>
      <c r="S74" s="1264"/>
      <c r="T74" s="1264"/>
      <c r="U74" s="1265"/>
      <c r="V74" s="1192"/>
      <c r="W74" s="1193"/>
      <c r="X74" s="1193"/>
      <c r="Y74" s="1193"/>
      <c r="Z74" s="1193"/>
      <c r="AA74" s="1193"/>
      <c r="AB74" s="1193"/>
      <c r="AC74" s="1193"/>
      <c r="AD74" s="1193"/>
      <c r="AE74" s="1193"/>
      <c r="AF74" s="1193"/>
      <c r="AG74" s="1193"/>
      <c r="AH74" s="1193"/>
      <c r="AI74" s="1193"/>
      <c r="AJ74" s="1193"/>
      <c r="AK74" s="1193"/>
      <c r="AL74" s="1193"/>
      <c r="AM74" s="1193"/>
      <c r="AN74" s="1193"/>
      <c r="AO74" s="1193"/>
      <c r="AP74" s="1193"/>
      <c r="AQ74" s="1193"/>
      <c r="AR74" s="1193"/>
      <c r="AS74" s="1193"/>
      <c r="AT74" s="1193"/>
      <c r="AU74" s="1193"/>
      <c r="AV74" s="1193"/>
      <c r="AW74" s="1194"/>
      <c r="AX74" s="1204"/>
      <c r="AY74" s="1204"/>
      <c r="AZ74" s="1204"/>
      <c r="BA74" s="1204"/>
      <c r="BB74" s="1204"/>
      <c r="BC74" s="1204"/>
      <c r="BD74" s="1204"/>
      <c r="BE74" s="1204"/>
      <c r="BF74" s="1267"/>
      <c r="BG74" s="1270"/>
      <c r="BH74" s="1271"/>
      <c r="BI74" s="714"/>
      <c r="BJ74" s="715"/>
      <c r="BK74" s="715"/>
      <c r="BL74" s="715"/>
      <c r="BM74" s="715"/>
      <c r="BN74" s="715"/>
      <c r="BO74" s="715"/>
      <c r="BP74" s="715"/>
      <c r="BQ74" s="715"/>
      <c r="BR74" s="715"/>
      <c r="BS74" s="715"/>
      <c r="BT74" s="1168"/>
      <c r="BU74" s="1279"/>
      <c r="BV74" s="1280"/>
      <c r="BW74" s="1280"/>
      <c r="BX74" s="1280"/>
      <c r="BY74" s="1280"/>
      <c r="BZ74" s="1280"/>
      <c r="CA74" s="1280"/>
      <c r="CB74" s="1280"/>
      <c r="CC74" s="1280"/>
      <c r="CD74" s="1280"/>
      <c r="CI74" s="67"/>
    </row>
    <row r="75" spans="4:87" ht="9" customHeight="1">
      <c r="D75" s="67"/>
      <c r="E75" s="1257"/>
      <c r="F75" s="1258"/>
      <c r="G75" s="1258"/>
      <c r="H75" s="1258"/>
      <c r="I75" s="1258"/>
      <c r="J75" s="1258"/>
      <c r="K75" s="1258"/>
      <c r="L75" s="1258"/>
      <c r="M75" s="1258"/>
      <c r="N75" s="1258"/>
      <c r="O75" s="1258"/>
      <c r="P75" s="1258"/>
      <c r="Q75" s="1258"/>
      <c r="R75" s="1258"/>
      <c r="S75" s="1258"/>
      <c r="T75" s="1258"/>
      <c r="U75" s="1259"/>
      <c r="V75" s="1187" t="str">
        <f>IF(E75="","",VLOOKUP(E75,コード表!$L$5:$N$62,3,FALSE))</f>
        <v/>
      </c>
      <c r="W75" s="1188"/>
      <c r="X75" s="1188"/>
      <c r="Y75" s="1188"/>
      <c r="Z75" s="1188"/>
      <c r="AA75" s="1188"/>
      <c r="AB75" s="1188"/>
      <c r="AC75" s="1188"/>
      <c r="AD75" s="1188"/>
      <c r="AE75" s="1188"/>
      <c r="AF75" s="1188"/>
      <c r="AG75" s="1188"/>
      <c r="AH75" s="1188"/>
      <c r="AI75" s="1188"/>
      <c r="AJ75" s="1188"/>
      <c r="AK75" s="1188"/>
      <c r="AL75" s="1188"/>
      <c r="AM75" s="1188"/>
      <c r="AN75" s="1188"/>
      <c r="AO75" s="1188"/>
      <c r="AP75" s="1188"/>
      <c r="AQ75" s="1188"/>
      <c r="AR75" s="1188"/>
      <c r="AS75" s="1188"/>
      <c r="AT75" s="1188"/>
      <c r="AU75" s="1188"/>
      <c r="AV75" s="1188"/>
      <c r="AW75" s="1189"/>
      <c r="AX75" s="1195">
        <v>10</v>
      </c>
      <c r="AY75" s="1195"/>
      <c r="AZ75" s="1197" t="str">
        <f>IF(E75="","",VLOOKUP(E75,コード表!$L$5:$N$62,2,FALSE))</f>
        <v/>
      </c>
      <c r="BA75" s="1197"/>
      <c r="BB75" s="1197"/>
      <c r="BC75" s="1197"/>
      <c r="BD75" s="1197"/>
      <c r="BE75" s="1197"/>
      <c r="BF75" s="1197"/>
      <c r="BG75" s="1197"/>
      <c r="BH75" s="1197"/>
      <c r="BI75" s="1201"/>
      <c r="BJ75" s="1201"/>
      <c r="BK75" s="1201"/>
      <c r="BL75" s="1201"/>
      <c r="BM75" s="1201"/>
      <c r="BN75" s="1201"/>
      <c r="BO75" s="1201"/>
      <c r="BP75" s="1201"/>
      <c r="BQ75" s="1201"/>
      <c r="BR75" s="1201"/>
      <c r="BS75" s="1201"/>
      <c r="BT75" s="1202"/>
      <c r="BU75" s="1279"/>
      <c r="BV75" s="1280"/>
      <c r="BW75" s="1280"/>
      <c r="BX75" s="1280"/>
      <c r="BY75" s="1280"/>
      <c r="BZ75" s="1280"/>
      <c r="CA75" s="1280"/>
      <c r="CB75" s="1280"/>
      <c r="CC75" s="1280"/>
      <c r="CD75" s="1280"/>
      <c r="CI75" s="67"/>
    </row>
    <row r="76" spans="4:87" ht="9" customHeight="1">
      <c r="D76" s="67"/>
      <c r="E76" s="1260"/>
      <c r="F76" s="1261"/>
      <c r="G76" s="1261"/>
      <c r="H76" s="1261"/>
      <c r="I76" s="1261"/>
      <c r="J76" s="1261"/>
      <c r="K76" s="1261"/>
      <c r="L76" s="1261"/>
      <c r="M76" s="1261"/>
      <c r="N76" s="1261"/>
      <c r="O76" s="1261"/>
      <c r="P76" s="1261"/>
      <c r="Q76" s="1261"/>
      <c r="R76" s="1261"/>
      <c r="S76" s="1261"/>
      <c r="T76" s="1261"/>
      <c r="U76" s="1262"/>
      <c r="V76" s="1190"/>
      <c r="W76" s="945"/>
      <c r="X76" s="945"/>
      <c r="Y76" s="945"/>
      <c r="Z76" s="945"/>
      <c r="AA76" s="945"/>
      <c r="AB76" s="945"/>
      <c r="AC76" s="945"/>
      <c r="AD76" s="945"/>
      <c r="AE76" s="945"/>
      <c r="AF76" s="945"/>
      <c r="AG76" s="945"/>
      <c r="AH76" s="945"/>
      <c r="AI76" s="945"/>
      <c r="AJ76" s="945"/>
      <c r="AK76" s="945"/>
      <c r="AL76" s="945"/>
      <c r="AM76" s="945"/>
      <c r="AN76" s="945"/>
      <c r="AO76" s="945"/>
      <c r="AP76" s="945"/>
      <c r="AQ76" s="945"/>
      <c r="AR76" s="945"/>
      <c r="AS76" s="945"/>
      <c r="AT76" s="945"/>
      <c r="AU76" s="945"/>
      <c r="AV76" s="945"/>
      <c r="AW76" s="1191"/>
      <c r="AX76" s="1196"/>
      <c r="AY76" s="1196"/>
      <c r="AZ76" s="1116"/>
      <c r="BA76" s="1116"/>
      <c r="BB76" s="1116"/>
      <c r="BC76" s="1116"/>
      <c r="BD76" s="1116"/>
      <c r="BE76" s="1116"/>
      <c r="BF76" s="1116"/>
      <c r="BG76" s="1116"/>
      <c r="BH76" s="1116"/>
      <c r="BI76" s="1198"/>
      <c r="BJ76" s="1198"/>
      <c r="BK76" s="1198"/>
      <c r="BL76" s="1198"/>
      <c r="BM76" s="1198"/>
      <c r="BN76" s="1198"/>
      <c r="BO76" s="1198"/>
      <c r="BP76" s="1198"/>
      <c r="BQ76" s="1198"/>
      <c r="BR76" s="1198"/>
      <c r="BS76" s="1198"/>
      <c r="BT76" s="1199"/>
      <c r="BU76" s="1279"/>
      <c r="BV76" s="1280"/>
      <c r="BW76" s="1280"/>
      <c r="BX76" s="1280"/>
      <c r="BY76" s="1280"/>
      <c r="BZ76" s="1280"/>
      <c r="CA76" s="1280"/>
      <c r="CB76" s="1280"/>
      <c r="CC76" s="1280"/>
      <c r="CD76" s="1280"/>
      <c r="CI76" s="67"/>
    </row>
    <row r="77" spans="4:87" ht="9" customHeight="1">
      <c r="D77" s="67"/>
      <c r="E77" s="1260"/>
      <c r="F77" s="1261"/>
      <c r="G77" s="1261"/>
      <c r="H77" s="1261"/>
      <c r="I77" s="1261"/>
      <c r="J77" s="1261"/>
      <c r="K77" s="1261"/>
      <c r="L77" s="1261"/>
      <c r="M77" s="1261"/>
      <c r="N77" s="1261"/>
      <c r="O77" s="1261"/>
      <c r="P77" s="1261"/>
      <c r="Q77" s="1261"/>
      <c r="R77" s="1261"/>
      <c r="S77" s="1261"/>
      <c r="T77" s="1261"/>
      <c r="U77" s="1262"/>
      <c r="V77" s="1190"/>
      <c r="W77" s="945"/>
      <c r="X77" s="945"/>
      <c r="Y77" s="945"/>
      <c r="Z77" s="945"/>
      <c r="AA77" s="945"/>
      <c r="AB77" s="945"/>
      <c r="AC77" s="945"/>
      <c r="AD77" s="945"/>
      <c r="AE77" s="945"/>
      <c r="AF77" s="945"/>
      <c r="AG77" s="945"/>
      <c r="AH77" s="945"/>
      <c r="AI77" s="945"/>
      <c r="AJ77" s="945"/>
      <c r="AK77" s="945"/>
      <c r="AL77" s="945"/>
      <c r="AM77" s="945"/>
      <c r="AN77" s="945"/>
      <c r="AO77" s="945"/>
      <c r="AP77" s="945"/>
      <c r="AQ77" s="945"/>
      <c r="AR77" s="945"/>
      <c r="AS77" s="945"/>
      <c r="AT77" s="945"/>
      <c r="AU77" s="945"/>
      <c r="AV77" s="945"/>
      <c r="AW77" s="1191"/>
      <c r="AX77" s="1196"/>
      <c r="AY77" s="1196"/>
      <c r="AZ77" s="1116"/>
      <c r="BA77" s="1116"/>
      <c r="BB77" s="1116"/>
      <c r="BC77" s="1116"/>
      <c r="BD77" s="1116"/>
      <c r="BE77" s="1116"/>
      <c r="BF77" s="1116"/>
      <c r="BG77" s="1116"/>
      <c r="BH77" s="1116"/>
      <c r="BI77" s="1198"/>
      <c r="BJ77" s="1198"/>
      <c r="BK77" s="1198"/>
      <c r="BL77" s="1198"/>
      <c r="BM77" s="1198"/>
      <c r="BN77" s="1198"/>
      <c r="BO77" s="1198"/>
      <c r="BP77" s="1198"/>
      <c r="BQ77" s="1198"/>
      <c r="BR77" s="1198"/>
      <c r="BS77" s="1198"/>
      <c r="BT77" s="1199"/>
      <c r="BU77" s="1279"/>
      <c r="BV77" s="1280"/>
      <c r="BW77" s="1280"/>
      <c r="BX77" s="1280"/>
      <c r="BY77" s="1280"/>
      <c r="BZ77" s="1280"/>
      <c r="CA77" s="1280"/>
      <c r="CB77" s="1280"/>
      <c r="CC77" s="1280"/>
      <c r="CD77" s="1280"/>
      <c r="CI77" s="67"/>
    </row>
    <row r="78" spans="4:87" ht="9" customHeight="1">
      <c r="D78" s="67"/>
      <c r="E78" s="1260"/>
      <c r="F78" s="1261"/>
      <c r="G78" s="1261"/>
      <c r="H78" s="1261"/>
      <c r="I78" s="1261"/>
      <c r="J78" s="1261"/>
      <c r="K78" s="1261"/>
      <c r="L78" s="1261"/>
      <c r="M78" s="1261"/>
      <c r="N78" s="1261"/>
      <c r="O78" s="1261"/>
      <c r="P78" s="1261"/>
      <c r="Q78" s="1261"/>
      <c r="R78" s="1261"/>
      <c r="S78" s="1261"/>
      <c r="T78" s="1261"/>
      <c r="U78" s="1262"/>
      <c r="V78" s="1190"/>
      <c r="W78" s="945"/>
      <c r="X78" s="945"/>
      <c r="Y78" s="945"/>
      <c r="Z78" s="945"/>
      <c r="AA78" s="945"/>
      <c r="AB78" s="945"/>
      <c r="AC78" s="945"/>
      <c r="AD78" s="945"/>
      <c r="AE78" s="945"/>
      <c r="AF78" s="945"/>
      <c r="AG78" s="945"/>
      <c r="AH78" s="945"/>
      <c r="AI78" s="945"/>
      <c r="AJ78" s="945"/>
      <c r="AK78" s="945"/>
      <c r="AL78" s="945"/>
      <c r="AM78" s="945"/>
      <c r="AN78" s="945"/>
      <c r="AO78" s="945"/>
      <c r="AP78" s="945"/>
      <c r="AQ78" s="945"/>
      <c r="AR78" s="945"/>
      <c r="AS78" s="945"/>
      <c r="AT78" s="945"/>
      <c r="AU78" s="945"/>
      <c r="AV78" s="945"/>
      <c r="AW78" s="1191"/>
      <c r="AX78" s="1203"/>
      <c r="AY78" s="1203"/>
      <c r="AZ78" s="1203"/>
      <c r="BA78" s="1203"/>
      <c r="BB78" s="1203"/>
      <c r="BC78" s="1203"/>
      <c r="BD78" s="1203"/>
      <c r="BE78" s="1203"/>
      <c r="BF78" s="1266"/>
      <c r="BG78" s="1268"/>
      <c r="BH78" s="1269"/>
      <c r="BI78" s="710"/>
      <c r="BJ78" s="711"/>
      <c r="BK78" s="711"/>
      <c r="BL78" s="711"/>
      <c r="BM78" s="711"/>
      <c r="BN78" s="711"/>
      <c r="BO78" s="711"/>
      <c r="BP78" s="711"/>
      <c r="BQ78" s="711"/>
      <c r="BR78" s="711"/>
      <c r="BS78" s="711"/>
      <c r="BT78" s="1166"/>
      <c r="BU78" s="1279"/>
      <c r="BV78" s="1280"/>
      <c r="BW78" s="1280"/>
      <c r="BX78" s="1280"/>
      <c r="BY78" s="1280"/>
      <c r="BZ78" s="1280"/>
      <c r="CA78" s="1280"/>
      <c r="CB78" s="1280"/>
      <c r="CC78" s="1280"/>
      <c r="CD78" s="1280"/>
      <c r="CI78" s="67"/>
    </row>
    <row r="79" spans="4:87" ht="9" customHeight="1">
      <c r="D79" s="67"/>
      <c r="E79" s="1260"/>
      <c r="F79" s="1261"/>
      <c r="G79" s="1261"/>
      <c r="H79" s="1261"/>
      <c r="I79" s="1261"/>
      <c r="J79" s="1261"/>
      <c r="K79" s="1261"/>
      <c r="L79" s="1261"/>
      <c r="M79" s="1261"/>
      <c r="N79" s="1261"/>
      <c r="O79" s="1261"/>
      <c r="P79" s="1261"/>
      <c r="Q79" s="1261"/>
      <c r="R79" s="1261"/>
      <c r="S79" s="1261"/>
      <c r="T79" s="1261"/>
      <c r="U79" s="1262"/>
      <c r="V79" s="1190"/>
      <c r="W79" s="945"/>
      <c r="X79" s="945"/>
      <c r="Y79" s="945"/>
      <c r="Z79" s="945"/>
      <c r="AA79" s="945"/>
      <c r="AB79" s="945"/>
      <c r="AC79" s="945"/>
      <c r="AD79" s="945"/>
      <c r="AE79" s="945"/>
      <c r="AF79" s="945"/>
      <c r="AG79" s="945"/>
      <c r="AH79" s="945"/>
      <c r="AI79" s="945"/>
      <c r="AJ79" s="945"/>
      <c r="AK79" s="945"/>
      <c r="AL79" s="945"/>
      <c r="AM79" s="945"/>
      <c r="AN79" s="945"/>
      <c r="AO79" s="945"/>
      <c r="AP79" s="945"/>
      <c r="AQ79" s="945"/>
      <c r="AR79" s="945"/>
      <c r="AS79" s="945"/>
      <c r="AT79" s="945"/>
      <c r="AU79" s="945"/>
      <c r="AV79" s="945"/>
      <c r="AW79" s="1191"/>
      <c r="AX79" s="1203"/>
      <c r="AY79" s="1203"/>
      <c r="AZ79" s="1203"/>
      <c r="BA79" s="1203"/>
      <c r="BB79" s="1203"/>
      <c r="BC79" s="1203"/>
      <c r="BD79" s="1203"/>
      <c r="BE79" s="1203"/>
      <c r="BF79" s="1266"/>
      <c r="BG79" s="1268"/>
      <c r="BH79" s="1269"/>
      <c r="BI79" s="712"/>
      <c r="BJ79" s="713"/>
      <c r="BK79" s="713"/>
      <c r="BL79" s="713"/>
      <c r="BM79" s="713"/>
      <c r="BN79" s="713"/>
      <c r="BO79" s="713"/>
      <c r="BP79" s="713"/>
      <c r="BQ79" s="713"/>
      <c r="BR79" s="713"/>
      <c r="BS79" s="713"/>
      <c r="BT79" s="1167"/>
      <c r="BU79" s="1279"/>
      <c r="BV79" s="1280"/>
      <c r="BW79" s="1280"/>
      <c r="BX79" s="1280"/>
      <c r="BY79" s="1280"/>
      <c r="BZ79" s="1280"/>
      <c r="CA79" s="1280"/>
      <c r="CB79" s="1280"/>
      <c r="CC79" s="1280"/>
      <c r="CD79" s="1280"/>
      <c r="CI79" s="67"/>
    </row>
    <row r="80" spans="4:87" ht="9" customHeight="1" thickBot="1">
      <c r="D80" s="67"/>
      <c r="E80" s="1263"/>
      <c r="F80" s="1264"/>
      <c r="G80" s="1264"/>
      <c r="H80" s="1264"/>
      <c r="I80" s="1264"/>
      <c r="J80" s="1264"/>
      <c r="K80" s="1264"/>
      <c r="L80" s="1264"/>
      <c r="M80" s="1264"/>
      <c r="N80" s="1264"/>
      <c r="O80" s="1264"/>
      <c r="P80" s="1264"/>
      <c r="Q80" s="1264"/>
      <c r="R80" s="1264"/>
      <c r="S80" s="1264"/>
      <c r="T80" s="1264"/>
      <c r="U80" s="1265"/>
      <c r="V80" s="1192"/>
      <c r="W80" s="1193"/>
      <c r="X80" s="1193"/>
      <c r="Y80" s="1193"/>
      <c r="Z80" s="1193"/>
      <c r="AA80" s="1193"/>
      <c r="AB80" s="1193"/>
      <c r="AC80" s="1193"/>
      <c r="AD80" s="1193"/>
      <c r="AE80" s="1193"/>
      <c r="AF80" s="1193"/>
      <c r="AG80" s="1193"/>
      <c r="AH80" s="1193"/>
      <c r="AI80" s="1193"/>
      <c r="AJ80" s="1193"/>
      <c r="AK80" s="1193"/>
      <c r="AL80" s="1193"/>
      <c r="AM80" s="1193"/>
      <c r="AN80" s="1193"/>
      <c r="AO80" s="1193"/>
      <c r="AP80" s="1193"/>
      <c r="AQ80" s="1193"/>
      <c r="AR80" s="1193"/>
      <c r="AS80" s="1193"/>
      <c r="AT80" s="1193"/>
      <c r="AU80" s="1193"/>
      <c r="AV80" s="1193"/>
      <c r="AW80" s="1194"/>
      <c r="AX80" s="1204"/>
      <c r="AY80" s="1204"/>
      <c r="AZ80" s="1204"/>
      <c r="BA80" s="1204"/>
      <c r="BB80" s="1204"/>
      <c r="BC80" s="1204"/>
      <c r="BD80" s="1204"/>
      <c r="BE80" s="1204"/>
      <c r="BF80" s="1267"/>
      <c r="BG80" s="1270"/>
      <c r="BH80" s="1271"/>
      <c r="BI80" s="714"/>
      <c r="BJ80" s="715"/>
      <c r="BK80" s="715"/>
      <c r="BL80" s="715"/>
      <c r="BM80" s="715"/>
      <c r="BN80" s="715"/>
      <c r="BO80" s="715"/>
      <c r="BP80" s="715"/>
      <c r="BQ80" s="715"/>
      <c r="BR80" s="715"/>
      <c r="BS80" s="715"/>
      <c r="BT80" s="1168"/>
      <c r="BU80" s="1279"/>
      <c r="BV80" s="1280"/>
      <c r="BW80" s="1280"/>
      <c r="BX80" s="1280"/>
      <c r="BY80" s="1280"/>
      <c r="BZ80" s="1280"/>
      <c r="CA80" s="1280"/>
      <c r="CB80" s="1280"/>
      <c r="CC80" s="1280"/>
      <c r="CD80" s="1280"/>
      <c r="CI80" s="67"/>
    </row>
    <row r="81" spans="4:105" ht="9" customHeight="1">
      <c r="D81" s="67"/>
      <c r="E81" s="1257"/>
      <c r="F81" s="1258"/>
      <c r="G81" s="1258"/>
      <c r="H81" s="1258"/>
      <c r="I81" s="1258"/>
      <c r="J81" s="1258"/>
      <c r="K81" s="1258"/>
      <c r="L81" s="1258"/>
      <c r="M81" s="1258"/>
      <c r="N81" s="1258"/>
      <c r="O81" s="1258"/>
      <c r="P81" s="1258"/>
      <c r="Q81" s="1258"/>
      <c r="R81" s="1258"/>
      <c r="S81" s="1258"/>
      <c r="T81" s="1258"/>
      <c r="U81" s="1259"/>
      <c r="V81" s="1187" t="str">
        <f>IF(E81="","",VLOOKUP(E81,コード表!$L$5:$N$62,3,FALSE))</f>
        <v/>
      </c>
      <c r="W81" s="1188"/>
      <c r="X81" s="1188"/>
      <c r="Y81" s="1188"/>
      <c r="Z81" s="1188"/>
      <c r="AA81" s="1188"/>
      <c r="AB81" s="1188"/>
      <c r="AC81" s="1188"/>
      <c r="AD81" s="1188"/>
      <c r="AE81" s="1188"/>
      <c r="AF81" s="1188"/>
      <c r="AG81" s="1188"/>
      <c r="AH81" s="1188"/>
      <c r="AI81" s="1188"/>
      <c r="AJ81" s="1188"/>
      <c r="AK81" s="1188"/>
      <c r="AL81" s="1188"/>
      <c r="AM81" s="1188"/>
      <c r="AN81" s="1188"/>
      <c r="AO81" s="1188"/>
      <c r="AP81" s="1188"/>
      <c r="AQ81" s="1188"/>
      <c r="AR81" s="1188"/>
      <c r="AS81" s="1188"/>
      <c r="AT81" s="1188"/>
      <c r="AU81" s="1188"/>
      <c r="AV81" s="1188"/>
      <c r="AW81" s="1189"/>
      <c r="AX81" s="1195">
        <v>11</v>
      </c>
      <c r="AY81" s="1195"/>
      <c r="AZ81" s="1197" t="str">
        <f>IF(E81="","",VLOOKUP(E81,コード表!$L$5:$N$62,2,FALSE))</f>
        <v/>
      </c>
      <c r="BA81" s="1197"/>
      <c r="BB81" s="1197"/>
      <c r="BC81" s="1197"/>
      <c r="BD81" s="1197"/>
      <c r="BE81" s="1197"/>
      <c r="BF81" s="1197"/>
      <c r="BG81" s="1197"/>
      <c r="BH81" s="1197"/>
      <c r="BI81" s="1201"/>
      <c r="BJ81" s="1201"/>
      <c r="BK81" s="1201"/>
      <c r="BL81" s="1201"/>
      <c r="BM81" s="1201"/>
      <c r="BN81" s="1201"/>
      <c r="BO81" s="1201"/>
      <c r="BP81" s="1201"/>
      <c r="BQ81" s="1201"/>
      <c r="BR81" s="1201"/>
      <c r="BS81" s="1201"/>
      <c r="BT81" s="1202"/>
      <c r="BU81" s="1279"/>
      <c r="BV81" s="1280"/>
      <c r="BW81" s="1280"/>
      <c r="BX81" s="1280"/>
      <c r="BY81" s="1280"/>
      <c r="BZ81" s="1280"/>
      <c r="CA81" s="1280"/>
      <c r="CB81" s="1280"/>
      <c r="CC81" s="1280"/>
      <c r="CD81" s="1280"/>
      <c r="CI81" s="67"/>
      <c r="CK81" s="1281" t="s">
        <v>342</v>
      </c>
      <c r="CL81" s="1281"/>
      <c r="CM81" s="1281"/>
      <c r="CN81" s="1281"/>
      <c r="CO81" s="1281"/>
      <c r="CP81" s="1281"/>
      <c r="CQ81" s="1281"/>
      <c r="CR81" s="1281"/>
      <c r="CS81" s="1281"/>
    </row>
    <row r="82" spans="4:105" ht="9" customHeight="1">
      <c r="D82" s="67"/>
      <c r="E82" s="1260"/>
      <c r="F82" s="1261"/>
      <c r="G82" s="1261"/>
      <c r="H82" s="1261"/>
      <c r="I82" s="1261"/>
      <c r="J82" s="1261"/>
      <c r="K82" s="1261"/>
      <c r="L82" s="1261"/>
      <c r="M82" s="1261"/>
      <c r="N82" s="1261"/>
      <c r="O82" s="1261"/>
      <c r="P82" s="1261"/>
      <c r="Q82" s="1261"/>
      <c r="R82" s="1261"/>
      <c r="S82" s="1261"/>
      <c r="T82" s="1261"/>
      <c r="U82" s="1262"/>
      <c r="V82" s="1190"/>
      <c r="W82" s="945"/>
      <c r="X82" s="945"/>
      <c r="Y82" s="945"/>
      <c r="Z82" s="945"/>
      <c r="AA82" s="945"/>
      <c r="AB82" s="945"/>
      <c r="AC82" s="945"/>
      <c r="AD82" s="945"/>
      <c r="AE82" s="945"/>
      <c r="AF82" s="945"/>
      <c r="AG82" s="945"/>
      <c r="AH82" s="945"/>
      <c r="AI82" s="945"/>
      <c r="AJ82" s="945"/>
      <c r="AK82" s="945"/>
      <c r="AL82" s="945"/>
      <c r="AM82" s="945"/>
      <c r="AN82" s="945"/>
      <c r="AO82" s="945"/>
      <c r="AP82" s="945"/>
      <c r="AQ82" s="945"/>
      <c r="AR82" s="945"/>
      <c r="AS82" s="945"/>
      <c r="AT82" s="945"/>
      <c r="AU82" s="945"/>
      <c r="AV82" s="945"/>
      <c r="AW82" s="1191"/>
      <c r="AX82" s="1196"/>
      <c r="AY82" s="1196"/>
      <c r="AZ82" s="1116"/>
      <c r="BA82" s="1116"/>
      <c r="BB82" s="1116"/>
      <c r="BC82" s="1116"/>
      <c r="BD82" s="1116"/>
      <c r="BE82" s="1116"/>
      <c r="BF82" s="1116"/>
      <c r="BG82" s="1116"/>
      <c r="BH82" s="1116"/>
      <c r="BI82" s="1198"/>
      <c r="BJ82" s="1198"/>
      <c r="BK82" s="1198"/>
      <c r="BL82" s="1198"/>
      <c r="BM82" s="1198"/>
      <c r="BN82" s="1198"/>
      <c r="BO82" s="1198"/>
      <c r="BP82" s="1198"/>
      <c r="BQ82" s="1198"/>
      <c r="BR82" s="1198"/>
      <c r="BS82" s="1198"/>
      <c r="BT82" s="1199"/>
      <c r="BU82" s="1279"/>
      <c r="BV82" s="1280"/>
      <c r="BW82" s="1280"/>
      <c r="BX82" s="1280"/>
      <c r="BY82" s="1280"/>
      <c r="BZ82" s="1280"/>
      <c r="CA82" s="1280"/>
      <c r="CB82" s="1280"/>
      <c r="CC82" s="1280"/>
      <c r="CD82" s="1280"/>
      <c r="CI82" s="67"/>
      <c r="CK82" s="1281"/>
      <c r="CL82" s="1281"/>
      <c r="CM82" s="1281"/>
      <c r="CN82" s="1281"/>
      <c r="CO82" s="1281"/>
      <c r="CP82" s="1281"/>
      <c r="CQ82" s="1281"/>
      <c r="CR82" s="1281"/>
      <c r="CS82" s="1281"/>
    </row>
    <row r="83" spans="4:105" ht="9" customHeight="1">
      <c r="D83" s="67"/>
      <c r="E83" s="1260"/>
      <c r="F83" s="1261"/>
      <c r="G83" s="1261"/>
      <c r="H83" s="1261"/>
      <c r="I83" s="1261"/>
      <c r="J83" s="1261"/>
      <c r="K83" s="1261"/>
      <c r="L83" s="1261"/>
      <c r="M83" s="1261"/>
      <c r="N83" s="1261"/>
      <c r="O83" s="1261"/>
      <c r="P83" s="1261"/>
      <c r="Q83" s="1261"/>
      <c r="R83" s="1261"/>
      <c r="S83" s="1261"/>
      <c r="T83" s="1261"/>
      <c r="U83" s="1262"/>
      <c r="V83" s="1190"/>
      <c r="W83" s="945"/>
      <c r="X83" s="945"/>
      <c r="Y83" s="945"/>
      <c r="Z83" s="945"/>
      <c r="AA83" s="945"/>
      <c r="AB83" s="945"/>
      <c r="AC83" s="945"/>
      <c r="AD83" s="945"/>
      <c r="AE83" s="945"/>
      <c r="AF83" s="945"/>
      <c r="AG83" s="945"/>
      <c r="AH83" s="945"/>
      <c r="AI83" s="945"/>
      <c r="AJ83" s="945"/>
      <c r="AK83" s="945"/>
      <c r="AL83" s="945"/>
      <c r="AM83" s="945"/>
      <c r="AN83" s="945"/>
      <c r="AO83" s="945"/>
      <c r="AP83" s="945"/>
      <c r="AQ83" s="945"/>
      <c r="AR83" s="945"/>
      <c r="AS83" s="945"/>
      <c r="AT83" s="945"/>
      <c r="AU83" s="945"/>
      <c r="AV83" s="945"/>
      <c r="AW83" s="1191"/>
      <c r="AX83" s="1196"/>
      <c r="AY83" s="1196"/>
      <c r="AZ83" s="1116"/>
      <c r="BA83" s="1116"/>
      <c r="BB83" s="1116"/>
      <c r="BC83" s="1116"/>
      <c r="BD83" s="1116"/>
      <c r="BE83" s="1116"/>
      <c r="BF83" s="1116"/>
      <c r="BG83" s="1116"/>
      <c r="BH83" s="1116"/>
      <c r="BI83" s="1198"/>
      <c r="BJ83" s="1198"/>
      <c r="BK83" s="1198"/>
      <c r="BL83" s="1198"/>
      <c r="BM83" s="1198"/>
      <c r="BN83" s="1198"/>
      <c r="BO83" s="1198"/>
      <c r="BP83" s="1198"/>
      <c r="BQ83" s="1198"/>
      <c r="BR83" s="1198"/>
      <c r="BS83" s="1198"/>
      <c r="BT83" s="1199"/>
      <c r="BU83" s="1279"/>
      <c r="BV83" s="1280"/>
      <c r="BW83" s="1280"/>
      <c r="BX83" s="1280"/>
      <c r="BY83" s="1280"/>
      <c r="BZ83" s="1280"/>
      <c r="CA83" s="1280"/>
      <c r="CB83" s="1280"/>
      <c r="CC83" s="1280"/>
      <c r="CD83" s="1280"/>
      <c r="CI83" s="67"/>
      <c r="CK83" s="1281"/>
      <c r="CL83" s="1281"/>
      <c r="CM83" s="1281"/>
      <c r="CN83" s="1281"/>
      <c r="CO83" s="1281"/>
      <c r="CP83" s="1281"/>
      <c r="CQ83" s="1281"/>
      <c r="CR83" s="1281"/>
      <c r="CS83" s="1281"/>
    </row>
    <row r="84" spans="4:105" ht="9" customHeight="1">
      <c r="D84" s="67"/>
      <c r="E84" s="1260"/>
      <c r="F84" s="1261"/>
      <c r="G84" s="1261"/>
      <c r="H84" s="1261"/>
      <c r="I84" s="1261"/>
      <c r="J84" s="1261"/>
      <c r="K84" s="1261"/>
      <c r="L84" s="1261"/>
      <c r="M84" s="1261"/>
      <c r="N84" s="1261"/>
      <c r="O84" s="1261"/>
      <c r="P84" s="1261"/>
      <c r="Q84" s="1261"/>
      <c r="R84" s="1261"/>
      <c r="S84" s="1261"/>
      <c r="T84" s="1261"/>
      <c r="U84" s="1262"/>
      <c r="V84" s="1190"/>
      <c r="W84" s="945"/>
      <c r="X84" s="945"/>
      <c r="Y84" s="945"/>
      <c r="Z84" s="945"/>
      <c r="AA84" s="945"/>
      <c r="AB84" s="945"/>
      <c r="AC84" s="945"/>
      <c r="AD84" s="945"/>
      <c r="AE84" s="945"/>
      <c r="AF84" s="945"/>
      <c r="AG84" s="945"/>
      <c r="AH84" s="945"/>
      <c r="AI84" s="945"/>
      <c r="AJ84" s="945"/>
      <c r="AK84" s="945"/>
      <c r="AL84" s="945"/>
      <c r="AM84" s="945"/>
      <c r="AN84" s="945"/>
      <c r="AO84" s="945"/>
      <c r="AP84" s="945"/>
      <c r="AQ84" s="945"/>
      <c r="AR84" s="945"/>
      <c r="AS84" s="945"/>
      <c r="AT84" s="945"/>
      <c r="AU84" s="945"/>
      <c r="AV84" s="945"/>
      <c r="AW84" s="1191"/>
      <c r="AX84" s="1203"/>
      <c r="AY84" s="1203"/>
      <c r="AZ84" s="1203"/>
      <c r="BA84" s="1203"/>
      <c r="BB84" s="1203"/>
      <c r="BC84" s="1203"/>
      <c r="BD84" s="1203"/>
      <c r="BE84" s="1203"/>
      <c r="BF84" s="1266"/>
      <c r="BG84" s="1268"/>
      <c r="BH84" s="1269"/>
      <c r="BI84" s="710"/>
      <c r="BJ84" s="711"/>
      <c r="BK84" s="711"/>
      <c r="BL84" s="711"/>
      <c r="BM84" s="711"/>
      <c r="BN84" s="711"/>
      <c r="BO84" s="711"/>
      <c r="BP84" s="711"/>
      <c r="BQ84" s="711"/>
      <c r="BR84" s="711"/>
      <c r="BS84" s="711"/>
      <c r="BT84" s="1166"/>
      <c r="BU84" s="1279"/>
      <c r="BV84" s="1280"/>
      <c r="BW84" s="1280"/>
      <c r="BX84" s="1280"/>
      <c r="BY84" s="1280"/>
      <c r="BZ84" s="1280"/>
      <c r="CA84" s="1280"/>
      <c r="CB84" s="1280"/>
      <c r="CC84" s="1280"/>
      <c r="CD84" s="1280"/>
      <c r="CI84" s="67"/>
      <c r="CK84" s="1284">
        <f>BI87-CK90</f>
        <v>0</v>
      </c>
      <c r="CL84" s="632"/>
      <c r="CM84" s="632"/>
      <c r="CN84" s="632"/>
      <c r="CO84" s="632"/>
      <c r="CP84" s="632"/>
      <c r="CQ84" s="632"/>
      <c r="CR84" s="632"/>
      <c r="CS84" s="632"/>
    </row>
    <row r="85" spans="4:105" ht="9" customHeight="1">
      <c r="D85" s="67"/>
      <c r="E85" s="1260"/>
      <c r="F85" s="1261"/>
      <c r="G85" s="1261"/>
      <c r="H85" s="1261"/>
      <c r="I85" s="1261"/>
      <c r="J85" s="1261"/>
      <c r="K85" s="1261"/>
      <c r="L85" s="1261"/>
      <c r="M85" s="1261"/>
      <c r="N85" s="1261"/>
      <c r="O85" s="1261"/>
      <c r="P85" s="1261"/>
      <c r="Q85" s="1261"/>
      <c r="R85" s="1261"/>
      <c r="S85" s="1261"/>
      <c r="T85" s="1261"/>
      <c r="U85" s="1262"/>
      <c r="V85" s="1190"/>
      <c r="W85" s="945"/>
      <c r="X85" s="945"/>
      <c r="Y85" s="945"/>
      <c r="Z85" s="945"/>
      <c r="AA85" s="945"/>
      <c r="AB85" s="945"/>
      <c r="AC85" s="945"/>
      <c r="AD85" s="945"/>
      <c r="AE85" s="945"/>
      <c r="AF85" s="945"/>
      <c r="AG85" s="945"/>
      <c r="AH85" s="945"/>
      <c r="AI85" s="945"/>
      <c r="AJ85" s="945"/>
      <c r="AK85" s="945"/>
      <c r="AL85" s="945"/>
      <c r="AM85" s="945"/>
      <c r="AN85" s="945"/>
      <c r="AO85" s="945"/>
      <c r="AP85" s="945"/>
      <c r="AQ85" s="945"/>
      <c r="AR85" s="945"/>
      <c r="AS85" s="945"/>
      <c r="AT85" s="945"/>
      <c r="AU85" s="945"/>
      <c r="AV85" s="945"/>
      <c r="AW85" s="1191"/>
      <c r="AX85" s="1203"/>
      <c r="AY85" s="1203"/>
      <c r="AZ85" s="1203"/>
      <c r="BA85" s="1203"/>
      <c r="BB85" s="1203"/>
      <c r="BC85" s="1203"/>
      <c r="BD85" s="1203"/>
      <c r="BE85" s="1203"/>
      <c r="BF85" s="1266"/>
      <c r="BG85" s="1268"/>
      <c r="BH85" s="1269"/>
      <c r="BI85" s="712"/>
      <c r="BJ85" s="713"/>
      <c r="BK85" s="713"/>
      <c r="BL85" s="713"/>
      <c r="BM85" s="713"/>
      <c r="BN85" s="713"/>
      <c r="BO85" s="713"/>
      <c r="BP85" s="713"/>
      <c r="BQ85" s="713"/>
      <c r="BR85" s="713"/>
      <c r="BS85" s="713"/>
      <c r="BT85" s="1167"/>
      <c r="BU85" s="1279"/>
      <c r="BV85" s="1280"/>
      <c r="BW85" s="1280"/>
      <c r="BX85" s="1280"/>
      <c r="BY85" s="1280"/>
      <c r="BZ85" s="1280"/>
      <c r="CA85" s="1280"/>
      <c r="CB85" s="1280"/>
      <c r="CC85" s="1280"/>
      <c r="CD85" s="1280"/>
      <c r="CI85" s="67"/>
      <c r="CK85" s="632"/>
      <c r="CL85" s="632"/>
      <c r="CM85" s="632"/>
      <c r="CN85" s="632"/>
      <c r="CO85" s="632"/>
      <c r="CP85" s="632"/>
      <c r="CQ85" s="632"/>
      <c r="CR85" s="632"/>
      <c r="CS85" s="632"/>
    </row>
    <row r="86" spans="4:105" ht="9" customHeight="1" thickBot="1">
      <c r="D86" s="67"/>
      <c r="E86" s="1263"/>
      <c r="F86" s="1264"/>
      <c r="G86" s="1264"/>
      <c r="H86" s="1264"/>
      <c r="I86" s="1264"/>
      <c r="J86" s="1264"/>
      <c r="K86" s="1264"/>
      <c r="L86" s="1264"/>
      <c r="M86" s="1264"/>
      <c r="N86" s="1264"/>
      <c r="O86" s="1264"/>
      <c r="P86" s="1264"/>
      <c r="Q86" s="1264"/>
      <c r="R86" s="1264"/>
      <c r="S86" s="1264"/>
      <c r="T86" s="1264"/>
      <c r="U86" s="1265"/>
      <c r="V86" s="1192"/>
      <c r="W86" s="1193"/>
      <c r="X86" s="1193"/>
      <c r="Y86" s="1193"/>
      <c r="Z86" s="1193"/>
      <c r="AA86" s="1193"/>
      <c r="AB86" s="1193"/>
      <c r="AC86" s="1193"/>
      <c r="AD86" s="1193"/>
      <c r="AE86" s="1193"/>
      <c r="AF86" s="1193"/>
      <c r="AG86" s="1193"/>
      <c r="AH86" s="1193"/>
      <c r="AI86" s="1193"/>
      <c r="AJ86" s="1193"/>
      <c r="AK86" s="1193"/>
      <c r="AL86" s="1193"/>
      <c r="AM86" s="1193"/>
      <c r="AN86" s="1193"/>
      <c r="AO86" s="1193"/>
      <c r="AP86" s="1193"/>
      <c r="AQ86" s="1193"/>
      <c r="AR86" s="1193"/>
      <c r="AS86" s="1193"/>
      <c r="AT86" s="1193"/>
      <c r="AU86" s="1193"/>
      <c r="AV86" s="1193"/>
      <c r="AW86" s="1194"/>
      <c r="AX86" s="1204"/>
      <c r="AY86" s="1204"/>
      <c r="AZ86" s="1204"/>
      <c r="BA86" s="1204"/>
      <c r="BB86" s="1204"/>
      <c r="BC86" s="1204"/>
      <c r="BD86" s="1204"/>
      <c r="BE86" s="1204"/>
      <c r="BF86" s="1267"/>
      <c r="BG86" s="1270"/>
      <c r="BH86" s="1271"/>
      <c r="BI86" s="714"/>
      <c r="BJ86" s="715"/>
      <c r="BK86" s="715"/>
      <c r="BL86" s="715"/>
      <c r="BM86" s="715"/>
      <c r="BN86" s="715"/>
      <c r="BO86" s="715"/>
      <c r="BP86" s="715"/>
      <c r="BQ86" s="715"/>
      <c r="BR86" s="715"/>
      <c r="BS86" s="715"/>
      <c r="BT86" s="1168"/>
      <c r="BU86" s="1279"/>
      <c r="BV86" s="1280"/>
      <c r="BW86" s="1280"/>
      <c r="BX86" s="1280"/>
      <c r="BY86" s="1280"/>
      <c r="BZ86" s="1280"/>
      <c r="CA86" s="1280"/>
      <c r="CB86" s="1280"/>
      <c r="CC86" s="1280"/>
      <c r="CD86" s="1280"/>
      <c r="CI86" s="67"/>
      <c r="CK86" s="632"/>
      <c r="CL86" s="632"/>
      <c r="CM86" s="632"/>
      <c r="CN86" s="632"/>
      <c r="CO86" s="632"/>
      <c r="CP86" s="632"/>
      <c r="CQ86" s="632"/>
      <c r="CR86" s="632"/>
      <c r="CS86" s="632"/>
    </row>
    <row r="87" spans="4:105" ht="9" customHeight="1">
      <c r="D87" s="67"/>
      <c r="E87" s="1219" t="s">
        <v>18</v>
      </c>
      <c r="F87" s="1220"/>
      <c r="G87" s="1220"/>
      <c r="H87" s="1220"/>
      <c r="I87" s="1220"/>
      <c r="J87" s="1220"/>
      <c r="K87" s="1220"/>
      <c r="L87" s="1220"/>
      <c r="M87" s="1220"/>
      <c r="N87" s="1220"/>
      <c r="O87" s="1220"/>
      <c r="P87" s="1220"/>
      <c r="Q87" s="1220"/>
      <c r="R87" s="1220"/>
      <c r="S87" s="1220"/>
      <c r="T87" s="1220"/>
      <c r="U87" s="1220"/>
      <c r="V87" s="1220"/>
      <c r="W87" s="1220"/>
      <c r="X87" s="1220"/>
      <c r="Y87" s="1220"/>
      <c r="Z87" s="1220"/>
      <c r="AA87" s="1220"/>
      <c r="AB87" s="1220"/>
      <c r="AC87" s="1220"/>
      <c r="AD87" s="1220"/>
      <c r="AE87" s="1220"/>
      <c r="AF87" s="1220"/>
      <c r="AG87" s="1220"/>
      <c r="AH87" s="1220"/>
      <c r="AI87" s="1220"/>
      <c r="AJ87" s="1220"/>
      <c r="AK87" s="1220"/>
      <c r="AL87" s="1220"/>
      <c r="AM87" s="1220"/>
      <c r="AN87" s="1220"/>
      <c r="AO87" s="1220"/>
      <c r="AP87" s="1220"/>
      <c r="AQ87" s="1220"/>
      <c r="AR87" s="1220"/>
      <c r="AS87" s="1220"/>
      <c r="AT87" s="1220"/>
      <c r="AU87" s="1220"/>
      <c r="AV87" s="1220"/>
      <c r="AW87" s="1221"/>
      <c r="AX87" s="1195">
        <v>12</v>
      </c>
      <c r="AY87" s="1195"/>
      <c r="AZ87" s="1197"/>
      <c r="BA87" s="1197"/>
      <c r="BB87" s="1197"/>
      <c r="BC87" s="1197"/>
      <c r="BD87" s="1197"/>
      <c r="BE87" s="1197"/>
      <c r="BF87" s="1197"/>
      <c r="BG87" s="1197"/>
      <c r="BH87" s="1197"/>
      <c r="BI87" s="1228">
        <f>BI21+BI27+BI33+BI39+BI45+BI51+BI57+BI63+BI69+BI75+BI81</f>
        <v>0</v>
      </c>
      <c r="BJ87" s="1228"/>
      <c r="BK87" s="1228"/>
      <c r="BL87" s="1228"/>
      <c r="BM87" s="1228"/>
      <c r="BN87" s="1228"/>
      <c r="BO87" s="1228"/>
      <c r="BP87" s="1228"/>
      <c r="BQ87" s="1228"/>
      <c r="BR87" s="1228"/>
      <c r="BS87" s="1228"/>
      <c r="BT87" s="1229"/>
      <c r="BU87" s="287"/>
      <c r="BV87" s="288"/>
      <c r="BW87" s="1282"/>
      <c r="BX87" s="1282"/>
      <c r="BY87" s="1282"/>
      <c r="BZ87" s="1282"/>
      <c r="CA87" s="1205"/>
      <c r="CB87" s="1205"/>
      <c r="CC87" s="1205"/>
      <c r="CD87" s="1205"/>
      <c r="CE87" s="1205"/>
      <c r="CF87" s="1205"/>
      <c r="CG87" s="1205"/>
      <c r="CH87" s="1205"/>
      <c r="CI87" s="1206"/>
      <c r="CK87" s="1281" t="s">
        <v>343</v>
      </c>
      <c r="CL87" s="1281"/>
      <c r="CM87" s="1281"/>
      <c r="CN87" s="1281"/>
      <c r="CO87" s="1281"/>
      <c r="CP87" s="1281"/>
      <c r="CQ87" s="1281"/>
      <c r="CR87" s="1281"/>
      <c r="CS87" s="1281"/>
      <c r="CT87" s="1281"/>
      <c r="CU87" s="1281"/>
      <c r="CV87" s="1281"/>
      <c r="CW87" s="1281"/>
      <c r="CX87" s="1281"/>
      <c r="CY87" s="1281"/>
      <c r="CZ87" s="1281"/>
      <c r="DA87" s="1281"/>
    </row>
    <row r="88" spans="4:105" ht="9" customHeight="1">
      <c r="D88" s="67"/>
      <c r="E88" s="1222"/>
      <c r="F88" s="1223"/>
      <c r="G88" s="1223"/>
      <c r="H88" s="1223"/>
      <c r="I88" s="1223"/>
      <c r="J88" s="1223"/>
      <c r="K88" s="1223"/>
      <c r="L88" s="1223"/>
      <c r="M88" s="1223"/>
      <c r="N88" s="1223"/>
      <c r="O88" s="1223"/>
      <c r="P88" s="1223"/>
      <c r="Q88" s="1223"/>
      <c r="R88" s="1223"/>
      <c r="S88" s="1223"/>
      <c r="T88" s="1223"/>
      <c r="U88" s="1223"/>
      <c r="V88" s="1223"/>
      <c r="W88" s="1223"/>
      <c r="X88" s="1223"/>
      <c r="Y88" s="1223"/>
      <c r="Z88" s="1223"/>
      <c r="AA88" s="1223"/>
      <c r="AB88" s="1223"/>
      <c r="AC88" s="1223"/>
      <c r="AD88" s="1223"/>
      <c r="AE88" s="1223"/>
      <c r="AF88" s="1223"/>
      <c r="AG88" s="1223"/>
      <c r="AH88" s="1223"/>
      <c r="AI88" s="1223"/>
      <c r="AJ88" s="1223"/>
      <c r="AK88" s="1223"/>
      <c r="AL88" s="1223"/>
      <c r="AM88" s="1223"/>
      <c r="AN88" s="1223"/>
      <c r="AO88" s="1223"/>
      <c r="AP88" s="1223"/>
      <c r="AQ88" s="1223"/>
      <c r="AR88" s="1223"/>
      <c r="AS88" s="1223"/>
      <c r="AT88" s="1223"/>
      <c r="AU88" s="1223"/>
      <c r="AV88" s="1223"/>
      <c r="AW88" s="1224"/>
      <c r="AX88" s="1196"/>
      <c r="AY88" s="1196"/>
      <c r="AZ88" s="1116"/>
      <c r="BA88" s="1116"/>
      <c r="BB88" s="1116"/>
      <c r="BC88" s="1116"/>
      <c r="BD88" s="1116"/>
      <c r="BE88" s="1116"/>
      <c r="BF88" s="1116"/>
      <c r="BG88" s="1116"/>
      <c r="BH88" s="1116"/>
      <c r="BI88" s="1230"/>
      <c r="BJ88" s="1230"/>
      <c r="BK88" s="1230"/>
      <c r="BL88" s="1230"/>
      <c r="BM88" s="1230"/>
      <c r="BN88" s="1230"/>
      <c r="BO88" s="1230"/>
      <c r="BP88" s="1230"/>
      <c r="BQ88" s="1230"/>
      <c r="BR88" s="1230"/>
      <c r="BS88" s="1230"/>
      <c r="BT88" s="1231"/>
      <c r="BU88" s="287"/>
      <c r="BV88" s="288"/>
      <c r="BW88" s="1282"/>
      <c r="BX88" s="1282"/>
      <c r="BY88" s="1282"/>
      <c r="BZ88" s="1282"/>
      <c r="CA88" s="1205"/>
      <c r="CB88" s="1205"/>
      <c r="CC88" s="1205"/>
      <c r="CD88" s="1205"/>
      <c r="CE88" s="1205"/>
      <c r="CF88" s="1205"/>
      <c r="CG88" s="1205"/>
      <c r="CH88" s="1205"/>
      <c r="CI88" s="1206"/>
      <c r="CK88" s="1281"/>
      <c r="CL88" s="1281"/>
      <c r="CM88" s="1281"/>
      <c r="CN88" s="1281"/>
      <c r="CO88" s="1281"/>
      <c r="CP88" s="1281"/>
      <c r="CQ88" s="1281"/>
      <c r="CR88" s="1281"/>
      <c r="CS88" s="1281"/>
      <c r="CT88" s="1281"/>
      <c r="CU88" s="1281"/>
      <c r="CV88" s="1281"/>
      <c r="CW88" s="1281"/>
      <c r="CX88" s="1281"/>
      <c r="CY88" s="1281"/>
      <c r="CZ88" s="1281"/>
      <c r="DA88" s="1281"/>
    </row>
    <row r="89" spans="4:105" ht="9" customHeight="1">
      <c r="D89" s="67"/>
      <c r="E89" s="1222"/>
      <c r="F89" s="1223"/>
      <c r="G89" s="1223"/>
      <c r="H89" s="1223"/>
      <c r="I89" s="1223"/>
      <c r="J89" s="1223"/>
      <c r="K89" s="1223"/>
      <c r="L89" s="1223"/>
      <c r="M89" s="1223"/>
      <c r="N89" s="1223"/>
      <c r="O89" s="1223"/>
      <c r="P89" s="1223"/>
      <c r="Q89" s="1223"/>
      <c r="R89" s="1223"/>
      <c r="S89" s="1223"/>
      <c r="T89" s="1223"/>
      <c r="U89" s="1223"/>
      <c r="V89" s="1223"/>
      <c r="W89" s="1223"/>
      <c r="X89" s="1223"/>
      <c r="Y89" s="1223"/>
      <c r="Z89" s="1223"/>
      <c r="AA89" s="1223"/>
      <c r="AB89" s="1223"/>
      <c r="AC89" s="1223"/>
      <c r="AD89" s="1223"/>
      <c r="AE89" s="1223"/>
      <c r="AF89" s="1223"/>
      <c r="AG89" s="1223"/>
      <c r="AH89" s="1223"/>
      <c r="AI89" s="1223"/>
      <c r="AJ89" s="1223"/>
      <c r="AK89" s="1223"/>
      <c r="AL89" s="1223"/>
      <c r="AM89" s="1223"/>
      <c r="AN89" s="1223"/>
      <c r="AO89" s="1223"/>
      <c r="AP89" s="1223"/>
      <c r="AQ89" s="1223"/>
      <c r="AR89" s="1223"/>
      <c r="AS89" s="1223"/>
      <c r="AT89" s="1223"/>
      <c r="AU89" s="1223"/>
      <c r="AV89" s="1223"/>
      <c r="AW89" s="1224"/>
      <c r="AX89" s="1196"/>
      <c r="AY89" s="1196"/>
      <c r="AZ89" s="1116"/>
      <c r="BA89" s="1116"/>
      <c r="BB89" s="1116"/>
      <c r="BC89" s="1116"/>
      <c r="BD89" s="1116"/>
      <c r="BE89" s="1116"/>
      <c r="BF89" s="1116"/>
      <c r="BG89" s="1116"/>
      <c r="BH89" s="1116"/>
      <c r="BI89" s="1230"/>
      <c r="BJ89" s="1230"/>
      <c r="BK89" s="1230"/>
      <c r="BL89" s="1230"/>
      <c r="BM89" s="1230"/>
      <c r="BN89" s="1230"/>
      <c r="BO89" s="1230"/>
      <c r="BP89" s="1230"/>
      <c r="BQ89" s="1230"/>
      <c r="BR89" s="1230"/>
      <c r="BS89" s="1230"/>
      <c r="BT89" s="1231"/>
      <c r="BU89" s="287"/>
      <c r="BV89" s="288"/>
      <c r="BW89" s="1282"/>
      <c r="BX89" s="1282"/>
      <c r="BY89" s="1282"/>
      <c r="BZ89" s="1282"/>
      <c r="CA89" s="1205"/>
      <c r="CB89" s="1205"/>
      <c r="CC89" s="1205"/>
      <c r="CD89" s="1205"/>
      <c r="CE89" s="1205"/>
      <c r="CF89" s="1205"/>
      <c r="CG89" s="1205"/>
      <c r="CH89" s="1205"/>
      <c r="CI89" s="1206"/>
      <c r="CK89" s="1281"/>
      <c r="CL89" s="1281"/>
      <c r="CM89" s="1281"/>
      <c r="CN89" s="1281"/>
      <c r="CO89" s="1281"/>
      <c r="CP89" s="1281"/>
      <c r="CQ89" s="1281"/>
      <c r="CR89" s="1281"/>
      <c r="CS89" s="1281"/>
      <c r="CT89" s="1281"/>
      <c r="CU89" s="1281"/>
      <c r="CV89" s="1281"/>
      <c r="CW89" s="1281"/>
      <c r="CX89" s="1281"/>
      <c r="CY89" s="1281"/>
      <c r="CZ89" s="1281"/>
      <c r="DA89" s="1281"/>
    </row>
    <row r="90" spans="4:105" ht="9" customHeight="1">
      <c r="D90" s="67"/>
      <c r="E90" s="1222"/>
      <c r="F90" s="1223"/>
      <c r="G90" s="1223"/>
      <c r="H90" s="1223"/>
      <c r="I90" s="1223"/>
      <c r="J90" s="1223"/>
      <c r="K90" s="1223"/>
      <c r="L90" s="1223"/>
      <c r="M90" s="1223"/>
      <c r="N90" s="1223"/>
      <c r="O90" s="1223"/>
      <c r="P90" s="1223"/>
      <c r="Q90" s="1223"/>
      <c r="R90" s="1223"/>
      <c r="S90" s="1223"/>
      <c r="T90" s="1223"/>
      <c r="U90" s="1223"/>
      <c r="V90" s="1223"/>
      <c r="W90" s="1223"/>
      <c r="X90" s="1223"/>
      <c r="Y90" s="1223"/>
      <c r="Z90" s="1223"/>
      <c r="AA90" s="1223"/>
      <c r="AB90" s="1223"/>
      <c r="AC90" s="1223"/>
      <c r="AD90" s="1223"/>
      <c r="AE90" s="1223"/>
      <c r="AF90" s="1223"/>
      <c r="AG90" s="1223"/>
      <c r="AH90" s="1223"/>
      <c r="AI90" s="1223"/>
      <c r="AJ90" s="1223"/>
      <c r="AK90" s="1223"/>
      <c r="AL90" s="1223"/>
      <c r="AM90" s="1223"/>
      <c r="AN90" s="1223"/>
      <c r="AO90" s="1223"/>
      <c r="AP90" s="1223"/>
      <c r="AQ90" s="1223"/>
      <c r="AR90" s="1223"/>
      <c r="AS90" s="1223"/>
      <c r="AT90" s="1223"/>
      <c r="AU90" s="1223"/>
      <c r="AV90" s="1223"/>
      <c r="AW90" s="1224"/>
      <c r="AX90" s="1203"/>
      <c r="AY90" s="1203"/>
      <c r="AZ90" s="1203"/>
      <c r="BA90" s="1203"/>
      <c r="BB90" s="1203"/>
      <c r="BC90" s="1203"/>
      <c r="BD90" s="1203"/>
      <c r="BE90" s="1203"/>
      <c r="BF90" s="1266"/>
      <c r="BG90" s="1268"/>
      <c r="BH90" s="1269"/>
      <c r="BI90" s="1210">
        <f>BI24+BI30+BI36+BI42+BI48+BI54+BI60+BI66+BI72+BI78+BI84</f>
        <v>0</v>
      </c>
      <c r="BJ90" s="1211"/>
      <c r="BK90" s="1211"/>
      <c r="BL90" s="1211"/>
      <c r="BM90" s="1211"/>
      <c r="BN90" s="1211"/>
      <c r="BO90" s="1211"/>
      <c r="BP90" s="1211"/>
      <c r="BQ90" s="1211"/>
      <c r="BR90" s="1211"/>
      <c r="BS90" s="1211"/>
      <c r="BT90" s="1212"/>
      <c r="BU90" s="287"/>
      <c r="BV90" s="288"/>
      <c r="BW90" s="1282"/>
      <c r="BX90" s="1282"/>
      <c r="BY90" s="1282"/>
      <c r="BZ90" s="1282"/>
      <c r="CA90" s="1205"/>
      <c r="CB90" s="1205"/>
      <c r="CC90" s="1205"/>
      <c r="CD90" s="1205"/>
      <c r="CE90" s="1205"/>
      <c r="CF90" s="1205"/>
      <c r="CG90" s="1205"/>
      <c r="CH90" s="1205"/>
      <c r="CI90" s="1206"/>
      <c r="CK90" s="632">
        <f>SUMIF(BU21:CD86,"他府県消費分",BI21:BT86)</f>
        <v>0</v>
      </c>
      <c r="CL90" s="632"/>
      <c r="CM90" s="632"/>
      <c r="CN90" s="632"/>
      <c r="CO90" s="632"/>
      <c r="CP90" s="632"/>
      <c r="CQ90" s="632"/>
      <c r="CR90" s="632"/>
      <c r="CS90" s="632"/>
      <c r="CT90" s="632"/>
      <c r="CU90" s="632"/>
      <c r="CV90" s="632"/>
      <c r="CW90" s="632"/>
      <c r="CX90" s="632"/>
      <c r="CY90" s="632"/>
      <c r="CZ90" s="632"/>
      <c r="DA90" s="632"/>
    </row>
    <row r="91" spans="4:105" ht="9" customHeight="1">
      <c r="D91" s="67"/>
      <c r="E91" s="1222"/>
      <c r="F91" s="1223"/>
      <c r="G91" s="1223"/>
      <c r="H91" s="1223"/>
      <c r="I91" s="1223"/>
      <c r="J91" s="1223"/>
      <c r="K91" s="1223"/>
      <c r="L91" s="1223"/>
      <c r="M91" s="1223"/>
      <c r="N91" s="1223"/>
      <c r="O91" s="1223"/>
      <c r="P91" s="1223"/>
      <c r="Q91" s="1223"/>
      <c r="R91" s="1223"/>
      <c r="S91" s="1223"/>
      <c r="T91" s="1223"/>
      <c r="U91" s="1223"/>
      <c r="V91" s="1223"/>
      <c r="W91" s="1223"/>
      <c r="X91" s="1223"/>
      <c r="Y91" s="1223"/>
      <c r="Z91" s="1223"/>
      <c r="AA91" s="1223"/>
      <c r="AB91" s="1223"/>
      <c r="AC91" s="1223"/>
      <c r="AD91" s="1223"/>
      <c r="AE91" s="1223"/>
      <c r="AF91" s="1223"/>
      <c r="AG91" s="1223"/>
      <c r="AH91" s="1223"/>
      <c r="AI91" s="1223"/>
      <c r="AJ91" s="1223"/>
      <c r="AK91" s="1223"/>
      <c r="AL91" s="1223"/>
      <c r="AM91" s="1223"/>
      <c r="AN91" s="1223"/>
      <c r="AO91" s="1223"/>
      <c r="AP91" s="1223"/>
      <c r="AQ91" s="1223"/>
      <c r="AR91" s="1223"/>
      <c r="AS91" s="1223"/>
      <c r="AT91" s="1223"/>
      <c r="AU91" s="1223"/>
      <c r="AV91" s="1223"/>
      <c r="AW91" s="1224"/>
      <c r="AX91" s="1203"/>
      <c r="AY91" s="1203"/>
      <c r="AZ91" s="1203"/>
      <c r="BA91" s="1203"/>
      <c r="BB91" s="1203"/>
      <c r="BC91" s="1203"/>
      <c r="BD91" s="1203"/>
      <c r="BE91" s="1203"/>
      <c r="BF91" s="1266"/>
      <c r="BG91" s="1268"/>
      <c r="BH91" s="1269"/>
      <c r="BI91" s="1213"/>
      <c r="BJ91" s="1214"/>
      <c r="BK91" s="1214"/>
      <c r="BL91" s="1214"/>
      <c r="BM91" s="1214"/>
      <c r="BN91" s="1214"/>
      <c r="BO91" s="1214"/>
      <c r="BP91" s="1214"/>
      <c r="BQ91" s="1214"/>
      <c r="BR91" s="1214"/>
      <c r="BS91" s="1214"/>
      <c r="BT91" s="1215"/>
      <c r="BU91" s="287"/>
      <c r="BV91" s="288"/>
      <c r="BW91" s="1282"/>
      <c r="BX91" s="1282"/>
      <c r="BY91" s="1282"/>
      <c r="BZ91" s="1282"/>
      <c r="CA91" s="1205"/>
      <c r="CB91" s="1205"/>
      <c r="CC91" s="1205"/>
      <c r="CD91" s="1205"/>
      <c r="CE91" s="1205"/>
      <c r="CF91" s="1205"/>
      <c r="CG91" s="1205"/>
      <c r="CH91" s="1205"/>
      <c r="CI91" s="1206"/>
      <c r="CK91" s="632"/>
      <c r="CL91" s="632"/>
      <c r="CM91" s="632"/>
      <c r="CN91" s="632"/>
      <c r="CO91" s="632"/>
      <c r="CP91" s="632"/>
      <c r="CQ91" s="632"/>
      <c r="CR91" s="632"/>
      <c r="CS91" s="632"/>
      <c r="CT91" s="632"/>
      <c r="CU91" s="632"/>
      <c r="CV91" s="632"/>
      <c r="CW91" s="632"/>
      <c r="CX91" s="632"/>
      <c r="CY91" s="632"/>
      <c r="CZ91" s="632"/>
      <c r="DA91" s="632"/>
    </row>
    <row r="92" spans="4:105" ht="9" customHeight="1" thickBot="1">
      <c r="D92" s="67"/>
      <c r="E92" s="1225"/>
      <c r="F92" s="1226"/>
      <c r="G92" s="1226"/>
      <c r="H92" s="1226"/>
      <c r="I92" s="1226"/>
      <c r="J92" s="1226"/>
      <c r="K92" s="1226"/>
      <c r="L92" s="1226"/>
      <c r="M92" s="1226"/>
      <c r="N92" s="1226"/>
      <c r="O92" s="1226"/>
      <c r="P92" s="1226"/>
      <c r="Q92" s="1226"/>
      <c r="R92" s="1226"/>
      <c r="S92" s="1226"/>
      <c r="T92" s="1226"/>
      <c r="U92" s="1226"/>
      <c r="V92" s="1226"/>
      <c r="W92" s="1226"/>
      <c r="X92" s="1226"/>
      <c r="Y92" s="1226"/>
      <c r="Z92" s="1226"/>
      <c r="AA92" s="1226"/>
      <c r="AB92" s="1226"/>
      <c r="AC92" s="1226"/>
      <c r="AD92" s="1226"/>
      <c r="AE92" s="1226"/>
      <c r="AF92" s="1226"/>
      <c r="AG92" s="1226"/>
      <c r="AH92" s="1226"/>
      <c r="AI92" s="1226"/>
      <c r="AJ92" s="1226"/>
      <c r="AK92" s="1226"/>
      <c r="AL92" s="1226"/>
      <c r="AM92" s="1226"/>
      <c r="AN92" s="1226"/>
      <c r="AO92" s="1226"/>
      <c r="AP92" s="1226"/>
      <c r="AQ92" s="1226"/>
      <c r="AR92" s="1226"/>
      <c r="AS92" s="1226"/>
      <c r="AT92" s="1226"/>
      <c r="AU92" s="1226"/>
      <c r="AV92" s="1226"/>
      <c r="AW92" s="1227"/>
      <c r="AX92" s="1204"/>
      <c r="AY92" s="1204"/>
      <c r="AZ92" s="1204"/>
      <c r="BA92" s="1204"/>
      <c r="BB92" s="1204"/>
      <c r="BC92" s="1204"/>
      <c r="BD92" s="1204"/>
      <c r="BE92" s="1204"/>
      <c r="BF92" s="1267"/>
      <c r="BG92" s="1270"/>
      <c r="BH92" s="1271"/>
      <c r="BI92" s="1216"/>
      <c r="BJ92" s="1217"/>
      <c r="BK92" s="1217"/>
      <c r="BL92" s="1217"/>
      <c r="BM92" s="1217"/>
      <c r="BN92" s="1217"/>
      <c r="BO92" s="1217"/>
      <c r="BP92" s="1217"/>
      <c r="BQ92" s="1217"/>
      <c r="BR92" s="1217"/>
      <c r="BS92" s="1217"/>
      <c r="BT92" s="1218"/>
      <c r="BU92" s="289"/>
      <c r="BV92" s="290"/>
      <c r="BW92" s="1283"/>
      <c r="BX92" s="1283"/>
      <c r="BY92" s="1283"/>
      <c r="BZ92" s="1283"/>
      <c r="CA92" s="1207"/>
      <c r="CB92" s="1207"/>
      <c r="CC92" s="1207"/>
      <c r="CD92" s="1207"/>
      <c r="CE92" s="1207"/>
      <c r="CF92" s="1207"/>
      <c r="CG92" s="1207"/>
      <c r="CH92" s="1207"/>
      <c r="CI92" s="1208"/>
      <c r="CK92" s="632"/>
      <c r="CL92" s="632"/>
      <c r="CM92" s="632"/>
      <c r="CN92" s="632"/>
      <c r="CO92" s="632"/>
      <c r="CP92" s="632"/>
      <c r="CQ92" s="632"/>
      <c r="CR92" s="632"/>
      <c r="CS92" s="632"/>
      <c r="CT92" s="632"/>
      <c r="CU92" s="632"/>
      <c r="CV92" s="632"/>
      <c r="CW92" s="632"/>
      <c r="CX92" s="632"/>
      <c r="CY92" s="632"/>
      <c r="CZ92" s="632"/>
      <c r="DA92" s="632"/>
    </row>
    <row r="93" spans="4:105" ht="9" customHeight="1">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row>
  </sheetData>
  <sheetProtection selectLockedCells="1"/>
  <mergeCells count="150">
    <mergeCell ref="CK90:CS92"/>
    <mergeCell ref="CT87:DA89"/>
    <mergeCell ref="CT90:DA92"/>
    <mergeCell ref="BW87:BZ92"/>
    <mergeCell ref="CA87:CI89"/>
    <mergeCell ref="CA90:CI92"/>
    <mergeCell ref="BU51:CD56"/>
    <mergeCell ref="BU57:CD62"/>
    <mergeCell ref="BU63:CD68"/>
    <mergeCell ref="BU69:CD74"/>
    <mergeCell ref="BU75:CD80"/>
    <mergeCell ref="BU81:CD86"/>
    <mergeCell ref="CK81:CS83"/>
    <mergeCell ref="CK84:CS86"/>
    <mergeCell ref="CK87:CS89"/>
    <mergeCell ref="E27:U32"/>
    <mergeCell ref="V20:AW26"/>
    <mergeCell ref="V27:AW32"/>
    <mergeCell ref="BG90:BH92"/>
    <mergeCell ref="BI90:BT92"/>
    <mergeCell ref="E87:AW92"/>
    <mergeCell ref="AX87:AY89"/>
    <mergeCell ref="AZ87:BH89"/>
    <mergeCell ref="BI87:BT89"/>
    <mergeCell ref="AX81:AY83"/>
    <mergeCell ref="AZ81:BH83"/>
    <mergeCell ref="BI81:BT83"/>
    <mergeCell ref="AX84:BF86"/>
    <mergeCell ref="BG84:BH86"/>
    <mergeCell ref="BI84:BT86"/>
    <mergeCell ref="E69:U74"/>
    <mergeCell ref="E63:U68"/>
    <mergeCell ref="E57:U62"/>
    <mergeCell ref="E51:U56"/>
    <mergeCell ref="AX90:BF92"/>
    <mergeCell ref="V81:AW86"/>
    <mergeCell ref="E81:U86"/>
    <mergeCell ref="AX75:AY77"/>
    <mergeCell ref="AZ75:BH77"/>
    <mergeCell ref="BI75:BT77"/>
    <mergeCell ref="E75:U80"/>
    <mergeCell ref="AX78:BF80"/>
    <mergeCell ref="BG78:BH80"/>
    <mergeCell ref="BI78:BT80"/>
    <mergeCell ref="V75:AW80"/>
    <mergeCell ref="AX69:AY71"/>
    <mergeCell ref="AZ69:BH71"/>
    <mergeCell ref="BI69:BT71"/>
    <mergeCell ref="AX72:BF74"/>
    <mergeCell ref="BG72:BH74"/>
    <mergeCell ref="BI72:BT74"/>
    <mergeCell ref="V69:AW74"/>
    <mergeCell ref="AX63:AY65"/>
    <mergeCell ref="AZ63:BH65"/>
    <mergeCell ref="BI63:BT65"/>
    <mergeCell ref="AX66:BF68"/>
    <mergeCell ref="BG66:BH68"/>
    <mergeCell ref="BI66:BT68"/>
    <mergeCell ref="V63:AW68"/>
    <mergeCell ref="AX60:BF62"/>
    <mergeCell ref="BG60:BH62"/>
    <mergeCell ref="BI60:BT62"/>
    <mergeCell ref="V57:AW62"/>
    <mergeCell ref="AX57:AY59"/>
    <mergeCell ref="AZ57:BH59"/>
    <mergeCell ref="BI57:BT59"/>
    <mergeCell ref="AX51:AY53"/>
    <mergeCell ref="AZ51:BH53"/>
    <mergeCell ref="BI51:BT53"/>
    <mergeCell ref="AX54:BF56"/>
    <mergeCell ref="BG54:BH56"/>
    <mergeCell ref="BI54:BT56"/>
    <mergeCell ref="V51:AW56"/>
    <mergeCell ref="CJ6:CJ46"/>
    <mergeCell ref="BH7:BJ9"/>
    <mergeCell ref="BK7:BM9"/>
    <mergeCell ref="BN7:BP9"/>
    <mergeCell ref="BZ10:CB11"/>
    <mergeCell ref="CD10:CH11"/>
    <mergeCell ref="CD12:CH13"/>
    <mergeCell ref="BJ14:BS16"/>
    <mergeCell ref="BZ14:CF19"/>
    <mergeCell ref="BI24:BT26"/>
    <mergeCell ref="BI17:BT19"/>
    <mergeCell ref="AZ20:BH23"/>
    <mergeCell ref="BI21:BT23"/>
    <mergeCell ref="AX24:BF26"/>
    <mergeCell ref="BG24:BH26"/>
    <mergeCell ref="AX33:AY35"/>
    <mergeCell ref="AZ33:BH35"/>
    <mergeCell ref="BI33:BT35"/>
    <mergeCell ref="BU21:CD26"/>
    <mergeCell ref="BU27:CD32"/>
    <mergeCell ref="BU33:CD38"/>
    <mergeCell ref="BU39:CD44"/>
    <mergeCell ref="BU45:CD50"/>
    <mergeCell ref="AX27:AY29"/>
    <mergeCell ref="AZ27:BH29"/>
    <mergeCell ref="BI27:BT29"/>
    <mergeCell ref="AX20:AY23"/>
    <mergeCell ref="AX48:BF50"/>
    <mergeCell ref="BG48:BH50"/>
    <mergeCell ref="BI48:BT50"/>
    <mergeCell ref="CD3:CI3"/>
    <mergeCell ref="BH4:BO5"/>
    <mergeCell ref="BP4:BT5"/>
    <mergeCell ref="BU4:BV5"/>
    <mergeCell ref="BW4:CC5"/>
    <mergeCell ref="CD4:CI5"/>
    <mergeCell ref="BZ12:CB13"/>
    <mergeCell ref="BW3:CC3"/>
    <mergeCell ref="R3:AQ4"/>
    <mergeCell ref="E14:AW16"/>
    <mergeCell ref="F2:K3"/>
    <mergeCell ref="BF3:BG9"/>
    <mergeCell ref="BI3:BN3"/>
    <mergeCell ref="BP3:BT3"/>
    <mergeCell ref="BU3:BV3"/>
    <mergeCell ref="E6:O7"/>
    <mergeCell ref="P6:BA9"/>
    <mergeCell ref="BI6:BO6"/>
    <mergeCell ref="S11:V12"/>
    <mergeCell ref="W11:Y12"/>
    <mergeCell ref="Z11:AC12"/>
    <mergeCell ref="AD11:AF12"/>
    <mergeCell ref="AG11:AJ12"/>
    <mergeCell ref="E17:U19"/>
    <mergeCell ref="V17:AW19"/>
    <mergeCell ref="E20:U26"/>
    <mergeCell ref="V33:AW38"/>
    <mergeCell ref="E33:U38"/>
    <mergeCell ref="AX30:BF32"/>
    <mergeCell ref="BG30:BH32"/>
    <mergeCell ref="BI30:BT32"/>
    <mergeCell ref="AX45:AY47"/>
    <mergeCell ref="AZ45:BH47"/>
    <mergeCell ref="BI45:BT47"/>
    <mergeCell ref="V45:AW50"/>
    <mergeCell ref="AX39:AY41"/>
    <mergeCell ref="E45:U50"/>
    <mergeCell ref="E39:U44"/>
    <mergeCell ref="AX36:BF38"/>
    <mergeCell ref="BG36:BH38"/>
    <mergeCell ref="BI36:BT38"/>
    <mergeCell ref="AZ39:BH41"/>
    <mergeCell ref="BI39:BT41"/>
    <mergeCell ref="AX42:BF44"/>
    <mergeCell ref="BG42:BH44"/>
    <mergeCell ref="BI42:BT44"/>
    <mergeCell ref="V39:AW44"/>
  </mergeCells>
  <phoneticPr fontId="1"/>
  <dataValidations count="1">
    <dataValidation type="list" allowBlank="1" showInputMessage="1" showErrorMessage="1" sqref="BU21:CD86" xr:uid="{00000000-0002-0000-0900-000000000000}">
      <formula1>"他府県消費分"</formula1>
    </dataValidation>
  </dataValidations>
  <pageMargins left="0.43307086614173229" right="3.937007874015748E-2" top="0.11811023622047245" bottom="0.19685039370078741"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コード表!$L$5:$L$62</xm:f>
          </x14:formula1>
          <xm:sqref>E20:U86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0000"/>
  </sheetPr>
  <dimension ref="D2:CS93"/>
  <sheetViews>
    <sheetView showGridLines="0" showZeros="0" zoomScale="75" zoomScaleNormal="75" zoomScaleSheetLayoutView="75" workbookViewId="0">
      <selection activeCell="E20" sqref="E20:U26"/>
    </sheetView>
  </sheetViews>
  <sheetFormatPr defaultColWidth="2.25" defaultRowHeight="9" customHeight="1"/>
  <cols>
    <col min="1" max="36" width="2.25" style="52"/>
    <col min="37" max="37" width="2.125" style="52" customWidth="1"/>
    <col min="38" max="49" width="2.375" style="52" customWidth="1"/>
    <col min="50" max="16384" width="2.25" style="52"/>
  </cols>
  <sheetData>
    <row r="2" spans="4:88" ht="12" customHeight="1" thickBot="1">
      <c r="F2" s="674"/>
      <c r="G2" s="674"/>
      <c r="H2" s="674"/>
      <c r="I2" s="674"/>
      <c r="J2" s="674"/>
      <c r="K2" s="674"/>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4"/>
      <c r="AS2" s="54"/>
      <c r="AT2" s="54"/>
      <c r="AU2" s="54"/>
      <c r="AV2" s="54"/>
      <c r="AW2" s="54"/>
      <c r="AX2" s="54"/>
      <c r="AY2" s="54"/>
      <c r="AZ2" s="54"/>
      <c r="BA2" s="54"/>
      <c r="BB2" s="54"/>
      <c r="BC2" s="54"/>
      <c r="BD2" s="54"/>
      <c r="BF2" s="66"/>
      <c r="BG2" s="66"/>
    </row>
    <row r="3" spans="4:88" ht="15" customHeight="1">
      <c r="F3" s="674"/>
      <c r="G3" s="674"/>
      <c r="H3" s="674"/>
      <c r="I3" s="674"/>
      <c r="J3" s="674"/>
      <c r="K3" s="674"/>
      <c r="Q3" s="53"/>
      <c r="R3" s="1278" t="s">
        <v>54</v>
      </c>
      <c r="S3" s="1278"/>
      <c r="T3" s="1278"/>
      <c r="U3" s="1278"/>
      <c r="V3" s="1278"/>
      <c r="W3" s="1278"/>
      <c r="X3" s="1278"/>
      <c r="Y3" s="1278"/>
      <c r="Z3" s="1278"/>
      <c r="AA3" s="1278"/>
      <c r="AB3" s="1278"/>
      <c r="AC3" s="1278"/>
      <c r="AD3" s="1278"/>
      <c r="AE3" s="1278"/>
      <c r="AF3" s="1278"/>
      <c r="AG3" s="1278"/>
      <c r="AH3" s="1278"/>
      <c r="AI3" s="1278"/>
      <c r="AJ3" s="1278"/>
      <c r="AK3" s="1278"/>
      <c r="AL3" s="1278"/>
      <c r="AM3" s="1278"/>
      <c r="AN3" s="1278"/>
      <c r="AO3" s="1278"/>
      <c r="AP3" s="1278"/>
      <c r="AQ3" s="1278"/>
      <c r="AR3" s="54"/>
      <c r="AS3" s="54"/>
      <c r="AT3" s="54"/>
      <c r="AU3" s="54"/>
      <c r="AV3" s="54"/>
      <c r="AW3" s="54"/>
      <c r="AX3" s="54"/>
      <c r="AY3" s="54"/>
      <c r="AZ3" s="54"/>
      <c r="BA3" s="54"/>
      <c r="BB3" s="54"/>
      <c r="BC3" s="54"/>
      <c r="BD3" s="54"/>
      <c r="BE3" s="67"/>
      <c r="BF3" s="1120" t="s">
        <v>4</v>
      </c>
      <c r="BG3" s="1121"/>
      <c r="BH3" s="87"/>
      <c r="BI3" s="1126" t="s">
        <v>5</v>
      </c>
      <c r="BJ3" s="814"/>
      <c r="BK3" s="814"/>
      <c r="BL3" s="814"/>
      <c r="BM3" s="814"/>
      <c r="BN3" s="1127"/>
      <c r="BO3" s="69"/>
      <c r="BP3" s="1128" t="s">
        <v>6</v>
      </c>
      <c r="BQ3" s="1128"/>
      <c r="BR3" s="1128"/>
      <c r="BS3" s="1128"/>
      <c r="BT3" s="1128"/>
      <c r="BU3" s="1128" t="s">
        <v>7</v>
      </c>
      <c r="BV3" s="1128"/>
      <c r="BW3" s="1113" t="s">
        <v>8</v>
      </c>
      <c r="BX3" s="1113"/>
      <c r="BY3" s="1113"/>
      <c r="BZ3" s="1113"/>
      <c r="CA3" s="1113"/>
      <c r="CB3" s="1113"/>
      <c r="CC3" s="1113"/>
      <c r="CD3" s="814" t="s">
        <v>21</v>
      </c>
      <c r="CE3" s="814"/>
      <c r="CF3" s="814"/>
      <c r="CG3" s="814"/>
      <c r="CH3" s="814"/>
      <c r="CI3" s="815"/>
    </row>
    <row r="4" spans="4:88" ht="14.25" customHeight="1">
      <c r="Q4" s="54"/>
      <c r="R4" s="1278"/>
      <c r="S4" s="1278"/>
      <c r="T4" s="1278"/>
      <c r="U4" s="1278"/>
      <c r="V4" s="1278"/>
      <c r="W4" s="1278"/>
      <c r="X4" s="1278"/>
      <c r="Y4" s="1278"/>
      <c r="Z4" s="1278"/>
      <c r="AA4" s="1278"/>
      <c r="AB4" s="1278"/>
      <c r="AC4" s="1278"/>
      <c r="AD4" s="1278"/>
      <c r="AE4" s="1278"/>
      <c r="AF4" s="1278"/>
      <c r="AG4" s="1278"/>
      <c r="AH4" s="1278"/>
      <c r="AI4" s="1278"/>
      <c r="AJ4" s="1278"/>
      <c r="AK4" s="1278"/>
      <c r="AL4" s="1278"/>
      <c r="AM4" s="1278"/>
      <c r="AN4" s="1278"/>
      <c r="AO4" s="1278"/>
      <c r="AP4" s="1278"/>
      <c r="AQ4" s="1278"/>
      <c r="AR4" s="53"/>
      <c r="AS4" s="53"/>
      <c r="AT4" s="53"/>
      <c r="AU4" s="53"/>
      <c r="AV4" s="53"/>
      <c r="AW4" s="53"/>
      <c r="AX4" s="53"/>
      <c r="AY4" s="53"/>
      <c r="AZ4" s="53"/>
      <c r="BA4" s="53"/>
      <c r="BB4" s="53"/>
      <c r="BC4" s="53"/>
      <c r="BD4" s="53"/>
      <c r="BE4" s="67"/>
      <c r="BF4" s="1122"/>
      <c r="BG4" s="1123"/>
      <c r="BH4" s="1115">
        <f>注意事項!H6</f>
        <v>0</v>
      </c>
      <c r="BI4" s="1116"/>
      <c r="BJ4" s="1116"/>
      <c r="BK4" s="1116"/>
      <c r="BL4" s="1116"/>
      <c r="BM4" s="1116"/>
      <c r="BN4" s="1116"/>
      <c r="BO4" s="1116"/>
      <c r="BP4" s="1116">
        <f>注意事項!H7</f>
        <v>0</v>
      </c>
      <c r="BQ4" s="1116"/>
      <c r="BR4" s="1116"/>
      <c r="BS4" s="1116"/>
      <c r="BT4" s="1116"/>
      <c r="BU4" s="1117" t="s">
        <v>91</v>
      </c>
      <c r="BV4" s="1117"/>
      <c r="BW4" s="1118"/>
      <c r="BX4" s="1118"/>
      <c r="BY4" s="1118"/>
      <c r="BZ4" s="1118"/>
      <c r="CA4" s="1118"/>
      <c r="CB4" s="1118"/>
      <c r="CC4" s="1118"/>
      <c r="CD4" s="1118"/>
      <c r="CE4" s="1118"/>
      <c r="CF4" s="1118"/>
      <c r="CG4" s="1118"/>
      <c r="CH4" s="1118"/>
      <c r="CI4" s="1119"/>
    </row>
    <row r="5" spans="4:88" ht="9.75" customHeight="1" thickBot="1">
      <c r="Q5" s="54"/>
      <c r="R5" s="54"/>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68"/>
      <c r="BF5" s="1122"/>
      <c r="BG5" s="1123"/>
      <c r="BH5" s="1115"/>
      <c r="BI5" s="1116"/>
      <c r="BJ5" s="1116"/>
      <c r="BK5" s="1116"/>
      <c r="BL5" s="1116"/>
      <c r="BM5" s="1116"/>
      <c r="BN5" s="1116"/>
      <c r="BO5" s="1116"/>
      <c r="BP5" s="1116"/>
      <c r="BQ5" s="1116"/>
      <c r="BR5" s="1116"/>
      <c r="BS5" s="1116"/>
      <c r="BT5" s="1116"/>
      <c r="BU5" s="1117"/>
      <c r="BV5" s="1117"/>
      <c r="BW5" s="1118"/>
      <c r="BX5" s="1118"/>
      <c r="BY5" s="1118"/>
      <c r="BZ5" s="1118"/>
      <c r="CA5" s="1118"/>
      <c r="CB5" s="1118"/>
      <c r="CC5" s="1118"/>
      <c r="CD5" s="1118"/>
      <c r="CE5" s="1118"/>
      <c r="CF5" s="1118"/>
      <c r="CG5" s="1118"/>
      <c r="CH5" s="1118"/>
      <c r="CI5" s="1119"/>
    </row>
    <row r="6" spans="4:88" ht="13.5">
      <c r="E6" s="1129" t="s">
        <v>3</v>
      </c>
      <c r="F6" s="1130"/>
      <c r="G6" s="1130"/>
      <c r="H6" s="1130"/>
      <c r="I6" s="1130"/>
      <c r="J6" s="1130"/>
      <c r="K6" s="1130"/>
      <c r="L6" s="1130"/>
      <c r="M6" s="1130"/>
      <c r="N6" s="1130"/>
      <c r="O6" s="1130"/>
      <c r="P6" s="1133">
        <f>注意事項!H9</f>
        <v>0</v>
      </c>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59"/>
      <c r="BC6" s="59"/>
      <c r="BD6" s="59"/>
      <c r="BE6" s="60"/>
      <c r="BF6" s="1122"/>
      <c r="BG6" s="1123"/>
      <c r="BI6" s="692" t="s">
        <v>20</v>
      </c>
      <c r="BJ6" s="692"/>
      <c r="BK6" s="692"/>
      <c r="BL6" s="692"/>
      <c r="BM6" s="692"/>
      <c r="BN6" s="692"/>
      <c r="BO6" s="692"/>
      <c r="BQ6" s="70"/>
      <c r="BR6" s="73"/>
      <c r="BS6" s="73"/>
      <c r="BT6" s="73"/>
      <c r="BU6" s="73"/>
      <c r="BV6" s="73"/>
      <c r="BW6" s="73"/>
      <c r="BX6" s="73"/>
      <c r="BY6" s="73"/>
      <c r="BZ6" s="73"/>
      <c r="CA6" s="73"/>
      <c r="CB6" s="73"/>
      <c r="CC6" s="73"/>
      <c r="CD6" s="73"/>
      <c r="CE6" s="73"/>
      <c r="CF6" s="73"/>
      <c r="CG6" s="73"/>
      <c r="CH6" s="73"/>
      <c r="CI6" s="85"/>
      <c r="CJ6" s="1148" t="s">
        <v>56</v>
      </c>
    </row>
    <row r="7" spans="4:88" ht="15" customHeight="1">
      <c r="E7" s="1131"/>
      <c r="F7" s="1132"/>
      <c r="G7" s="1132"/>
      <c r="H7" s="1132"/>
      <c r="I7" s="1132"/>
      <c r="J7" s="1132"/>
      <c r="K7" s="1132"/>
      <c r="L7" s="1132"/>
      <c r="M7" s="1132"/>
      <c r="N7" s="1132"/>
      <c r="O7" s="1132"/>
      <c r="P7" s="1134"/>
      <c r="Q7" s="1134"/>
      <c r="R7" s="1134"/>
      <c r="S7" s="1134"/>
      <c r="T7" s="1134"/>
      <c r="U7" s="1134"/>
      <c r="V7" s="1134"/>
      <c r="W7" s="1134"/>
      <c r="X7" s="1134"/>
      <c r="Y7" s="1134"/>
      <c r="Z7" s="1134"/>
      <c r="AA7" s="1134"/>
      <c r="AB7" s="1134"/>
      <c r="AC7" s="1134"/>
      <c r="AD7" s="1134"/>
      <c r="AE7" s="1134"/>
      <c r="AF7" s="1134"/>
      <c r="AG7" s="1134"/>
      <c r="AH7" s="1134"/>
      <c r="AI7" s="1134"/>
      <c r="AJ7" s="1134"/>
      <c r="AK7" s="1134"/>
      <c r="AL7" s="1134"/>
      <c r="AM7" s="1134"/>
      <c r="AN7" s="1134"/>
      <c r="AO7" s="1134"/>
      <c r="AP7" s="1134"/>
      <c r="AQ7" s="1134"/>
      <c r="AR7" s="1134"/>
      <c r="AS7" s="1134"/>
      <c r="AT7" s="1134"/>
      <c r="AU7" s="1134"/>
      <c r="AV7" s="1134"/>
      <c r="AW7" s="1134"/>
      <c r="AX7" s="1134"/>
      <c r="AY7" s="1134"/>
      <c r="AZ7" s="1134"/>
      <c r="BA7" s="1134"/>
      <c r="BE7" s="61"/>
      <c r="BF7" s="1122"/>
      <c r="BG7" s="1123"/>
      <c r="BH7" s="1149">
        <f>'16-41'!Q7</f>
        <v>0</v>
      </c>
      <c r="BI7" s="1150"/>
      <c r="BJ7" s="1150"/>
      <c r="BK7" s="1155">
        <f>'16-41'!U7</f>
        <v>0</v>
      </c>
      <c r="BL7" s="1150"/>
      <c r="BM7" s="1156"/>
      <c r="BN7" s="1150">
        <f>'16-41'!Y7</f>
        <v>0</v>
      </c>
      <c r="BO7" s="1150"/>
      <c r="BP7" s="1150"/>
      <c r="BQ7" s="72"/>
      <c r="CI7" s="67"/>
      <c r="CJ7" s="1148"/>
    </row>
    <row r="8" spans="4:88" ht="12.75" customHeight="1">
      <c r="E8" s="62"/>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4"/>
      <c r="AW8" s="1134"/>
      <c r="AX8" s="1134"/>
      <c r="AY8" s="1134"/>
      <c r="AZ8" s="1134"/>
      <c r="BA8" s="1134"/>
      <c r="BE8" s="61"/>
      <c r="BF8" s="1122"/>
      <c r="BG8" s="1123"/>
      <c r="BH8" s="1151"/>
      <c r="BI8" s="1152"/>
      <c r="BJ8" s="1152"/>
      <c r="BK8" s="1157"/>
      <c r="BL8" s="1152"/>
      <c r="BM8" s="1158"/>
      <c r="BN8" s="1152"/>
      <c r="BO8" s="1152"/>
      <c r="BP8" s="1152"/>
      <c r="BQ8" s="72"/>
      <c r="CI8" s="67"/>
      <c r="CJ8" s="1148"/>
    </row>
    <row r="9" spans="4:88" ht="12" customHeight="1">
      <c r="E9" s="63"/>
      <c r="F9" s="64"/>
      <c r="G9" s="64"/>
      <c r="H9" s="64"/>
      <c r="I9" s="64"/>
      <c r="J9" s="64"/>
      <c r="K9" s="64"/>
      <c r="L9" s="64"/>
      <c r="M9" s="64"/>
      <c r="N9" s="64"/>
      <c r="O9" s="64"/>
      <c r="P9" s="1135"/>
      <c r="Q9" s="1135"/>
      <c r="R9" s="1135"/>
      <c r="S9" s="1135"/>
      <c r="T9" s="1135"/>
      <c r="U9" s="1135"/>
      <c r="V9" s="1135"/>
      <c r="W9" s="1135"/>
      <c r="X9" s="1135"/>
      <c r="Y9" s="1135"/>
      <c r="Z9" s="1135"/>
      <c r="AA9" s="1135"/>
      <c r="AB9" s="1135"/>
      <c r="AC9" s="1135"/>
      <c r="AD9" s="1135"/>
      <c r="AE9" s="1135"/>
      <c r="AF9" s="1135"/>
      <c r="AG9" s="1135"/>
      <c r="AH9" s="1135"/>
      <c r="AI9" s="1135"/>
      <c r="AJ9" s="1135"/>
      <c r="AK9" s="1135"/>
      <c r="AL9" s="1135"/>
      <c r="AM9" s="1135"/>
      <c r="AN9" s="1135"/>
      <c r="AO9" s="1135"/>
      <c r="AP9" s="1135"/>
      <c r="AQ9" s="1135"/>
      <c r="AR9" s="1135"/>
      <c r="AS9" s="1135"/>
      <c r="AT9" s="1135"/>
      <c r="AU9" s="1135"/>
      <c r="AV9" s="1135"/>
      <c r="AW9" s="1135"/>
      <c r="AX9" s="1135"/>
      <c r="AY9" s="1135"/>
      <c r="AZ9" s="1135"/>
      <c r="BA9" s="1135"/>
      <c r="BB9" s="64"/>
      <c r="BC9" s="64"/>
      <c r="BD9" s="64"/>
      <c r="BE9" s="65"/>
      <c r="BF9" s="1124"/>
      <c r="BG9" s="1125"/>
      <c r="BH9" s="1153"/>
      <c r="BI9" s="1154"/>
      <c r="BJ9" s="1154"/>
      <c r="BK9" s="1159"/>
      <c r="BL9" s="1154"/>
      <c r="BM9" s="1160"/>
      <c r="BN9" s="1154"/>
      <c r="BO9" s="1154"/>
      <c r="BP9" s="1154"/>
      <c r="BQ9" s="71"/>
      <c r="BR9" s="64"/>
      <c r="BS9" s="64"/>
      <c r="BT9" s="64"/>
      <c r="BU9" s="64"/>
      <c r="BV9" s="64"/>
      <c r="BW9" s="64"/>
      <c r="BX9" s="64"/>
      <c r="BY9" s="64"/>
      <c r="BZ9" s="64"/>
      <c r="CA9" s="64"/>
      <c r="CB9" s="64"/>
      <c r="CC9" s="64"/>
      <c r="CD9" s="64"/>
      <c r="CE9" s="64"/>
      <c r="CF9" s="64"/>
      <c r="CG9" s="64"/>
      <c r="CH9" s="64"/>
      <c r="CI9" s="86"/>
      <c r="CJ9" s="1148"/>
    </row>
    <row r="10" spans="4:88" ht="7.5" customHeight="1">
      <c r="D10" s="67"/>
      <c r="BZ10" s="1146">
        <v>1</v>
      </c>
      <c r="CA10" s="760"/>
      <c r="CB10" s="1147"/>
      <c r="CC10" s="72"/>
      <c r="CD10" s="1164" t="s">
        <v>22</v>
      </c>
      <c r="CE10" s="1164"/>
      <c r="CF10" s="1164"/>
      <c r="CG10" s="1164"/>
      <c r="CH10" s="1164"/>
      <c r="CI10" s="85"/>
      <c r="CJ10" s="1148"/>
    </row>
    <row r="11" spans="4:88" ht="21.75" customHeight="1">
      <c r="D11" s="67"/>
      <c r="S11" s="1136" t="s">
        <v>10</v>
      </c>
      <c r="T11" s="1136"/>
      <c r="U11" s="1136"/>
      <c r="V11" s="1136"/>
      <c r="W11" s="1137">
        <f>'16-41'!V33</f>
        <v>0</v>
      </c>
      <c r="X11" s="1138"/>
      <c r="Y11" s="1139"/>
      <c r="Z11" s="1136" t="s">
        <v>11</v>
      </c>
      <c r="AA11" s="1136"/>
      <c r="AB11" s="1136"/>
      <c r="AC11" s="1136"/>
      <c r="AD11" s="1137">
        <f>'16-41'!AC33</f>
        <v>0</v>
      </c>
      <c r="AE11" s="1138"/>
      <c r="AF11" s="1139"/>
      <c r="AG11" s="1136" t="s">
        <v>12</v>
      </c>
      <c r="AH11" s="1136"/>
      <c r="AI11" s="1136"/>
      <c r="AJ11" s="1136"/>
      <c r="BZ11" s="1161"/>
      <c r="CA11" s="1162"/>
      <c r="CB11" s="1163"/>
      <c r="CC11" s="71"/>
      <c r="CD11" s="1165"/>
      <c r="CE11" s="1165"/>
      <c r="CF11" s="1165"/>
      <c r="CG11" s="1165"/>
      <c r="CH11" s="1165"/>
      <c r="CI11" s="86"/>
      <c r="CJ11" s="1148"/>
    </row>
    <row r="12" spans="4:88" ht="24" customHeight="1">
      <c r="D12" s="67"/>
      <c r="S12" s="1136"/>
      <c r="T12" s="1136"/>
      <c r="U12" s="1136"/>
      <c r="V12" s="1136"/>
      <c r="W12" s="1140"/>
      <c r="X12" s="1141"/>
      <c r="Y12" s="1142"/>
      <c r="Z12" s="1136"/>
      <c r="AA12" s="1136"/>
      <c r="AB12" s="1136"/>
      <c r="AC12" s="1136"/>
      <c r="AD12" s="1140"/>
      <c r="AE12" s="1141"/>
      <c r="AF12" s="1142"/>
      <c r="AG12" s="1136"/>
      <c r="AH12" s="1136"/>
      <c r="AI12" s="1136"/>
      <c r="AJ12" s="1136"/>
      <c r="BZ12" s="1143">
        <v>1</v>
      </c>
      <c r="CA12" s="1144"/>
      <c r="CB12" s="1145"/>
      <c r="CC12" s="70"/>
      <c r="CD12" s="1164" t="s">
        <v>23</v>
      </c>
      <c r="CE12" s="1164"/>
      <c r="CF12" s="1164"/>
      <c r="CG12" s="1164"/>
      <c r="CH12" s="1164"/>
      <c r="CI12" s="85"/>
      <c r="CJ12" s="1148"/>
    </row>
    <row r="13" spans="4:88" ht="6.75" customHeight="1" thickBot="1">
      <c r="D13" s="67"/>
      <c r="BZ13" s="1146"/>
      <c r="CA13" s="760"/>
      <c r="CB13" s="1147"/>
      <c r="CC13" s="72"/>
      <c r="CD13" s="677"/>
      <c r="CE13" s="677"/>
      <c r="CF13" s="677"/>
      <c r="CG13" s="677"/>
      <c r="CH13" s="677"/>
      <c r="CI13" s="68"/>
      <c r="CJ13" s="1148"/>
    </row>
    <row r="14" spans="4:88" ht="9.75" customHeight="1">
      <c r="D14" s="67"/>
      <c r="E14" s="1272" t="s">
        <v>55</v>
      </c>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1"/>
      <c r="AM14" s="691"/>
      <c r="AN14" s="691"/>
      <c r="AO14" s="691"/>
      <c r="AP14" s="691"/>
      <c r="AQ14" s="691"/>
      <c r="AR14" s="691"/>
      <c r="AS14" s="691"/>
      <c r="AT14" s="691"/>
      <c r="AU14" s="691"/>
      <c r="AV14" s="691"/>
      <c r="AW14" s="1273"/>
      <c r="AX14" s="59"/>
      <c r="AY14" s="59"/>
      <c r="AZ14" s="59"/>
      <c r="BA14" s="59"/>
      <c r="BB14" s="59"/>
      <c r="BC14" s="59"/>
      <c r="BD14" s="59"/>
      <c r="BE14" s="59"/>
      <c r="BF14" s="59"/>
      <c r="BG14" s="59"/>
      <c r="BH14" s="59"/>
      <c r="BI14" s="76"/>
      <c r="BJ14" s="756" t="s">
        <v>322</v>
      </c>
      <c r="BK14" s="756"/>
      <c r="BL14" s="756"/>
      <c r="BM14" s="756"/>
      <c r="BN14" s="756"/>
      <c r="BO14" s="756"/>
      <c r="BP14" s="756"/>
      <c r="BQ14" s="756"/>
      <c r="BR14" s="756"/>
      <c r="BS14" s="756"/>
      <c r="BT14" s="76"/>
      <c r="BU14" s="82"/>
      <c r="BV14" s="59"/>
      <c r="BW14" s="59"/>
      <c r="BX14" s="59"/>
      <c r="BY14" s="59"/>
      <c r="BZ14" s="756" t="s">
        <v>17</v>
      </c>
      <c r="CA14" s="756"/>
      <c r="CB14" s="756"/>
      <c r="CC14" s="756"/>
      <c r="CD14" s="756"/>
      <c r="CE14" s="756"/>
      <c r="CF14" s="756"/>
      <c r="CG14" s="59"/>
      <c r="CH14" s="59"/>
      <c r="CI14" s="77"/>
      <c r="CJ14" s="1148"/>
    </row>
    <row r="15" spans="4:88" ht="9.75" customHeight="1">
      <c r="D15" s="67"/>
      <c r="E15" s="1274"/>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1275"/>
      <c r="BI15" s="53"/>
      <c r="BJ15" s="754"/>
      <c r="BK15" s="754"/>
      <c r="BL15" s="754"/>
      <c r="BM15" s="754"/>
      <c r="BN15" s="754"/>
      <c r="BO15" s="754"/>
      <c r="BP15" s="754"/>
      <c r="BQ15" s="754"/>
      <c r="BR15" s="754"/>
      <c r="BS15" s="754"/>
      <c r="BT15" s="53"/>
      <c r="BU15" s="83"/>
      <c r="BZ15" s="754"/>
      <c r="CA15" s="754"/>
      <c r="CB15" s="754"/>
      <c r="CC15" s="754"/>
      <c r="CD15" s="754"/>
      <c r="CE15" s="754"/>
      <c r="CF15" s="754"/>
      <c r="CI15" s="67"/>
      <c r="CJ15" s="1148"/>
    </row>
    <row r="16" spans="4:88" ht="9.75" customHeight="1">
      <c r="D16" s="67"/>
      <c r="E16" s="127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6"/>
      <c r="AO16" s="836"/>
      <c r="AP16" s="836"/>
      <c r="AQ16" s="836"/>
      <c r="AR16" s="836"/>
      <c r="AS16" s="836"/>
      <c r="AT16" s="836"/>
      <c r="AU16" s="836"/>
      <c r="AV16" s="836"/>
      <c r="AW16" s="1277"/>
      <c r="BI16" s="53"/>
      <c r="BJ16" s="754"/>
      <c r="BK16" s="754"/>
      <c r="BL16" s="754"/>
      <c r="BM16" s="754"/>
      <c r="BN16" s="754"/>
      <c r="BO16" s="754"/>
      <c r="BP16" s="754"/>
      <c r="BQ16" s="754"/>
      <c r="BR16" s="754"/>
      <c r="BS16" s="754"/>
      <c r="BT16" s="53"/>
      <c r="BU16" s="83"/>
      <c r="BZ16" s="754"/>
      <c r="CA16" s="754"/>
      <c r="CB16" s="754"/>
      <c r="CC16" s="754"/>
      <c r="CD16" s="754"/>
      <c r="CE16" s="754"/>
      <c r="CF16" s="754"/>
      <c r="CI16" s="67"/>
      <c r="CJ16" s="1148"/>
    </row>
    <row r="17" spans="4:88" ht="9.75" customHeight="1">
      <c r="D17" s="67"/>
      <c r="E17" s="722" t="s">
        <v>52</v>
      </c>
      <c r="F17" s="723"/>
      <c r="G17" s="723"/>
      <c r="H17" s="723"/>
      <c r="I17" s="723"/>
      <c r="J17" s="723"/>
      <c r="K17" s="723"/>
      <c r="L17" s="723"/>
      <c r="M17" s="723"/>
      <c r="N17" s="723"/>
      <c r="O17" s="723"/>
      <c r="P17" s="723"/>
      <c r="Q17" s="723"/>
      <c r="R17" s="723"/>
      <c r="S17" s="723"/>
      <c r="T17" s="723"/>
      <c r="U17" s="1248"/>
      <c r="V17" s="1251" t="s">
        <v>53</v>
      </c>
      <c r="W17" s="1164"/>
      <c r="X17" s="1164"/>
      <c r="Y17" s="1164"/>
      <c r="Z17" s="1164"/>
      <c r="AA17" s="1164"/>
      <c r="AB17" s="1164"/>
      <c r="AC17" s="1164"/>
      <c r="AD17" s="1164"/>
      <c r="AE17" s="1164"/>
      <c r="AF17" s="1164"/>
      <c r="AG17" s="1164"/>
      <c r="AH17" s="1164"/>
      <c r="AI17" s="1164"/>
      <c r="AJ17" s="1164"/>
      <c r="AK17" s="1164"/>
      <c r="AL17" s="1164"/>
      <c r="AM17" s="1164"/>
      <c r="AN17" s="1164"/>
      <c r="AO17" s="1164"/>
      <c r="AP17" s="1164"/>
      <c r="AQ17" s="1164"/>
      <c r="AR17" s="1164"/>
      <c r="AS17" s="1164"/>
      <c r="AT17" s="1164"/>
      <c r="AU17" s="1164"/>
      <c r="AV17" s="1164"/>
      <c r="AW17" s="1252"/>
      <c r="BI17" s="1172" t="s">
        <v>16</v>
      </c>
      <c r="BJ17" s="1173"/>
      <c r="BK17" s="1173"/>
      <c r="BL17" s="1173"/>
      <c r="BM17" s="1173"/>
      <c r="BN17" s="1173"/>
      <c r="BO17" s="1173"/>
      <c r="BP17" s="1173"/>
      <c r="BQ17" s="1173"/>
      <c r="BR17" s="1173"/>
      <c r="BS17" s="1173"/>
      <c r="BT17" s="1173"/>
      <c r="BU17" s="83"/>
      <c r="BZ17" s="754"/>
      <c r="CA17" s="754"/>
      <c r="CB17" s="754"/>
      <c r="CC17" s="754"/>
      <c r="CD17" s="754"/>
      <c r="CE17" s="754"/>
      <c r="CF17" s="754"/>
      <c r="CI17" s="67"/>
      <c r="CJ17" s="1148"/>
    </row>
    <row r="18" spans="4:88" ht="9.75" customHeight="1">
      <c r="D18" s="67"/>
      <c r="E18" s="724"/>
      <c r="F18" s="725"/>
      <c r="G18" s="725"/>
      <c r="H18" s="725"/>
      <c r="I18" s="725"/>
      <c r="J18" s="725"/>
      <c r="K18" s="725"/>
      <c r="L18" s="725"/>
      <c r="M18" s="725"/>
      <c r="N18" s="725"/>
      <c r="O18" s="725"/>
      <c r="P18" s="725"/>
      <c r="Q18" s="725"/>
      <c r="R18" s="725"/>
      <c r="S18" s="725"/>
      <c r="T18" s="725"/>
      <c r="U18" s="1249"/>
      <c r="V18" s="1253"/>
      <c r="W18" s="674"/>
      <c r="X18" s="674"/>
      <c r="Y18" s="674"/>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1254"/>
      <c r="BI18" s="1174"/>
      <c r="BJ18" s="1175"/>
      <c r="BK18" s="1175"/>
      <c r="BL18" s="1175"/>
      <c r="BM18" s="1175"/>
      <c r="BN18" s="1175"/>
      <c r="BO18" s="1175"/>
      <c r="BP18" s="1175"/>
      <c r="BQ18" s="1175"/>
      <c r="BR18" s="1175"/>
      <c r="BS18" s="1175"/>
      <c r="BT18" s="1175"/>
      <c r="BU18" s="83"/>
      <c r="BZ18" s="754"/>
      <c r="CA18" s="754"/>
      <c r="CB18" s="754"/>
      <c r="CC18" s="754"/>
      <c r="CD18" s="754"/>
      <c r="CE18" s="754"/>
      <c r="CF18" s="754"/>
      <c r="CI18" s="67"/>
      <c r="CJ18" s="1148"/>
    </row>
    <row r="19" spans="4:88" ht="9" customHeight="1" thickBot="1">
      <c r="D19" s="67"/>
      <c r="E19" s="726"/>
      <c r="F19" s="727"/>
      <c r="G19" s="727"/>
      <c r="H19" s="727"/>
      <c r="I19" s="727"/>
      <c r="J19" s="727"/>
      <c r="K19" s="727"/>
      <c r="L19" s="727"/>
      <c r="M19" s="727"/>
      <c r="N19" s="727"/>
      <c r="O19" s="727"/>
      <c r="P19" s="727"/>
      <c r="Q19" s="727"/>
      <c r="R19" s="727"/>
      <c r="S19" s="727"/>
      <c r="T19" s="727"/>
      <c r="U19" s="1250"/>
      <c r="V19" s="1255"/>
      <c r="W19" s="677"/>
      <c r="X19" s="677"/>
      <c r="Y19" s="677"/>
      <c r="Z19" s="677"/>
      <c r="AA19" s="677"/>
      <c r="AB19" s="677"/>
      <c r="AC19" s="677"/>
      <c r="AD19" s="677"/>
      <c r="AE19" s="677"/>
      <c r="AF19" s="677"/>
      <c r="AG19" s="677"/>
      <c r="AH19" s="677"/>
      <c r="AI19" s="677"/>
      <c r="AJ19" s="677"/>
      <c r="AK19" s="677"/>
      <c r="AL19" s="677"/>
      <c r="AM19" s="677"/>
      <c r="AN19" s="677"/>
      <c r="AO19" s="677"/>
      <c r="AP19" s="677"/>
      <c r="AQ19" s="677"/>
      <c r="AR19" s="677"/>
      <c r="AS19" s="677"/>
      <c r="AT19" s="677"/>
      <c r="AU19" s="677"/>
      <c r="AV19" s="677"/>
      <c r="AW19" s="1256"/>
      <c r="AX19" s="66"/>
      <c r="AY19" s="66"/>
      <c r="AZ19" s="66"/>
      <c r="BA19" s="66"/>
      <c r="BB19" s="66"/>
      <c r="BC19" s="66"/>
      <c r="BD19" s="66"/>
      <c r="BE19" s="66"/>
      <c r="BF19" s="66"/>
      <c r="BG19" s="66"/>
      <c r="BH19" s="66"/>
      <c r="BI19" s="1176"/>
      <c r="BJ19" s="1177"/>
      <c r="BK19" s="1177"/>
      <c r="BL19" s="1177"/>
      <c r="BM19" s="1177"/>
      <c r="BN19" s="1177"/>
      <c r="BO19" s="1177"/>
      <c r="BP19" s="1177"/>
      <c r="BQ19" s="1177"/>
      <c r="BR19" s="1177"/>
      <c r="BS19" s="1177"/>
      <c r="BT19" s="1177"/>
      <c r="BU19" s="84"/>
      <c r="BV19" s="66"/>
      <c r="BW19" s="66"/>
      <c r="BX19" s="66"/>
      <c r="BY19" s="66"/>
      <c r="BZ19" s="755"/>
      <c r="CA19" s="755"/>
      <c r="CB19" s="755"/>
      <c r="CC19" s="755"/>
      <c r="CD19" s="755"/>
      <c r="CE19" s="755"/>
      <c r="CF19" s="755"/>
      <c r="CG19" s="66"/>
      <c r="CH19" s="66"/>
      <c r="CI19" s="68"/>
      <c r="CJ19" s="1148"/>
    </row>
    <row r="20" spans="4:88" ht="11.25" customHeight="1">
      <c r="D20" s="67"/>
      <c r="E20" s="1257"/>
      <c r="F20" s="1258"/>
      <c r="G20" s="1258"/>
      <c r="H20" s="1258"/>
      <c r="I20" s="1258"/>
      <c r="J20" s="1258"/>
      <c r="K20" s="1258"/>
      <c r="L20" s="1258"/>
      <c r="M20" s="1258"/>
      <c r="N20" s="1258"/>
      <c r="O20" s="1258"/>
      <c r="P20" s="1258"/>
      <c r="Q20" s="1258"/>
      <c r="R20" s="1258"/>
      <c r="S20" s="1258"/>
      <c r="T20" s="1258"/>
      <c r="U20" s="1259"/>
      <c r="V20" s="1187" t="str">
        <f>IF(E20="","",VLOOKUP(E20,コード表!$L$5:$N$62,3,FALSE))</f>
        <v/>
      </c>
      <c r="W20" s="1188"/>
      <c r="X20" s="1188"/>
      <c r="Y20" s="1188"/>
      <c r="Z20" s="1188"/>
      <c r="AA20" s="1188"/>
      <c r="AB20" s="1188"/>
      <c r="AC20" s="1188"/>
      <c r="AD20" s="1188"/>
      <c r="AE20" s="1188"/>
      <c r="AF20" s="1188"/>
      <c r="AG20" s="1188"/>
      <c r="AH20" s="1188"/>
      <c r="AI20" s="1188"/>
      <c r="AJ20" s="1188"/>
      <c r="AK20" s="1188"/>
      <c r="AL20" s="1188"/>
      <c r="AM20" s="1188"/>
      <c r="AN20" s="1188"/>
      <c r="AO20" s="1188"/>
      <c r="AP20" s="1188"/>
      <c r="AQ20" s="1188"/>
      <c r="AR20" s="1188"/>
      <c r="AS20" s="1188"/>
      <c r="AT20" s="1188"/>
      <c r="AU20" s="1188"/>
      <c r="AV20" s="1188"/>
      <c r="AW20" s="1189"/>
      <c r="AX20" s="1195">
        <v>1</v>
      </c>
      <c r="AY20" s="1195"/>
      <c r="AZ20" s="1197" t="str">
        <f>IF(E20="","",VLOOKUP(E20,コード表!$L$5:$N$62,2,FALSE))</f>
        <v/>
      </c>
      <c r="BA20" s="1197"/>
      <c r="BB20" s="1197"/>
      <c r="BC20" s="1197"/>
      <c r="BD20" s="1197"/>
      <c r="BE20" s="1197"/>
      <c r="BF20" s="1197"/>
      <c r="BG20" s="1197"/>
      <c r="BH20" s="1197"/>
      <c r="BI20" s="111"/>
      <c r="BJ20" s="111"/>
      <c r="BK20" s="111"/>
      <c r="BL20" s="111"/>
      <c r="BM20" s="111"/>
      <c r="BN20" s="111"/>
      <c r="BO20" s="111"/>
      <c r="BP20" s="111"/>
      <c r="BQ20" s="111"/>
      <c r="BR20" s="111"/>
      <c r="BS20" s="111"/>
      <c r="BT20" s="112" t="s">
        <v>19</v>
      </c>
      <c r="BU20" s="1285"/>
      <c r="BV20" s="1286"/>
      <c r="BW20" s="1286"/>
      <c r="BX20" s="1287"/>
      <c r="BY20" s="1285"/>
      <c r="BZ20" s="1286"/>
      <c r="CA20" s="1286"/>
      <c r="CB20" s="1286"/>
      <c r="CC20" s="1286"/>
      <c r="CD20" s="1286"/>
      <c r="CE20" s="1286"/>
      <c r="CF20" s="1286"/>
      <c r="CG20" s="1286"/>
      <c r="CH20" s="1286"/>
      <c r="CI20" s="1287"/>
      <c r="CJ20" s="1148"/>
    </row>
    <row r="21" spans="4:88" ht="6.75" customHeight="1">
      <c r="D21" s="67"/>
      <c r="E21" s="1260"/>
      <c r="F21" s="1261"/>
      <c r="G21" s="1261"/>
      <c r="H21" s="1261"/>
      <c r="I21" s="1261"/>
      <c r="J21" s="1261"/>
      <c r="K21" s="1261"/>
      <c r="L21" s="1261"/>
      <c r="M21" s="1261"/>
      <c r="N21" s="1261"/>
      <c r="O21" s="1261"/>
      <c r="P21" s="1261"/>
      <c r="Q21" s="1261"/>
      <c r="R21" s="1261"/>
      <c r="S21" s="1261"/>
      <c r="T21" s="1261"/>
      <c r="U21" s="1262"/>
      <c r="V21" s="1190"/>
      <c r="W21" s="945"/>
      <c r="X21" s="945"/>
      <c r="Y21" s="945"/>
      <c r="Z21" s="945"/>
      <c r="AA21" s="945"/>
      <c r="AB21" s="945"/>
      <c r="AC21" s="945"/>
      <c r="AD21" s="945"/>
      <c r="AE21" s="945"/>
      <c r="AF21" s="945"/>
      <c r="AG21" s="945"/>
      <c r="AH21" s="945"/>
      <c r="AI21" s="945"/>
      <c r="AJ21" s="945"/>
      <c r="AK21" s="945"/>
      <c r="AL21" s="945"/>
      <c r="AM21" s="945"/>
      <c r="AN21" s="945"/>
      <c r="AO21" s="945"/>
      <c r="AP21" s="945"/>
      <c r="AQ21" s="945"/>
      <c r="AR21" s="945"/>
      <c r="AS21" s="945"/>
      <c r="AT21" s="945"/>
      <c r="AU21" s="945"/>
      <c r="AV21" s="945"/>
      <c r="AW21" s="1191"/>
      <c r="AX21" s="1196"/>
      <c r="AY21" s="1196"/>
      <c r="AZ21" s="1116"/>
      <c r="BA21" s="1116"/>
      <c r="BB21" s="1116"/>
      <c r="BC21" s="1116"/>
      <c r="BD21" s="1116"/>
      <c r="BE21" s="1116"/>
      <c r="BF21" s="1116"/>
      <c r="BG21" s="1116"/>
      <c r="BH21" s="1116"/>
      <c r="BI21" s="1198"/>
      <c r="BJ21" s="1198"/>
      <c r="BK21" s="1198"/>
      <c r="BL21" s="1198"/>
      <c r="BM21" s="1198"/>
      <c r="BN21" s="1198"/>
      <c r="BO21" s="1198"/>
      <c r="BP21" s="1198"/>
      <c r="BQ21" s="1198"/>
      <c r="BR21" s="1198"/>
      <c r="BS21" s="1198"/>
      <c r="BT21" s="1199"/>
      <c r="BU21" s="1288"/>
      <c r="BV21" s="1289"/>
      <c r="BW21" s="1289"/>
      <c r="BX21" s="1290"/>
      <c r="BY21" s="1288"/>
      <c r="BZ21" s="1289"/>
      <c r="CA21" s="1289"/>
      <c r="CB21" s="1289"/>
      <c r="CC21" s="1289"/>
      <c r="CD21" s="1289"/>
      <c r="CE21" s="1289"/>
      <c r="CF21" s="1289"/>
      <c r="CG21" s="1289"/>
      <c r="CH21" s="1289"/>
      <c r="CI21" s="1290"/>
      <c r="CJ21" s="1148"/>
    </row>
    <row r="22" spans="4:88" ht="4.5" customHeight="1">
      <c r="D22" s="67"/>
      <c r="E22" s="1260"/>
      <c r="F22" s="1261"/>
      <c r="G22" s="1261"/>
      <c r="H22" s="1261"/>
      <c r="I22" s="1261"/>
      <c r="J22" s="1261"/>
      <c r="K22" s="1261"/>
      <c r="L22" s="1261"/>
      <c r="M22" s="1261"/>
      <c r="N22" s="1261"/>
      <c r="O22" s="1261"/>
      <c r="P22" s="1261"/>
      <c r="Q22" s="1261"/>
      <c r="R22" s="1261"/>
      <c r="S22" s="1261"/>
      <c r="T22" s="1261"/>
      <c r="U22" s="1262"/>
      <c r="V22" s="1190"/>
      <c r="W22" s="945"/>
      <c r="X22" s="945"/>
      <c r="Y22" s="945"/>
      <c r="Z22" s="945"/>
      <c r="AA22" s="945"/>
      <c r="AB22" s="945"/>
      <c r="AC22" s="945"/>
      <c r="AD22" s="945"/>
      <c r="AE22" s="945"/>
      <c r="AF22" s="945"/>
      <c r="AG22" s="945"/>
      <c r="AH22" s="945"/>
      <c r="AI22" s="945"/>
      <c r="AJ22" s="945"/>
      <c r="AK22" s="945"/>
      <c r="AL22" s="945"/>
      <c r="AM22" s="945"/>
      <c r="AN22" s="945"/>
      <c r="AO22" s="945"/>
      <c r="AP22" s="945"/>
      <c r="AQ22" s="945"/>
      <c r="AR22" s="945"/>
      <c r="AS22" s="945"/>
      <c r="AT22" s="945"/>
      <c r="AU22" s="945"/>
      <c r="AV22" s="945"/>
      <c r="AW22" s="1191"/>
      <c r="AX22" s="1196"/>
      <c r="AY22" s="1196"/>
      <c r="AZ22" s="1116"/>
      <c r="BA22" s="1116"/>
      <c r="BB22" s="1116"/>
      <c r="BC22" s="1116"/>
      <c r="BD22" s="1116"/>
      <c r="BE22" s="1116"/>
      <c r="BF22" s="1116"/>
      <c r="BG22" s="1116"/>
      <c r="BH22" s="1116"/>
      <c r="BI22" s="1198"/>
      <c r="BJ22" s="1198"/>
      <c r="BK22" s="1198"/>
      <c r="BL22" s="1198"/>
      <c r="BM22" s="1198"/>
      <c r="BN22" s="1198"/>
      <c r="BO22" s="1198"/>
      <c r="BP22" s="1198"/>
      <c r="BQ22" s="1198"/>
      <c r="BR22" s="1198"/>
      <c r="BS22" s="1198"/>
      <c r="BT22" s="1199"/>
      <c r="BU22" s="1288"/>
      <c r="BV22" s="1289"/>
      <c r="BW22" s="1289"/>
      <c r="BX22" s="1290"/>
      <c r="BY22" s="1288"/>
      <c r="BZ22" s="1289"/>
      <c r="CA22" s="1289"/>
      <c r="CB22" s="1289"/>
      <c r="CC22" s="1289"/>
      <c r="CD22" s="1289"/>
      <c r="CE22" s="1289"/>
      <c r="CF22" s="1289"/>
      <c r="CG22" s="1289"/>
      <c r="CH22" s="1289"/>
      <c r="CI22" s="1290"/>
      <c r="CJ22" s="1148"/>
    </row>
    <row r="23" spans="4:88" ht="6.75" customHeight="1">
      <c r="D23" s="67"/>
      <c r="E23" s="1260"/>
      <c r="F23" s="1261"/>
      <c r="G23" s="1261"/>
      <c r="H23" s="1261"/>
      <c r="I23" s="1261"/>
      <c r="J23" s="1261"/>
      <c r="K23" s="1261"/>
      <c r="L23" s="1261"/>
      <c r="M23" s="1261"/>
      <c r="N23" s="1261"/>
      <c r="O23" s="1261"/>
      <c r="P23" s="1261"/>
      <c r="Q23" s="1261"/>
      <c r="R23" s="1261"/>
      <c r="S23" s="1261"/>
      <c r="T23" s="1261"/>
      <c r="U23" s="1262"/>
      <c r="V23" s="1190"/>
      <c r="W23" s="945"/>
      <c r="X23" s="945"/>
      <c r="Y23" s="945"/>
      <c r="Z23" s="945"/>
      <c r="AA23" s="945"/>
      <c r="AB23" s="945"/>
      <c r="AC23" s="945"/>
      <c r="AD23" s="945"/>
      <c r="AE23" s="945"/>
      <c r="AF23" s="945"/>
      <c r="AG23" s="945"/>
      <c r="AH23" s="945"/>
      <c r="AI23" s="945"/>
      <c r="AJ23" s="945"/>
      <c r="AK23" s="945"/>
      <c r="AL23" s="945"/>
      <c r="AM23" s="945"/>
      <c r="AN23" s="945"/>
      <c r="AO23" s="945"/>
      <c r="AP23" s="945"/>
      <c r="AQ23" s="945"/>
      <c r="AR23" s="945"/>
      <c r="AS23" s="945"/>
      <c r="AT23" s="945"/>
      <c r="AU23" s="945"/>
      <c r="AV23" s="945"/>
      <c r="AW23" s="1191"/>
      <c r="AX23" s="1196"/>
      <c r="AY23" s="1196"/>
      <c r="AZ23" s="1116"/>
      <c r="BA23" s="1116"/>
      <c r="BB23" s="1116"/>
      <c r="BC23" s="1116"/>
      <c r="BD23" s="1116"/>
      <c r="BE23" s="1116"/>
      <c r="BF23" s="1116"/>
      <c r="BG23" s="1116"/>
      <c r="BH23" s="1116"/>
      <c r="BI23" s="1198"/>
      <c r="BJ23" s="1198"/>
      <c r="BK23" s="1198"/>
      <c r="BL23" s="1198"/>
      <c r="BM23" s="1198"/>
      <c r="BN23" s="1198"/>
      <c r="BO23" s="1198"/>
      <c r="BP23" s="1198"/>
      <c r="BQ23" s="1198"/>
      <c r="BR23" s="1198"/>
      <c r="BS23" s="1198"/>
      <c r="BT23" s="1199"/>
      <c r="BU23" s="1288"/>
      <c r="BV23" s="1289"/>
      <c r="BW23" s="1289"/>
      <c r="BX23" s="1290"/>
      <c r="BY23" s="1288"/>
      <c r="BZ23" s="1289"/>
      <c r="CA23" s="1289"/>
      <c r="CB23" s="1289"/>
      <c r="CC23" s="1289"/>
      <c r="CD23" s="1289"/>
      <c r="CE23" s="1289"/>
      <c r="CF23" s="1289"/>
      <c r="CG23" s="1289"/>
      <c r="CH23" s="1289"/>
      <c r="CI23" s="1290"/>
      <c r="CJ23" s="1148"/>
    </row>
    <row r="24" spans="4:88" ht="8.25" customHeight="1">
      <c r="D24" s="67"/>
      <c r="E24" s="1260"/>
      <c r="F24" s="1261"/>
      <c r="G24" s="1261"/>
      <c r="H24" s="1261"/>
      <c r="I24" s="1261"/>
      <c r="J24" s="1261"/>
      <c r="K24" s="1261"/>
      <c r="L24" s="1261"/>
      <c r="M24" s="1261"/>
      <c r="N24" s="1261"/>
      <c r="O24" s="1261"/>
      <c r="P24" s="1261"/>
      <c r="Q24" s="1261"/>
      <c r="R24" s="1261"/>
      <c r="S24" s="1261"/>
      <c r="T24" s="1261"/>
      <c r="U24" s="1262"/>
      <c r="V24" s="1190"/>
      <c r="W24" s="945"/>
      <c r="X24" s="945"/>
      <c r="Y24" s="945"/>
      <c r="Z24" s="945"/>
      <c r="AA24" s="945"/>
      <c r="AB24" s="945"/>
      <c r="AC24" s="945"/>
      <c r="AD24" s="945"/>
      <c r="AE24" s="945"/>
      <c r="AF24" s="945"/>
      <c r="AG24" s="945"/>
      <c r="AH24" s="945"/>
      <c r="AI24" s="945"/>
      <c r="AJ24" s="945"/>
      <c r="AK24" s="945"/>
      <c r="AL24" s="945"/>
      <c r="AM24" s="945"/>
      <c r="AN24" s="945"/>
      <c r="AO24" s="945"/>
      <c r="AP24" s="945"/>
      <c r="AQ24" s="945"/>
      <c r="AR24" s="945"/>
      <c r="AS24" s="945"/>
      <c r="AT24" s="945"/>
      <c r="AU24" s="945"/>
      <c r="AV24" s="945"/>
      <c r="AW24" s="1191"/>
      <c r="AX24" s="1203"/>
      <c r="AY24" s="1203"/>
      <c r="AZ24" s="1203"/>
      <c r="BA24" s="1203"/>
      <c r="BB24" s="1203"/>
      <c r="BC24" s="1203"/>
      <c r="BD24" s="1203"/>
      <c r="BE24" s="1203"/>
      <c r="BF24" s="1266"/>
      <c r="BG24" s="1268"/>
      <c r="BH24" s="1269"/>
      <c r="BI24" s="710"/>
      <c r="BJ24" s="711"/>
      <c r="BK24" s="711"/>
      <c r="BL24" s="711"/>
      <c r="BM24" s="711"/>
      <c r="BN24" s="711"/>
      <c r="BO24" s="711"/>
      <c r="BP24" s="711"/>
      <c r="BQ24" s="711"/>
      <c r="BR24" s="711"/>
      <c r="BS24" s="711"/>
      <c r="BT24" s="1166"/>
      <c r="BU24" s="1288"/>
      <c r="BV24" s="1289"/>
      <c r="BW24" s="1289"/>
      <c r="BX24" s="1290"/>
      <c r="BY24" s="1288"/>
      <c r="BZ24" s="1289"/>
      <c r="CA24" s="1289"/>
      <c r="CB24" s="1289"/>
      <c r="CC24" s="1289"/>
      <c r="CD24" s="1289"/>
      <c r="CE24" s="1289"/>
      <c r="CF24" s="1289"/>
      <c r="CG24" s="1289"/>
      <c r="CH24" s="1289"/>
      <c r="CI24" s="1290"/>
      <c r="CJ24" s="1148"/>
    </row>
    <row r="25" spans="4:88" ht="9.75" customHeight="1">
      <c r="D25" s="67"/>
      <c r="E25" s="1260"/>
      <c r="F25" s="1261"/>
      <c r="G25" s="1261"/>
      <c r="H25" s="1261"/>
      <c r="I25" s="1261"/>
      <c r="J25" s="1261"/>
      <c r="K25" s="1261"/>
      <c r="L25" s="1261"/>
      <c r="M25" s="1261"/>
      <c r="N25" s="1261"/>
      <c r="O25" s="1261"/>
      <c r="P25" s="1261"/>
      <c r="Q25" s="1261"/>
      <c r="R25" s="1261"/>
      <c r="S25" s="1261"/>
      <c r="T25" s="1261"/>
      <c r="U25" s="1262"/>
      <c r="V25" s="1190"/>
      <c r="W25" s="945"/>
      <c r="X25" s="945"/>
      <c r="Y25" s="945"/>
      <c r="Z25" s="945"/>
      <c r="AA25" s="945"/>
      <c r="AB25" s="945"/>
      <c r="AC25" s="945"/>
      <c r="AD25" s="945"/>
      <c r="AE25" s="945"/>
      <c r="AF25" s="945"/>
      <c r="AG25" s="945"/>
      <c r="AH25" s="945"/>
      <c r="AI25" s="945"/>
      <c r="AJ25" s="945"/>
      <c r="AK25" s="945"/>
      <c r="AL25" s="945"/>
      <c r="AM25" s="945"/>
      <c r="AN25" s="945"/>
      <c r="AO25" s="945"/>
      <c r="AP25" s="945"/>
      <c r="AQ25" s="945"/>
      <c r="AR25" s="945"/>
      <c r="AS25" s="945"/>
      <c r="AT25" s="945"/>
      <c r="AU25" s="945"/>
      <c r="AV25" s="945"/>
      <c r="AW25" s="1191"/>
      <c r="AX25" s="1203"/>
      <c r="AY25" s="1203"/>
      <c r="AZ25" s="1203"/>
      <c r="BA25" s="1203"/>
      <c r="BB25" s="1203"/>
      <c r="BC25" s="1203"/>
      <c r="BD25" s="1203"/>
      <c r="BE25" s="1203"/>
      <c r="BF25" s="1266"/>
      <c r="BG25" s="1268"/>
      <c r="BH25" s="1269"/>
      <c r="BI25" s="712"/>
      <c r="BJ25" s="713"/>
      <c r="BK25" s="713"/>
      <c r="BL25" s="713"/>
      <c r="BM25" s="713"/>
      <c r="BN25" s="713"/>
      <c r="BO25" s="713"/>
      <c r="BP25" s="713"/>
      <c r="BQ25" s="713"/>
      <c r="BR25" s="713"/>
      <c r="BS25" s="713"/>
      <c r="BT25" s="1167"/>
      <c r="BU25" s="1288"/>
      <c r="BV25" s="1289"/>
      <c r="BW25" s="1289"/>
      <c r="BX25" s="1290"/>
      <c r="BY25" s="1288"/>
      <c r="BZ25" s="1289"/>
      <c r="CA25" s="1289"/>
      <c r="CB25" s="1289"/>
      <c r="CC25" s="1289"/>
      <c r="CD25" s="1289"/>
      <c r="CE25" s="1289"/>
      <c r="CF25" s="1289"/>
      <c r="CG25" s="1289"/>
      <c r="CH25" s="1289"/>
      <c r="CI25" s="1290"/>
      <c r="CJ25" s="1148"/>
    </row>
    <row r="26" spans="4:88" ht="6.75" customHeight="1" thickBot="1">
      <c r="D26" s="67"/>
      <c r="E26" s="1263"/>
      <c r="F26" s="1264"/>
      <c r="G26" s="1264"/>
      <c r="H26" s="1264"/>
      <c r="I26" s="1264"/>
      <c r="J26" s="1264"/>
      <c r="K26" s="1264"/>
      <c r="L26" s="1264"/>
      <c r="M26" s="1264"/>
      <c r="N26" s="1264"/>
      <c r="O26" s="1264"/>
      <c r="P26" s="1264"/>
      <c r="Q26" s="1264"/>
      <c r="R26" s="1264"/>
      <c r="S26" s="1264"/>
      <c r="T26" s="1264"/>
      <c r="U26" s="1265"/>
      <c r="V26" s="1192"/>
      <c r="W26" s="1193"/>
      <c r="X26" s="1193"/>
      <c r="Y26" s="1193"/>
      <c r="Z26" s="1193"/>
      <c r="AA26" s="1193"/>
      <c r="AB26" s="1193"/>
      <c r="AC26" s="1193"/>
      <c r="AD26" s="1193"/>
      <c r="AE26" s="1193"/>
      <c r="AF26" s="1193"/>
      <c r="AG26" s="1193"/>
      <c r="AH26" s="1193"/>
      <c r="AI26" s="1193"/>
      <c r="AJ26" s="1193"/>
      <c r="AK26" s="1193"/>
      <c r="AL26" s="1193"/>
      <c r="AM26" s="1193"/>
      <c r="AN26" s="1193"/>
      <c r="AO26" s="1193"/>
      <c r="AP26" s="1193"/>
      <c r="AQ26" s="1193"/>
      <c r="AR26" s="1193"/>
      <c r="AS26" s="1193"/>
      <c r="AT26" s="1193"/>
      <c r="AU26" s="1193"/>
      <c r="AV26" s="1193"/>
      <c r="AW26" s="1194"/>
      <c r="AX26" s="1204"/>
      <c r="AY26" s="1204"/>
      <c r="AZ26" s="1204"/>
      <c r="BA26" s="1204"/>
      <c r="BB26" s="1204"/>
      <c r="BC26" s="1204"/>
      <c r="BD26" s="1204"/>
      <c r="BE26" s="1204"/>
      <c r="BF26" s="1267"/>
      <c r="BG26" s="1270"/>
      <c r="BH26" s="1271"/>
      <c r="BI26" s="714"/>
      <c r="BJ26" s="715"/>
      <c r="BK26" s="715"/>
      <c r="BL26" s="715"/>
      <c r="BM26" s="715"/>
      <c r="BN26" s="715"/>
      <c r="BO26" s="715"/>
      <c r="BP26" s="715"/>
      <c r="BQ26" s="715"/>
      <c r="BR26" s="715"/>
      <c r="BS26" s="715"/>
      <c r="BT26" s="1168"/>
      <c r="BU26" s="1291"/>
      <c r="BV26" s="1292"/>
      <c r="BW26" s="1292"/>
      <c r="BX26" s="1293"/>
      <c r="BY26" s="1291"/>
      <c r="BZ26" s="1292"/>
      <c r="CA26" s="1292"/>
      <c r="CB26" s="1292"/>
      <c r="CC26" s="1292"/>
      <c r="CD26" s="1292"/>
      <c r="CE26" s="1292"/>
      <c r="CF26" s="1292"/>
      <c r="CG26" s="1292"/>
      <c r="CH26" s="1292"/>
      <c r="CI26" s="1293"/>
      <c r="CJ26" s="1148"/>
    </row>
    <row r="27" spans="4:88" ht="9" customHeight="1">
      <c r="D27" s="67"/>
      <c r="E27" s="1257"/>
      <c r="F27" s="1258"/>
      <c r="G27" s="1258"/>
      <c r="H27" s="1258"/>
      <c r="I27" s="1258"/>
      <c r="J27" s="1258"/>
      <c r="K27" s="1258"/>
      <c r="L27" s="1258"/>
      <c r="M27" s="1258"/>
      <c r="N27" s="1258"/>
      <c r="O27" s="1258"/>
      <c r="P27" s="1258"/>
      <c r="Q27" s="1258"/>
      <c r="R27" s="1258"/>
      <c r="S27" s="1258"/>
      <c r="T27" s="1258"/>
      <c r="U27" s="1259"/>
      <c r="V27" s="1187" t="str">
        <f>IF(E27="","",VLOOKUP(E27,コード表!$L$5:$N$62,3,FALSE))</f>
        <v/>
      </c>
      <c r="W27" s="1188"/>
      <c r="X27" s="1188"/>
      <c r="Y27" s="1188"/>
      <c r="Z27" s="1188"/>
      <c r="AA27" s="1188"/>
      <c r="AB27" s="1188"/>
      <c r="AC27" s="1188"/>
      <c r="AD27" s="1188"/>
      <c r="AE27" s="1188"/>
      <c r="AF27" s="1188"/>
      <c r="AG27" s="1188"/>
      <c r="AH27" s="1188"/>
      <c r="AI27" s="1188"/>
      <c r="AJ27" s="1188"/>
      <c r="AK27" s="1188"/>
      <c r="AL27" s="1188"/>
      <c r="AM27" s="1188"/>
      <c r="AN27" s="1188"/>
      <c r="AO27" s="1188"/>
      <c r="AP27" s="1188"/>
      <c r="AQ27" s="1188"/>
      <c r="AR27" s="1188"/>
      <c r="AS27" s="1188"/>
      <c r="AT27" s="1188"/>
      <c r="AU27" s="1188"/>
      <c r="AV27" s="1188"/>
      <c r="AW27" s="1189"/>
      <c r="AX27" s="1195">
        <v>2</v>
      </c>
      <c r="AY27" s="1195"/>
      <c r="AZ27" s="1197" t="str">
        <f>IF(E27="","",VLOOKUP(E27,コード表!$L$5:$N$62,2,FALSE))</f>
        <v/>
      </c>
      <c r="BA27" s="1197"/>
      <c r="BB27" s="1197"/>
      <c r="BC27" s="1197"/>
      <c r="BD27" s="1197"/>
      <c r="BE27" s="1197"/>
      <c r="BF27" s="1197"/>
      <c r="BG27" s="1197"/>
      <c r="BH27" s="1197"/>
      <c r="BI27" s="1201"/>
      <c r="BJ27" s="1201"/>
      <c r="BK27" s="1201"/>
      <c r="BL27" s="1201"/>
      <c r="BM27" s="1201"/>
      <c r="BN27" s="1201"/>
      <c r="BO27" s="1201"/>
      <c r="BP27" s="1201"/>
      <c r="BQ27" s="1201"/>
      <c r="BR27" s="1201"/>
      <c r="BS27" s="1201"/>
      <c r="BT27" s="1202"/>
      <c r="BU27" s="1285"/>
      <c r="BV27" s="1286"/>
      <c r="BW27" s="1286"/>
      <c r="BX27" s="1287"/>
      <c r="BY27" s="1285"/>
      <c r="BZ27" s="1286"/>
      <c r="CA27" s="1286"/>
      <c r="CB27" s="1286"/>
      <c r="CC27" s="1286"/>
      <c r="CD27" s="1286"/>
      <c r="CE27" s="1286"/>
      <c r="CF27" s="1286"/>
      <c r="CG27" s="1286"/>
      <c r="CH27" s="1286"/>
      <c r="CI27" s="1287"/>
      <c r="CJ27" s="1148"/>
    </row>
    <row r="28" spans="4:88" ht="9" customHeight="1">
      <c r="D28" s="67"/>
      <c r="E28" s="1260"/>
      <c r="F28" s="1261"/>
      <c r="G28" s="1261"/>
      <c r="H28" s="1261"/>
      <c r="I28" s="1261"/>
      <c r="J28" s="1261"/>
      <c r="K28" s="1261"/>
      <c r="L28" s="1261"/>
      <c r="M28" s="1261"/>
      <c r="N28" s="1261"/>
      <c r="O28" s="1261"/>
      <c r="P28" s="1261"/>
      <c r="Q28" s="1261"/>
      <c r="R28" s="1261"/>
      <c r="S28" s="1261"/>
      <c r="T28" s="1261"/>
      <c r="U28" s="1262"/>
      <c r="V28" s="1190"/>
      <c r="W28" s="945"/>
      <c r="X28" s="945"/>
      <c r="Y28" s="945"/>
      <c r="Z28" s="945"/>
      <c r="AA28" s="945"/>
      <c r="AB28" s="945"/>
      <c r="AC28" s="945"/>
      <c r="AD28" s="945"/>
      <c r="AE28" s="945"/>
      <c r="AF28" s="945"/>
      <c r="AG28" s="945"/>
      <c r="AH28" s="945"/>
      <c r="AI28" s="945"/>
      <c r="AJ28" s="945"/>
      <c r="AK28" s="945"/>
      <c r="AL28" s="945"/>
      <c r="AM28" s="945"/>
      <c r="AN28" s="945"/>
      <c r="AO28" s="945"/>
      <c r="AP28" s="945"/>
      <c r="AQ28" s="945"/>
      <c r="AR28" s="945"/>
      <c r="AS28" s="945"/>
      <c r="AT28" s="945"/>
      <c r="AU28" s="945"/>
      <c r="AV28" s="945"/>
      <c r="AW28" s="1191"/>
      <c r="AX28" s="1196"/>
      <c r="AY28" s="1196"/>
      <c r="AZ28" s="1116"/>
      <c r="BA28" s="1116"/>
      <c r="BB28" s="1116"/>
      <c r="BC28" s="1116"/>
      <c r="BD28" s="1116"/>
      <c r="BE28" s="1116"/>
      <c r="BF28" s="1116"/>
      <c r="BG28" s="1116"/>
      <c r="BH28" s="1116"/>
      <c r="BI28" s="1198"/>
      <c r="BJ28" s="1198"/>
      <c r="BK28" s="1198"/>
      <c r="BL28" s="1198"/>
      <c r="BM28" s="1198"/>
      <c r="BN28" s="1198"/>
      <c r="BO28" s="1198"/>
      <c r="BP28" s="1198"/>
      <c r="BQ28" s="1198"/>
      <c r="BR28" s="1198"/>
      <c r="BS28" s="1198"/>
      <c r="BT28" s="1199"/>
      <c r="BU28" s="1288"/>
      <c r="BV28" s="1289"/>
      <c r="BW28" s="1289"/>
      <c r="BX28" s="1290"/>
      <c r="BY28" s="1288"/>
      <c r="BZ28" s="1289"/>
      <c r="CA28" s="1289"/>
      <c r="CB28" s="1289"/>
      <c r="CC28" s="1289"/>
      <c r="CD28" s="1289"/>
      <c r="CE28" s="1289"/>
      <c r="CF28" s="1289"/>
      <c r="CG28" s="1289"/>
      <c r="CH28" s="1289"/>
      <c r="CI28" s="1290"/>
      <c r="CJ28" s="1148"/>
    </row>
    <row r="29" spans="4:88" ht="9" customHeight="1">
      <c r="D29" s="67"/>
      <c r="E29" s="1260"/>
      <c r="F29" s="1261"/>
      <c r="G29" s="1261"/>
      <c r="H29" s="1261"/>
      <c r="I29" s="1261"/>
      <c r="J29" s="1261"/>
      <c r="K29" s="1261"/>
      <c r="L29" s="1261"/>
      <c r="M29" s="1261"/>
      <c r="N29" s="1261"/>
      <c r="O29" s="1261"/>
      <c r="P29" s="1261"/>
      <c r="Q29" s="1261"/>
      <c r="R29" s="1261"/>
      <c r="S29" s="1261"/>
      <c r="T29" s="1261"/>
      <c r="U29" s="1262"/>
      <c r="V29" s="1190"/>
      <c r="W29" s="945"/>
      <c r="X29" s="945"/>
      <c r="Y29" s="945"/>
      <c r="Z29" s="945"/>
      <c r="AA29" s="945"/>
      <c r="AB29" s="945"/>
      <c r="AC29" s="945"/>
      <c r="AD29" s="945"/>
      <c r="AE29" s="945"/>
      <c r="AF29" s="945"/>
      <c r="AG29" s="945"/>
      <c r="AH29" s="945"/>
      <c r="AI29" s="945"/>
      <c r="AJ29" s="945"/>
      <c r="AK29" s="945"/>
      <c r="AL29" s="945"/>
      <c r="AM29" s="945"/>
      <c r="AN29" s="945"/>
      <c r="AO29" s="945"/>
      <c r="AP29" s="945"/>
      <c r="AQ29" s="945"/>
      <c r="AR29" s="945"/>
      <c r="AS29" s="945"/>
      <c r="AT29" s="945"/>
      <c r="AU29" s="945"/>
      <c r="AV29" s="945"/>
      <c r="AW29" s="1191"/>
      <c r="AX29" s="1196"/>
      <c r="AY29" s="1196"/>
      <c r="AZ29" s="1116"/>
      <c r="BA29" s="1116"/>
      <c r="BB29" s="1116"/>
      <c r="BC29" s="1116"/>
      <c r="BD29" s="1116"/>
      <c r="BE29" s="1116"/>
      <c r="BF29" s="1116"/>
      <c r="BG29" s="1116"/>
      <c r="BH29" s="1116"/>
      <c r="BI29" s="1198"/>
      <c r="BJ29" s="1198"/>
      <c r="BK29" s="1198"/>
      <c r="BL29" s="1198"/>
      <c r="BM29" s="1198"/>
      <c r="BN29" s="1198"/>
      <c r="BO29" s="1198"/>
      <c r="BP29" s="1198"/>
      <c r="BQ29" s="1198"/>
      <c r="BR29" s="1198"/>
      <c r="BS29" s="1198"/>
      <c r="BT29" s="1199"/>
      <c r="BU29" s="1288"/>
      <c r="BV29" s="1289"/>
      <c r="BW29" s="1289"/>
      <c r="BX29" s="1290"/>
      <c r="BY29" s="1288"/>
      <c r="BZ29" s="1289"/>
      <c r="CA29" s="1289"/>
      <c r="CB29" s="1289"/>
      <c r="CC29" s="1289"/>
      <c r="CD29" s="1289"/>
      <c r="CE29" s="1289"/>
      <c r="CF29" s="1289"/>
      <c r="CG29" s="1289"/>
      <c r="CH29" s="1289"/>
      <c r="CI29" s="1290"/>
      <c r="CJ29" s="1148"/>
    </row>
    <row r="30" spans="4:88" ht="9" customHeight="1">
      <c r="D30" s="67"/>
      <c r="E30" s="1260"/>
      <c r="F30" s="1261"/>
      <c r="G30" s="1261"/>
      <c r="H30" s="1261"/>
      <c r="I30" s="1261"/>
      <c r="J30" s="1261"/>
      <c r="K30" s="1261"/>
      <c r="L30" s="1261"/>
      <c r="M30" s="1261"/>
      <c r="N30" s="1261"/>
      <c r="O30" s="1261"/>
      <c r="P30" s="1261"/>
      <c r="Q30" s="1261"/>
      <c r="R30" s="1261"/>
      <c r="S30" s="1261"/>
      <c r="T30" s="1261"/>
      <c r="U30" s="1262"/>
      <c r="V30" s="1190"/>
      <c r="W30" s="945"/>
      <c r="X30" s="945"/>
      <c r="Y30" s="945"/>
      <c r="Z30" s="945"/>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1191"/>
      <c r="AX30" s="1203"/>
      <c r="AY30" s="1203"/>
      <c r="AZ30" s="1203"/>
      <c r="BA30" s="1203"/>
      <c r="BB30" s="1203"/>
      <c r="BC30" s="1203"/>
      <c r="BD30" s="1203"/>
      <c r="BE30" s="1203"/>
      <c r="BF30" s="1266"/>
      <c r="BG30" s="1268"/>
      <c r="BH30" s="1269"/>
      <c r="BI30" s="710"/>
      <c r="BJ30" s="711"/>
      <c r="BK30" s="711"/>
      <c r="BL30" s="711"/>
      <c r="BM30" s="711"/>
      <c r="BN30" s="711"/>
      <c r="BO30" s="711"/>
      <c r="BP30" s="711"/>
      <c r="BQ30" s="711"/>
      <c r="BR30" s="711"/>
      <c r="BS30" s="711"/>
      <c r="BT30" s="1166"/>
      <c r="BU30" s="1288"/>
      <c r="BV30" s="1289"/>
      <c r="BW30" s="1289"/>
      <c r="BX30" s="1290"/>
      <c r="BY30" s="1288"/>
      <c r="BZ30" s="1289"/>
      <c r="CA30" s="1289"/>
      <c r="CB30" s="1289"/>
      <c r="CC30" s="1289"/>
      <c r="CD30" s="1289"/>
      <c r="CE30" s="1289"/>
      <c r="CF30" s="1289"/>
      <c r="CG30" s="1289"/>
      <c r="CH30" s="1289"/>
      <c r="CI30" s="1290"/>
      <c r="CJ30" s="1148"/>
    </row>
    <row r="31" spans="4:88" ht="9" customHeight="1">
      <c r="D31" s="67"/>
      <c r="E31" s="1260"/>
      <c r="F31" s="1261"/>
      <c r="G31" s="1261"/>
      <c r="H31" s="1261"/>
      <c r="I31" s="1261"/>
      <c r="J31" s="1261"/>
      <c r="K31" s="1261"/>
      <c r="L31" s="1261"/>
      <c r="M31" s="1261"/>
      <c r="N31" s="1261"/>
      <c r="O31" s="1261"/>
      <c r="P31" s="1261"/>
      <c r="Q31" s="1261"/>
      <c r="R31" s="1261"/>
      <c r="S31" s="1261"/>
      <c r="T31" s="1261"/>
      <c r="U31" s="1262"/>
      <c r="V31" s="1190"/>
      <c r="W31" s="945"/>
      <c r="X31" s="945"/>
      <c r="Y31" s="945"/>
      <c r="Z31" s="945"/>
      <c r="AA31" s="945"/>
      <c r="AB31" s="945"/>
      <c r="AC31" s="945"/>
      <c r="AD31" s="945"/>
      <c r="AE31" s="945"/>
      <c r="AF31" s="945"/>
      <c r="AG31" s="945"/>
      <c r="AH31" s="945"/>
      <c r="AI31" s="945"/>
      <c r="AJ31" s="945"/>
      <c r="AK31" s="945"/>
      <c r="AL31" s="945"/>
      <c r="AM31" s="945"/>
      <c r="AN31" s="945"/>
      <c r="AO31" s="945"/>
      <c r="AP31" s="945"/>
      <c r="AQ31" s="945"/>
      <c r="AR31" s="945"/>
      <c r="AS31" s="945"/>
      <c r="AT31" s="945"/>
      <c r="AU31" s="945"/>
      <c r="AV31" s="945"/>
      <c r="AW31" s="1191"/>
      <c r="AX31" s="1203"/>
      <c r="AY31" s="1203"/>
      <c r="AZ31" s="1203"/>
      <c r="BA31" s="1203"/>
      <c r="BB31" s="1203"/>
      <c r="BC31" s="1203"/>
      <c r="BD31" s="1203"/>
      <c r="BE31" s="1203"/>
      <c r="BF31" s="1266"/>
      <c r="BG31" s="1268"/>
      <c r="BH31" s="1269"/>
      <c r="BI31" s="712"/>
      <c r="BJ31" s="713"/>
      <c r="BK31" s="713"/>
      <c r="BL31" s="713"/>
      <c r="BM31" s="713"/>
      <c r="BN31" s="713"/>
      <c r="BO31" s="713"/>
      <c r="BP31" s="713"/>
      <c r="BQ31" s="713"/>
      <c r="BR31" s="713"/>
      <c r="BS31" s="713"/>
      <c r="BT31" s="1167"/>
      <c r="BU31" s="1288"/>
      <c r="BV31" s="1289"/>
      <c r="BW31" s="1289"/>
      <c r="BX31" s="1290"/>
      <c r="BY31" s="1288"/>
      <c r="BZ31" s="1289"/>
      <c r="CA31" s="1289"/>
      <c r="CB31" s="1289"/>
      <c r="CC31" s="1289"/>
      <c r="CD31" s="1289"/>
      <c r="CE31" s="1289"/>
      <c r="CF31" s="1289"/>
      <c r="CG31" s="1289"/>
      <c r="CH31" s="1289"/>
      <c r="CI31" s="1290"/>
      <c r="CJ31" s="1148"/>
    </row>
    <row r="32" spans="4:88" ht="9" customHeight="1" thickBot="1">
      <c r="D32" s="67"/>
      <c r="E32" s="1263"/>
      <c r="F32" s="1264"/>
      <c r="G32" s="1264"/>
      <c r="H32" s="1264"/>
      <c r="I32" s="1264"/>
      <c r="J32" s="1264"/>
      <c r="K32" s="1264"/>
      <c r="L32" s="1264"/>
      <c r="M32" s="1264"/>
      <c r="N32" s="1264"/>
      <c r="O32" s="1264"/>
      <c r="P32" s="1264"/>
      <c r="Q32" s="1264"/>
      <c r="R32" s="1264"/>
      <c r="S32" s="1264"/>
      <c r="T32" s="1264"/>
      <c r="U32" s="1265"/>
      <c r="V32" s="1192"/>
      <c r="W32" s="1193"/>
      <c r="X32" s="1193"/>
      <c r="Y32" s="1193"/>
      <c r="Z32" s="1193"/>
      <c r="AA32" s="1193"/>
      <c r="AB32" s="1193"/>
      <c r="AC32" s="1193"/>
      <c r="AD32" s="1193"/>
      <c r="AE32" s="1193"/>
      <c r="AF32" s="1193"/>
      <c r="AG32" s="1193"/>
      <c r="AH32" s="1193"/>
      <c r="AI32" s="1193"/>
      <c r="AJ32" s="1193"/>
      <c r="AK32" s="1193"/>
      <c r="AL32" s="1193"/>
      <c r="AM32" s="1193"/>
      <c r="AN32" s="1193"/>
      <c r="AO32" s="1193"/>
      <c r="AP32" s="1193"/>
      <c r="AQ32" s="1193"/>
      <c r="AR32" s="1193"/>
      <c r="AS32" s="1193"/>
      <c r="AT32" s="1193"/>
      <c r="AU32" s="1193"/>
      <c r="AV32" s="1193"/>
      <c r="AW32" s="1194"/>
      <c r="AX32" s="1204"/>
      <c r="AY32" s="1204"/>
      <c r="AZ32" s="1204"/>
      <c r="BA32" s="1204"/>
      <c r="BB32" s="1204"/>
      <c r="BC32" s="1204"/>
      <c r="BD32" s="1204"/>
      <c r="BE32" s="1204"/>
      <c r="BF32" s="1267"/>
      <c r="BG32" s="1270"/>
      <c r="BH32" s="1271"/>
      <c r="BI32" s="714"/>
      <c r="BJ32" s="715"/>
      <c r="BK32" s="715"/>
      <c r="BL32" s="715"/>
      <c r="BM32" s="715"/>
      <c r="BN32" s="715"/>
      <c r="BO32" s="715"/>
      <c r="BP32" s="715"/>
      <c r="BQ32" s="715"/>
      <c r="BR32" s="715"/>
      <c r="BS32" s="715"/>
      <c r="BT32" s="1168"/>
      <c r="BU32" s="1291"/>
      <c r="BV32" s="1292"/>
      <c r="BW32" s="1292"/>
      <c r="BX32" s="1293"/>
      <c r="BY32" s="1291"/>
      <c r="BZ32" s="1292"/>
      <c r="CA32" s="1292"/>
      <c r="CB32" s="1292"/>
      <c r="CC32" s="1292"/>
      <c r="CD32" s="1292"/>
      <c r="CE32" s="1292"/>
      <c r="CF32" s="1292"/>
      <c r="CG32" s="1292"/>
      <c r="CH32" s="1292"/>
      <c r="CI32" s="1293"/>
      <c r="CJ32" s="1148"/>
    </row>
    <row r="33" spans="4:88" ht="9" customHeight="1">
      <c r="D33" s="67"/>
      <c r="E33" s="1257"/>
      <c r="F33" s="1258"/>
      <c r="G33" s="1258"/>
      <c r="H33" s="1258"/>
      <c r="I33" s="1258"/>
      <c r="J33" s="1258"/>
      <c r="K33" s="1258"/>
      <c r="L33" s="1258"/>
      <c r="M33" s="1258"/>
      <c r="N33" s="1258"/>
      <c r="O33" s="1258"/>
      <c r="P33" s="1258"/>
      <c r="Q33" s="1258"/>
      <c r="R33" s="1258"/>
      <c r="S33" s="1258"/>
      <c r="T33" s="1258"/>
      <c r="U33" s="1259"/>
      <c r="V33" s="1187" t="str">
        <f>IF(E33="","",VLOOKUP(E33,コード表!$L$5:$N$62,3,FALSE))</f>
        <v/>
      </c>
      <c r="W33" s="1188"/>
      <c r="X33" s="1188"/>
      <c r="Y33" s="1188"/>
      <c r="Z33" s="1188"/>
      <c r="AA33" s="1188"/>
      <c r="AB33" s="1188"/>
      <c r="AC33" s="1188"/>
      <c r="AD33" s="1188"/>
      <c r="AE33" s="1188"/>
      <c r="AF33" s="1188"/>
      <c r="AG33" s="1188"/>
      <c r="AH33" s="1188"/>
      <c r="AI33" s="1188"/>
      <c r="AJ33" s="1188"/>
      <c r="AK33" s="1188"/>
      <c r="AL33" s="1188"/>
      <c r="AM33" s="1188"/>
      <c r="AN33" s="1188"/>
      <c r="AO33" s="1188"/>
      <c r="AP33" s="1188"/>
      <c r="AQ33" s="1188"/>
      <c r="AR33" s="1188"/>
      <c r="AS33" s="1188"/>
      <c r="AT33" s="1188"/>
      <c r="AU33" s="1188"/>
      <c r="AV33" s="1188"/>
      <c r="AW33" s="1189"/>
      <c r="AX33" s="1195">
        <v>3</v>
      </c>
      <c r="AY33" s="1195"/>
      <c r="AZ33" s="1197" t="str">
        <f>IF(E33="","",VLOOKUP(E33,コード表!$L$5:$N$62,2,FALSE))</f>
        <v/>
      </c>
      <c r="BA33" s="1197"/>
      <c r="BB33" s="1197"/>
      <c r="BC33" s="1197"/>
      <c r="BD33" s="1197"/>
      <c r="BE33" s="1197"/>
      <c r="BF33" s="1197"/>
      <c r="BG33" s="1197"/>
      <c r="BH33" s="1197"/>
      <c r="BI33" s="1201"/>
      <c r="BJ33" s="1201"/>
      <c r="BK33" s="1201"/>
      <c r="BL33" s="1201"/>
      <c r="BM33" s="1201"/>
      <c r="BN33" s="1201"/>
      <c r="BO33" s="1201"/>
      <c r="BP33" s="1201"/>
      <c r="BQ33" s="1201"/>
      <c r="BR33" s="1201"/>
      <c r="BS33" s="1201"/>
      <c r="BT33" s="1202"/>
      <c r="BU33" s="1285"/>
      <c r="BV33" s="1286"/>
      <c r="BW33" s="1286"/>
      <c r="BX33" s="1287"/>
      <c r="BY33" s="1285"/>
      <c r="BZ33" s="1286"/>
      <c r="CA33" s="1286"/>
      <c r="CB33" s="1286"/>
      <c r="CC33" s="1286"/>
      <c r="CD33" s="1286"/>
      <c r="CE33" s="1286"/>
      <c r="CF33" s="1286"/>
      <c r="CG33" s="1286"/>
      <c r="CH33" s="1286"/>
      <c r="CI33" s="1287"/>
      <c r="CJ33" s="1148"/>
    </row>
    <row r="34" spans="4:88" ht="9" customHeight="1">
      <c r="D34" s="67"/>
      <c r="E34" s="1260"/>
      <c r="F34" s="1261"/>
      <c r="G34" s="1261"/>
      <c r="H34" s="1261"/>
      <c r="I34" s="1261"/>
      <c r="J34" s="1261"/>
      <c r="K34" s="1261"/>
      <c r="L34" s="1261"/>
      <c r="M34" s="1261"/>
      <c r="N34" s="1261"/>
      <c r="O34" s="1261"/>
      <c r="P34" s="1261"/>
      <c r="Q34" s="1261"/>
      <c r="R34" s="1261"/>
      <c r="S34" s="1261"/>
      <c r="T34" s="1261"/>
      <c r="U34" s="1262"/>
      <c r="V34" s="1190"/>
      <c r="W34" s="945"/>
      <c r="X34" s="945"/>
      <c r="Y34" s="945"/>
      <c r="Z34" s="945"/>
      <c r="AA34" s="945"/>
      <c r="AB34" s="945"/>
      <c r="AC34" s="945"/>
      <c r="AD34" s="945"/>
      <c r="AE34" s="945"/>
      <c r="AF34" s="945"/>
      <c r="AG34" s="945"/>
      <c r="AH34" s="945"/>
      <c r="AI34" s="945"/>
      <c r="AJ34" s="945"/>
      <c r="AK34" s="945"/>
      <c r="AL34" s="945"/>
      <c r="AM34" s="945"/>
      <c r="AN34" s="945"/>
      <c r="AO34" s="945"/>
      <c r="AP34" s="945"/>
      <c r="AQ34" s="945"/>
      <c r="AR34" s="945"/>
      <c r="AS34" s="945"/>
      <c r="AT34" s="945"/>
      <c r="AU34" s="945"/>
      <c r="AV34" s="945"/>
      <c r="AW34" s="1191"/>
      <c r="AX34" s="1196"/>
      <c r="AY34" s="1196"/>
      <c r="AZ34" s="1116"/>
      <c r="BA34" s="1116"/>
      <c r="BB34" s="1116"/>
      <c r="BC34" s="1116"/>
      <c r="BD34" s="1116"/>
      <c r="BE34" s="1116"/>
      <c r="BF34" s="1116"/>
      <c r="BG34" s="1116"/>
      <c r="BH34" s="1116"/>
      <c r="BI34" s="1198"/>
      <c r="BJ34" s="1198"/>
      <c r="BK34" s="1198"/>
      <c r="BL34" s="1198"/>
      <c r="BM34" s="1198"/>
      <c r="BN34" s="1198"/>
      <c r="BO34" s="1198"/>
      <c r="BP34" s="1198"/>
      <c r="BQ34" s="1198"/>
      <c r="BR34" s="1198"/>
      <c r="BS34" s="1198"/>
      <c r="BT34" s="1199"/>
      <c r="BU34" s="1288"/>
      <c r="BV34" s="1289"/>
      <c r="BW34" s="1289"/>
      <c r="BX34" s="1290"/>
      <c r="BY34" s="1288"/>
      <c r="BZ34" s="1289"/>
      <c r="CA34" s="1289"/>
      <c r="CB34" s="1289"/>
      <c r="CC34" s="1289"/>
      <c r="CD34" s="1289"/>
      <c r="CE34" s="1289"/>
      <c r="CF34" s="1289"/>
      <c r="CG34" s="1289"/>
      <c r="CH34" s="1289"/>
      <c r="CI34" s="1290"/>
      <c r="CJ34" s="1148"/>
    </row>
    <row r="35" spans="4:88" ht="9" customHeight="1">
      <c r="D35" s="67"/>
      <c r="E35" s="1260"/>
      <c r="F35" s="1261"/>
      <c r="G35" s="1261"/>
      <c r="H35" s="1261"/>
      <c r="I35" s="1261"/>
      <c r="J35" s="1261"/>
      <c r="K35" s="1261"/>
      <c r="L35" s="1261"/>
      <c r="M35" s="1261"/>
      <c r="N35" s="1261"/>
      <c r="O35" s="1261"/>
      <c r="P35" s="1261"/>
      <c r="Q35" s="1261"/>
      <c r="R35" s="1261"/>
      <c r="S35" s="1261"/>
      <c r="T35" s="1261"/>
      <c r="U35" s="1262"/>
      <c r="V35" s="1190"/>
      <c r="W35" s="945"/>
      <c r="X35" s="945"/>
      <c r="Y35" s="945"/>
      <c r="Z35" s="945"/>
      <c r="AA35" s="945"/>
      <c r="AB35" s="945"/>
      <c r="AC35" s="945"/>
      <c r="AD35" s="945"/>
      <c r="AE35" s="945"/>
      <c r="AF35" s="945"/>
      <c r="AG35" s="945"/>
      <c r="AH35" s="945"/>
      <c r="AI35" s="945"/>
      <c r="AJ35" s="945"/>
      <c r="AK35" s="945"/>
      <c r="AL35" s="945"/>
      <c r="AM35" s="945"/>
      <c r="AN35" s="945"/>
      <c r="AO35" s="945"/>
      <c r="AP35" s="945"/>
      <c r="AQ35" s="945"/>
      <c r="AR35" s="945"/>
      <c r="AS35" s="945"/>
      <c r="AT35" s="945"/>
      <c r="AU35" s="945"/>
      <c r="AV35" s="945"/>
      <c r="AW35" s="1191"/>
      <c r="AX35" s="1196"/>
      <c r="AY35" s="1196"/>
      <c r="AZ35" s="1116"/>
      <c r="BA35" s="1116"/>
      <c r="BB35" s="1116"/>
      <c r="BC35" s="1116"/>
      <c r="BD35" s="1116"/>
      <c r="BE35" s="1116"/>
      <c r="BF35" s="1116"/>
      <c r="BG35" s="1116"/>
      <c r="BH35" s="1116"/>
      <c r="BI35" s="1198"/>
      <c r="BJ35" s="1198"/>
      <c r="BK35" s="1198"/>
      <c r="BL35" s="1198"/>
      <c r="BM35" s="1198"/>
      <c r="BN35" s="1198"/>
      <c r="BO35" s="1198"/>
      <c r="BP35" s="1198"/>
      <c r="BQ35" s="1198"/>
      <c r="BR35" s="1198"/>
      <c r="BS35" s="1198"/>
      <c r="BT35" s="1199"/>
      <c r="BU35" s="1288"/>
      <c r="BV35" s="1289"/>
      <c r="BW35" s="1289"/>
      <c r="BX35" s="1290"/>
      <c r="BY35" s="1288"/>
      <c r="BZ35" s="1289"/>
      <c r="CA35" s="1289"/>
      <c r="CB35" s="1289"/>
      <c r="CC35" s="1289"/>
      <c r="CD35" s="1289"/>
      <c r="CE35" s="1289"/>
      <c r="CF35" s="1289"/>
      <c r="CG35" s="1289"/>
      <c r="CH35" s="1289"/>
      <c r="CI35" s="1290"/>
      <c r="CJ35" s="1148"/>
    </row>
    <row r="36" spans="4:88" ht="9" customHeight="1">
      <c r="D36" s="67"/>
      <c r="E36" s="1260"/>
      <c r="F36" s="1261"/>
      <c r="G36" s="1261"/>
      <c r="H36" s="1261"/>
      <c r="I36" s="1261"/>
      <c r="J36" s="1261"/>
      <c r="K36" s="1261"/>
      <c r="L36" s="1261"/>
      <c r="M36" s="1261"/>
      <c r="N36" s="1261"/>
      <c r="O36" s="1261"/>
      <c r="P36" s="1261"/>
      <c r="Q36" s="1261"/>
      <c r="R36" s="1261"/>
      <c r="S36" s="1261"/>
      <c r="T36" s="1261"/>
      <c r="U36" s="1262"/>
      <c r="V36" s="1190"/>
      <c r="W36" s="945"/>
      <c r="X36" s="945"/>
      <c r="Y36" s="945"/>
      <c r="Z36" s="945"/>
      <c r="AA36" s="945"/>
      <c r="AB36" s="945"/>
      <c r="AC36" s="945"/>
      <c r="AD36" s="945"/>
      <c r="AE36" s="945"/>
      <c r="AF36" s="945"/>
      <c r="AG36" s="945"/>
      <c r="AH36" s="945"/>
      <c r="AI36" s="945"/>
      <c r="AJ36" s="945"/>
      <c r="AK36" s="945"/>
      <c r="AL36" s="945"/>
      <c r="AM36" s="945"/>
      <c r="AN36" s="945"/>
      <c r="AO36" s="945"/>
      <c r="AP36" s="945"/>
      <c r="AQ36" s="945"/>
      <c r="AR36" s="945"/>
      <c r="AS36" s="945"/>
      <c r="AT36" s="945"/>
      <c r="AU36" s="945"/>
      <c r="AV36" s="945"/>
      <c r="AW36" s="1191"/>
      <c r="AX36" s="1203"/>
      <c r="AY36" s="1203"/>
      <c r="AZ36" s="1203"/>
      <c r="BA36" s="1203"/>
      <c r="BB36" s="1203"/>
      <c r="BC36" s="1203"/>
      <c r="BD36" s="1203"/>
      <c r="BE36" s="1203"/>
      <c r="BF36" s="1266"/>
      <c r="BG36" s="1268"/>
      <c r="BH36" s="1269"/>
      <c r="BI36" s="710"/>
      <c r="BJ36" s="711"/>
      <c r="BK36" s="711"/>
      <c r="BL36" s="711"/>
      <c r="BM36" s="711"/>
      <c r="BN36" s="711"/>
      <c r="BO36" s="711"/>
      <c r="BP36" s="711"/>
      <c r="BQ36" s="711"/>
      <c r="BR36" s="711"/>
      <c r="BS36" s="711"/>
      <c r="BT36" s="1166"/>
      <c r="BU36" s="1288"/>
      <c r="BV36" s="1289"/>
      <c r="BW36" s="1289"/>
      <c r="BX36" s="1290"/>
      <c r="BY36" s="1288"/>
      <c r="BZ36" s="1289"/>
      <c r="CA36" s="1289"/>
      <c r="CB36" s="1289"/>
      <c r="CC36" s="1289"/>
      <c r="CD36" s="1289"/>
      <c r="CE36" s="1289"/>
      <c r="CF36" s="1289"/>
      <c r="CG36" s="1289"/>
      <c r="CH36" s="1289"/>
      <c r="CI36" s="1290"/>
      <c r="CJ36" s="1148"/>
    </row>
    <row r="37" spans="4:88" ht="9" customHeight="1">
      <c r="D37" s="67"/>
      <c r="E37" s="1260"/>
      <c r="F37" s="1261"/>
      <c r="G37" s="1261"/>
      <c r="H37" s="1261"/>
      <c r="I37" s="1261"/>
      <c r="J37" s="1261"/>
      <c r="K37" s="1261"/>
      <c r="L37" s="1261"/>
      <c r="M37" s="1261"/>
      <c r="N37" s="1261"/>
      <c r="O37" s="1261"/>
      <c r="P37" s="1261"/>
      <c r="Q37" s="1261"/>
      <c r="R37" s="1261"/>
      <c r="S37" s="1261"/>
      <c r="T37" s="1261"/>
      <c r="U37" s="1262"/>
      <c r="V37" s="1190"/>
      <c r="W37" s="945"/>
      <c r="X37" s="945"/>
      <c r="Y37" s="945"/>
      <c r="Z37" s="945"/>
      <c r="AA37" s="945"/>
      <c r="AB37" s="945"/>
      <c r="AC37" s="945"/>
      <c r="AD37" s="945"/>
      <c r="AE37" s="945"/>
      <c r="AF37" s="945"/>
      <c r="AG37" s="945"/>
      <c r="AH37" s="945"/>
      <c r="AI37" s="945"/>
      <c r="AJ37" s="945"/>
      <c r="AK37" s="945"/>
      <c r="AL37" s="945"/>
      <c r="AM37" s="945"/>
      <c r="AN37" s="945"/>
      <c r="AO37" s="945"/>
      <c r="AP37" s="945"/>
      <c r="AQ37" s="945"/>
      <c r="AR37" s="945"/>
      <c r="AS37" s="945"/>
      <c r="AT37" s="945"/>
      <c r="AU37" s="945"/>
      <c r="AV37" s="945"/>
      <c r="AW37" s="1191"/>
      <c r="AX37" s="1203"/>
      <c r="AY37" s="1203"/>
      <c r="AZ37" s="1203"/>
      <c r="BA37" s="1203"/>
      <c r="BB37" s="1203"/>
      <c r="BC37" s="1203"/>
      <c r="BD37" s="1203"/>
      <c r="BE37" s="1203"/>
      <c r="BF37" s="1266"/>
      <c r="BG37" s="1268"/>
      <c r="BH37" s="1269"/>
      <c r="BI37" s="712"/>
      <c r="BJ37" s="713"/>
      <c r="BK37" s="713"/>
      <c r="BL37" s="713"/>
      <c r="BM37" s="713"/>
      <c r="BN37" s="713"/>
      <c r="BO37" s="713"/>
      <c r="BP37" s="713"/>
      <c r="BQ37" s="713"/>
      <c r="BR37" s="713"/>
      <c r="BS37" s="713"/>
      <c r="BT37" s="1167"/>
      <c r="BU37" s="1288"/>
      <c r="BV37" s="1289"/>
      <c r="BW37" s="1289"/>
      <c r="BX37" s="1290"/>
      <c r="BY37" s="1288"/>
      <c r="BZ37" s="1289"/>
      <c r="CA37" s="1289"/>
      <c r="CB37" s="1289"/>
      <c r="CC37" s="1289"/>
      <c r="CD37" s="1289"/>
      <c r="CE37" s="1289"/>
      <c r="CF37" s="1289"/>
      <c r="CG37" s="1289"/>
      <c r="CH37" s="1289"/>
      <c r="CI37" s="1290"/>
      <c r="CJ37" s="1148"/>
    </row>
    <row r="38" spans="4:88" ht="9" customHeight="1" thickBot="1">
      <c r="D38" s="67"/>
      <c r="E38" s="1263"/>
      <c r="F38" s="1264"/>
      <c r="G38" s="1264"/>
      <c r="H38" s="1264"/>
      <c r="I38" s="1264"/>
      <c r="J38" s="1264"/>
      <c r="K38" s="1264"/>
      <c r="L38" s="1264"/>
      <c r="M38" s="1264"/>
      <c r="N38" s="1264"/>
      <c r="O38" s="1264"/>
      <c r="P38" s="1264"/>
      <c r="Q38" s="1264"/>
      <c r="R38" s="1264"/>
      <c r="S38" s="1264"/>
      <c r="T38" s="1264"/>
      <c r="U38" s="1265"/>
      <c r="V38" s="1192"/>
      <c r="W38" s="1193"/>
      <c r="X38" s="1193"/>
      <c r="Y38" s="1193"/>
      <c r="Z38" s="1193"/>
      <c r="AA38" s="1193"/>
      <c r="AB38" s="1193"/>
      <c r="AC38" s="1193"/>
      <c r="AD38" s="1193"/>
      <c r="AE38" s="1193"/>
      <c r="AF38" s="1193"/>
      <c r="AG38" s="1193"/>
      <c r="AH38" s="1193"/>
      <c r="AI38" s="1193"/>
      <c r="AJ38" s="1193"/>
      <c r="AK38" s="1193"/>
      <c r="AL38" s="1193"/>
      <c r="AM38" s="1193"/>
      <c r="AN38" s="1193"/>
      <c r="AO38" s="1193"/>
      <c r="AP38" s="1193"/>
      <c r="AQ38" s="1193"/>
      <c r="AR38" s="1193"/>
      <c r="AS38" s="1193"/>
      <c r="AT38" s="1193"/>
      <c r="AU38" s="1193"/>
      <c r="AV38" s="1193"/>
      <c r="AW38" s="1194"/>
      <c r="AX38" s="1204"/>
      <c r="AY38" s="1204"/>
      <c r="AZ38" s="1204"/>
      <c r="BA38" s="1204"/>
      <c r="BB38" s="1204"/>
      <c r="BC38" s="1204"/>
      <c r="BD38" s="1204"/>
      <c r="BE38" s="1204"/>
      <c r="BF38" s="1267"/>
      <c r="BG38" s="1270"/>
      <c r="BH38" s="1271"/>
      <c r="BI38" s="714"/>
      <c r="BJ38" s="715"/>
      <c r="BK38" s="715"/>
      <c r="BL38" s="715"/>
      <c r="BM38" s="715"/>
      <c r="BN38" s="715"/>
      <c r="BO38" s="715"/>
      <c r="BP38" s="715"/>
      <c r="BQ38" s="715"/>
      <c r="BR38" s="715"/>
      <c r="BS38" s="715"/>
      <c r="BT38" s="1168"/>
      <c r="BU38" s="1291"/>
      <c r="BV38" s="1292"/>
      <c r="BW38" s="1292"/>
      <c r="BX38" s="1293"/>
      <c r="BY38" s="1291"/>
      <c r="BZ38" s="1292"/>
      <c r="CA38" s="1292"/>
      <c r="CB38" s="1292"/>
      <c r="CC38" s="1292"/>
      <c r="CD38" s="1292"/>
      <c r="CE38" s="1292"/>
      <c r="CF38" s="1292"/>
      <c r="CG38" s="1292"/>
      <c r="CH38" s="1292"/>
      <c r="CI38" s="1293"/>
      <c r="CJ38" s="1148"/>
    </row>
    <row r="39" spans="4:88" ht="9" customHeight="1">
      <c r="D39" s="67"/>
      <c r="E39" s="1257"/>
      <c r="F39" s="1258"/>
      <c r="G39" s="1258"/>
      <c r="H39" s="1258"/>
      <c r="I39" s="1258"/>
      <c r="J39" s="1258"/>
      <c r="K39" s="1258"/>
      <c r="L39" s="1258"/>
      <c r="M39" s="1258"/>
      <c r="N39" s="1258"/>
      <c r="O39" s="1258"/>
      <c r="P39" s="1258"/>
      <c r="Q39" s="1258"/>
      <c r="R39" s="1258"/>
      <c r="S39" s="1258"/>
      <c r="T39" s="1258"/>
      <c r="U39" s="1259"/>
      <c r="V39" s="1187" t="str">
        <f>IF(E39="","",VLOOKUP(E39,コード表!$L$5:$N$62,3,FALSE))</f>
        <v/>
      </c>
      <c r="W39" s="1188"/>
      <c r="X39" s="1188"/>
      <c r="Y39" s="1188"/>
      <c r="Z39" s="1188"/>
      <c r="AA39" s="1188"/>
      <c r="AB39" s="1188"/>
      <c r="AC39" s="1188"/>
      <c r="AD39" s="1188"/>
      <c r="AE39" s="1188"/>
      <c r="AF39" s="1188"/>
      <c r="AG39" s="1188"/>
      <c r="AH39" s="1188"/>
      <c r="AI39" s="1188"/>
      <c r="AJ39" s="1188"/>
      <c r="AK39" s="1188"/>
      <c r="AL39" s="1188"/>
      <c r="AM39" s="1188"/>
      <c r="AN39" s="1188"/>
      <c r="AO39" s="1188"/>
      <c r="AP39" s="1188"/>
      <c r="AQ39" s="1188"/>
      <c r="AR39" s="1188"/>
      <c r="AS39" s="1188"/>
      <c r="AT39" s="1188"/>
      <c r="AU39" s="1188"/>
      <c r="AV39" s="1188"/>
      <c r="AW39" s="1189"/>
      <c r="AX39" s="1195">
        <v>4</v>
      </c>
      <c r="AY39" s="1195"/>
      <c r="AZ39" s="1197" t="str">
        <f>IF(E39="","",VLOOKUP(E39,コード表!$L$5:$N$62,2,FALSE))</f>
        <v/>
      </c>
      <c r="BA39" s="1197"/>
      <c r="BB39" s="1197"/>
      <c r="BC39" s="1197"/>
      <c r="BD39" s="1197"/>
      <c r="BE39" s="1197"/>
      <c r="BF39" s="1197"/>
      <c r="BG39" s="1197"/>
      <c r="BH39" s="1197"/>
      <c r="BI39" s="1201"/>
      <c r="BJ39" s="1201"/>
      <c r="BK39" s="1201"/>
      <c r="BL39" s="1201"/>
      <c r="BM39" s="1201"/>
      <c r="BN39" s="1201"/>
      <c r="BO39" s="1201"/>
      <c r="BP39" s="1201"/>
      <c r="BQ39" s="1201"/>
      <c r="BR39" s="1201"/>
      <c r="BS39" s="1201"/>
      <c r="BT39" s="1202"/>
      <c r="BU39" s="1285"/>
      <c r="BV39" s="1286"/>
      <c r="BW39" s="1286"/>
      <c r="BX39" s="1287"/>
      <c r="BY39" s="1285"/>
      <c r="BZ39" s="1286"/>
      <c r="CA39" s="1286"/>
      <c r="CB39" s="1286"/>
      <c r="CC39" s="1286"/>
      <c r="CD39" s="1286"/>
      <c r="CE39" s="1286"/>
      <c r="CF39" s="1286"/>
      <c r="CG39" s="1286"/>
      <c r="CH39" s="1286"/>
      <c r="CI39" s="1287"/>
      <c r="CJ39" s="1148"/>
    </row>
    <row r="40" spans="4:88" ht="9" customHeight="1">
      <c r="D40" s="67"/>
      <c r="E40" s="1260"/>
      <c r="F40" s="1261"/>
      <c r="G40" s="1261"/>
      <c r="H40" s="1261"/>
      <c r="I40" s="1261"/>
      <c r="J40" s="1261"/>
      <c r="K40" s="1261"/>
      <c r="L40" s="1261"/>
      <c r="M40" s="1261"/>
      <c r="N40" s="1261"/>
      <c r="O40" s="1261"/>
      <c r="P40" s="1261"/>
      <c r="Q40" s="1261"/>
      <c r="R40" s="1261"/>
      <c r="S40" s="1261"/>
      <c r="T40" s="1261"/>
      <c r="U40" s="1262"/>
      <c r="V40" s="1190"/>
      <c r="W40" s="945"/>
      <c r="X40" s="945"/>
      <c r="Y40" s="945"/>
      <c r="Z40" s="945"/>
      <c r="AA40" s="945"/>
      <c r="AB40" s="945"/>
      <c r="AC40" s="945"/>
      <c r="AD40" s="945"/>
      <c r="AE40" s="945"/>
      <c r="AF40" s="945"/>
      <c r="AG40" s="945"/>
      <c r="AH40" s="945"/>
      <c r="AI40" s="945"/>
      <c r="AJ40" s="945"/>
      <c r="AK40" s="945"/>
      <c r="AL40" s="945"/>
      <c r="AM40" s="945"/>
      <c r="AN40" s="945"/>
      <c r="AO40" s="945"/>
      <c r="AP40" s="945"/>
      <c r="AQ40" s="945"/>
      <c r="AR40" s="945"/>
      <c r="AS40" s="945"/>
      <c r="AT40" s="945"/>
      <c r="AU40" s="945"/>
      <c r="AV40" s="945"/>
      <c r="AW40" s="1191"/>
      <c r="AX40" s="1196"/>
      <c r="AY40" s="1196"/>
      <c r="AZ40" s="1116"/>
      <c r="BA40" s="1116"/>
      <c r="BB40" s="1116"/>
      <c r="BC40" s="1116"/>
      <c r="BD40" s="1116"/>
      <c r="BE40" s="1116"/>
      <c r="BF40" s="1116"/>
      <c r="BG40" s="1116"/>
      <c r="BH40" s="1116"/>
      <c r="BI40" s="1198"/>
      <c r="BJ40" s="1198"/>
      <c r="BK40" s="1198"/>
      <c r="BL40" s="1198"/>
      <c r="BM40" s="1198"/>
      <c r="BN40" s="1198"/>
      <c r="BO40" s="1198"/>
      <c r="BP40" s="1198"/>
      <c r="BQ40" s="1198"/>
      <c r="BR40" s="1198"/>
      <c r="BS40" s="1198"/>
      <c r="BT40" s="1199"/>
      <c r="BU40" s="1288"/>
      <c r="BV40" s="1289"/>
      <c r="BW40" s="1289"/>
      <c r="BX40" s="1290"/>
      <c r="BY40" s="1288"/>
      <c r="BZ40" s="1289"/>
      <c r="CA40" s="1289"/>
      <c r="CB40" s="1289"/>
      <c r="CC40" s="1289"/>
      <c r="CD40" s="1289"/>
      <c r="CE40" s="1289"/>
      <c r="CF40" s="1289"/>
      <c r="CG40" s="1289"/>
      <c r="CH40" s="1289"/>
      <c r="CI40" s="1290"/>
      <c r="CJ40" s="1148"/>
    </row>
    <row r="41" spans="4:88" ht="9" customHeight="1">
      <c r="D41" s="67"/>
      <c r="E41" s="1260"/>
      <c r="F41" s="1261"/>
      <c r="G41" s="1261"/>
      <c r="H41" s="1261"/>
      <c r="I41" s="1261"/>
      <c r="J41" s="1261"/>
      <c r="K41" s="1261"/>
      <c r="L41" s="1261"/>
      <c r="M41" s="1261"/>
      <c r="N41" s="1261"/>
      <c r="O41" s="1261"/>
      <c r="P41" s="1261"/>
      <c r="Q41" s="1261"/>
      <c r="R41" s="1261"/>
      <c r="S41" s="1261"/>
      <c r="T41" s="1261"/>
      <c r="U41" s="1262"/>
      <c r="V41" s="1190"/>
      <c r="W41" s="945"/>
      <c r="X41" s="945"/>
      <c r="Y41" s="945"/>
      <c r="Z41" s="945"/>
      <c r="AA41" s="945"/>
      <c r="AB41" s="945"/>
      <c r="AC41" s="945"/>
      <c r="AD41" s="945"/>
      <c r="AE41" s="945"/>
      <c r="AF41" s="945"/>
      <c r="AG41" s="945"/>
      <c r="AH41" s="945"/>
      <c r="AI41" s="945"/>
      <c r="AJ41" s="945"/>
      <c r="AK41" s="945"/>
      <c r="AL41" s="945"/>
      <c r="AM41" s="945"/>
      <c r="AN41" s="945"/>
      <c r="AO41" s="945"/>
      <c r="AP41" s="945"/>
      <c r="AQ41" s="945"/>
      <c r="AR41" s="945"/>
      <c r="AS41" s="945"/>
      <c r="AT41" s="945"/>
      <c r="AU41" s="945"/>
      <c r="AV41" s="945"/>
      <c r="AW41" s="1191"/>
      <c r="AX41" s="1196"/>
      <c r="AY41" s="1196"/>
      <c r="AZ41" s="1116"/>
      <c r="BA41" s="1116"/>
      <c r="BB41" s="1116"/>
      <c r="BC41" s="1116"/>
      <c r="BD41" s="1116"/>
      <c r="BE41" s="1116"/>
      <c r="BF41" s="1116"/>
      <c r="BG41" s="1116"/>
      <c r="BH41" s="1116"/>
      <c r="BI41" s="1198"/>
      <c r="BJ41" s="1198"/>
      <c r="BK41" s="1198"/>
      <c r="BL41" s="1198"/>
      <c r="BM41" s="1198"/>
      <c r="BN41" s="1198"/>
      <c r="BO41" s="1198"/>
      <c r="BP41" s="1198"/>
      <c r="BQ41" s="1198"/>
      <c r="BR41" s="1198"/>
      <c r="BS41" s="1198"/>
      <c r="BT41" s="1199"/>
      <c r="BU41" s="1288"/>
      <c r="BV41" s="1289"/>
      <c r="BW41" s="1289"/>
      <c r="BX41" s="1290"/>
      <c r="BY41" s="1288"/>
      <c r="BZ41" s="1289"/>
      <c r="CA41" s="1289"/>
      <c r="CB41" s="1289"/>
      <c r="CC41" s="1289"/>
      <c r="CD41" s="1289"/>
      <c r="CE41" s="1289"/>
      <c r="CF41" s="1289"/>
      <c r="CG41" s="1289"/>
      <c r="CH41" s="1289"/>
      <c r="CI41" s="1290"/>
      <c r="CJ41" s="1148"/>
    </row>
    <row r="42" spans="4:88" ht="9" customHeight="1">
      <c r="D42" s="67"/>
      <c r="E42" s="1260"/>
      <c r="F42" s="1261"/>
      <c r="G42" s="1261"/>
      <c r="H42" s="1261"/>
      <c r="I42" s="1261"/>
      <c r="J42" s="1261"/>
      <c r="K42" s="1261"/>
      <c r="L42" s="1261"/>
      <c r="M42" s="1261"/>
      <c r="N42" s="1261"/>
      <c r="O42" s="1261"/>
      <c r="P42" s="1261"/>
      <c r="Q42" s="1261"/>
      <c r="R42" s="1261"/>
      <c r="S42" s="1261"/>
      <c r="T42" s="1261"/>
      <c r="U42" s="1262"/>
      <c r="V42" s="1190"/>
      <c r="W42" s="945"/>
      <c r="X42" s="945"/>
      <c r="Y42" s="945"/>
      <c r="Z42" s="945"/>
      <c r="AA42" s="945"/>
      <c r="AB42" s="945"/>
      <c r="AC42" s="945"/>
      <c r="AD42" s="945"/>
      <c r="AE42" s="945"/>
      <c r="AF42" s="945"/>
      <c r="AG42" s="945"/>
      <c r="AH42" s="945"/>
      <c r="AI42" s="945"/>
      <c r="AJ42" s="945"/>
      <c r="AK42" s="945"/>
      <c r="AL42" s="945"/>
      <c r="AM42" s="945"/>
      <c r="AN42" s="945"/>
      <c r="AO42" s="945"/>
      <c r="AP42" s="945"/>
      <c r="AQ42" s="945"/>
      <c r="AR42" s="945"/>
      <c r="AS42" s="945"/>
      <c r="AT42" s="945"/>
      <c r="AU42" s="945"/>
      <c r="AV42" s="945"/>
      <c r="AW42" s="1191"/>
      <c r="AX42" s="1203"/>
      <c r="AY42" s="1203"/>
      <c r="AZ42" s="1203"/>
      <c r="BA42" s="1203"/>
      <c r="BB42" s="1203"/>
      <c r="BC42" s="1203"/>
      <c r="BD42" s="1203"/>
      <c r="BE42" s="1203"/>
      <c r="BF42" s="1266"/>
      <c r="BG42" s="1268"/>
      <c r="BH42" s="1269"/>
      <c r="BI42" s="710"/>
      <c r="BJ42" s="711"/>
      <c r="BK42" s="711"/>
      <c r="BL42" s="711"/>
      <c r="BM42" s="711"/>
      <c r="BN42" s="711"/>
      <c r="BO42" s="711"/>
      <c r="BP42" s="711"/>
      <c r="BQ42" s="711"/>
      <c r="BR42" s="711"/>
      <c r="BS42" s="711"/>
      <c r="BT42" s="1166"/>
      <c r="BU42" s="1288"/>
      <c r="BV42" s="1289"/>
      <c r="BW42" s="1289"/>
      <c r="BX42" s="1290"/>
      <c r="BY42" s="1288"/>
      <c r="BZ42" s="1289"/>
      <c r="CA42" s="1289"/>
      <c r="CB42" s="1289"/>
      <c r="CC42" s="1289"/>
      <c r="CD42" s="1289"/>
      <c r="CE42" s="1289"/>
      <c r="CF42" s="1289"/>
      <c r="CG42" s="1289"/>
      <c r="CH42" s="1289"/>
      <c r="CI42" s="1290"/>
      <c r="CJ42" s="1148"/>
    </row>
    <row r="43" spans="4:88" ht="9" customHeight="1">
      <c r="D43" s="67"/>
      <c r="E43" s="1260"/>
      <c r="F43" s="1261"/>
      <c r="G43" s="1261"/>
      <c r="H43" s="1261"/>
      <c r="I43" s="1261"/>
      <c r="J43" s="1261"/>
      <c r="K43" s="1261"/>
      <c r="L43" s="1261"/>
      <c r="M43" s="1261"/>
      <c r="N43" s="1261"/>
      <c r="O43" s="1261"/>
      <c r="P43" s="1261"/>
      <c r="Q43" s="1261"/>
      <c r="R43" s="1261"/>
      <c r="S43" s="1261"/>
      <c r="T43" s="1261"/>
      <c r="U43" s="1262"/>
      <c r="V43" s="1190"/>
      <c r="W43" s="945"/>
      <c r="X43" s="945"/>
      <c r="Y43" s="945"/>
      <c r="Z43" s="945"/>
      <c r="AA43" s="945"/>
      <c r="AB43" s="945"/>
      <c r="AC43" s="945"/>
      <c r="AD43" s="945"/>
      <c r="AE43" s="945"/>
      <c r="AF43" s="945"/>
      <c r="AG43" s="945"/>
      <c r="AH43" s="945"/>
      <c r="AI43" s="945"/>
      <c r="AJ43" s="945"/>
      <c r="AK43" s="945"/>
      <c r="AL43" s="945"/>
      <c r="AM43" s="945"/>
      <c r="AN43" s="945"/>
      <c r="AO43" s="945"/>
      <c r="AP43" s="945"/>
      <c r="AQ43" s="945"/>
      <c r="AR43" s="945"/>
      <c r="AS43" s="945"/>
      <c r="AT43" s="945"/>
      <c r="AU43" s="945"/>
      <c r="AV43" s="945"/>
      <c r="AW43" s="1191"/>
      <c r="AX43" s="1203"/>
      <c r="AY43" s="1203"/>
      <c r="AZ43" s="1203"/>
      <c r="BA43" s="1203"/>
      <c r="BB43" s="1203"/>
      <c r="BC43" s="1203"/>
      <c r="BD43" s="1203"/>
      <c r="BE43" s="1203"/>
      <c r="BF43" s="1266"/>
      <c r="BG43" s="1268"/>
      <c r="BH43" s="1269"/>
      <c r="BI43" s="712"/>
      <c r="BJ43" s="713"/>
      <c r="BK43" s="713"/>
      <c r="BL43" s="713"/>
      <c r="BM43" s="713"/>
      <c r="BN43" s="713"/>
      <c r="BO43" s="713"/>
      <c r="BP43" s="713"/>
      <c r="BQ43" s="713"/>
      <c r="BR43" s="713"/>
      <c r="BS43" s="713"/>
      <c r="BT43" s="1167"/>
      <c r="BU43" s="1288"/>
      <c r="BV43" s="1289"/>
      <c r="BW43" s="1289"/>
      <c r="BX43" s="1290"/>
      <c r="BY43" s="1288"/>
      <c r="BZ43" s="1289"/>
      <c r="CA43" s="1289"/>
      <c r="CB43" s="1289"/>
      <c r="CC43" s="1289"/>
      <c r="CD43" s="1289"/>
      <c r="CE43" s="1289"/>
      <c r="CF43" s="1289"/>
      <c r="CG43" s="1289"/>
      <c r="CH43" s="1289"/>
      <c r="CI43" s="1290"/>
      <c r="CJ43" s="1148"/>
    </row>
    <row r="44" spans="4:88" ht="9" customHeight="1" thickBot="1">
      <c r="D44" s="67"/>
      <c r="E44" s="1263"/>
      <c r="F44" s="1264"/>
      <c r="G44" s="1264"/>
      <c r="H44" s="1264"/>
      <c r="I44" s="1264"/>
      <c r="J44" s="1264"/>
      <c r="K44" s="1264"/>
      <c r="L44" s="1264"/>
      <c r="M44" s="1264"/>
      <c r="N44" s="1264"/>
      <c r="O44" s="1264"/>
      <c r="P44" s="1264"/>
      <c r="Q44" s="1264"/>
      <c r="R44" s="1264"/>
      <c r="S44" s="1264"/>
      <c r="T44" s="1264"/>
      <c r="U44" s="1265"/>
      <c r="V44" s="1192"/>
      <c r="W44" s="1193"/>
      <c r="X44" s="1193"/>
      <c r="Y44" s="1193"/>
      <c r="Z44" s="1193"/>
      <c r="AA44" s="1193"/>
      <c r="AB44" s="1193"/>
      <c r="AC44" s="1193"/>
      <c r="AD44" s="1193"/>
      <c r="AE44" s="1193"/>
      <c r="AF44" s="1193"/>
      <c r="AG44" s="1193"/>
      <c r="AH44" s="1193"/>
      <c r="AI44" s="1193"/>
      <c r="AJ44" s="1193"/>
      <c r="AK44" s="1193"/>
      <c r="AL44" s="1193"/>
      <c r="AM44" s="1193"/>
      <c r="AN44" s="1193"/>
      <c r="AO44" s="1193"/>
      <c r="AP44" s="1193"/>
      <c r="AQ44" s="1193"/>
      <c r="AR44" s="1193"/>
      <c r="AS44" s="1193"/>
      <c r="AT44" s="1193"/>
      <c r="AU44" s="1193"/>
      <c r="AV44" s="1193"/>
      <c r="AW44" s="1194"/>
      <c r="AX44" s="1204"/>
      <c r="AY44" s="1204"/>
      <c r="AZ44" s="1204"/>
      <c r="BA44" s="1204"/>
      <c r="BB44" s="1204"/>
      <c r="BC44" s="1204"/>
      <c r="BD44" s="1204"/>
      <c r="BE44" s="1204"/>
      <c r="BF44" s="1267"/>
      <c r="BG44" s="1270"/>
      <c r="BH44" s="1271"/>
      <c r="BI44" s="714"/>
      <c r="BJ44" s="715"/>
      <c r="BK44" s="715"/>
      <c r="BL44" s="715"/>
      <c r="BM44" s="715"/>
      <c r="BN44" s="715"/>
      <c r="BO44" s="715"/>
      <c r="BP44" s="715"/>
      <c r="BQ44" s="715"/>
      <c r="BR44" s="715"/>
      <c r="BS44" s="715"/>
      <c r="BT44" s="1168"/>
      <c r="BU44" s="1291"/>
      <c r="BV44" s="1292"/>
      <c r="BW44" s="1292"/>
      <c r="BX44" s="1293"/>
      <c r="BY44" s="1291"/>
      <c r="BZ44" s="1292"/>
      <c r="CA44" s="1292"/>
      <c r="CB44" s="1292"/>
      <c r="CC44" s="1292"/>
      <c r="CD44" s="1292"/>
      <c r="CE44" s="1292"/>
      <c r="CF44" s="1292"/>
      <c r="CG44" s="1292"/>
      <c r="CH44" s="1292"/>
      <c r="CI44" s="1293"/>
      <c r="CJ44" s="1148"/>
    </row>
    <row r="45" spans="4:88" ht="9" customHeight="1">
      <c r="D45" s="67"/>
      <c r="E45" s="1257"/>
      <c r="F45" s="1258"/>
      <c r="G45" s="1258"/>
      <c r="H45" s="1258"/>
      <c r="I45" s="1258"/>
      <c r="J45" s="1258"/>
      <c r="K45" s="1258"/>
      <c r="L45" s="1258"/>
      <c r="M45" s="1258"/>
      <c r="N45" s="1258"/>
      <c r="O45" s="1258"/>
      <c r="P45" s="1258"/>
      <c r="Q45" s="1258"/>
      <c r="R45" s="1258"/>
      <c r="S45" s="1258"/>
      <c r="T45" s="1258"/>
      <c r="U45" s="1259"/>
      <c r="V45" s="1187" t="str">
        <f>IF(E45="","",VLOOKUP(E45,コード表!$L$5:$N$62,3,FALSE))</f>
        <v/>
      </c>
      <c r="W45" s="1188"/>
      <c r="X45" s="1188"/>
      <c r="Y45" s="1188"/>
      <c r="Z45" s="1188"/>
      <c r="AA45" s="1188"/>
      <c r="AB45" s="1188"/>
      <c r="AC45" s="1188"/>
      <c r="AD45" s="1188"/>
      <c r="AE45" s="1188"/>
      <c r="AF45" s="1188"/>
      <c r="AG45" s="1188"/>
      <c r="AH45" s="1188"/>
      <c r="AI45" s="1188"/>
      <c r="AJ45" s="1188"/>
      <c r="AK45" s="1188"/>
      <c r="AL45" s="1188"/>
      <c r="AM45" s="1188"/>
      <c r="AN45" s="1188"/>
      <c r="AO45" s="1188"/>
      <c r="AP45" s="1188"/>
      <c r="AQ45" s="1188"/>
      <c r="AR45" s="1188"/>
      <c r="AS45" s="1188"/>
      <c r="AT45" s="1188"/>
      <c r="AU45" s="1188"/>
      <c r="AV45" s="1188"/>
      <c r="AW45" s="1189"/>
      <c r="AX45" s="1195">
        <v>5</v>
      </c>
      <c r="AY45" s="1195"/>
      <c r="AZ45" s="1197" t="str">
        <f>IF(E45="","",VLOOKUP(E45,コード表!$L$5:$N$62,2,FALSE))</f>
        <v/>
      </c>
      <c r="BA45" s="1197"/>
      <c r="BB45" s="1197"/>
      <c r="BC45" s="1197"/>
      <c r="BD45" s="1197"/>
      <c r="BE45" s="1197"/>
      <c r="BF45" s="1197"/>
      <c r="BG45" s="1197"/>
      <c r="BH45" s="1197"/>
      <c r="BI45" s="1201"/>
      <c r="BJ45" s="1201"/>
      <c r="BK45" s="1201"/>
      <c r="BL45" s="1201"/>
      <c r="BM45" s="1201"/>
      <c r="BN45" s="1201"/>
      <c r="BO45" s="1201"/>
      <c r="BP45" s="1201"/>
      <c r="BQ45" s="1201"/>
      <c r="BR45" s="1201"/>
      <c r="BS45" s="1201"/>
      <c r="BT45" s="1202"/>
      <c r="BU45" s="1285"/>
      <c r="BV45" s="1286"/>
      <c r="BW45" s="1286"/>
      <c r="BX45" s="1287"/>
      <c r="BY45" s="1285"/>
      <c r="BZ45" s="1286"/>
      <c r="CA45" s="1286"/>
      <c r="CB45" s="1286"/>
      <c r="CC45" s="1286"/>
      <c r="CD45" s="1286"/>
      <c r="CE45" s="1286"/>
      <c r="CF45" s="1286"/>
      <c r="CG45" s="1286"/>
      <c r="CH45" s="1286"/>
      <c r="CI45" s="1287"/>
      <c r="CJ45" s="1148"/>
    </row>
    <row r="46" spans="4:88" ht="9" customHeight="1">
      <c r="D46" s="67"/>
      <c r="E46" s="1260"/>
      <c r="F46" s="1261"/>
      <c r="G46" s="1261"/>
      <c r="H46" s="1261"/>
      <c r="I46" s="1261"/>
      <c r="J46" s="1261"/>
      <c r="K46" s="1261"/>
      <c r="L46" s="1261"/>
      <c r="M46" s="1261"/>
      <c r="N46" s="1261"/>
      <c r="O46" s="1261"/>
      <c r="P46" s="1261"/>
      <c r="Q46" s="1261"/>
      <c r="R46" s="1261"/>
      <c r="S46" s="1261"/>
      <c r="T46" s="1261"/>
      <c r="U46" s="1262"/>
      <c r="V46" s="1190"/>
      <c r="W46" s="945"/>
      <c r="X46" s="945"/>
      <c r="Y46" s="945"/>
      <c r="Z46" s="945"/>
      <c r="AA46" s="945"/>
      <c r="AB46" s="945"/>
      <c r="AC46" s="945"/>
      <c r="AD46" s="945"/>
      <c r="AE46" s="945"/>
      <c r="AF46" s="945"/>
      <c r="AG46" s="945"/>
      <c r="AH46" s="945"/>
      <c r="AI46" s="945"/>
      <c r="AJ46" s="945"/>
      <c r="AK46" s="945"/>
      <c r="AL46" s="945"/>
      <c r="AM46" s="945"/>
      <c r="AN46" s="945"/>
      <c r="AO46" s="945"/>
      <c r="AP46" s="945"/>
      <c r="AQ46" s="945"/>
      <c r="AR46" s="945"/>
      <c r="AS46" s="945"/>
      <c r="AT46" s="945"/>
      <c r="AU46" s="945"/>
      <c r="AV46" s="945"/>
      <c r="AW46" s="1191"/>
      <c r="AX46" s="1196"/>
      <c r="AY46" s="1196"/>
      <c r="AZ46" s="1116"/>
      <c r="BA46" s="1116"/>
      <c r="BB46" s="1116"/>
      <c r="BC46" s="1116"/>
      <c r="BD46" s="1116"/>
      <c r="BE46" s="1116"/>
      <c r="BF46" s="1116"/>
      <c r="BG46" s="1116"/>
      <c r="BH46" s="1116"/>
      <c r="BI46" s="1198"/>
      <c r="BJ46" s="1198"/>
      <c r="BK46" s="1198"/>
      <c r="BL46" s="1198"/>
      <c r="BM46" s="1198"/>
      <c r="BN46" s="1198"/>
      <c r="BO46" s="1198"/>
      <c r="BP46" s="1198"/>
      <c r="BQ46" s="1198"/>
      <c r="BR46" s="1198"/>
      <c r="BS46" s="1198"/>
      <c r="BT46" s="1199"/>
      <c r="BU46" s="1288"/>
      <c r="BV46" s="1289"/>
      <c r="BW46" s="1289"/>
      <c r="BX46" s="1290"/>
      <c r="BY46" s="1288"/>
      <c r="BZ46" s="1289"/>
      <c r="CA46" s="1289"/>
      <c r="CB46" s="1289"/>
      <c r="CC46" s="1289"/>
      <c r="CD46" s="1289"/>
      <c r="CE46" s="1289"/>
      <c r="CF46" s="1289"/>
      <c r="CG46" s="1289"/>
      <c r="CH46" s="1289"/>
      <c r="CI46" s="1290"/>
      <c r="CJ46" s="1148"/>
    </row>
    <row r="47" spans="4:88" ht="9" customHeight="1">
      <c r="D47" s="67"/>
      <c r="E47" s="1260"/>
      <c r="F47" s="1261"/>
      <c r="G47" s="1261"/>
      <c r="H47" s="1261"/>
      <c r="I47" s="1261"/>
      <c r="J47" s="1261"/>
      <c r="K47" s="1261"/>
      <c r="L47" s="1261"/>
      <c r="M47" s="1261"/>
      <c r="N47" s="1261"/>
      <c r="O47" s="1261"/>
      <c r="P47" s="1261"/>
      <c r="Q47" s="1261"/>
      <c r="R47" s="1261"/>
      <c r="S47" s="1261"/>
      <c r="T47" s="1261"/>
      <c r="U47" s="1262"/>
      <c r="V47" s="1190"/>
      <c r="W47" s="945"/>
      <c r="X47" s="945"/>
      <c r="Y47" s="945"/>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1191"/>
      <c r="AX47" s="1196"/>
      <c r="AY47" s="1196"/>
      <c r="AZ47" s="1116"/>
      <c r="BA47" s="1116"/>
      <c r="BB47" s="1116"/>
      <c r="BC47" s="1116"/>
      <c r="BD47" s="1116"/>
      <c r="BE47" s="1116"/>
      <c r="BF47" s="1116"/>
      <c r="BG47" s="1116"/>
      <c r="BH47" s="1116"/>
      <c r="BI47" s="1198"/>
      <c r="BJ47" s="1198"/>
      <c r="BK47" s="1198"/>
      <c r="BL47" s="1198"/>
      <c r="BM47" s="1198"/>
      <c r="BN47" s="1198"/>
      <c r="BO47" s="1198"/>
      <c r="BP47" s="1198"/>
      <c r="BQ47" s="1198"/>
      <c r="BR47" s="1198"/>
      <c r="BS47" s="1198"/>
      <c r="BT47" s="1199"/>
      <c r="BU47" s="1288"/>
      <c r="BV47" s="1289"/>
      <c r="BW47" s="1289"/>
      <c r="BX47" s="1290"/>
      <c r="BY47" s="1288"/>
      <c r="BZ47" s="1289"/>
      <c r="CA47" s="1289"/>
      <c r="CB47" s="1289"/>
      <c r="CC47" s="1289"/>
      <c r="CD47" s="1289"/>
      <c r="CE47" s="1289"/>
      <c r="CF47" s="1289"/>
      <c r="CG47" s="1289"/>
      <c r="CH47" s="1289"/>
      <c r="CI47" s="1290"/>
    </row>
    <row r="48" spans="4:88" ht="9" customHeight="1">
      <c r="D48" s="67"/>
      <c r="E48" s="1260"/>
      <c r="F48" s="1261"/>
      <c r="G48" s="1261"/>
      <c r="H48" s="1261"/>
      <c r="I48" s="1261"/>
      <c r="J48" s="1261"/>
      <c r="K48" s="1261"/>
      <c r="L48" s="1261"/>
      <c r="M48" s="1261"/>
      <c r="N48" s="1261"/>
      <c r="O48" s="1261"/>
      <c r="P48" s="1261"/>
      <c r="Q48" s="1261"/>
      <c r="R48" s="1261"/>
      <c r="S48" s="1261"/>
      <c r="T48" s="1261"/>
      <c r="U48" s="1262"/>
      <c r="V48" s="1190"/>
      <c r="W48" s="945"/>
      <c r="X48" s="945"/>
      <c r="Y48" s="945"/>
      <c r="Z48" s="945"/>
      <c r="AA48" s="945"/>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1191"/>
      <c r="AX48" s="1203"/>
      <c r="AY48" s="1203"/>
      <c r="AZ48" s="1203"/>
      <c r="BA48" s="1203"/>
      <c r="BB48" s="1203"/>
      <c r="BC48" s="1203"/>
      <c r="BD48" s="1203"/>
      <c r="BE48" s="1203"/>
      <c r="BF48" s="1266"/>
      <c r="BG48" s="1268"/>
      <c r="BH48" s="1269"/>
      <c r="BI48" s="710"/>
      <c r="BJ48" s="711"/>
      <c r="BK48" s="711"/>
      <c r="BL48" s="711"/>
      <c r="BM48" s="711"/>
      <c r="BN48" s="711"/>
      <c r="BO48" s="711"/>
      <c r="BP48" s="711"/>
      <c r="BQ48" s="711"/>
      <c r="BR48" s="711"/>
      <c r="BS48" s="711"/>
      <c r="BT48" s="1166"/>
      <c r="BU48" s="1288"/>
      <c r="BV48" s="1289"/>
      <c r="BW48" s="1289"/>
      <c r="BX48" s="1290"/>
      <c r="BY48" s="1288"/>
      <c r="BZ48" s="1289"/>
      <c r="CA48" s="1289"/>
      <c r="CB48" s="1289"/>
      <c r="CC48" s="1289"/>
      <c r="CD48" s="1289"/>
      <c r="CE48" s="1289"/>
      <c r="CF48" s="1289"/>
      <c r="CG48" s="1289"/>
      <c r="CH48" s="1289"/>
      <c r="CI48" s="1290"/>
    </row>
    <row r="49" spans="4:87" ht="9" customHeight="1">
      <c r="D49" s="67"/>
      <c r="E49" s="1260"/>
      <c r="F49" s="1261"/>
      <c r="G49" s="1261"/>
      <c r="H49" s="1261"/>
      <c r="I49" s="1261"/>
      <c r="J49" s="1261"/>
      <c r="K49" s="1261"/>
      <c r="L49" s="1261"/>
      <c r="M49" s="1261"/>
      <c r="N49" s="1261"/>
      <c r="O49" s="1261"/>
      <c r="P49" s="1261"/>
      <c r="Q49" s="1261"/>
      <c r="R49" s="1261"/>
      <c r="S49" s="1261"/>
      <c r="T49" s="1261"/>
      <c r="U49" s="1262"/>
      <c r="V49" s="1190"/>
      <c r="W49" s="945"/>
      <c r="X49" s="945"/>
      <c r="Y49" s="945"/>
      <c r="Z49" s="945"/>
      <c r="AA49" s="945"/>
      <c r="AB49" s="945"/>
      <c r="AC49" s="945"/>
      <c r="AD49" s="945"/>
      <c r="AE49" s="945"/>
      <c r="AF49" s="945"/>
      <c r="AG49" s="945"/>
      <c r="AH49" s="945"/>
      <c r="AI49" s="945"/>
      <c r="AJ49" s="945"/>
      <c r="AK49" s="945"/>
      <c r="AL49" s="945"/>
      <c r="AM49" s="945"/>
      <c r="AN49" s="945"/>
      <c r="AO49" s="945"/>
      <c r="AP49" s="945"/>
      <c r="AQ49" s="945"/>
      <c r="AR49" s="945"/>
      <c r="AS49" s="945"/>
      <c r="AT49" s="945"/>
      <c r="AU49" s="945"/>
      <c r="AV49" s="945"/>
      <c r="AW49" s="1191"/>
      <c r="AX49" s="1203"/>
      <c r="AY49" s="1203"/>
      <c r="AZ49" s="1203"/>
      <c r="BA49" s="1203"/>
      <c r="BB49" s="1203"/>
      <c r="BC49" s="1203"/>
      <c r="BD49" s="1203"/>
      <c r="BE49" s="1203"/>
      <c r="BF49" s="1266"/>
      <c r="BG49" s="1268"/>
      <c r="BH49" s="1269"/>
      <c r="BI49" s="712"/>
      <c r="BJ49" s="713"/>
      <c r="BK49" s="713"/>
      <c r="BL49" s="713"/>
      <c r="BM49" s="713"/>
      <c r="BN49" s="713"/>
      <c r="BO49" s="713"/>
      <c r="BP49" s="713"/>
      <c r="BQ49" s="713"/>
      <c r="BR49" s="713"/>
      <c r="BS49" s="713"/>
      <c r="BT49" s="1167"/>
      <c r="BU49" s="1288"/>
      <c r="BV49" s="1289"/>
      <c r="BW49" s="1289"/>
      <c r="BX49" s="1290"/>
      <c r="BY49" s="1288"/>
      <c r="BZ49" s="1289"/>
      <c r="CA49" s="1289"/>
      <c r="CB49" s="1289"/>
      <c r="CC49" s="1289"/>
      <c r="CD49" s="1289"/>
      <c r="CE49" s="1289"/>
      <c r="CF49" s="1289"/>
      <c r="CG49" s="1289"/>
      <c r="CH49" s="1289"/>
      <c r="CI49" s="1290"/>
    </row>
    <row r="50" spans="4:87" ht="9" customHeight="1" thickBot="1">
      <c r="D50" s="67"/>
      <c r="E50" s="1263"/>
      <c r="F50" s="1264"/>
      <c r="G50" s="1264"/>
      <c r="H50" s="1264"/>
      <c r="I50" s="1264"/>
      <c r="J50" s="1264"/>
      <c r="K50" s="1264"/>
      <c r="L50" s="1264"/>
      <c r="M50" s="1264"/>
      <c r="N50" s="1264"/>
      <c r="O50" s="1264"/>
      <c r="P50" s="1264"/>
      <c r="Q50" s="1264"/>
      <c r="R50" s="1264"/>
      <c r="S50" s="1264"/>
      <c r="T50" s="1264"/>
      <c r="U50" s="1265"/>
      <c r="V50" s="1192"/>
      <c r="W50" s="1193"/>
      <c r="X50" s="1193"/>
      <c r="Y50" s="1193"/>
      <c r="Z50" s="1193"/>
      <c r="AA50" s="1193"/>
      <c r="AB50" s="1193"/>
      <c r="AC50" s="1193"/>
      <c r="AD50" s="1193"/>
      <c r="AE50" s="1193"/>
      <c r="AF50" s="1193"/>
      <c r="AG50" s="1193"/>
      <c r="AH50" s="1193"/>
      <c r="AI50" s="1193"/>
      <c r="AJ50" s="1193"/>
      <c r="AK50" s="1193"/>
      <c r="AL50" s="1193"/>
      <c r="AM50" s="1193"/>
      <c r="AN50" s="1193"/>
      <c r="AO50" s="1193"/>
      <c r="AP50" s="1193"/>
      <c r="AQ50" s="1193"/>
      <c r="AR50" s="1193"/>
      <c r="AS50" s="1193"/>
      <c r="AT50" s="1193"/>
      <c r="AU50" s="1193"/>
      <c r="AV50" s="1193"/>
      <c r="AW50" s="1194"/>
      <c r="AX50" s="1204"/>
      <c r="AY50" s="1204"/>
      <c r="AZ50" s="1204"/>
      <c r="BA50" s="1204"/>
      <c r="BB50" s="1204"/>
      <c r="BC50" s="1204"/>
      <c r="BD50" s="1204"/>
      <c r="BE50" s="1204"/>
      <c r="BF50" s="1267"/>
      <c r="BG50" s="1270"/>
      <c r="BH50" s="1271"/>
      <c r="BI50" s="714"/>
      <c r="BJ50" s="715"/>
      <c r="BK50" s="715"/>
      <c r="BL50" s="715"/>
      <c r="BM50" s="715"/>
      <c r="BN50" s="715"/>
      <c r="BO50" s="715"/>
      <c r="BP50" s="715"/>
      <c r="BQ50" s="715"/>
      <c r="BR50" s="715"/>
      <c r="BS50" s="715"/>
      <c r="BT50" s="1168"/>
      <c r="BU50" s="1291"/>
      <c r="BV50" s="1292"/>
      <c r="BW50" s="1292"/>
      <c r="BX50" s="1293"/>
      <c r="BY50" s="1291"/>
      <c r="BZ50" s="1292"/>
      <c r="CA50" s="1292"/>
      <c r="CB50" s="1292"/>
      <c r="CC50" s="1292"/>
      <c r="CD50" s="1292"/>
      <c r="CE50" s="1292"/>
      <c r="CF50" s="1292"/>
      <c r="CG50" s="1292"/>
      <c r="CH50" s="1292"/>
      <c r="CI50" s="1293"/>
    </row>
    <row r="51" spans="4:87" ht="9" customHeight="1">
      <c r="D51" s="67"/>
      <c r="E51" s="1257"/>
      <c r="F51" s="1258"/>
      <c r="G51" s="1258"/>
      <c r="H51" s="1258"/>
      <c r="I51" s="1258"/>
      <c r="J51" s="1258"/>
      <c r="K51" s="1258"/>
      <c r="L51" s="1258"/>
      <c r="M51" s="1258"/>
      <c r="N51" s="1258"/>
      <c r="O51" s="1258"/>
      <c r="P51" s="1258"/>
      <c r="Q51" s="1258"/>
      <c r="R51" s="1258"/>
      <c r="S51" s="1258"/>
      <c r="T51" s="1258"/>
      <c r="U51" s="1259"/>
      <c r="V51" s="1187" t="str">
        <f>IF(E51="","",VLOOKUP(E51,コード表!$L$5:$N$62,3,FALSE))</f>
        <v/>
      </c>
      <c r="W51" s="1188"/>
      <c r="X51" s="1188"/>
      <c r="Y51" s="1188"/>
      <c r="Z51" s="1188"/>
      <c r="AA51" s="1188"/>
      <c r="AB51" s="1188"/>
      <c r="AC51" s="1188"/>
      <c r="AD51" s="1188"/>
      <c r="AE51" s="1188"/>
      <c r="AF51" s="1188"/>
      <c r="AG51" s="1188"/>
      <c r="AH51" s="1188"/>
      <c r="AI51" s="1188"/>
      <c r="AJ51" s="1188"/>
      <c r="AK51" s="1188"/>
      <c r="AL51" s="1188"/>
      <c r="AM51" s="1188"/>
      <c r="AN51" s="1188"/>
      <c r="AO51" s="1188"/>
      <c r="AP51" s="1188"/>
      <c r="AQ51" s="1188"/>
      <c r="AR51" s="1188"/>
      <c r="AS51" s="1188"/>
      <c r="AT51" s="1188"/>
      <c r="AU51" s="1188"/>
      <c r="AV51" s="1188"/>
      <c r="AW51" s="1189"/>
      <c r="AX51" s="1195">
        <v>6</v>
      </c>
      <c r="AY51" s="1195"/>
      <c r="AZ51" s="1197" t="str">
        <f>IF(E51="","",VLOOKUP(E51,コード表!$L$5:$N$62,2,FALSE))</f>
        <v/>
      </c>
      <c r="BA51" s="1197"/>
      <c r="BB51" s="1197"/>
      <c r="BC51" s="1197"/>
      <c r="BD51" s="1197"/>
      <c r="BE51" s="1197"/>
      <c r="BF51" s="1197"/>
      <c r="BG51" s="1197"/>
      <c r="BH51" s="1197"/>
      <c r="BI51" s="1201"/>
      <c r="BJ51" s="1201"/>
      <c r="BK51" s="1201"/>
      <c r="BL51" s="1201"/>
      <c r="BM51" s="1201"/>
      <c r="BN51" s="1201"/>
      <c r="BO51" s="1201"/>
      <c r="BP51" s="1201"/>
      <c r="BQ51" s="1201"/>
      <c r="BR51" s="1201"/>
      <c r="BS51" s="1201"/>
      <c r="BT51" s="1202"/>
      <c r="BU51" s="1285"/>
      <c r="BV51" s="1286"/>
      <c r="BW51" s="1286"/>
      <c r="BX51" s="1287"/>
      <c r="BY51" s="1285"/>
      <c r="BZ51" s="1286"/>
      <c r="CA51" s="1286"/>
      <c r="CB51" s="1286"/>
      <c r="CC51" s="1286"/>
      <c r="CD51" s="1286"/>
      <c r="CE51" s="1286"/>
      <c r="CF51" s="1286"/>
      <c r="CG51" s="1286"/>
      <c r="CH51" s="1286"/>
      <c r="CI51" s="1287"/>
    </row>
    <row r="52" spans="4:87" ht="9" customHeight="1">
      <c r="D52" s="67"/>
      <c r="E52" s="1260"/>
      <c r="F52" s="1261"/>
      <c r="G52" s="1261"/>
      <c r="H52" s="1261"/>
      <c r="I52" s="1261"/>
      <c r="J52" s="1261"/>
      <c r="K52" s="1261"/>
      <c r="L52" s="1261"/>
      <c r="M52" s="1261"/>
      <c r="N52" s="1261"/>
      <c r="O52" s="1261"/>
      <c r="P52" s="1261"/>
      <c r="Q52" s="1261"/>
      <c r="R52" s="1261"/>
      <c r="S52" s="1261"/>
      <c r="T52" s="1261"/>
      <c r="U52" s="1262"/>
      <c r="V52" s="1190"/>
      <c r="W52" s="945"/>
      <c r="X52" s="945"/>
      <c r="Y52" s="945"/>
      <c r="Z52" s="945"/>
      <c r="AA52" s="945"/>
      <c r="AB52" s="945"/>
      <c r="AC52" s="945"/>
      <c r="AD52" s="945"/>
      <c r="AE52" s="945"/>
      <c r="AF52" s="945"/>
      <c r="AG52" s="945"/>
      <c r="AH52" s="945"/>
      <c r="AI52" s="945"/>
      <c r="AJ52" s="945"/>
      <c r="AK52" s="945"/>
      <c r="AL52" s="945"/>
      <c r="AM52" s="945"/>
      <c r="AN52" s="945"/>
      <c r="AO52" s="945"/>
      <c r="AP52" s="945"/>
      <c r="AQ52" s="945"/>
      <c r="AR52" s="945"/>
      <c r="AS52" s="945"/>
      <c r="AT52" s="945"/>
      <c r="AU52" s="945"/>
      <c r="AV52" s="945"/>
      <c r="AW52" s="1191"/>
      <c r="AX52" s="1196"/>
      <c r="AY52" s="1196"/>
      <c r="AZ52" s="1116"/>
      <c r="BA52" s="1116"/>
      <c r="BB52" s="1116"/>
      <c r="BC52" s="1116"/>
      <c r="BD52" s="1116"/>
      <c r="BE52" s="1116"/>
      <c r="BF52" s="1116"/>
      <c r="BG52" s="1116"/>
      <c r="BH52" s="1116"/>
      <c r="BI52" s="1198"/>
      <c r="BJ52" s="1198"/>
      <c r="BK52" s="1198"/>
      <c r="BL52" s="1198"/>
      <c r="BM52" s="1198"/>
      <c r="BN52" s="1198"/>
      <c r="BO52" s="1198"/>
      <c r="BP52" s="1198"/>
      <c r="BQ52" s="1198"/>
      <c r="BR52" s="1198"/>
      <c r="BS52" s="1198"/>
      <c r="BT52" s="1199"/>
      <c r="BU52" s="1288"/>
      <c r="BV52" s="1289"/>
      <c r="BW52" s="1289"/>
      <c r="BX52" s="1290"/>
      <c r="BY52" s="1288"/>
      <c r="BZ52" s="1289"/>
      <c r="CA52" s="1289"/>
      <c r="CB52" s="1289"/>
      <c r="CC52" s="1289"/>
      <c r="CD52" s="1289"/>
      <c r="CE52" s="1289"/>
      <c r="CF52" s="1289"/>
      <c r="CG52" s="1289"/>
      <c r="CH52" s="1289"/>
      <c r="CI52" s="1290"/>
    </row>
    <row r="53" spans="4:87" ht="9" customHeight="1">
      <c r="D53" s="67"/>
      <c r="E53" s="1260"/>
      <c r="F53" s="1261"/>
      <c r="G53" s="1261"/>
      <c r="H53" s="1261"/>
      <c r="I53" s="1261"/>
      <c r="J53" s="1261"/>
      <c r="K53" s="1261"/>
      <c r="L53" s="1261"/>
      <c r="M53" s="1261"/>
      <c r="N53" s="1261"/>
      <c r="O53" s="1261"/>
      <c r="P53" s="1261"/>
      <c r="Q53" s="1261"/>
      <c r="R53" s="1261"/>
      <c r="S53" s="1261"/>
      <c r="T53" s="1261"/>
      <c r="U53" s="1262"/>
      <c r="V53" s="1190"/>
      <c r="W53" s="945"/>
      <c r="X53" s="945"/>
      <c r="Y53" s="945"/>
      <c r="Z53" s="945"/>
      <c r="AA53" s="945"/>
      <c r="AB53" s="945"/>
      <c r="AC53" s="945"/>
      <c r="AD53" s="945"/>
      <c r="AE53" s="945"/>
      <c r="AF53" s="945"/>
      <c r="AG53" s="945"/>
      <c r="AH53" s="945"/>
      <c r="AI53" s="945"/>
      <c r="AJ53" s="945"/>
      <c r="AK53" s="945"/>
      <c r="AL53" s="945"/>
      <c r="AM53" s="945"/>
      <c r="AN53" s="945"/>
      <c r="AO53" s="945"/>
      <c r="AP53" s="945"/>
      <c r="AQ53" s="945"/>
      <c r="AR53" s="945"/>
      <c r="AS53" s="945"/>
      <c r="AT53" s="945"/>
      <c r="AU53" s="945"/>
      <c r="AV53" s="945"/>
      <c r="AW53" s="1191"/>
      <c r="AX53" s="1196"/>
      <c r="AY53" s="1196"/>
      <c r="AZ53" s="1116"/>
      <c r="BA53" s="1116"/>
      <c r="BB53" s="1116"/>
      <c r="BC53" s="1116"/>
      <c r="BD53" s="1116"/>
      <c r="BE53" s="1116"/>
      <c r="BF53" s="1116"/>
      <c r="BG53" s="1116"/>
      <c r="BH53" s="1116"/>
      <c r="BI53" s="1198"/>
      <c r="BJ53" s="1198"/>
      <c r="BK53" s="1198"/>
      <c r="BL53" s="1198"/>
      <c r="BM53" s="1198"/>
      <c r="BN53" s="1198"/>
      <c r="BO53" s="1198"/>
      <c r="BP53" s="1198"/>
      <c r="BQ53" s="1198"/>
      <c r="BR53" s="1198"/>
      <c r="BS53" s="1198"/>
      <c r="BT53" s="1199"/>
      <c r="BU53" s="1288"/>
      <c r="BV53" s="1289"/>
      <c r="BW53" s="1289"/>
      <c r="BX53" s="1290"/>
      <c r="BY53" s="1288"/>
      <c r="BZ53" s="1289"/>
      <c r="CA53" s="1289"/>
      <c r="CB53" s="1289"/>
      <c r="CC53" s="1289"/>
      <c r="CD53" s="1289"/>
      <c r="CE53" s="1289"/>
      <c r="CF53" s="1289"/>
      <c r="CG53" s="1289"/>
      <c r="CH53" s="1289"/>
      <c r="CI53" s="1290"/>
    </row>
    <row r="54" spans="4:87" ht="9" customHeight="1">
      <c r="D54" s="67"/>
      <c r="E54" s="1260"/>
      <c r="F54" s="1261"/>
      <c r="G54" s="1261"/>
      <c r="H54" s="1261"/>
      <c r="I54" s="1261"/>
      <c r="J54" s="1261"/>
      <c r="K54" s="1261"/>
      <c r="L54" s="1261"/>
      <c r="M54" s="1261"/>
      <c r="N54" s="1261"/>
      <c r="O54" s="1261"/>
      <c r="P54" s="1261"/>
      <c r="Q54" s="1261"/>
      <c r="R54" s="1261"/>
      <c r="S54" s="1261"/>
      <c r="T54" s="1261"/>
      <c r="U54" s="1262"/>
      <c r="V54" s="1190"/>
      <c r="W54" s="945"/>
      <c r="X54" s="945"/>
      <c r="Y54" s="945"/>
      <c r="Z54" s="945"/>
      <c r="AA54" s="945"/>
      <c r="AB54" s="945"/>
      <c r="AC54" s="945"/>
      <c r="AD54" s="945"/>
      <c r="AE54" s="945"/>
      <c r="AF54" s="945"/>
      <c r="AG54" s="945"/>
      <c r="AH54" s="945"/>
      <c r="AI54" s="945"/>
      <c r="AJ54" s="945"/>
      <c r="AK54" s="945"/>
      <c r="AL54" s="945"/>
      <c r="AM54" s="945"/>
      <c r="AN54" s="945"/>
      <c r="AO54" s="945"/>
      <c r="AP54" s="945"/>
      <c r="AQ54" s="945"/>
      <c r="AR54" s="945"/>
      <c r="AS54" s="945"/>
      <c r="AT54" s="945"/>
      <c r="AU54" s="945"/>
      <c r="AV54" s="945"/>
      <c r="AW54" s="1191"/>
      <c r="AX54" s="1203"/>
      <c r="AY54" s="1203"/>
      <c r="AZ54" s="1203"/>
      <c r="BA54" s="1203"/>
      <c r="BB54" s="1203"/>
      <c r="BC54" s="1203"/>
      <c r="BD54" s="1203"/>
      <c r="BE54" s="1203"/>
      <c r="BF54" s="1266"/>
      <c r="BG54" s="1268"/>
      <c r="BH54" s="1269"/>
      <c r="BI54" s="710"/>
      <c r="BJ54" s="711"/>
      <c r="BK54" s="711"/>
      <c r="BL54" s="711"/>
      <c r="BM54" s="711"/>
      <c r="BN54" s="711"/>
      <c r="BO54" s="711"/>
      <c r="BP54" s="711"/>
      <c r="BQ54" s="711"/>
      <c r="BR54" s="711"/>
      <c r="BS54" s="711"/>
      <c r="BT54" s="1166"/>
      <c r="BU54" s="1288"/>
      <c r="BV54" s="1289"/>
      <c r="BW54" s="1289"/>
      <c r="BX54" s="1290"/>
      <c r="BY54" s="1288"/>
      <c r="BZ54" s="1289"/>
      <c r="CA54" s="1289"/>
      <c r="CB54" s="1289"/>
      <c r="CC54" s="1289"/>
      <c r="CD54" s="1289"/>
      <c r="CE54" s="1289"/>
      <c r="CF54" s="1289"/>
      <c r="CG54" s="1289"/>
      <c r="CH54" s="1289"/>
      <c r="CI54" s="1290"/>
    </row>
    <row r="55" spans="4:87" ht="9" customHeight="1">
      <c r="D55" s="67"/>
      <c r="E55" s="1260"/>
      <c r="F55" s="1261"/>
      <c r="G55" s="1261"/>
      <c r="H55" s="1261"/>
      <c r="I55" s="1261"/>
      <c r="J55" s="1261"/>
      <c r="K55" s="1261"/>
      <c r="L55" s="1261"/>
      <c r="M55" s="1261"/>
      <c r="N55" s="1261"/>
      <c r="O55" s="1261"/>
      <c r="P55" s="1261"/>
      <c r="Q55" s="1261"/>
      <c r="R55" s="1261"/>
      <c r="S55" s="1261"/>
      <c r="T55" s="1261"/>
      <c r="U55" s="1262"/>
      <c r="V55" s="1190"/>
      <c r="W55" s="945"/>
      <c r="X55" s="945"/>
      <c r="Y55" s="945"/>
      <c r="Z55" s="945"/>
      <c r="AA55" s="945"/>
      <c r="AB55" s="945"/>
      <c r="AC55" s="945"/>
      <c r="AD55" s="945"/>
      <c r="AE55" s="945"/>
      <c r="AF55" s="945"/>
      <c r="AG55" s="945"/>
      <c r="AH55" s="945"/>
      <c r="AI55" s="945"/>
      <c r="AJ55" s="945"/>
      <c r="AK55" s="945"/>
      <c r="AL55" s="945"/>
      <c r="AM55" s="945"/>
      <c r="AN55" s="945"/>
      <c r="AO55" s="945"/>
      <c r="AP55" s="945"/>
      <c r="AQ55" s="945"/>
      <c r="AR55" s="945"/>
      <c r="AS55" s="945"/>
      <c r="AT55" s="945"/>
      <c r="AU55" s="945"/>
      <c r="AV55" s="945"/>
      <c r="AW55" s="1191"/>
      <c r="AX55" s="1203"/>
      <c r="AY55" s="1203"/>
      <c r="AZ55" s="1203"/>
      <c r="BA55" s="1203"/>
      <c r="BB55" s="1203"/>
      <c r="BC55" s="1203"/>
      <c r="BD55" s="1203"/>
      <c r="BE55" s="1203"/>
      <c r="BF55" s="1266"/>
      <c r="BG55" s="1268"/>
      <c r="BH55" s="1269"/>
      <c r="BI55" s="712"/>
      <c r="BJ55" s="713"/>
      <c r="BK55" s="713"/>
      <c r="BL55" s="713"/>
      <c r="BM55" s="713"/>
      <c r="BN55" s="713"/>
      <c r="BO55" s="713"/>
      <c r="BP55" s="713"/>
      <c r="BQ55" s="713"/>
      <c r="BR55" s="713"/>
      <c r="BS55" s="713"/>
      <c r="BT55" s="1167"/>
      <c r="BU55" s="1288"/>
      <c r="BV55" s="1289"/>
      <c r="BW55" s="1289"/>
      <c r="BX55" s="1290"/>
      <c r="BY55" s="1288"/>
      <c r="BZ55" s="1289"/>
      <c r="CA55" s="1289"/>
      <c r="CB55" s="1289"/>
      <c r="CC55" s="1289"/>
      <c r="CD55" s="1289"/>
      <c r="CE55" s="1289"/>
      <c r="CF55" s="1289"/>
      <c r="CG55" s="1289"/>
      <c r="CH55" s="1289"/>
      <c r="CI55" s="1290"/>
    </row>
    <row r="56" spans="4:87" ht="9" customHeight="1" thickBot="1">
      <c r="D56" s="67"/>
      <c r="E56" s="1263"/>
      <c r="F56" s="1264"/>
      <c r="G56" s="1264"/>
      <c r="H56" s="1264"/>
      <c r="I56" s="1264"/>
      <c r="J56" s="1264"/>
      <c r="K56" s="1264"/>
      <c r="L56" s="1264"/>
      <c r="M56" s="1264"/>
      <c r="N56" s="1264"/>
      <c r="O56" s="1264"/>
      <c r="P56" s="1264"/>
      <c r="Q56" s="1264"/>
      <c r="R56" s="1264"/>
      <c r="S56" s="1264"/>
      <c r="T56" s="1264"/>
      <c r="U56" s="1265"/>
      <c r="V56" s="1192"/>
      <c r="W56" s="1193"/>
      <c r="X56" s="1193"/>
      <c r="Y56" s="1193"/>
      <c r="Z56" s="1193"/>
      <c r="AA56" s="1193"/>
      <c r="AB56" s="1193"/>
      <c r="AC56" s="1193"/>
      <c r="AD56" s="1193"/>
      <c r="AE56" s="1193"/>
      <c r="AF56" s="1193"/>
      <c r="AG56" s="1193"/>
      <c r="AH56" s="1193"/>
      <c r="AI56" s="1193"/>
      <c r="AJ56" s="1193"/>
      <c r="AK56" s="1193"/>
      <c r="AL56" s="1193"/>
      <c r="AM56" s="1193"/>
      <c r="AN56" s="1193"/>
      <c r="AO56" s="1193"/>
      <c r="AP56" s="1193"/>
      <c r="AQ56" s="1193"/>
      <c r="AR56" s="1193"/>
      <c r="AS56" s="1193"/>
      <c r="AT56" s="1193"/>
      <c r="AU56" s="1193"/>
      <c r="AV56" s="1193"/>
      <c r="AW56" s="1194"/>
      <c r="AX56" s="1204"/>
      <c r="AY56" s="1204"/>
      <c r="AZ56" s="1204"/>
      <c r="BA56" s="1204"/>
      <c r="BB56" s="1204"/>
      <c r="BC56" s="1204"/>
      <c r="BD56" s="1204"/>
      <c r="BE56" s="1204"/>
      <c r="BF56" s="1267"/>
      <c r="BG56" s="1270"/>
      <c r="BH56" s="1271"/>
      <c r="BI56" s="714"/>
      <c r="BJ56" s="715"/>
      <c r="BK56" s="715"/>
      <c r="BL56" s="715"/>
      <c r="BM56" s="715"/>
      <c r="BN56" s="715"/>
      <c r="BO56" s="715"/>
      <c r="BP56" s="715"/>
      <c r="BQ56" s="715"/>
      <c r="BR56" s="715"/>
      <c r="BS56" s="715"/>
      <c r="BT56" s="1168"/>
      <c r="BU56" s="1291"/>
      <c r="BV56" s="1292"/>
      <c r="BW56" s="1292"/>
      <c r="BX56" s="1293"/>
      <c r="BY56" s="1291"/>
      <c r="BZ56" s="1292"/>
      <c r="CA56" s="1292"/>
      <c r="CB56" s="1292"/>
      <c r="CC56" s="1292"/>
      <c r="CD56" s="1292"/>
      <c r="CE56" s="1292"/>
      <c r="CF56" s="1292"/>
      <c r="CG56" s="1292"/>
      <c r="CH56" s="1292"/>
      <c r="CI56" s="1293"/>
    </row>
    <row r="57" spans="4:87" ht="9" customHeight="1">
      <c r="D57" s="67"/>
      <c r="E57" s="1257"/>
      <c r="F57" s="1258"/>
      <c r="G57" s="1258"/>
      <c r="H57" s="1258"/>
      <c r="I57" s="1258"/>
      <c r="J57" s="1258"/>
      <c r="K57" s="1258"/>
      <c r="L57" s="1258"/>
      <c r="M57" s="1258"/>
      <c r="N57" s="1258"/>
      <c r="O57" s="1258"/>
      <c r="P57" s="1258"/>
      <c r="Q57" s="1258"/>
      <c r="R57" s="1258"/>
      <c r="S57" s="1258"/>
      <c r="T57" s="1258"/>
      <c r="U57" s="1259"/>
      <c r="V57" s="1187" t="str">
        <f>IF(E57="","",VLOOKUP(E57,コード表!$L$5:$N$62,3,FALSE))</f>
        <v/>
      </c>
      <c r="W57" s="1188"/>
      <c r="X57" s="1188"/>
      <c r="Y57" s="1188"/>
      <c r="Z57" s="1188"/>
      <c r="AA57" s="1188"/>
      <c r="AB57" s="1188"/>
      <c r="AC57" s="1188"/>
      <c r="AD57" s="1188"/>
      <c r="AE57" s="1188"/>
      <c r="AF57" s="1188"/>
      <c r="AG57" s="1188"/>
      <c r="AH57" s="1188"/>
      <c r="AI57" s="1188"/>
      <c r="AJ57" s="1188"/>
      <c r="AK57" s="1188"/>
      <c r="AL57" s="1188"/>
      <c r="AM57" s="1188"/>
      <c r="AN57" s="1188"/>
      <c r="AO57" s="1188"/>
      <c r="AP57" s="1188"/>
      <c r="AQ57" s="1188"/>
      <c r="AR57" s="1188"/>
      <c r="AS57" s="1188"/>
      <c r="AT57" s="1188"/>
      <c r="AU57" s="1188"/>
      <c r="AV57" s="1188"/>
      <c r="AW57" s="1189"/>
      <c r="AX57" s="1195">
        <v>7</v>
      </c>
      <c r="AY57" s="1195"/>
      <c r="AZ57" s="1197" t="str">
        <f>IF(E57="","",VLOOKUP(E57,コード表!$L$5:$N$62,2,FALSE))</f>
        <v/>
      </c>
      <c r="BA57" s="1197"/>
      <c r="BB57" s="1197"/>
      <c r="BC57" s="1197"/>
      <c r="BD57" s="1197"/>
      <c r="BE57" s="1197"/>
      <c r="BF57" s="1197"/>
      <c r="BG57" s="1197"/>
      <c r="BH57" s="1197"/>
      <c r="BI57" s="1201"/>
      <c r="BJ57" s="1201"/>
      <c r="BK57" s="1201"/>
      <c r="BL57" s="1201"/>
      <c r="BM57" s="1201"/>
      <c r="BN57" s="1201"/>
      <c r="BO57" s="1201"/>
      <c r="BP57" s="1201"/>
      <c r="BQ57" s="1201"/>
      <c r="BR57" s="1201"/>
      <c r="BS57" s="1201"/>
      <c r="BT57" s="1202"/>
      <c r="BU57" s="1285"/>
      <c r="BV57" s="1286"/>
      <c r="BW57" s="1286"/>
      <c r="BX57" s="1287"/>
      <c r="BY57" s="1285"/>
      <c r="BZ57" s="1286"/>
      <c r="CA57" s="1286"/>
      <c r="CB57" s="1286"/>
      <c r="CC57" s="1286"/>
      <c r="CD57" s="1286"/>
      <c r="CE57" s="1286"/>
      <c r="CF57" s="1286"/>
      <c r="CG57" s="1286"/>
      <c r="CH57" s="1286"/>
      <c r="CI57" s="1287"/>
    </row>
    <row r="58" spans="4:87" ht="9" customHeight="1">
      <c r="D58" s="67"/>
      <c r="E58" s="1260"/>
      <c r="F58" s="1261"/>
      <c r="G58" s="1261"/>
      <c r="H58" s="1261"/>
      <c r="I58" s="1261"/>
      <c r="J58" s="1261"/>
      <c r="K58" s="1261"/>
      <c r="L58" s="1261"/>
      <c r="M58" s="1261"/>
      <c r="N58" s="1261"/>
      <c r="O58" s="1261"/>
      <c r="P58" s="1261"/>
      <c r="Q58" s="1261"/>
      <c r="R58" s="1261"/>
      <c r="S58" s="1261"/>
      <c r="T58" s="1261"/>
      <c r="U58" s="1262"/>
      <c r="V58" s="1190"/>
      <c r="W58" s="945"/>
      <c r="X58" s="945"/>
      <c r="Y58" s="945"/>
      <c r="Z58" s="945"/>
      <c r="AA58" s="945"/>
      <c r="AB58" s="945"/>
      <c r="AC58" s="945"/>
      <c r="AD58" s="945"/>
      <c r="AE58" s="945"/>
      <c r="AF58" s="945"/>
      <c r="AG58" s="945"/>
      <c r="AH58" s="945"/>
      <c r="AI58" s="945"/>
      <c r="AJ58" s="945"/>
      <c r="AK58" s="945"/>
      <c r="AL58" s="945"/>
      <c r="AM58" s="945"/>
      <c r="AN58" s="945"/>
      <c r="AO58" s="945"/>
      <c r="AP58" s="945"/>
      <c r="AQ58" s="945"/>
      <c r="AR58" s="945"/>
      <c r="AS58" s="945"/>
      <c r="AT58" s="945"/>
      <c r="AU58" s="945"/>
      <c r="AV58" s="945"/>
      <c r="AW58" s="1191"/>
      <c r="AX58" s="1196"/>
      <c r="AY58" s="1196"/>
      <c r="AZ58" s="1116"/>
      <c r="BA58" s="1116"/>
      <c r="BB58" s="1116"/>
      <c r="BC58" s="1116"/>
      <c r="BD58" s="1116"/>
      <c r="BE58" s="1116"/>
      <c r="BF58" s="1116"/>
      <c r="BG58" s="1116"/>
      <c r="BH58" s="1116"/>
      <c r="BI58" s="1198"/>
      <c r="BJ58" s="1198"/>
      <c r="BK58" s="1198"/>
      <c r="BL58" s="1198"/>
      <c r="BM58" s="1198"/>
      <c r="BN58" s="1198"/>
      <c r="BO58" s="1198"/>
      <c r="BP58" s="1198"/>
      <c r="BQ58" s="1198"/>
      <c r="BR58" s="1198"/>
      <c r="BS58" s="1198"/>
      <c r="BT58" s="1199"/>
      <c r="BU58" s="1288"/>
      <c r="BV58" s="1289"/>
      <c r="BW58" s="1289"/>
      <c r="BX58" s="1290"/>
      <c r="BY58" s="1288"/>
      <c r="BZ58" s="1289"/>
      <c r="CA58" s="1289"/>
      <c r="CB58" s="1289"/>
      <c r="CC58" s="1289"/>
      <c r="CD58" s="1289"/>
      <c r="CE58" s="1289"/>
      <c r="CF58" s="1289"/>
      <c r="CG58" s="1289"/>
      <c r="CH58" s="1289"/>
      <c r="CI58" s="1290"/>
    </row>
    <row r="59" spans="4:87" ht="9" customHeight="1">
      <c r="D59" s="67"/>
      <c r="E59" s="1260"/>
      <c r="F59" s="1261"/>
      <c r="G59" s="1261"/>
      <c r="H59" s="1261"/>
      <c r="I59" s="1261"/>
      <c r="J59" s="1261"/>
      <c r="K59" s="1261"/>
      <c r="L59" s="1261"/>
      <c r="M59" s="1261"/>
      <c r="N59" s="1261"/>
      <c r="O59" s="1261"/>
      <c r="P59" s="1261"/>
      <c r="Q59" s="1261"/>
      <c r="R59" s="1261"/>
      <c r="S59" s="1261"/>
      <c r="T59" s="1261"/>
      <c r="U59" s="1262"/>
      <c r="V59" s="1190"/>
      <c r="W59" s="945"/>
      <c r="X59" s="945"/>
      <c r="Y59" s="945"/>
      <c r="Z59" s="945"/>
      <c r="AA59" s="945"/>
      <c r="AB59" s="945"/>
      <c r="AC59" s="945"/>
      <c r="AD59" s="945"/>
      <c r="AE59" s="945"/>
      <c r="AF59" s="945"/>
      <c r="AG59" s="945"/>
      <c r="AH59" s="945"/>
      <c r="AI59" s="945"/>
      <c r="AJ59" s="945"/>
      <c r="AK59" s="945"/>
      <c r="AL59" s="945"/>
      <c r="AM59" s="945"/>
      <c r="AN59" s="945"/>
      <c r="AO59" s="945"/>
      <c r="AP59" s="945"/>
      <c r="AQ59" s="945"/>
      <c r="AR59" s="945"/>
      <c r="AS59" s="945"/>
      <c r="AT59" s="945"/>
      <c r="AU59" s="945"/>
      <c r="AV59" s="945"/>
      <c r="AW59" s="1191"/>
      <c r="AX59" s="1196"/>
      <c r="AY59" s="1196"/>
      <c r="AZ59" s="1116"/>
      <c r="BA59" s="1116"/>
      <c r="BB59" s="1116"/>
      <c r="BC59" s="1116"/>
      <c r="BD59" s="1116"/>
      <c r="BE59" s="1116"/>
      <c r="BF59" s="1116"/>
      <c r="BG59" s="1116"/>
      <c r="BH59" s="1116"/>
      <c r="BI59" s="1198"/>
      <c r="BJ59" s="1198"/>
      <c r="BK59" s="1198"/>
      <c r="BL59" s="1198"/>
      <c r="BM59" s="1198"/>
      <c r="BN59" s="1198"/>
      <c r="BO59" s="1198"/>
      <c r="BP59" s="1198"/>
      <c r="BQ59" s="1198"/>
      <c r="BR59" s="1198"/>
      <c r="BS59" s="1198"/>
      <c r="BT59" s="1199"/>
      <c r="BU59" s="1288"/>
      <c r="BV59" s="1289"/>
      <c r="BW59" s="1289"/>
      <c r="BX59" s="1290"/>
      <c r="BY59" s="1288"/>
      <c r="BZ59" s="1289"/>
      <c r="CA59" s="1289"/>
      <c r="CB59" s="1289"/>
      <c r="CC59" s="1289"/>
      <c r="CD59" s="1289"/>
      <c r="CE59" s="1289"/>
      <c r="CF59" s="1289"/>
      <c r="CG59" s="1289"/>
      <c r="CH59" s="1289"/>
      <c r="CI59" s="1290"/>
    </row>
    <row r="60" spans="4:87" ht="9" customHeight="1">
      <c r="D60" s="67"/>
      <c r="E60" s="1260"/>
      <c r="F60" s="1261"/>
      <c r="G60" s="1261"/>
      <c r="H60" s="1261"/>
      <c r="I60" s="1261"/>
      <c r="J60" s="1261"/>
      <c r="K60" s="1261"/>
      <c r="L60" s="1261"/>
      <c r="M60" s="1261"/>
      <c r="N60" s="1261"/>
      <c r="O60" s="1261"/>
      <c r="P60" s="1261"/>
      <c r="Q60" s="1261"/>
      <c r="R60" s="1261"/>
      <c r="S60" s="1261"/>
      <c r="T60" s="1261"/>
      <c r="U60" s="1262"/>
      <c r="V60" s="1190"/>
      <c r="W60" s="945"/>
      <c r="X60" s="945"/>
      <c r="Y60" s="945"/>
      <c r="Z60" s="945"/>
      <c r="AA60" s="945"/>
      <c r="AB60" s="945"/>
      <c r="AC60" s="945"/>
      <c r="AD60" s="945"/>
      <c r="AE60" s="945"/>
      <c r="AF60" s="945"/>
      <c r="AG60" s="945"/>
      <c r="AH60" s="945"/>
      <c r="AI60" s="945"/>
      <c r="AJ60" s="945"/>
      <c r="AK60" s="945"/>
      <c r="AL60" s="945"/>
      <c r="AM60" s="945"/>
      <c r="AN60" s="945"/>
      <c r="AO60" s="945"/>
      <c r="AP60" s="945"/>
      <c r="AQ60" s="945"/>
      <c r="AR60" s="945"/>
      <c r="AS60" s="945"/>
      <c r="AT60" s="945"/>
      <c r="AU60" s="945"/>
      <c r="AV60" s="945"/>
      <c r="AW60" s="1191"/>
      <c r="AX60" s="1203"/>
      <c r="AY60" s="1203"/>
      <c r="AZ60" s="1203"/>
      <c r="BA60" s="1203"/>
      <c r="BB60" s="1203"/>
      <c r="BC60" s="1203"/>
      <c r="BD60" s="1203"/>
      <c r="BE60" s="1203"/>
      <c r="BF60" s="1266"/>
      <c r="BG60" s="1268"/>
      <c r="BH60" s="1269"/>
      <c r="BI60" s="710"/>
      <c r="BJ60" s="711"/>
      <c r="BK60" s="711"/>
      <c r="BL60" s="711"/>
      <c r="BM60" s="711"/>
      <c r="BN60" s="711"/>
      <c r="BO60" s="711"/>
      <c r="BP60" s="711"/>
      <c r="BQ60" s="711"/>
      <c r="BR60" s="711"/>
      <c r="BS60" s="711"/>
      <c r="BT60" s="1166"/>
      <c r="BU60" s="1288"/>
      <c r="BV60" s="1289"/>
      <c r="BW60" s="1289"/>
      <c r="BX60" s="1290"/>
      <c r="BY60" s="1288"/>
      <c r="BZ60" s="1289"/>
      <c r="CA60" s="1289"/>
      <c r="CB60" s="1289"/>
      <c r="CC60" s="1289"/>
      <c r="CD60" s="1289"/>
      <c r="CE60" s="1289"/>
      <c r="CF60" s="1289"/>
      <c r="CG60" s="1289"/>
      <c r="CH60" s="1289"/>
      <c r="CI60" s="1290"/>
    </row>
    <row r="61" spans="4:87" ht="9" customHeight="1">
      <c r="D61" s="67"/>
      <c r="E61" s="1260"/>
      <c r="F61" s="1261"/>
      <c r="G61" s="1261"/>
      <c r="H61" s="1261"/>
      <c r="I61" s="1261"/>
      <c r="J61" s="1261"/>
      <c r="K61" s="1261"/>
      <c r="L61" s="1261"/>
      <c r="M61" s="1261"/>
      <c r="N61" s="1261"/>
      <c r="O61" s="1261"/>
      <c r="P61" s="1261"/>
      <c r="Q61" s="1261"/>
      <c r="R61" s="1261"/>
      <c r="S61" s="1261"/>
      <c r="T61" s="1261"/>
      <c r="U61" s="1262"/>
      <c r="V61" s="1190"/>
      <c r="W61" s="945"/>
      <c r="X61" s="945"/>
      <c r="Y61" s="945"/>
      <c r="Z61" s="945"/>
      <c r="AA61" s="945"/>
      <c r="AB61" s="945"/>
      <c r="AC61" s="945"/>
      <c r="AD61" s="945"/>
      <c r="AE61" s="945"/>
      <c r="AF61" s="945"/>
      <c r="AG61" s="945"/>
      <c r="AH61" s="945"/>
      <c r="AI61" s="945"/>
      <c r="AJ61" s="945"/>
      <c r="AK61" s="945"/>
      <c r="AL61" s="945"/>
      <c r="AM61" s="945"/>
      <c r="AN61" s="945"/>
      <c r="AO61" s="945"/>
      <c r="AP61" s="945"/>
      <c r="AQ61" s="945"/>
      <c r="AR61" s="945"/>
      <c r="AS61" s="945"/>
      <c r="AT61" s="945"/>
      <c r="AU61" s="945"/>
      <c r="AV61" s="945"/>
      <c r="AW61" s="1191"/>
      <c r="AX61" s="1203"/>
      <c r="AY61" s="1203"/>
      <c r="AZ61" s="1203"/>
      <c r="BA61" s="1203"/>
      <c r="BB61" s="1203"/>
      <c r="BC61" s="1203"/>
      <c r="BD61" s="1203"/>
      <c r="BE61" s="1203"/>
      <c r="BF61" s="1266"/>
      <c r="BG61" s="1268"/>
      <c r="BH61" s="1269"/>
      <c r="BI61" s="712"/>
      <c r="BJ61" s="713"/>
      <c r="BK61" s="713"/>
      <c r="BL61" s="713"/>
      <c r="BM61" s="713"/>
      <c r="BN61" s="713"/>
      <c r="BO61" s="713"/>
      <c r="BP61" s="713"/>
      <c r="BQ61" s="713"/>
      <c r="BR61" s="713"/>
      <c r="BS61" s="713"/>
      <c r="BT61" s="1167"/>
      <c r="BU61" s="1288"/>
      <c r="BV61" s="1289"/>
      <c r="BW61" s="1289"/>
      <c r="BX61" s="1290"/>
      <c r="BY61" s="1288"/>
      <c r="BZ61" s="1289"/>
      <c r="CA61" s="1289"/>
      <c r="CB61" s="1289"/>
      <c r="CC61" s="1289"/>
      <c r="CD61" s="1289"/>
      <c r="CE61" s="1289"/>
      <c r="CF61" s="1289"/>
      <c r="CG61" s="1289"/>
      <c r="CH61" s="1289"/>
      <c r="CI61" s="1290"/>
    </row>
    <row r="62" spans="4:87" ht="9" customHeight="1" thickBot="1">
      <c r="D62" s="67"/>
      <c r="E62" s="1263"/>
      <c r="F62" s="1264"/>
      <c r="G62" s="1264"/>
      <c r="H62" s="1264"/>
      <c r="I62" s="1264"/>
      <c r="J62" s="1264"/>
      <c r="K62" s="1264"/>
      <c r="L62" s="1264"/>
      <c r="M62" s="1264"/>
      <c r="N62" s="1264"/>
      <c r="O62" s="1264"/>
      <c r="P62" s="1264"/>
      <c r="Q62" s="1264"/>
      <c r="R62" s="1264"/>
      <c r="S62" s="1264"/>
      <c r="T62" s="1264"/>
      <c r="U62" s="1265"/>
      <c r="V62" s="1192"/>
      <c r="W62" s="1193"/>
      <c r="X62" s="1193"/>
      <c r="Y62" s="1193"/>
      <c r="Z62" s="1193"/>
      <c r="AA62" s="1193"/>
      <c r="AB62" s="1193"/>
      <c r="AC62" s="1193"/>
      <c r="AD62" s="1193"/>
      <c r="AE62" s="1193"/>
      <c r="AF62" s="1193"/>
      <c r="AG62" s="1193"/>
      <c r="AH62" s="1193"/>
      <c r="AI62" s="1193"/>
      <c r="AJ62" s="1193"/>
      <c r="AK62" s="1193"/>
      <c r="AL62" s="1193"/>
      <c r="AM62" s="1193"/>
      <c r="AN62" s="1193"/>
      <c r="AO62" s="1193"/>
      <c r="AP62" s="1193"/>
      <c r="AQ62" s="1193"/>
      <c r="AR62" s="1193"/>
      <c r="AS62" s="1193"/>
      <c r="AT62" s="1193"/>
      <c r="AU62" s="1193"/>
      <c r="AV62" s="1193"/>
      <c r="AW62" s="1194"/>
      <c r="AX62" s="1204"/>
      <c r="AY62" s="1204"/>
      <c r="AZ62" s="1204"/>
      <c r="BA62" s="1204"/>
      <c r="BB62" s="1204"/>
      <c r="BC62" s="1204"/>
      <c r="BD62" s="1204"/>
      <c r="BE62" s="1204"/>
      <c r="BF62" s="1267"/>
      <c r="BG62" s="1270"/>
      <c r="BH62" s="1271"/>
      <c r="BI62" s="714"/>
      <c r="BJ62" s="715"/>
      <c r="BK62" s="715"/>
      <c r="BL62" s="715"/>
      <c r="BM62" s="715"/>
      <c r="BN62" s="715"/>
      <c r="BO62" s="715"/>
      <c r="BP62" s="715"/>
      <c r="BQ62" s="715"/>
      <c r="BR62" s="715"/>
      <c r="BS62" s="715"/>
      <c r="BT62" s="1168"/>
      <c r="BU62" s="1291"/>
      <c r="BV62" s="1292"/>
      <c r="BW62" s="1292"/>
      <c r="BX62" s="1293"/>
      <c r="BY62" s="1291"/>
      <c r="BZ62" s="1292"/>
      <c r="CA62" s="1292"/>
      <c r="CB62" s="1292"/>
      <c r="CC62" s="1292"/>
      <c r="CD62" s="1292"/>
      <c r="CE62" s="1292"/>
      <c r="CF62" s="1292"/>
      <c r="CG62" s="1292"/>
      <c r="CH62" s="1292"/>
      <c r="CI62" s="1293"/>
    </row>
    <row r="63" spans="4:87" ht="9" customHeight="1">
      <c r="D63" s="67"/>
      <c r="E63" s="1257"/>
      <c r="F63" s="1258"/>
      <c r="G63" s="1258"/>
      <c r="H63" s="1258"/>
      <c r="I63" s="1258"/>
      <c r="J63" s="1258"/>
      <c r="K63" s="1258"/>
      <c r="L63" s="1258"/>
      <c r="M63" s="1258"/>
      <c r="N63" s="1258"/>
      <c r="O63" s="1258"/>
      <c r="P63" s="1258"/>
      <c r="Q63" s="1258"/>
      <c r="R63" s="1258"/>
      <c r="S63" s="1258"/>
      <c r="T63" s="1258"/>
      <c r="U63" s="1259"/>
      <c r="V63" s="1187" t="str">
        <f>IF(E63="","",VLOOKUP(E63,コード表!$L$5:$N$62,3,FALSE))</f>
        <v/>
      </c>
      <c r="W63" s="1188"/>
      <c r="X63" s="1188"/>
      <c r="Y63" s="1188"/>
      <c r="Z63" s="1188"/>
      <c r="AA63" s="1188"/>
      <c r="AB63" s="1188"/>
      <c r="AC63" s="1188"/>
      <c r="AD63" s="1188"/>
      <c r="AE63" s="1188"/>
      <c r="AF63" s="1188"/>
      <c r="AG63" s="1188"/>
      <c r="AH63" s="1188"/>
      <c r="AI63" s="1188"/>
      <c r="AJ63" s="1188"/>
      <c r="AK63" s="1188"/>
      <c r="AL63" s="1188"/>
      <c r="AM63" s="1188"/>
      <c r="AN63" s="1188"/>
      <c r="AO63" s="1188"/>
      <c r="AP63" s="1188"/>
      <c r="AQ63" s="1188"/>
      <c r="AR63" s="1188"/>
      <c r="AS63" s="1188"/>
      <c r="AT63" s="1188"/>
      <c r="AU63" s="1188"/>
      <c r="AV63" s="1188"/>
      <c r="AW63" s="1189"/>
      <c r="AX63" s="1195">
        <v>8</v>
      </c>
      <c r="AY63" s="1195"/>
      <c r="AZ63" s="1197" t="str">
        <f>IF(E63="","",VLOOKUP(E63,コード表!$L$5:$N$62,2,FALSE))</f>
        <v/>
      </c>
      <c r="BA63" s="1197"/>
      <c r="BB63" s="1197"/>
      <c r="BC63" s="1197"/>
      <c r="BD63" s="1197"/>
      <c r="BE63" s="1197"/>
      <c r="BF63" s="1197"/>
      <c r="BG63" s="1197"/>
      <c r="BH63" s="1197"/>
      <c r="BI63" s="1201"/>
      <c r="BJ63" s="1201"/>
      <c r="BK63" s="1201"/>
      <c r="BL63" s="1201"/>
      <c r="BM63" s="1201"/>
      <c r="BN63" s="1201"/>
      <c r="BO63" s="1201"/>
      <c r="BP63" s="1201"/>
      <c r="BQ63" s="1201"/>
      <c r="BR63" s="1201"/>
      <c r="BS63" s="1201"/>
      <c r="BT63" s="1202"/>
      <c r="BU63" s="1285"/>
      <c r="BV63" s="1286"/>
      <c r="BW63" s="1286"/>
      <c r="BX63" s="1287"/>
      <c r="BY63" s="1285"/>
      <c r="BZ63" s="1286"/>
      <c r="CA63" s="1286"/>
      <c r="CB63" s="1286"/>
      <c r="CC63" s="1286"/>
      <c r="CD63" s="1286"/>
      <c r="CE63" s="1286"/>
      <c r="CF63" s="1286"/>
      <c r="CG63" s="1286"/>
      <c r="CH63" s="1286"/>
      <c r="CI63" s="1287"/>
    </row>
    <row r="64" spans="4:87" ht="9" customHeight="1">
      <c r="D64" s="67"/>
      <c r="E64" s="1260"/>
      <c r="F64" s="1261"/>
      <c r="G64" s="1261"/>
      <c r="H64" s="1261"/>
      <c r="I64" s="1261"/>
      <c r="J64" s="1261"/>
      <c r="K64" s="1261"/>
      <c r="L64" s="1261"/>
      <c r="M64" s="1261"/>
      <c r="N64" s="1261"/>
      <c r="O64" s="1261"/>
      <c r="P64" s="1261"/>
      <c r="Q64" s="1261"/>
      <c r="R64" s="1261"/>
      <c r="S64" s="1261"/>
      <c r="T64" s="1261"/>
      <c r="U64" s="1262"/>
      <c r="V64" s="1190"/>
      <c r="W64" s="945"/>
      <c r="X64" s="945"/>
      <c r="Y64" s="945"/>
      <c r="Z64" s="945"/>
      <c r="AA64" s="945"/>
      <c r="AB64" s="945"/>
      <c r="AC64" s="945"/>
      <c r="AD64" s="945"/>
      <c r="AE64" s="945"/>
      <c r="AF64" s="945"/>
      <c r="AG64" s="945"/>
      <c r="AH64" s="945"/>
      <c r="AI64" s="945"/>
      <c r="AJ64" s="945"/>
      <c r="AK64" s="945"/>
      <c r="AL64" s="945"/>
      <c r="AM64" s="945"/>
      <c r="AN64" s="945"/>
      <c r="AO64" s="945"/>
      <c r="AP64" s="945"/>
      <c r="AQ64" s="945"/>
      <c r="AR64" s="945"/>
      <c r="AS64" s="945"/>
      <c r="AT64" s="945"/>
      <c r="AU64" s="945"/>
      <c r="AV64" s="945"/>
      <c r="AW64" s="1191"/>
      <c r="AX64" s="1196"/>
      <c r="AY64" s="1196"/>
      <c r="AZ64" s="1116"/>
      <c r="BA64" s="1116"/>
      <c r="BB64" s="1116"/>
      <c r="BC64" s="1116"/>
      <c r="BD64" s="1116"/>
      <c r="BE64" s="1116"/>
      <c r="BF64" s="1116"/>
      <c r="BG64" s="1116"/>
      <c r="BH64" s="1116"/>
      <c r="BI64" s="1198"/>
      <c r="BJ64" s="1198"/>
      <c r="BK64" s="1198"/>
      <c r="BL64" s="1198"/>
      <c r="BM64" s="1198"/>
      <c r="BN64" s="1198"/>
      <c r="BO64" s="1198"/>
      <c r="BP64" s="1198"/>
      <c r="BQ64" s="1198"/>
      <c r="BR64" s="1198"/>
      <c r="BS64" s="1198"/>
      <c r="BT64" s="1199"/>
      <c r="BU64" s="1288"/>
      <c r="BV64" s="1289"/>
      <c r="BW64" s="1289"/>
      <c r="BX64" s="1290"/>
      <c r="BY64" s="1288"/>
      <c r="BZ64" s="1289"/>
      <c r="CA64" s="1289"/>
      <c r="CB64" s="1289"/>
      <c r="CC64" s="1289"/>
      <c r="CD64" s="1289"/>
      <c r="CE64" s="1289"/>
      <c r="CF64" s="1289"/>
      <c r="CG64" s="1289"/>
      <c r="CH64" s="1289"/>
      <c r="CI64" s="1290"/>
    </row>
    <row r="65" spans="4:87" ht="9" customHeight="1">
      <c r="D65" s="67"/>
      <c r="E65" s="1260"/>
      <c r="F65" s="1261"/>
      <c r="G65" s="1261"/>
      <c r="H65" s="1261"/>
      <c r="I65" s="1261"/>
      <c r="J65" s="1261"/>
      <c r="K65" s="1261"/>
      <c r="L65" s="1261"/>
      <c r="M65" s="1261"/>
      <c r="N65" s="1261"/>
      <c r="O65" s="1261"/>
      <c r="P65" s="1261"/>
      <c r="Q65" s="1261"/>
      <c r="R65" s="1261"/>
      <c r="S65" s="1261"/>
      <c r="T65" s="1261"/>
      <c r="U65" s="1262"/>
      <c r="V65" s="1190"/>
      <c r="W65" s="945"/>
      <c r="X65" s="945"/>
      <c r="Y65" s="945"/>
      <c r="Z65" s="945"/>
      <c r="AA65" s="945"/>
      <c r="AB65" s="945"/>
      <c r="AC65" s="945"/>
      <c r="AD65" s="945"/>
      <c r="AE65" s="945"/>
      <c r="AF65" s="945"/>
      <c r="AG65" s="945"/>
      <c r="AH65" s="945"/>
      <c r="AI65" s="945"/>
      <c r="AJ65" s="945"/>
      <c r="AK65" s="945"/>
      <c r="AL65" s="945"/>
      <c r="AM65" s="945"/>
      <c r="AN65" s="945"/>
      <c r="AO65" s="945"/>
      <c r="AP65" s="945"/>
      <c r="AQ65" s="945"/>
      <c r="AR65" s="945"/>
      <c r="AS65" s="945"/>
      <c r="AT65" s="945"/>
      <c r="AU65" s="945"/>
      <c r="AV65" s="945"/>
      <c r="AW65" s="1191"/>
      <c r="AX65" s="1196"/>
      <c r="AY65" s="1196"/>
      <c r="AZ65" s="1116"/>
      <c r="BA65" s="1116"/>
      <c r="BB65" s="1116"/>
      <c r="BC65" s="1116"/>
      <c r="BD65" s="1116"/>
      <c r="BE65" s="1116"/>
      <c r="BF65" s="1116"/>
      <c r="BG65" s="1116"/>
      <c r="BH65" s="1116"/>
      <c r="BI65" s="1198"/>
      <c r="BJ65" s="1198"/>
      <c r="BK65" s="1198"/>
      <c r="BL65" s="1198"/>
      <c r="BM65" s="1198"/>
      <c r="BN65" s="1198"/>
      <c r="BO65" s="1198"/>
      <c r="BP65" s="1198"/>
      <c r="BQ65" s="1198"/>
      <c r="BR65" s="1198"/>
      <c r="BS65" s="1198"/>
      <c r="BT65" s="1199"/>
      <c r="BU65" s="1288"/>
      <c r="BV65" s="1289"/>
      <c r="BW65" s="1289"/>
      <c r="BX65" s="1290"/>
      <c r="BY65" s="1288"/>
      <c r="BZ65" s="1289"/>
      <c r="CA65" s="1289"/>
      <c r="CB65" s="1289"/>
      <c r="CC65" s="1289"/>
      <c r="CD65" s="1289"/>
      <c r="CE65" s="1289"/>
      <c r="CF65" s="1289"/>
      <c r="CG65" s="1289"/>
      <c r="CH65" s="1289"/>
      <c r="CI65" s="1290"/>
    </row>
    <row r="66" spans="4:87" ht="9" customHeight="1">
      <c r="D66" s="67"/>
      <c r="E66" s="1260"/>
      <c r="F66" s="1261"/>
      <c r="G66" s="1261"/>
      <c r="H66" s="1261"/>
      <c r="I66" s="1261"/>
      <c r="J66" s="1261"/>
      <c r="K66" s="1261"/>
      <c r="L66" s="1261"/>
      <c r="M66" s="1261"/>
      <c r="N66" s="1261"/>
      <c r="O66" s="1261"/>
      <c r="P66" s="1261"/>
      <c r="Q66" s="1261"/>
      <c r="R66" s="1261"/>
      <c r="S66" s="1261"/>
      <c r="T66" s="1261"/>
      <c r="U66" s="1262"/>
      <c r="V66" s="1190"/>
      <c r="W66" s="945"/>
      <c r="X66" s="945"/>
      <c r="Y66" s="945"/>
      <c r="Z66" s="945"/>
      <c r="AA66" s="945"/>
      <c r="AB66" s="945"/>
      <c r="AC66" s="945"/>
      <c r="AD66" s="945"/>
      <c r="AE66" s="945"/>
      <c r="AF66" s="945"/>
      <c r="AG66" s="945"/>
      <c r="AH66" s="945"/>
      <c r="AI66" s="945"/>
      <c r="AJ66" s="945"/>
      <c r="AK66" s="945"/>
      <c r="AL66" s="945"/>
      <c r="AM66" s="945"/>
      <c r="AN66" s="945"/>
      <c r="AO66" s="945"/>
      <c r="AP66" s="945"/>
      <c r="AQ66" s="945"/>
      <c r="AR66" s="945"/>
      <c r="AS66" s="945"/>
      <c r="AT66" s="945"/>
      <c r="AU66" s="945"/>
      <c r="AV66" s="945"/>
      <c r="AW66" s="1191"/>
      <c r="AX66" s="1203"/>
      <c r="AY66" s="1203"/>
      <c r="AZ66" s="1203"/>
      <c r="BA66" s="1203"/>
      <c r="BB66" s="1203"/>
      <c r="BC66" s="1203"/>
      <c r="BD66" s="1203"/>
      <c r="BE66" s="1203"/>
      <c r="BF66" s="1266"/>
      <c r="BG66" s="1268"/>
      <c r="BH66" s="1269"/>
      <c r="BI66" s="710"/>
      <c r="BJ66" s="711"/>
      <c r="BK66" s="711"/>
      <c r="BL66" s="711"/>
      <c r="BM66" s="711"/>
      <c r="BN66" s="711"/>
      <c r="BO66" s="711"/>
      <c r="BP66" s="711"/>
      <c r="BQ66" s="711"/>
      <c r="BR66" s="711"/>
      <c r="BS66" s="711"/>
      <c r="BT66" s="1166"/>
      <c r="BU66" s="1288"/>
      <c r="BV66" s="1289"/>
      <c r="BW66" s="1289"/>
      <c r="BX66" s="1290"/>
      <c r="BY66" s="1288"/>
      <c r="BZ66" s="1289"/>
      <c r="CA66" s="1289"/>
      <c r="CB66" s="1289"/>
      <c r="CC66" s="1289"/>
      <c r="CD66" s="1289"/>
      <c r="CE66" s="1289"/>
      <c r="CF66" s="1289"/>
      <c r="CG66" s="1289"/>
      <c r="CH66" s="1289"/>
      <c r="CI66" s="1290"/>
    </row>
    <row r="67" spans="4:87" ht="9" customHeight="1">
      <c r="D67" s="67"/>
      <c r="E67" s="1260"/>
      <c r="F67" s="1261"/>
      <c r="G67" s="1261"/>
      <c r="H67" s="1261"/>
      <c r="I67" s="1261"/>
      <c r="J67" s="1261"/>
      <c r="K67" s="1261"/>
      <c r="L67" s="1261"/>
      <c r="M67" s="1261"/>
      <c r="N67" s="1261"/>
      <c r="O67" s="1261"/>
      <c r="P67" s="1261"/>
      <c r="Q67" s="1261"/>
      <c r="R67" s="1261"/>
      <c r="S67" s="1261"/>
      <c r="T67" s="1261"/>
      <c r="U67" s="1262"/>
      <c r="V67" s="1190"/>
      <c r="W67" s="945"/>
      <c r="X67" s="945"/>
      <c r="Y67" s="945"/>
      <c r="Z67" s="945"/>
      <c r="AA67" s="945"/>
      <c r="AB67" s="945"/>
      <c r="AC67" s="945"/>
      <c r="AD67" s="945"/>
      <c r="AE67" s="945"/>
      <c r="AF67" s="945"/>
      <c r="AG67" s="945"/>
      <c r="AH67" s="945"/>
      <c r="AI67" s="945"/>
      <c r="AJ67" s="945"/>
      <c r="AK67" s="945"/>
      <c r="AL67" s="945"/>
      <c r="AM67" s="945"/>
      <c r="AN67" s="945"/>
      <c r="AO67" s="945"/>
      <c r="AP67" s="945"/>
      <c r="AQ67" s="945"/>
      <c r="AR67" s="945"/>
      <c r="AS67" s="945"/>
      <c r="AT67" s="945"/>
      <c r="AU67" s="945"/>
      <c r="AV67" s="945"/>
      <c r="AW67" s="1191"/>
      <c r="AX67" s="1203"/>
      <c r="AY67" s="1203"/>
      <c r="AZ67" s="1203"/>
      <c r="BA67" s="1203"/>
      <c r="BB67" s="1203"/>
      <c r="BC67" s="1203"/>
      <c r="BD67" s="1203"/>
      <c r="BE67" s="1203"/>
      <c r="BF67" s="1266"/>
      <c r="BG67" s="1268"/>
      <c r="BH67" s="1269"/>
      <c r="BI67" s="712"/>
      <c r="BJ67" s="713"/>
      <c r="BK67" s="713"/>
      <c r="BL67" s="713"/>
      <c r="BM67" s="713"/>
      <c r="BN67" s="713"/>
      <c r="BO67" s="713"/>
      <c r="BP67" s="713"/>
      <c r="BQ67" s="713"/>
      <c r="BR67" s="713"/>
      <c r="BS67" s="713"/>
      <c r="BT67" s="1167"/>
      <c r="BU67" s="1288"/>
      <c r="BV67" s="1289"/>
      <c r="BW67" s="1289"/>
      <c r="BX67" s="1290"/>
      <c r="BY67" s="1288"/>
      <c r="BZ67" s="1289"/>
      <c r="CA67" s="1289"/>
      <c r="CB67" s="1289"/>
      <c r="CC67" s="1289"/>
      <c r="CD67" s="1289"/>
      <c r="CE67" s="1289"/>
      <c r="CF67" s="1289"/>
      <c r="CG67" s="1289"/>
      <c r="CH67" s="1289"/>
      <c r="CI67" s="1290"/>
    </row>
    <row r="68" spans="4:87" ht="9" customHeight="1" thickBot="1">
      <c r="D68" s="67"/>
      <c r="E68" s="1263"/>
      <c r="F68" s="1264"/>
      <c r="G68" s="1264"/>
      <c r="H68" s="1264"/>
      <c r="I68" s="1264"/>
      <c r="J68" s="1264"/>
      <c r="K68" s="1264"/>
      <c r="L68" s="1264"/>
      <c r="M68" s="1264"/>
      <c r="N68" s="1264"/>
      <c r="O68" s="1264"/>
      <c r="P68" s="1264"/>
      <c r="Q68" s="1264"/>
      <c r="R68" s="1264"/>
      <c r="S68" s="1264"/>
      <c r="T68" s="1264"/>
      <c r="U68" s="1265"/>
      <c r="V68" s="1192"/>
      <c r="W68" s="1193"/>
      <c r="X68" s="1193"/>
      <c r="Y68" s="1193"/>
      <c r="Z68" s="1193"/>
      <c r="AA68" s="1193"/>
      <c r="AB68" s="1193"/>
      <c r="AC68" s="1193"/>
      <c r="AD68" s="1193"/>
      <c r="AE68" s="1193"/>
      <c r="AF68" s="1193"/>
      <c r="AG68" s="1193"/>
      <c r="AH68" s="1193"/>
      <c r="AI68" s="1193"/>
      <c r="AJ68" s="1193"/>
      <c r="AK68" s="1193"/>
      <c r="AL68" s="1193"/>
      <c r="AM68" s="1193"/>
      <c r="AN68" s="1193"/>
      <c r="AO68" s="1193"/>
      <c r="AP68" s="1193"/>
      <c r="AQ68" s="1193"/>
      <c r="AR68" s="1193"/>
      <c r="AS68" s="1193"/>
      <c r="AT68" s="1193"/>
      <c r="AU68" s="1193"/>
      <c r="AV68" s="1193"/>
      <c r="AW68" s="1194"/>
      <c r="AX68" s="1204"/>
      <c r="AY68" s="1204"/>
      <c r="AZ68" s="1204"/>
      <c r="BA68" s="1204"/>
      <c r="BB68" s="1204"/>
      <c r="BC68" s="1204"/>
      <c r="BD68" s="1204"/>
      <c r="BE68" s="1204"/>
      <c r="BF68" s="1267"/>
      <c r="BG68" s="1270"/>
      <c r="BH68" s="1271"/>
      <c r="BI68" s="714"/>
      <c r="BJ68" s="715"/>
      <c r="BK68" s="715"/>
      <c r="BL68" s="715"/>
      <c r="BM68" s="715"/>
      <c r="BN68" s="715"/>
      <c r="BO68" s="715"/>
      <c r="BP68" s="715"/>
      <c r="BQ68" s="715"/>
      <c r="BR68" s="715"/>
      <c r="BS68" s="715"/>
      <c r="BT68" s="1168"/>
      <c r="BU68" s="1291"/>
      <c r="BV68" s="1292"/>
      <c r="BW68" s="1292"/>
      <c r="BX68" s="1293"/>
      <c r="BY68" s="1291"/>
      <c r="BZ68" s="1292"/>
      <c r="CA68" s="1292"/>
      <c r="CB68" s="1292"/>
      <c r="CC68" s="1292"/>
      <c r="CD68" s="1292"/>
      <c r="CE68" s="1292"/>
      <c r="CF68" s="1292"/>
      <c r="CG68" s="1292"/>
      <c r="CH68" s="1292"/>
      <c r="CI68" s="1293"/>
    </row>
    <row r="69" spans="4:87" ht="9" customHeight="1">
      <c r="D69" s="67"/>
      <c r="E69" s="1257"/>
      <c r="F69" s="1258"/>
      <c r="G69" s="1258"/>
      <c r="H69" s="1258"/>
      <c r="I69" s="1258"/>
      <c r="J69" s="1258"/>
      <c r="K69" s="1258"/>
      <c r="L69" s="1258"/>
      <c r="M69" s="1258"/>
      <c r="N69" s="1258"/>
      <c r="O69" s="1258"/>
      <c r="P69" s="1258"/>
      <c r="Q69" s="1258"/>
      <c r="R69" s="1258"/>
      <c r="S69" s="1258"/>
      <c r="T69" s="1258"/>
      <c r="U69" s="1259"/>
      <c r="V69" s="1187" t="str">
        <f>IF(E69="","",VLOOKUP(E69,コード表!$L$5:$N$62,3,FALSE))</f>
        <v/>
      </c>
      <c r="W69" s="1188"/>
      <c r="X69" s="1188"/>
      <c r="Y69" s="1188"/>
      <c r="Z69" s="1188"/>
      <c r="AA69" s="1188"/>
      <c r="AB69" s="1188"/>
      <c r="AC69" s="1188"/>
      <c r="AD69" s="1188"/>
      <c r="AE69" s="1188"/>
      <c r="AF69" s="1188"/>
      <c r="AG69" s="1188"/>
      <c r="AH69" s="1188"/>
      <c r="AI69" s="1188"/>
      <c r="AJ69" s="1188"/>
      <c r="AK69" s="1188"/>
      <c r="AL69" s="1188"/>
      <c r="AM69" s="1188"/>
      <c r="AN69" s="1188"/>
      <c r="AO69" s="1188"/>
      <c r="AP69" s="1188"/>
      <c r="AQ69" s="1188"/>
      <c r="AR69" s="1188"/>
      <c r="AS69" s="1188"/>
      <c r="AT69" s="1188"/>
      <c r="AU69" s="1188"/>
      <c r="AV69" s="1188"/>
      <c r="AW69" s="1189"/>
      <c r="AX69" s="1195">
        <v>9</v>
      </c>
      <c r="AY69" s="1195"/>
      <c r="AZ69" s="1197" t="str">
        <f>IF(E69="","",VLOOKUP(E69,コード表!$L$5:$N$62,2,FALSE))</f>
        <v/>
      </c>
      <c r="BA69" s="1197"/>
      <c r="BB69" s="1197"/>
      <c r="BC69" s="1197"/>
      <c r="BD69" s="1197"/>
      <c r="BE69" s="1197"/>
      <c r="BF69" s="1197"/>
      <c r="BG69" s="1197"/>
      <c r="BH69" s="1197"/>
      <c r="BI69" s="1201"/>
      <c r="BJ69" s="1201"/>
      <c r="BK69" s="1201"/>
      <c r="BL69" s="1201"/>
      <c r="BM69" s="1201"/>
      <c r="BN69" s="1201"/>
      <c r="BO69" s="1201"/>
      <c r="BP69" s="1201"/>
      <c r="BQ69" s="1201"/>
      <c r="BR69" s="1201"/>
      <c r="BS69" s="1201"/>
      <c r="BT69" s="1202"/>
      <c r="BU69" s="1285"/>
      <c r="BV69" s="1286"/>
      <c r="BW69" s="1286"/>
      <c r="BX69" s="1287"/>
      <c r="BY69" s="1285"/>
      <c r="BZ69" s="1286"/>
      <c r="CA69" s="1286"/>
      <c r="CB69" s="1286"/>
      <c r="CC69" s="1286"/>
      <c r="CD69" s="1286"/>
      <c r="CE69" s="1286"/>
      <c r="CF69" s="1286"/>
      <c r="CG69" s="1286"/>
      <c r="CH69" s="1286"/>
      <c r="CI69" s="1287"/>
    </row>
    <row r="70" spans="4:87" ht="9" customHeight="1">
      <c r="D70" s="67"/>
      <c r="E70" s="1260"/>
      <c r="F70" s="1261"/>
      <c r="G70" s="1261"/>
      <c r="H70" s="1261"/>
      <c r="I70" s="1261"/>
      <c r="J70" s="1261"/>
      <c r="K70" s="1261"/>
      <c r="L70" s="1261"/>
      <c r="M70" s="1261"/>
      <c r="N70" s="1261"/>
      <c r="O70" s="1261"/>
      <c r="P70" s="1261"/>
      <c r="Q70" s="1261"/>
      <c r="R70" s="1261"/>
      <c r="S70" s="1261"/>
      <c r="T70" s="1261"/>
      <c r="U70" s="1262"/>
      <c r="V70" s="1190"/>
      <c r="W70" s="945"/>
      <c r="X70" s="945"/>
      <c r="Y70" s="945"/>
      <c r="Z70" s="945"/>
      <c r="AA70" s="945"/>
      <c r="AB70" s="945"/>
      <c r="AC70" s="945"/>
      <c r="AD70" s="945"/>
      <c r="AE70" s="945"/>
      <c r="AF70" s="945"/>
      <c r="AG70" s="945"/>
      <c r="AH70" s="945"/>
      <c r="AI70" s="945"/>
      <c r="AJ70" s="945"/>
      <c r="AK70" s="945"/>
      <c r="AL70" s="945"/>
      <c r="AM70" s="945"/>
      <c r="AN70" s="945"/>
      <c r="AO70" s="945"/>
      <c r="AP70" s="945"/>
      <c r="AQ70" s="945"/>
      <c r="AR70" s="945"/>
      <c r="AS70" s="945"/>
      <c r="AT70" s="945"/>
      <c r="AU70" s="945"/>
      <c r="AV70" s="945"/>
      <c r="AW70" s="1191"/>
      <c r="AX70" s="1196"/>
      <c r="AY70" s="1196"/>
      <c r="AZ70" s="1116"/>
      <c r="BA70" s="1116"/>
      <c r="BB70" s="1116"/>
      <c r="BC70" s="1116"/>
      <c r="BD70" s="1116"/>
      <c r="BE70" s="1116"/>
      <c r="BF70" s="1116"/>
      <c r="BG70" s="1116"/>
      <c r="BH70" s="1116"/>
      <c r="BI70" s="1198"/>
      <c r="BJ70" s="1198"/>
      <c r="BK70" s="1198"/>
      <c r="BL70" s="1198"/>
      <c r="BM70" s="1198"/>
      <c r="BN70" s="1198"/>
      <c r="BO70" s="1198"/>
      <c r="BP70" s="1198"/>
      <c r="BQ70" s="1198"/>
      <c r="BR70" s="1198"/>
      <c r="BS70" s="1198"/>
      <c r="BT70" s="1199"/>
      <c r="BU70" s="1288"/>
      <c r="BV70" s="1289"/>
      <c r="BW70" s="1289"/>
      <c r="BX70" s="1290"/>
      <c r="BY70" s="1288"/>
      <c r="BZ70" s="1289"/>
      <c r="CA70" s="1289"/>
      <c r="CB70" s="1289"/>
      <c r="CC70" s="1289"/>
      <c r="CD70" s="1289"/>
      <c r="CE70" s="1289"/>
      <c r="CF70" s="1289"/>
      <c r="CG70" s="1289"/>
      <c r="CH70" s="1289"/>
      <c r="CI70" s="1290"/>
    </row>
    <row r="71" spans="4:87" ht="9" customHeight="1">
      <c r="D71" s="67"/>
      <c r="E71" s="1260"/>
      <c r="F71" s="1261"/>
      <c r="G71" s="1261"/>
      <c r="H71" s="1261"/>
      <c r="I71" s="1261"/>
      <c r="J71" s="1261"/>
      <c r="K71" s="1261"/>
      <c r="L71" s="1261"/>
      <c r="M71" s="1261"/>
      <c r="N71" s="1261"/>
      <c r="O71" s="1261"/>
      <c r="P71" s="1261"/>
      <c r="Q71" s="1261"/>
      <c r="R71" s="1261"/>
      <c r="S71" s="1261"/>
      <c r="T71" s="1261"/>
      <c r="U71" s="1262"/>
      <c r="V71" s="1190"/>
      <c r="W71" s="945"/>
      <c r="X71" s="945"/>
      <c r="Y71" s="945"/>
      <c r="Z71" s="945"/>
      <c r="AA71" s="945"/>
      <c r="AB71" s="945"/>
      <c r="AC71" s="945"/>
      <c r="AD71" s="945"/>
      <c r="AE71" s="945"/>
      <c r="AF71" s="945"/>
      <c r="AG71" s="945"/>
      <c r="AH71" s="945"/>
      <c r="AI71" s="945"/>
      <c r="AJ71" s="945"/>
      <c r="AK71" s="945"/>
      <c r="AL71" s="945"/>
      <c r="AM71" s="945"/>
      <c r="AN71" s="945"/>
      <c r="AO71" s="945"/>
      <c r="AP71" s="945"/>
      <c r="AQ71" s="945"/>
      <c r="AR71" s="945"/>
      <c r="AS71" s="945"/>
      <c r="AT71" s="945"/>
      <c r="AU71" s="945"/>
      <c r="AV71" s="945"/>
      <c r="AW71" s="1191"/>
      <c r="AX71" s="1196"/>
      <c r="AY71" s="1196"/>
      <c r="AZ71" s="1116"/>
      <c r="BA71" s="1116"/>
      <c r="BB71" s="1116"/>
      <c r="BC71" s="1116"/>
      <c r="BD71" s="1116"/>
      <c r="BE71" s="1116"/>
      <c r="BF71" s="1116"/>
      <c r="BG71" s="1116"/>
      <c r="BH71" s="1116"/>
      <c r="BI71" s="1198"/>
      <c r="BJ71" s="1198"/>
      <c r="BK71" s="1198"/>
      <c r="BL71" s="1198"/>
      <c r="BM71" s="1198"/>
      <c r="BN71" s="1198"/>
      <c r="BO71" s="1198"/>
      <c r="BP71" s="1198"/>
      <c r="BQ71" s="1198"/>
      <c r="BR71" s="1198"/>
      <c r="BS71" s="1198"/>
      <c r="BT71" s="1199"/>
      <c r="BU71" s="1288"/>
      <c r="BV71" s="1289"/>
      <c r="BW71" s="1289"/>
      <c r="BX71" s="1290"/>
      <c r="BY71" s="1288"/>
      <c r="BZ71" s="1289"/>
      <c r="CA71" s="1289"/>
      <c r="CB71" s="1289"/>
      <c r="CC71" s="1289"/>
      <c r="CD71" s="1289"/>
      <c r="CE71" s="1289"/>
      <c r="CF71" s="1289"/>
      <c r="CG71" s="1289"/>
      <c r="CH71" s="1289"/>
      <c r="CI71" s="1290"/>
    </row>
    <row r="72" spans="4:87" ht="9" customHeight="1">
      <c r="D72" s="67"/>
      <c r="E72" s="1260"/>
      <c r="F72" s="1261"/>
      <c r="G72" s="1261"/>
      <c r="H72" s="1261"/>
      <c r="I72" s="1261"/>
      <c r="J72" s="1261"/>
      <c r="K72" s="1261"/>
      <c r="L72" s="1261"/>
      <c r="M72" s="1261"/>
      <c r="N72" s="1261"/>
      <c r="O72" s="1261"/>
      <c r="P72" s="1261"/>
      <c r="Q72" s="1261"/>
      <c r="R72" s="1261"/>
      <c r="S72" s="1261"/>
      <c r="T72" s="1261"/>
      <c r="U72" s="1262"/>
      <c r="V72" s="1190"/>
      <c r="W72" s="945"/>
      <c r="X72" s="945"/>
      <c r="Y72" s="945"/>
      <c r="Z72" s="945"/>
      <c r="AA72" s="945"/>
      <c r="AB72" s="945"/>
      <c r="AC72" s="945"/>
      <c r="AD72" s="945"/>
      <c r="AE72" s="945"/>
      <c r="AF72" s="945"/>
      <c r="AG72" s="945"/>
      <c r="AH72" s="945"/>
      <c r="AI72" s="945"/>
      <c r="AJ72" s="945"/>
      <c r="AK72" s="945"/>
      <c r="AL72" s="945"/>
      <c r="AM72" s="945"/>
      <c r="AN72" s="945"/>
      <c r="AO72" s="945"/>
      <c r="AP72" s="945"/>
      <c r="AQ72" s="945"/>
      <c r="AR72" s="945"/>
      <c r="AS72" s="945"/>
      <c r="AT72" s="945"/>
      <c r="AU72" s="945"/>
      <c r="AV72" s="945"/>
      <c r="AW72" s="1191"/>
      <c r="AX72" s="1203"/>
      <c r="AY72" s="1203"/>
      <c r="AZ72" s="1203"/>
      <c r="BA72" s="1203"/>
      <c r="BB72" s="1203"/>
      <c r="BC72" s="1203"/>
      <c r="BD72" s="1203"/>
      <c r="BE72" s="1203"/>
      <c r="BF72" s="1266"/>
      <c r="BG72" s="1268"/>
      <c r="BH72" s="1269"/>
      <c r="BI72" s="710"/>
      <c r="BJ72" s="711"/>
      <c r="BK72" s="711"/>
      <c r="BL72" s="711"/>
      <c r="BM72" s="711"/>
      <c r="BN72" s="711"/>
      <c r="BO72" s="711"/>
      <c r="BP72" s="711"/>
      <c r="BQ72" s="711"/>
      <c r="BR72" s="711"/>
      <c r="BS72" s="711"/>
      <c r="BT72" s="1166"/>
      <c r="BU72" s="1288"/>
      <c r="BV72" s="1289"/>
      <c r="BW72" s="1289"/>
      <c r="BX72" s="1290"/>
      <c r="BY72" s="1288"/>
      <c r="BZ72" s="1289"/>
      <c r="CA72" s="1289"/>
      <c r="CB72" s="1289"/>
      <c r="CC72" s="1289"/>
      <c r="CD72" s="1289"/>
      <c r="CE72" s="1289"/>
      <c r="CF72" s="1289"/>
      <c r="CG72" s="1289"/>
      <c r="CH72" s="1289"/>
      <c r="CI72" s="1290"/>
    </row>
    <row r="73" spans="4:87" ht="9" customHeight="1">
      <c r="D73" s="67"/>
      <c r="E73" s="1260"/>
      <c r="F73" s="1261"/>
      <c r="G73" s="1261"/>
      <c r="H73" s="1261"/>
      <c r="I73" s="1261"/>
      <c r="J73" s="1261"/>
      <c r="K73" s="1261"/>
      <c r="L73" s="1261"/>
      <c r="M73" s="1261"/>
      <c r="N73" s="1261"/>
      <c r="O73" s="1261"/>
      <c r="P73" s="1261"/>
      <c r="Q73" s="1261"/>
      <c r="R73" s="1261"/>
      <c r="S73" s="1261"/>
      <c r="T73" s="1261"/>
      <c r="U73" s="1262"/>
      <c r="V73" s="1190"/>
      <c r="W73" s="945"/>
      <c r="X73" s="945"/>
      <c r="Y73" s="945"/>
      <c r="Z73" s="945"/>
      <c r="AA73" s="945"/>
      <c r="AB73" s="945"/>
      <c r="AC73" s="945"/>
      <c r="AD73" s="945"/>
      <c r="AE73" s="945"/>
      <c r="AF73" s="945"/>
      <c r="AG73" s="945"/>
      <c r="AH73" s="945"/>
      <c r="AI73" s="945"/>
      <c r="AJ73" s="945"/>
      <c r="AK73" s="945"/>
      <c r="AL73" s="945"/>
      <c r="AM73" s="945"/>
      <c r="AN73" s="945"/>
      <c r="AO73" s="945"/>
      <c r="AP73" s="945"/>
      <c r="AQ73" s="945"/>
      <c r="AR73" s="945"/>
      <c r="AS73" s="945"/>
      <c r="AT73" s="945"/>
      <c r="AU73" s="945"/>
      <c r="AV73" s="945"/>
      <c r="AW73" s="1191"/>
      <c r="AX73" s="1203"/>
      <c r="AY73" s="1203"/>
      <c r="AZ73" s="1203"/>
      <c r="BA73" s="1203"/>
      <c r="BB73" s="1203"/>
      <c r="BC73" s="1203"/>
      <c r="BD73" s="1203"/>
      <c r="BE73" s="1203"/>
      <c r="BF73" s="1266"/>
      <c r="BG73" s="1268"/>
      <c r="BH73" s="1269"/>
      <c r="BI73" s="712"/>
      <c r="BJ73" s="713"/>
      <c r="BK73" s="713"/>
      <c r="BL73" s="713"/>
      <c r="BM73" s="713"/>
      <c r="BN73" s="713"/>
      <c r="BO73" s="713"/>
      <c r="BP73" s="713"/>
      <c r="BQ73" s="713"/>
      <c r="BR73" s="713"/>
      <c r="BS73" s="713"/>
      <c r="BT73" s="1167"/>
      <c r="BU73" s="1288"/>
      <c r="BV73" s="1289"/>
      <c r="BW73" s="1289"/>
      <c r="BX73" s="1290"/>
      <c r="BY73" s="1288"/>
      <c r="BZ73" s="1289"/>
      <c r="CA73" s="1289"/>
      <c r="CB73" s="1289"/>
      <c r="CC73" s="1289"/>
      <c r="CD73" s="1289"/>
      <c r="CE73" s="1289"/>
      <c r="CF73" s="1289"/>
      <c r="CG73" s="1289"/>
      <c r="CH73" s="1289"/>
      <c r="CI73" s="1290"/>
    </row>
    <row r="74" spans="4:87" ht="9" customHeight="1" thickBot="1">
      <c r="D74" s="67"/>
      <c r="E74" s="1263"/>
      <c r="F74" s="1264"/>
      <c r="G74" s="1264"/>
      <c r="H74" s="1264"/>
      <c r="I74" s="1264"/>
      <c r="J74" s="1264"/>
      <c r="K74" s="1264"/>
      <c r="L74" s="1264"/>
      <c r="M74" s="1264"/>
      <c r="N74" s="1264"/>
      <c r="O74" s="1264"/>
      <c r="P74" s="1264"/>
      <c r="Q74" s="1264"/>
      <c r="R74" s="1264"/>
      <c r="S74" s="1264"/>
      <c r="T74" s="1264"/>
      <c r="U74" s="1265"/>
      <c r="V74" s="1192"/>
      <c r="W74" s="1193"/>
      <c r="X74" s="1193"/>
      <c r="Y74" s="1193"/>
      <c r="Z74" s="1193"/>
      <c r="AA74" s="1193"/>
      <c r="AB74" s="1193"/>
      <c r="AC74" s="1193"/>
      <c r="AD74" s="1193"/>
      <c r="AE74" s="1193"/>
      <c r="AF74" s="1193"/>
      <c r="AG74" s="1193"/>
      <c r="AH74" s="1193"/>
      <c r="AI74" s="1193"/>
      <c r="AJ74" s="1193"/>
      <c r="AK74" s="1193"/>
      <c r="AL74" s="1193"/>
      <c r="AM74" s="1193"/>
      <c r="AN74" s="1193"/>
      <c r="AO74" s="1193"/>
      <c r="AP74" s="1193"/>
      <c r="AQ74" s="1193"/>
      <c r="AR74" s="1193"/>
      <c r="AS74" s="1193"/>
      <c r="AT74" s="1193"/>
      <c r="AU74" s="1193"/>
      <c r="AV74" s="1193"/>
      <c r="AW74" s="1194"/>
      <c r="AX74" s="1204"/>
      <c r="AY74" s="1204"/>
      <c r="AZ74" s="1204"/>
      <c r="BA74" s="1204"/>
      <c r="BB74" s="1204"/>
      <c r="BC74" s="1204"/>
      <c r="BD74" s="1204"/>
      <c r="BE74" s="1204"/>
      <c r="BF74" s="1267"/>
      <c r="BG74" s="1270"/>
      <c r="BH74" s="1271"/>
      <c r="BI74" s="714"/>
      <c r="BJ74" s="715"/>
      <c r="BK74" s="715"/>
      <c r="BL74" s="715"/>
      <c r="BM74" s="715"/>
      <c r="BN74" s="715"/>
      <c r="BO74" s="715"/>
      <c r="BP74" s="715"/>
      <c r="BQ74" s="715"/>
      <c r="BR74" s="715"/>
      <c r="BS74" s="715"/>
      <c r="BT74" s="1168"/>
      <c r="BU74" s="1291"/>
      <c r="BV74" s="1292"/>
      <c r="BW74" s="1292"/>
      <c r="BX74" s="1293"/>
      <c r="BY74" s="1291"/>
      <c r="BZ74" s="1292"/>
      <c r="CA74" s="1292"/>
      <c r="CB74" s="1292"/>
      <c r="CC74" s="1292"/>
      <c r="CD74" s="1292"/>
      <c r="CE74" s="1292"/>
      <c r="CF74" s="1292"/>
      <c r="CG74" s="1292"/>
      <c r="CH74" s="1292"/>
      <c r="CI74" s="1293"/>
    </row>
    <row r="75" spans="4:87" ht="9" customHeight="1">
      <c r="D75" s="67"/>
      <c r="E75" s="1257"/>
      <c r="F75" s="1258"/>
      <c r="G75" s="1258"/>
      <c r="H75" s="1258"/>
      <c r="I75" s="1258"/>
      <c r="J75" s="1258"/>
      <c r="K75" s="1258"/>
      <c r="L75" s="1258"/>
      <c r="M75" s="1258"/>
      <c r="N75" s="1258"/>
      <c r="O75" s="1258"/>
      <c r="P75" s="1258"/>
      <c r="Q75" s="1258"/>
      <c r="R75" s="1258"/>
      <c r="S75" s="1258"/>
      <c r="T75" s="1258"/>
      <c r="U75" s="1259"/>
      <c r="V75" s="1187" t="str">
        <f>IF(E75="","",VLOOKUP(E75,コード表!$L$5:$N$62,3,FALSE))</f>
        <v/>
      </c>
      <c r="W75" s="1188"/>
      <c r="X75" s="1188"/>
      <c r="Y75" s="1188"/>
      <c r="Z75" s="1188"/>
      <c r="AA75" s="1188"/>
      <c r="AB75" s="1188"/>
      <c r="AC75" s="1188"/>
      <c r="AD75" s="1188"/>
      <c r="AE75" s="1188"/>
      <c r="AF75" s="1188"/>
      <c r="AG75" s="1188"/>
      <c r="AH75" s="1188"/>
      <c r="AI75" s="1188"/>
      <c r="AJ75" s="1188"/>
      <c r="AK75" s="1188"/>
      <c r="AL75" s="1188"/>
      <c r="AM75" s="1188"/>
      <c r="AN75" s="1188"/>
      <c r="AO75" s="1188"/>
      <c r="AP75" s="1188"/>
      <c r="AQ75" s="1188"/>
      <c r="AR75" s="1188"/>
      <c r="AS75" s="1188"/>
      <c r="AT75" s="1188"/>
      <c r="AU75" s="1188"/>
      <c r="AV75" s="1188"/>
      <c r="AW75" s="1189"/>
      <c r="AX75" s="1195">
        <v>10</v>
      </c>
      <c r="AY75" s="1195"/>
      <c r="AZ75" s="1197" t="str">
        <f>IF(E75="","",VLOOKUP(E75,コード表!$L$5:$N$62,2,FALSE))</f>
        <v/>
      </c>
      <c r="BA75" s="1197"/>
      <c r="BB75" s="1197"/>
      <c r="BC75" s="1197"/>
      <c r="BD75" s="1197"/>
      <c r="BE75" s="1197"/>
      <c r="BF75" s="1197"/>
      <c r="BG75" s="1197"/>
      <c r="BH75" s="1197"/>
      <c r="BI75" s="1201"/>
      <c r="BJ75" s="1201"/>
      <c r="BK75" s="1201"/>
      <c r="BL75" s="1201"/>
      <c r="BM75" s="1201"/>
      <c r="BN75" s="1201"/>
      <c r="BO75" s="1201"/>
      <c r="BP75" s="1201"/>
      <c r="BQ75" s="1201"/>
      <c r="BR75" s="1201"/>
      <c r="BS75" s="1201"/>
      <c r="BT75" s="1202"/>
      <c r="BU75" s="1285"/>
      <c r="BV75" s="1286"/>
      <c r="BW75" s="1286"/>
      <c r="BX75" s="1287"/>
      <c r="BY75" s="1285"/>
      <c r="BZ75" s="1286"/>
      <c r="CA75" s="1286"/>
      <c r="CB75" s="1286"/>
      <c r="CC75" s="1286"/>
      <c r="CD75" s="1286"/>
      <c r="CE75" s="1286"/>
      <c r="CF75" s="1286"/>
      <c r="CG75" s="1286"/>
      <c r="CH75" s="1286"/>
      <c r="CI75" s="1287"/>
    </row>
    <row r="76" spans="4:87" ht="9" customHeight="1">
      <c r="D76" s="67"/>
      <c r="E76" s="1260"/>
      <c r="F76" s="1261"/>
      <c r="G76" s="1261"/>
      <c r="H76" s="1261"/>
      <c r="I76" s="1261"/>
      <c r="J76" s="1261"/>
      <c r="K76" s="1261"/>
      <c r="L76" s="1261"/>
      <c r="M76" s="1261"/>
      <c r="N76" s="1261"/>
      <c r="O76" s="1261"/>
      <c r="P76" s="1261"/>
      <c r="Q76" s="1261"/>
      <c r="R76" s="1261"/>
      <c r="S76" s="1261"/>
      <c r="T76" s="1261"/>
      <c r="U76" s="1262"/>
      <c r="V76" s="1190"/>
      <c r="W76" s="945"/>
      <c r="X76" s="945"/>
      <c r="Y76" s="945"/>
      <c r="Z76" s="945"/>
      <c r="AA76" s="945"/>
      <c r="AB76" s="945"/>
      <c r="AC76" s="945"/>
      <c r="AD76" s="945"/>
      <c r="AE76" s="945"/>
      <c r="AF76" s="945"/>
      <c r="AG76" s="945"/>
      <c r="AH76" s="945"/>
      <c r="AI76" s="945"/>
      <c r="AJ76" s="945"/>
      <c r="AK76" s="945"/>
      <c r="AL76" s="945"/>
      <c r="AM76" s="945"/>
      <c r="AN76" s="945"/>
      <c r="AO76" s="945"/>
      <c r="AP76" s="945"/>
      <c r="AQ76" s="945"/>
      <c r="AR76" s="945"/>
      <c r="AS76" s="945"/>
      <c r="AT76" s="945"/>
      <c r="AU76" s="945"/>
      <c r="AV76" s="945"/>
      <c r="AW76" s="1191"/>
      <c r="AX76" s="1196"/>
      <c r="AY76" s="1196"/>
      <c r="AZ76" s="1116"/>
      <c r="BA76" s="1116"/>
      <c r="BB76" s="1116"/>
      <c r="BC76" s="1116"/>
      <c r="BD76" s="1116"/>
      <c r="BE76" s="1116"/>
      <c r="BF76" s="1116"/>
      <c r="BG76" s="1116"/>
      <c r="BH76" s="1116"/>
      <c r="BI76" s="1198"/>
      <c r="BJ76" s="1198"/>
      <c r="BK76" s="1198"/>
      <c r="BL76" s="1198"/>
      <c r="BM76" s="1198"/>
      <c r="BN76" s="1198"/>
      <c r="BO76" s="1198"/>
      <c r="BP76" s="1198"/>
      <c r="BQ76" s="1198"/>
      <c r="BR76" s="1198"/>
      <c r="BS76" s="1198"/>
      <c r="BT76" s="1199"/>
      <c r="BU76" s="1288"/>
      <c r="BV76" s="1289"/>
      <c r="BW76" s="1289"/>
      <c r="BX76" s="1290"/>
      <c r="BY76" s="1288"/>
      <c r="BZ76" s="1289"/>
      <c r="CA76" s="1289"/>
      <c r="CB76" s="1289"/>
      <c r="CC76" s="1289"/>
      <c r="CD76" s="1289"/>
      <c r="CE76" s="1289"/>
      <c r="CF76" s="1289"/>
      <c r="CG76" s="1289"/>
      <c r="CH76" s="1289"/>
      <c r="CI76" s="1290"/>
    </row>
    <row r="77" spans="4:87" ht="9" customHeight="1">
      <c r="D77" s="67"/>
      <c r="E77" s="1260"/>
      <c r="F77" s="1261"/>
      <c r="G77" s="1261"/>
      <c r="H77" s="1261"/>
      <c r="I77" s="1261"/>
      <c r="J77" s="1261"/>
      <c r="K77" s="1261"/>
      <c r="L77" s="1261"/>
      <c r="M77" s="1261"/>
      <c r="N77" s="1261"/>
      <c r="O77" s="1261"/>
      <c r="P77" s="1261"/>
      <c r="Q77" s="1261"/>
      <c r="R77" s="1261"/>
      <c r="S77" s="1261"/>
      <c r="T77" s="1261"/>
      <c r="U77" s="1262"/>
      <c r="V77" s="1190"/>
      <c r="W77" s="945"/>
      <c r="X77" s="945"/>
      <c r="Y77" s="945"/>
      <c r="Z77" s="945"/>
      <c r="AA77" s="945"/>
      <c r="AB77" s="945"/>
      <c r="AC77" s="945"/>
      <c r="AD77" s="945"/>
      <c r="AE77" s="945"/>
      <c r="AF77" s="945"/>
      <c r="AG77" s="945"/>
      <c r="AH77" s="945"/>
      <c r="AI77" s="945"/>
      <c r="AJ77" s="945"/>
      <c r="AK77" s="945"/>
      <c r="AL77" s="945"/>
      <c r="AM77" s="945"/>
      <c r="AN77" s="945"/>
      <c r="AO77" s="945"/>
      <c r="AP77" s="945"/>
      <c r="AQ77" s="945"/>
      <c r="AR77" s="945"/>
      <c r="AS77" s="945"/>
      <c r="AT77" s="945"/>
      <c r="AU77" s="945"/>
      <c r="AV77" s="945"/>
      <c r="AW77" s="1191"/>
      <c r="AX77" s="1196"/>
      <c r="AY77" s="1196"/>
      <c r="AZ77" s="1116"/>
      <c r="BA77" s="1116"/>
      <c r="BB77" s="1116"/>
      <c r="BC77" s="1116"/>
      <c r="BD77" s="1116"/>
      <c r="BE77" s="1116"/>
      <c r="BF77" s="1116"/>
      <c r="BG77" s="1116"/>
      <c r="BH77" s="1116"/>
      <c r="BI77" s="1198"/>
      <c r="BJ77" s="1198"/>
      <c r="BK77" s="1198"/>
      <c r="BL77" s="1198"/>
      <c r="BM77" s="1198"/>
      <c r="BN77" s="1198"/>
      <c r="BO77" s="1198"/>
      <c r="BP77" s="1198"/>
      <c r="BQ77" s="1198"/>
      <c r="BR77" s="1198"/>
      <c r="BS77" s="1198"/>
      <c r="BT77" s="1199"/>
      <c r="BU77" s="1288"/>
      <c r="BV77" s="1289"/>
      <c r="BW77" s="1289"/>
      <c r="BX77" s="1290"/>
      <c r="BY77" s="1288"/>
      <c r="BZ77" s="1289"/>
      <c r="CA77" s="1289"/>
      <c r="CB77" s="1289"/>
      <c r="CC77" s="1289"/>
      <c r="CD77" s="1289"/>
      <c r="CE77" s="1289"/>
      <c r="CF77" s="1289"/>
      <c r="CG77" s="1289"/>
      <c r="CH77" s="1289"/>
      <c r="CI77" s="1290"/>
    </row>
    <row r="78" spans="4:87" ht="9" customHeight="1">
      <c r="D78" s="67"/>
      <c r="E78" s="1260"/>
      <c r="F78" s="1261"/>
      <c r="G78" s="1261"/>
      <c r="H78" s="1261"/>
      <c r="I78" s="1261"/>
      <c r="J78" s="1261"/>
      <c r="K78" s="1261"/>
      <c r="L78" s="1261"/>
      <c r="M78" s="1261"/>
      <c r="N78" s="1261"/>
      <c r="O78" s="1261"/>
      <c r="P78" s="1261"/>
      <c r="Q78" s="1261"/>
      <c r="R78" s="1261"/>
      <c r="S78" s="1261"/>
      <c r="T78" s="1261"/>
      <c r="U78" s="1262"/>
      <c r="V78" s="1190"/>
      <c r="W78" s="945"/>
      <c r="X78" s="945"/>
      <c r="Y78" s="945"/>
      <c r="Z78" s="945"/>
      <c r="AA78" s="945"/>
      <c r="AB78" s="945"/>
      <c r="AC78" s="945"/>
      <c r="AD78" s="945"/>
      <c r="AE78" s="945"/>
      <c r="AF78" s="945"/>
      <c r="AG78" s="945"/>
      <c r="AH78" s="945"/>
      <c r="AI78" s="945"/>
      <c r="AJ78" s="945"/>
      <c r="AK78" s="945"/>
      <c r="AL78" s="945"/>
      <c r="AM78" s="945"/>
      <c r="AN78" s="945"/>
      <c r="AO78" s="945"/>
      <c r="AP78" s="945"/>
      <c r="AQ78" s="945"/>
      <c r="AR78" s="945"/>
      <c r="AS78" s="945"/>
      <c r="AT78" s="945"/>
      <c r="AU78" s="945"/>
      <c r="AV78" s="945"/>
      <c r="AW78" s="1191"/>
      <c r="AX78" s="1203"/>
      <c r="AY78" s="1203"/>
      <c r="AZ78" s="1203"/>
      <c r="BA78" s="1203"/>
      <c r="BB78" s="1203"/>
      <c r="BC78" s="1203"/>
      <c r="BD78" s="1203"/>
      <c r="BE78" s="1203"/>
      <c r="BF78" s="1266"/>
      <c r="BG78" s="1268"/>
      <c r="BH78" s="1269"/>
      <c r="BI78" s="710"/>
      <c r="BJ78" s="711"/>
      <c r="BK78" s="711"/>
      <c r="BL78" s="711"/>
      <c r="BM78" s="711"/>
      <c r="BN78" s="711"/>
      <c r="BO78" s="711"/>
      <c r="BP78" s="711"/>
      <c r="BQ78" s="711"/>
      <c r="BR78" s="711"/>
      <c r="BS78" s="711"/>
      <c r="BT78" s="1166"/>
      <c r="BU78" s="1288"/>
      <c r="BV78" s="1289"/>
      <c r="BW78" s="1289"/>
      <c r="BX78" s="1290"/>
      <c r="BY78" s="1288"/>
      <c r="BZ78" s="1289"/>
      <c r="CA78" s="1289"/>
      <c r="CB78" s="1289"/>
      <c r="CC78" s="1289"/>
      <c r="CD78" s="1289"/>
      <c r="CE78" s="1289"/>
      <c r="CF78" s="1289"/>
      <c r="CG78" s="1289"/>
      <c r="CH78" s="1289"/>
      <c r="CI78" s="1290"/>
    </row>
    <row r="79" spans="4:87" ht="9" customHeight="1">
      <c r="D79" s="67"/>
      <c r="E79" s="1260"/>
      <c r="F79" s="1261"/>
      <c r="G79" s="1261"/>
      <c r="H79" s="1261"/>
      <c r="I79" s="1261"/>
      <c r="J79" s="1261"/>
      <c r="K79" s="1261"/>
      <c r="L79" s="1261"/>
      <c r="M79" s="1261"/>
      <c r="N79" s="1261"/>
      <c r="O79" s="1261"/>
      <c r="P79" s="1261"/>
      <c r="Q79" s="1261"/>
      <c r="R79" s="1261"/>
      <c r="S79" s="1261"/>
      <c r="T79" s="1261"/>
      <c r="U79" s="1262"/>
      <c r="V79" s="1190"/>
      <c r="W79" s="945"/>
      <c r="X79" s="945"/>
      <c r="Y79" s="945"/>
      <c r="Z79" s="945"/>
      <c r="AA79" s="945"/>
      <c r="AB79" s="945"/>
      <c r="AC79" s="945"/>
      <c r="AD79" s="945"/>
      <c r="AE79" s="945"/>
      <c r="AF79" s="945"/>
      <c r="AG79" s="945"/>
      <c r="AH79" s="945"/>
      <c r="AI79" s="945"/>
      <c r="AJ79" s="945"/>
      <c r="AK79" s="945"/>
      <c r="AL79" s="945"/>
      <c r="AM79" s="945"/>
      <c r="AN79" s="945"/>
      <c r="AO79" s="945"/>
      <c r="AP79" s="945"/>
      <c r="AQ79" s="945"/>
      <c r="AR79" s="945"/>
      <c r="AS79" s="945"/>
      <c r="AT79" s="945"/>
      <c r="AU79" s="945"/>
      <c r="AV79" s="945"/>
      <c r="AW79" s="1191"/>
      <c r="AX79" s="1203"/>
      <c r="AY79" s="1203"/>
      <c r="AZ79" s="1203"/>
      <c r="BA79" s="1203"/>
      <c r="BB79" s="1203"/>
      <c r="BC79" s="1203"/>
      <c r="BD79" s="1203"/>
      <c r="BE79" s="1203"/>
      <c r="BF79" s="1266"/>
      <c r="BG79" s="1268"/>
      <c r="BH79" s="1269"/>
      <c r="BI79" s="712"/>
      <c r="BJ79" s="713"/>
      <c r="BK79" s="713"/>
      <c r="BL79" s="713"/>
      <c r="BM79" s="713"/>
      <c r="BN79" s="713"/>
      <c r="BO79" s="713"/>
      <c r="BP79" s="713"/>
      <c r="BQ79" s="713"/>
      <c r="BR79" s="713"/>
      <c r="BS79" s="713"/>
      <c r="BT79" s="1167"/>
      <c r="BU79" s="1288"/>
      <c r="BV79" s="1289"/>
      <c r="BW79" s="1289"/>
      <c r="BX79" s="1290"/>
      <c r="BY79" s="1288"/>
      <c r="BZ79" s="1289"/>
      <c r="CA79" s="1289"/>
      <c r="CB79" s="1289"/>
      <c r="CC79" s="1289"/>
      <c r="CD79" s="1289"/>
      <c r="CE79" s="1289"/>
      <c r="CF79" s="1289"/>
      <c r="CG79" s="1289"/>
      <c r="CH79" s="1289"/>
      <c r="CI79" s="1290"/>
    </row>
    <row r="80" spans="4:87" ht="9" customHeight="1" thickBot="1">
      <c r="D80" s="67"/>
      <c r="E80" s="1263"/>
      <c r="F80" s="1264"/>
      <c r="G80" s="1264"/>
      <c r="H80" s="1264"/>
      <c r="I80" s="1264"/>
      <c r="J80" s="1264"/>
      <c r="K80" s="1264"/>
      <c r="L80" s="1264"/>
      <c r="M80" s="1264"/>
      <c r="N80" s="1264"/>
      <c r="O80" s="1264"/>
      <c r="P80" s="1264"/>
      <c r="Q80" s="1264"/>
      <c r="R80" s="1264"/>
      <c r="S80" s="1264"/>
      <c r="T80" s="1264"/>
      <c r="U80" s="1265"/>
      <c r="V80" s="1192"/>
      <c r="W80" s="1193"/>
      <c r="X80" s="1193"/>
      <c r="Y80" s="1193"/>
      <c r="Z80" s="1193"/>
      <c r="AA80" s="1193"/>
      <c r="AB80" s="1193"/>
      <c r="AC80" s="1193"/>
      <c r="AD80" s="1193"/>
      <c r="AE80" s="1193"/>
      <c r="AF80" s="1193"/>
      <c r="AG80" s="1193"/>
      <c r="AH80" s="1193"/>
      <c r="AI80" s="1193"/>
      <c r="AJ80" s="1193"/>
      <c r="AK80" s="1193"/>
      <c r="AL80" s="1193"/>
      <c r="AM80" s="1193"/>
      <c r="AN80" s="1193"/>
      <c r="AO80" s="1193"/>
      <c r="AP80" s="1193"/>
      <c r="AQ80" s="1193"/>
      <c r="AR80" s="1193"/>
      <c r="AS80" s="1193"/>
      <c r="AT80" s="1193"/>
      <c r="AU80" s="1193"/>
      <c r="AV80" s="1193"/>
      <c r="AW80" s="1194"/>
      <c r="AX80" s="1204"/>
      <c r="AY80" s="1204"/>
      <c r="AZ80" s="1204"/>
      <c r="BA80" s="1204"/>
      <c r="BB80" s="1204"/>
      <c r="BC80" s="1204"/>
      <c r="BD80" s="1204"/>
      <c r="BE80" s="1204"/>
      <c r="BF80" s="1267"/>
      <c r="BG80" s="1270"/>
      <c r="BH80" s="1271"/>
      <c r="BI80" s="714"/>
      <c r="BJ80" s="715"/>
      <c r="BK80" s="715"/>
      <c r="BL80" s="715"/>
      <c r="BM80" s="715"/>
      <c r="BN80" s="715"/>
      <c r="BO80" s="715"/>
      <c r="BP80" s="715"/>
      <c r="BQ80" s="715"/>
      <c r="BR80" s="715"/>
      <c r="BS80" s="715"/>
      <c r="BT80" s="1168"/>
      <c r="BU80" s="1291"/>
      <c r="BV80" s="1292"/>
      <c r="BW80" s="1292"/>
      <c r="BX80" s="1293"/>
      <c r="BY80" s="1291"/>
      <c r="BZ80" s="1292"/>
      <c r="CA80" s="1292"/>
      <c r="CB80" s="1292"/>
      <c r="CC80" s="1292"/>
      <c r="CD80" s="1292"/>
      <c r="CE80" s="1292"/>
      <c r="CF80" s="1292"/>
      <c r="CG80" s="1292"/>
      <c r="CH80" s="1292"/>
      <c r="CI80" s="1293"/>
    </row>
    <row r="81" spans="4:97" ht="9" customHeight="1">
      <c r="D81" s="67"/>
      <c r="E81" s="1257"/>
      <c r="F81" s="1258"/>
      <c r="G81" s="1258"/>
      <c r="H81" s="1258"/>
      <c r="I81" s="1258"/>
      <c r="J81" s="1258"/>
      <c r="K81" s="1258"/>
      <c r="L81" s="1258"/>
      <c r="M81" s="1258"/>
      <c r="N81" s="1258"/>
      <c r="O81" s="1258"/>
      <c r="P81" s="1258"/>
      <c r="Q81" s="1258"/>
      <c r="R81" s="1258"/>
      <c r="S81" s="1258"/>
      <c r="T81" s="1258"/>
      <c r="U81" s="1259"/>
      <c r="V81" s="1187" t="str">
        <f>IF(E81="","",VLOOKUP(E81,コード表!$L$5:$N$62,3,FALSE))</f>
        <v/>
      </c>
      <c r="W81" s="1188"/>
      <c r="X81" s="1188"/>
      <c r="Y81" s="1188"/>
      <c r="Z81" s="1188"/>
      <c r="AA81" s="1188"/>
      <c r="AB81" s="1188"/>
      <c r="AC81" s="1188"/>
      <c r="AD81" s="1188"/>
      <c r="AE81" s="1188"/>
      <c r="AF81" s="1188"/>
      <c r="AG81" s="1188"/>
      <c r="AH81" s="1188"/>
      <c r="AI81" s="1188"/>
      <c r="AJ81" s="1188"/>
      <c r="AK81" s="1188"/>
      <c r="AL81" s="1188"/>
      <c r="AM81" s="1188"/>
      <c r="AN81" s="1188"/>
      <c r="AO81" s="1188"/>
      <c r="AP81" s="1188"/>
      <c r="AQ81" s="1188"/>
      <c r="AR81" s="1188"/>
      <c r="AS81" s="1188"/>
      <c r="AT81" s="1188"/>
      <c r="AU81" s="1188"/>
      <c r="AV81" s="1188"/>
      <c r="AW81" s="1189"/>
      <c r="AX81" s="1195">
        <v>11</v>
      </c>
      <c r="AY81" s="1195"/>
      <c r="AZ81" s="1197" t="str">
        <f>IF(E81="","",VLOOKUP(E81,コード表!$L$5:$N$62,2,FALSE))</f>
        <v/>
      </c>
      <c r="BA81" s="1197"/>
      <c r="BB81" s="1197"/>
      <c r="BC81" s="1197"/>
      <c r="BD81" s="1197"/>
      <c r="BE81" s="1197"/>
      <c r="BF81" s="1197"/>
      <c r="BG81" s="1197"/>
      <c r="BH81" s="1197"/>
      <c r="BI81" s="1201"/>
      <c r="BJ81" s="1201"/>
      <c r="BK81" s="1201"/>
      <c r="BL81" s="1201"/>
      <c r="BM81" s="1201"/>
      <c r="BN81" s="1201"/>
      <c r="BO81" s="1201"/>
      <c r="BP81" s="1201"/>
      <c r="BQ81" s="1201"/>
      <c r="BR81" s="1201"/>
      <c r="BS81" s="1201"/>
      <c r="BT81" s="1202"/>
      <c r="BU81" s="1285"/>
      <c r="BV81" s="1286"/>
      <c r="BW81" s="1286"/>
      <c r="BX81" s="1287"/>
      <c r="BY81" s="1285"/>
      <c r="BZ81" s="1286"/>
      <c r="CA81" s="1286"/>
      <c r="CB81" s="1286"/>
      <c r="CC81" s="1286"/>
      <c r="CD81" s="1286"/>
      <c r="CE81" s="1286"/>
      <c r="CF81" s="1286"/>
      <c r="CG81" s="1286"/>
      <c r="CH81" s="1286"/>
      <c r="CI81" s="1287"/>
    </row>
    <row r="82" spans="4:97" ht="9" customHeight="1">
      <c r="D82" s="67"/>
      <c r="E82" s="1260"/>
      <c r="F82" s="1261"/>
      <c r="G82" s="1261"/>
      <c r="H82" s="1261"/>
      <c r="I82" s="1261"/>
      <c r="J82" s="1261"/>
      <c r="K82" s="1261"/>
      <c r="L82" s="1261"/>
      <c r="M82" s="1261"/>
      <c r="N82" s="1261"/>
      <c r="O82" s="1261"/>
      <c r="P82" s="1261"/>
      <c r="Q82" s="1261"/>
      <c r="R82" s="1261"/>
      <c r="S82" s="1261"/>
      <c r="T82" s="1261"/>
      <c r="U82" s="1262"/>
      <c r="V82" s="1190"/>
      <c r="W82" s="945"/>
      <c r="X82" s="945"/>
      <c r="Y82" s="945"/>
      <c r="Z82" s="945"/>
      <c r="AA82" s="945"/>
      <c r="AB82" s="945"/>
      <c r="AC82" s="945"/>
      <c r="AD82" s="945"/>
      <c r="AE82" s="945"/>
      <c r="AF82" s="945"/>
      <c r="AG82" s="945"/>
      <c r="AH82" s="945"/>
      <c r="AI82" s="945"/>
      <c r="AJ82" s="945"/>
      <c r="AK82" s="945"/>
      <c r="AL82" s="945"/>
      <c r="AM82" s="945"/>
      <c r="AN82" s="945"/>
      <c r="AO82" s="945"/>
      <c r="AP82" s="945"/>
      <c r="AQ82" s="945"/>
      <c r="AR82" s="945"/>
      <c r="AS82" s="945"/>
      <c r="AT82" s="945"/>
      <c r="AU82" s="945"/>
      <c r="AV82" s="945"/>
      <c r="AW82" s="1191"/>
      <c r="AX82" s="1196"/>
      <c r="AY82" s="1196"/>
      <c r="AZ82" s="1116"/>
      <c r="BA82" s="1116"/>
      <c r="BB82" s="1116"/>
      <c r="BC82" s="1116"/>
      <c r="BD82" s="1116"/>
      <c r="BE82" s="1116"/>
      <c r="BF82" s="1116"/>
      <c r="BG82" s="1116"/>
      <c r="BH82" s="1116"/>
      <c r="BI82" s="1198"/>
      <c r="BJ82" s="1198"/>
      <c r="BK82" s="1198"/>
      <c r="BL82" s="1198"/>
      <c r="BM82" s="1198"/>
      <c r="BN82" s="1198"/>
      <c r="BO82" s="1198"/>
      <c r="BP82" s="1198"/>
      <c r="BQ82" s="1198"/>
      <c r="BR82" s="1198"/>
      <c r="BS82" s="1198"/>
      <c r="BT82" s="1199"/>
      <c r="BU82" s="1288"/>
      <c r="BV82" s="1289"/>
      <c r="BW82" s="1289"/>
      <c r="BX82" s="1290"/>
      <c r="BY82" s="1288"/>
      <c r="BZ82" s="1289"/>
      <c r="CA82" s="1289"/>
      <c r="CB82" s="1289"/>
      <c r="CC82" s="1289"/>
      <c r="CD82" s="1289"/>
      <c r="CE82" s="1289"/>
      <c r="CF82" s="1289"/>
      <c r="CG82" s="1289"/>
      <c r="CH82" s="1289"/>
      <c r="CI82" s="1290"/>
    </row>
    <row r="83" spans="4:97" ht="9" customHeight="1">
      <c r="D83" s="67"/>
      <c r="E83" s="1260"/>
      <c r="F83" s="1261"/>
      <c r="G83" s="1261"/>
      <c r="H83" s="1261"/>
      <c r="I83" s="1261"/>
      <c r="J83" s="1261"/>
      <c r="K83" s="1261"/>
      <c r="L83" s="1261"/>
      <c r="M83" s="1261"/>
      <c r="N83" s="1261"/>
      <c r="O83" s="1261"/>
      <c r="P83" s="1261"/>
      <c r="Q83" s="1261"/>
      <c r="R83" s="1261"/>
      <c r="S83" s="1261"/>
      <c r="T83" s="1261"/>
      <c r="U83" s="1262"/>
      <c r="V83" s="1190"/>
      <c r="W83" s="945"/>
      <c r="X83" s="945"/>
      <c r="Y83" s="945"/>
      <c r="Z83" s="945"/>
      <c r="AA83" s="945"/>
      <c r="AB83" s="945"/>
      <c r="AC83" s="945"/>
      <c r="AD83" s="945"/>
      <c r="AE83" s="945"/>
      <c r="AF83" s="945"/>
      <c r="AG83" s="945"/>
      <c r="AH83" s="945"/>
      <c r="AI83" s="945"/>
      <c r="AJ83" s="945"/>
      <c r="AK83" s="945"/>
      <c r="AL83" s="945"/>
      <c r="AM83" s="945"/>
      <c r="AN83" s="945"/>
      <c r="AO83" s="945"/>
      <c r="AP83" s="945"/>
      <c r="AQ83" s="945"/>
      <c r="AR83" s="945"/>
      <c r="AS83" s="945"/>
      <c r="AT83" s="945"/>
      <c r="AU83" s="945"/>
      <c r="AV83" s="945"/>
      <c r="AW83" s="1191"/>
      <c r="AX83" s="1196"/>
      <c r="AY83" s="1196"/>
      <c r="AZ83" s="1116"/>
      <c r="BA83" s="1116"/>
      <c r="BB83" s="1116"/>
      <c r="BC83" s="1116"/>
      <c r="BD83" s="1116"/>
      <c r="BE83" s="1116"/>
      <c r="BF83" s="1116"/>
      <c r="BG83" s="1116"/>
      <c r="BH83" s="1116"/>
      <c r="BI83" s="1198"/>
      <c r="BJ83" s="1198"/>
      <c r="BK83" s="1198"/>
      <c r="BL83" s="1198"/>
      <c r="BM83" s="1198"/>
      <c r="BN83" s="1198"/>
      <c r="BO83" s="1198"/>
      <c r="BP83" s="1198"/>
      <c r="BQ83" s="1198"/>
      <c r="BR83" s="1198"/>
      <c r="BS83" s="1198"/>
      <c r="BT83" s="1199"/>
      <c r="BU83" s="1288"/>
      <c r="BV83" s="1289"/>
      <c r="BW83" s="1289"/>
      <c r="BX83" s="1290"/>
      <c r="BY83" s="1288"/>
      <c r="BZ83" s="1289"/>
      <c r="CA83" s="1289"/>
      <c r="CB83" s="1289"/>
      <c r="CC83" s="1289"/>
      <c r="CD83" s="1289"/>
      <c r="CE83" s="1289"/>
      <c r="CF83" s="1289"/>
      <c r="CG83" s="1289"/>
      <c r="CH83" s="1289"/>
      <c r="CI83" s="1290"/>
    </row>
    <row r="84" spans="4:97" ht="9" customHeight="1">
      <c r="D84" s="67"/>
      <c r="E84" s="1260"/>
      <c r="F84" s="1261"/>
      <c r="G84" s="1261"/>
      <c r="H84" s="1261"/>
      <c r="I84" s="1261"/>
      <c r="J84" s="1261"/>
      <c r="K84" s="1261"/>
      <c r="L84" s="1261"/>
      <c r="M84" s="1261"/>
      <c r="N84" s="1261"/>
      <c r="O84" s="1261"/>
      <c r="P84" s="1261"/>
      <c r="Q84" s="1261"/>
      <c r="R84" s="1261"/>
      <c r="S84" s="1261"/>
      <c r="T84" s="1261"/>
      <c r="U84" s="1262"/>
      <c r="V84" s="1190"/>
      <c r="W84" s="945"/>
      <c r="X84" s="945"/>
      <c r="Y84" s="945"/>
      <c r="Z84" s="945"/>
      <c r="AA84" s="945"/>
      <c r="AB84" s="945"/>
      <c r="AC84" s="945"/>
      <c r="AD84" s="945"/>
      <c r="AE84" s="945"/>
      <c r="AF84" s="945"/>
      <c r="AG84" s="945"/>
      <c r="AH84" s="945"/>
      <c r="AI84" s="945"/>
      <c r="AJ84" s="945"/>
      <c r="AK84" s="945"/>
      <c r="AL84" s="945"/>
      <c r="AM84" s="945"/>
      <c r="AN84" s="945"/>
      <c r="AO84" s="945"/>
      <c r="AP84" s="945"/>
      <c r="AQ84" s="945"/>
      <c r="AR84" s="945"/>
      <c r="AS84" s="945"/>
      <c r="AT84" s="945"/>
      <c r="AU84" s="945"/>
      <c r="AV84" s="945"/>
      <c r="AW84" s="1191"/>
      <c r="AX84" s="1203"/>
      <c r="AY84" s="1203"/>
      <c r="AZ84" s="1203"/>
      <c r="BA84" s="1203"/>
      <c r="BB84" s="1203"/>
      <c r="BC84" s="1203"/>
      <c r="BD84" s="1203"/>
      <c r="BE84" s="1203"/>
      <c r="BF84" s="1266"/>
      <c r="BG84" s="1268"/>
      <c r="BH84" s="1269"/>
      <c r="BI84" s="710"/>
      <c r="BJ84" s="711"/>
      <c r="BK84" s="711"/>
      <c r="BL84" s="711"/>
      <c r="BM84" s="711"/>
      <c r="BN84" s="711"/>
      <c r="BO84" s="711"/>
      <c r="BP84" s="711"/>
      <c r="BQ84" s="711"/>
      <c r="BR84" s="711"/>
      <c r="BS84" s="711"/>
      <c r="BT84" s="1166"/>
      <c r="BU84" s="1288"/>
      <c r="BV84" s="1289"/>
      <c r="BW84" s="1289"/>
      <c r="BX84" s="1290"/>
      <c r="BY84" s="1288"/>
      <c r="BZ84" s="1289"/>
      <c r="CA84" s="1289"/>
      <c r="CB84" s="1289"/>
      <c r="CC84" s="1289"/>
      <c r="CD84" s="1289"/>
      <c r="CE84" s="1289"/>
      <c r="CF84" s="1289"/>
      <c r="CG84" s="1289"/>
      <c r="CH84" s="1289"/>
      <c r="CI84" s="1290"/>
    </row>
    <row r="85" spans="4:97" ht="9" customHeight="1">
      <c r="D85" s="67"/>
      <c r="E85" s="1260"/>
      <c r="F85" s="1261"/>
      <c r="G85" s="1261"/>
      <c r="H85" s="1261"/>
      <c r="I85" s="1261"/>
      <c r="J85" s="1261"/>
      <c r="K85" s="1261"/>
      <c r="L85" s="1261"/>
      <c r="M85" s="1261"/>
      <c r="N85" s="1261"/>
      <c r="O85" s="1261"/>
      <c r="P85" s="1261"/>
      <c r="Q85" s="1261"/>
      <c r="R85" s="1261"/>
      <c r="S85" s="1261"/>
      <c r="T85" s="1261"/>
      <c r="U85" s="1262"/>
      <c r="V85" s="1190"/>
      <c r="W85" s="945"/>
      <c r="X85" s="945"/>
      <c r="Y85" s="945"/>
      <c r="Z85" s="945"/>
      <c r="AA85" s="945"/>
      <c r="AB85" s="945"/>
      <c r="AC85" s="945"/>
      <c r="AD85" s="945"/>
      <c r="AE85" s="945"/>
      <c r="AF85" s="945"/>
      <c r="AG85" s="945"/>
      <c r="AH85" s="945"/>
      <c r="AI85" s="945"/>
      <c r="AJ85" s="945"/>
      <c r="AK85" s="945"/>
      <c r="AL85" s="945"/>
      <c r="AM85" s="945"/>
      <c r="AN85" s="945"/>
      <c r="AO85" s="945"/>
      <c r="AP85" s="945"/>
      <c r="AQ85" s="945"/>
      <c r="AR85" s="945"/>
      <c r="AS85" s="945"/>
      <c r="AT85" s="945"/>
      <c r="AU85" s="945"/>
      <c r="AV85" s="945"/>
      <c r="AW85" s="1191"/>
      <c r="AX85" s="1203"/>
      <c r="AY85" s="1203"/>
      <c r="AZ85" s="1203"/>
      <c r="BA85" s="1203"/>
      <c r="BB85" s="1203"/>
      <c r="BC85" s="1203"/>
      <c r="BD85" s="1203"/>
      <c r="BE85" s="1203"/>
      <c r="BF85" s="1266"/>
      <c r="BG85" s="1268"/>
      <c r="BH85" s="1269"/>
      <c r="BI85" s="712"/>
      <c r="BJ85" s="713"/>
      <c r="BK85" s="713"/>
      <c r="BL85" s="713"/>
      <c r="BM85" s="713"/>
      <c r="BN85" s="713"/>
      <c r="BO85" s="713"/>
      <c r="BP85" s="713"/>
      <c r="BQ85" s="713"/>
      <c r="BR85" s="713"/>
      <c r="BS85" s="713"/>
      <c r="BT85" s="1167"/>
      <c r="BU85" s="1288"/>
      <c r="BV85" s="1289"/>
      <c r="BW85" s="1289"/>
      <c r="BX85" s="1290"/>
      <c r="BY85" s="1288"/>
      <c r="BZ85" s="1289"/>
      <c r="CA85" s="1289"/>
      <c r="CB85" s="1289"/>
      <c r="CC85" s="1289"/>
      <c r="CD85" s="1289"/>
      <c r="CE85" s="1289"/>
      <c r="CF85" s="1289"/>
      <c r="CG85" s="1289"/>
      <c r="CH85" s="1289"/>
      <c r="CI85" s="1290"/>
    </row>
    <row r="86" spans="4:97" ht="9" customHeight="1" thickBot="1">
      <c r="D86" s="67"/>
      <c r="E86" s="1263"/>
      <c r="F86" s="1264"/>
      <c r="G86" s="1264"/>
      <c r="H86" s="1264"/>
      <c r="I86" s="1264"/>
      <c r="J86" s="1264"/>
      <c r="K86" s="1264"/>
      <c r="L86" s="1264"/>
      <c r="M86" s="1264"/>
      <c r="N86" s="1264"/>
      <c r="O86" s="1264"/>
      <c r="P86" s="1264"/>
      <c r="Q86" s="1264"/>
      <c r="R86" s="1264"/>
      <c r="S86" s="1264"/>
      <c r="T86" s="1264"/>
      <c r="U86" s="1265"/>
      <c r="V86" s="1192"/>
      <c r="W86" s="1193"/>
      <c r="X86" s="1193"/>
      <c r="Y86" s="1193"/>
      <c r="Z86" s="1193"/>
      <c r="AA86" s="1193"/>
      <c r="AB86" s="1193"/>
      <c r="AC86" s="1193"/>
      <c r="AD86" s="1193"/>
      <c r="AE86" s="1193"/>
      <c r="AF86" s="1193"/>
      <c r="AG86" s="1193"/>
      <c r="AH86" s="1193"/>
      <c r="AI86" s="1193"/>
      <c r="AJ86" s="1193"/>
      <c r="AK86" s="1193"/>
      <c r="AL86" s="1193"/>
      <c r="AM86" s="1193"/>
      <c r="AN86" s="1193"/>
      <c r="AO86" s="1193"/>
      <c r="AP86" s="1193"/>
      <c r="AQ86" s="1193"/>
      <c r="AR86" s="1193"/>
      <c r="AS86" s="1193"/>
      <c r="AT86" s="1193"/>
      <c r="AU86" s="1193"/>
      <c r="AV86" s="1193"/>
      <c r="AW86" s="1194"/>
      <c r="AX86" s="1204"/>
      <c r="AY86" s="1204"/>
      <c r="AZ86" s="1204"/>
      <c r="BA86" s="1204"/>
      <c r="BB86" s="1204"/>
      <c r="BC86" s="1204"/>
      <c r="BD86" s="1204"/>
      <c r="BE86" s="1204"/>
      <c r="BF86" s="1267"/>
      <c r="BG86" s="1270"/>
      <c r="BH86" s="1271"/>
      <c r="BI86" s="714"/>
      <c r="BJ86" s="715"/>
      <c r="BK86" s="715"/>
      <c r="BL86" s="715"/>
      <c r="BM86" s="715"/>
      <c r="BN86" s="715"/>
      <c r="BO86" s="715"/>
      <c r="BP86" s="715"/>
      <c r="BQ86" s="715"/>
      <c r="BR86" s="715"/>
      <c r="BS86" s="715"/>
      <c r="BT86" s="1168"/>
      <c r="BU86" s="1291"/>
      <c r="BV86" s="1292"/>
      <c r="BW86" s="1292"/>
      <c r="BX86" s="1293"/>
      <c r="BY86" s="1291"/>
      <c r="BZ86" s="1292"/>
      <c r="CA86" s="1292"/>
      <c r="CB86" s="1292"/>
      <c r="CC86" s="1292"/>
      <c r="CD86" s="1292"/>
      <c r="CE86" s="1292"/>
      <c r="CF86" s="1292"/>
      <c r="CG86" s="1292"/>
      <c r="CH86" s="1292"/>
      <c r="CI86" s="1293"/>
    </row>
    <row r="87" spans="4:97" ht="9" customHeight="1">
      <c r="D87" s="67"/>
      <c r="E87" s="1219" t="s">
        <v>18</v>
      </c>
      <c r="F87" s="1220"/>
      <c r="G87" s="1220"/>
      <c r="H87" s="1220"/>
      <c r="I87" s="1220"/>
      <c r="J87" s="1220"/>
      <c r="K87" s="1220"/>
      <c r="L87" s="1220"/>
      <c r="M87" s="1220"/>
      <c r="N87" s="1220"/>
      <c r="O87" s="1220"/>
      <c r="P87" s="1220"/>
      <c r="Q87" s="1220"/>
      <c r="R87" s="1220"/>
      <c r="S87" s="1220"/>
      <c r="T87" s="1220"/>
      <c r="U87" s="1220"/>
      <c r="V87" s="1220"/>
      <c r="W87" s="1220"/>
      <c r="X87" s="1220"/>
      <c r="Y87" s="1220"/>
      <c r="Z87" s="1220"/>
      <c r="AA87" s="1220"/>
      <c r="AB87" s="1220"/>
      <c r="AC87" s="1220"/>
      <c r="AD87" s="1220"/>
      <c r="AE87" s="1220"/>
      <c r="AF87" s="1220"/>
      <c r="AG87" s="1220"/>
      <c r="AH87" s="1220"/>
      <c r="AI87" s="1220"/>
      <c r="AJ87" s="1220"/>
      <c r="AK87" s="1220"/>
      <c r="AL87" s="1220"/>
      <c r="AM87" s="1220"/>
      <c r="AN87" s="1220"/>
      <c r="AO87" s="1220"/>
      <c r="AP87" s="1220"/>
      <c r="AQ87" s="1220"/>
      <c r="AR87" s="1220"/>
      <c r="AS87" s="1220"/>
      <c r="AT87" s="1220"/>
      <c r="AU87" s="1220"/>
      <c r="AV87" s="1220"/>
      <c r="AW87" s="1221"/>
      <c r="AX87" s="1195">
        <v>12</v>
      </c>
      <c r="AY87" s="1195"/>
      <c r="AZ87" s="1197"/>
      <c r="BA87" s="1197"/>
      <c r="BB87" s="1197"/>
      <c r="BC87" s="1197"/>
      <c r="BD87" s="1197"/>
      <c r="BE87" s="1197"/>
      <c r="BF87" s="1197"/>
      <c r="BG87" s="1197"/>
      <c r="BH87" s="1197"/>
      <c r="BI87" s="1228">
        <f>BI21+BI27+BI33+BI39+BI45+BI51+BI57+BI63+BI69+BI75+BI81</f>
        <v>0</v>
      </c>
      <c r="BJ87" s="1228"/>
      <c r="BK87" s="1228"/>
      <c r="BL87" s="1228"/>
      <c r="BM87" s="1228"/>
      <c r="BN87" s="1228"/>
      <c r="BO87" s="1228"/>
      <c r="BP87" s="1228"/>
      <c r="BQ87" s="1228"/>
      <c r="BR87" s="1228"/>
      <c r="BS87" s="1228"/>
      <c r="BT87" s="1229"/>
      <c r="BU87" s="1294" t="s">
        <v>141</v>
      </c>
      <c r="BV87" s="1295"/>
      <c r="BW87" s="1295"/>
      <c r="BX87" s="1296"/>
      <c r="BY87" s="1295">
        <f>SUMIF(BU20:BX86,"増",BY20:CI86)</f>
        <v>0</v>
      </c>
      <c r="BZ87" s="1295"/>
      <c r="CA87" s="1295"/>
      <c r="CB87" s="1295"/>
      <c r="CC87" s="1295"/>
      <c r="CD87" s="1295"/>
      <c r="CE87" s="1295"/>
      <c r="CF87" s="1295"/>
      <c r="CG87" s="1295"/>
      <c r="CH87" s="1295"/>
      <c r="CI87" s="1296"/>
      <c r="CK87" s="1281"/>
      <c r="CL87" s="1281"/>
      <c r="CM87" s="1281"/>
      <c r="CN87" s="1284"/>
      <c r="CO87" s="632"/>
      <c r="CP87" s="632"/>
      <c r="CQ87" s="632"/>
      <c r="CR87" s="632"/>
      <c r="CS87" s="632"/>
    </row>
    <row r="88" spans="4:97" ht="9" customHeight="1">
      <c r="D88" s="67"/>
      <c r="E88" s="1222"/>
      <c r="F88" s="1223"/>
      <c r="G88" s="1223"/>
      <c r="H88" s="1223"/>
      <c r="I88" s="1223"/>
      <c r="J88" s="1223"/>
      <c r="K88" s="1223"/>
      <c r="L88" s="1223"/>
      <c r="M88" s="1223"/>
      <c r="N88" s="1223"/>
      <c r="O88" s="1223"/>
      <c r="P88" s="1223"/>
      <c r="Q88" s="1223"/>
      <c r="R88" s="1223"/>
      <c r="S88" s="1223"/>
      <c r="T88" s="1223"/>
      <c r="U88" s="1223"/>
      <c r="V88" s="1223"/>
      <c r="W88" s="1223"/>
      <c r="X88" s="1223"/>
      <c r="Y88" s="1223"/>
      <c r="Z88" s="1223"/>
      <c r="AA88" s="1223"/>
      <c r="AB88" s="1223"/>
      <c r="AC88" s="1223"/>
      <c r="AD88" s="1223"/>
      <c r="AE88" s="1223"/>
      <c r="AF88" s="1223"/>
      <c r="AG88" s="1223"/>
      <c r="AH88" s="1223"/>
      <c r="AI88" s="1223"/>
      <c r="AJ88" s="1223"/>
      <c r="AK88" s="1223"/>
      <c r="AL88" s="1223"/>
      <c r="AM88" s="1223"/>
      <c r="AN88" s="1223"/>
      <c r="AO88" s="1223"/>
      <c r="AP88" s="1223"/>
      <c r="AQ88" s="1223"/>
      <c r="AR88" s="1223"/>
      <c r="AS88" s="1223"/>
      <c r="AT88" s="1223"/>
      <c r="AU88" s="1223"/>
      <c r="AV88" s="1223"/>
      <c r="AW88" s="1224"/>
      <c r="AX88" s="1196"/>
      <c r="AY88" s="1196"/>
      <c r="AZ88" s="1116"/>
      <c r="BA88" s="1116"/>
      <c r="BB88" s="1116"/>
      <c r="BC88" s="1116"/>
      <c r="BD88" s="1116"/>
      <c r="BE88" s="1116"/>
      <c r="BF88" s="1116"/>
      <c r="BG88" s="1116"/>
      <c r="BH88" s="1116"/>
      <c r="BI88" s="1230"/>
      <c r="BJ88" s="1230"/>
      <c r="BK88" s="1230"/>
      <c r="BL88" s="1230"/>
      <c r="BM88" s="1230"/>
      <c r="BN88" s="1230"/>
      <c r="BO88" s="1230"/>
      <c r="BP88" s="1230"/>
      <c r="BQ88" s="1230"/>
      <c r="BR88" s="1230"/>
      <c r="BS88" s="1230"/>
      <c r="BT88" s="1231"/>
      <c r="BU88" s="1297"/>
      <c r="BV88" s="760"/>
      <c r="BW88" s="760"/>
      <c r="BX88" s="1298"/>
      <c r="BY88" s="760"/>
      <c r="BZ88" s="760"/>
      <c r="CA88" s="760"/>
      <c r="CB88" s="760"/>
      <c r="CC88" s="760"/>
      <c r="CD88" s="760"/>
      <c r="CE88" s="760"/>
      <c r="CF88" s="760"/>
      <c r="CG88" s="760"/>
      <c r="CH88" s="760"/>
      <c r="CI88" s="1298"/>
      <c r="CK88" s="1281"/>
      <c r="CL88" s="1281"/>
      <c r="CM88" s="1281"/>
      <c r="CN88" s="632"/>
      <c r="CO88" s="632"/>
      <c r="CP88" s="632"/>
      <c r="CQ88" s="632"/>
      <c r="CR88" s="632"/>
      <c r="CS88" s="632"/>
    </row>
    <row r="89" spans="4:97" ht="9" customHeight="1" thickBot="1">
      <c r="D89" s="67"/>
      <c r="E89" s="1222"/>
      <c r="F89" s="1223"/>
      <c r="G89" s="1223"/>
      <c r="H89" s="1223"/>
      <c r="I89" s="1223"/>
      <c r="J89" s="1223"/>
      <c r="K89" s="1223"/>
      <c r="L89" s="1223"/>
      <c r="M89" s="1223"/>
      <c r="N89" s="1223"/>
      <c r="O89" s="1223"/>
      <c r="P89" s="1223"/>
      <c r="Q89" s="1223"/>
      <c r="R89" s="1223"/>
      <c r="S89" s="1223"/>
      <c r="T89" s="1223"/>
      <c r="U89" s="1223"/>
      <c r="V89" s="1223"/>
      <c r="W89" s="1223"/>
      <c r="X89" s="1223"/>
      <c r="Y89" s="1223"/>
      <c r="Z89" s="1223"/>
      <c r="AA89" s="1223"/>
      <c r="AB89" s="1223"/>
      <c r="AC89" s="1223"/>
      <c r="AD89" s="1223"/>
      <c r="AE89" s="1223"/>
      <c r="AF89" s="1223"/>
      <c r="AG89" s="1223"/>
      <c r="AH89" s="1223"/>
      <c r="AI89" s="1223"/>
      <c r="AJ89" s="1223"/>
      <c r="AK89" s="1223"/>
      <c r="AL89" s="1223"/>
      <c r="AM89" s="1223"/>
      <c r="AN89" s="1223"/>
      <c r="AO89" s="1223"/>
      <c r="AP89" s="1223"/>
      <c r="AQ89" s="1223"/>
      <c r="AR89" s="1223"/>
      <c r="AS89" s="1223"/>
      <c r="AT89" s="1223"/>
      <c r="AU89" s="1223"/>
      <c r="AV89" s="1223"/>
      <c r="AW89" s="1224"/>
      <c r="AX89" s="1196"/>
      <c r="AY89" s="1196"/>
      <c r="AZ89" s="1116"/>
      <c r="BA89" s="1116"/>
      <c r="BB89" s="1116"/>
      <c r="BC89" s="1116"/>
      <c r="BD89" s="1116"/>
      <c r="BE89" s="1116"/>
      <c r="BF89" s="1116"/>
      <c r="BG89" s="1116"/>
      <c r="BH89" s="1116"/>
      <c r="BI89" s="1230"/>
      <c r="BJ89" s="1230"/>
      <c r="BK89" s="1230"/>
      <c r="BL89" s="1230"/>
      <c r="BM89" s="1230"/>
      <c r="BN89" s="1230"/>
      <c r="BO89" s="1230"/>
      <c r="BP89" s="1230"/>
      <c r="BQ89" s="1230"/>
      <c r="BR89" s="1230"/>
      <c r="BS89" s="1230"/>
      <c r="BT89" s="1231"/>
      <c r="BU89" s="1299"/>
      <c r="BV89" s="1162"/>
      <c r="BW89" s="1162"/>
      <c r="BX89" s="1300"/>
      <c r="BY89" s="1162"/>
      <c r="BZ89" s="1162"/>
      <c r="CA89" s="1162"/>
      <c r="CB89" s="1162"/>
      <c r="CC89" s="1162"/>
      <c r="CD89" s="1162"/>
      <c r="CE89" s="1162"/>
      <c r="CF89" s="1162"/>
      <c r="CG89" s="1162"/>
      <c r="CH89" s="1162"/>
      <c r="CI89" s="1300"/>
      <c r="CK89" s="1281"/>
      <c r="CL89" s="1281"/>
      <c r="CM89" s="1281"/>
      <c r="CN89" s="632"/>
      <c r="CO89" s="632"/>
      <c r="CP89" s="632"/>
      <c r="CQ89" s="632"/>
      <c r="CR89" s="632"/>
      <c r="CS89" s="632"/>
    </row>
    <row r="90" spans="4:97" ht="9" customHeight="1">
      <c r="D90" s="67"/>
      <c r="E90" s="1222"/>
      <c r="F90" s="1223"/>
      <c r="G90" s="1223"/>
      <c r="H90" s="1223"/>
      <c r="I90" s="1223"/>
      <c r="J90" s="1223"/>
      <c r="K90" s="1223"/>
      <c r="L90" s="1223"/>
      <c r="M90" s="1223"/>
      <c r="N90" s="1223"/>
      <c r="O90" s="1223"/>
      <c r="P90" s="1223"/>
      <c r="Q90" s="1223"/>
      <c r="R90" s="1223"/>
      <c r="S90" s="1223"/>
      <c r="T90" s="1223"/>
      <c r="U90" s="1223"/>
      <c r="V90" s="1223"/>
      <c r="W90" s="1223"/>
      <c r="X90" s="1223"/>
      <c r="Y90" s="1223"/>
      <c r="Z90" s="1223"/>
      <c r="AA90" s="1223"/>
      <c r="AB90" s="1223"/>
      <c r="AC90" s="1223"/>
      <c r="AD90" s="1223"/>
      <c r="AE90" s="1223"/>
      <c r="AF90" s="1223"/>
      <c r="AG90" s="1223"/>
      <c r="AH90" s="1223"/>
      <c r="AI90" s="1223"/>
      <c r="AJ90" s="1223"/>
      <c r="AK90" s="1223"/>
      <c r="AL90" s="1223"/>
      <c r="AM90" s="1223"/>
      <c r="AN90" s="1223"/>
      <c r="AO90" s="1223"/>
      <c r="AP90" s="1223"/>
      <c r="AQ90" s="1223"/>
      <c r="AR90" s="1223"/>
      <c r="AS90" s="1223"/>
      <c r="AT90" s="1223"/>
      <c r="AU90" s="1223"/>
      <c r="AV90" s="1223"/>
      <c r="AW90" s="1224"/>
      <c r="AX90" s="1203"/>
      <c r="AY90" s="1203"/>
      <c r="AZ90" s="1203"/>
      <c r="BA90" s="1203"/>
      <c r="BB90" s="1203"/>
      <c r="BC90" s="1203"/>
      <c r="BD90" s="1203"/>
      <c r="BE90" s="1203"/>
      <c r="BF90" s="1266"/>
      <c r="BG90" s="1268"/>
      <c r="BH90" s="1269"/>
      <c r="BI90" s="1210">
        <f>BI24+BI30+BI36+BI42+BI48+BI54+BI60+BI66+BI72+BI78+BI84</f>
        <v>0</v>
      </c>
      <c r="BJ90" s="1211"/>
      <c r="BK90" s="1211"/>
      <c r="BL90" s="1211"/>
      <c r="BM90" s="1211"/>
      <c r="BN90" s="1211"/>
      <c r="BO90" s="1211"/>
      <c r="BP90" s="1211"/>
      <c r="BQ90" s="1211"/>
      <c r="BR90" s="1211"/>
      <c r="BS90" s="1211"/>
      <c r="BT90" s="1212"/>
      <c r="BU90" s="1301" t="s">
        <v>142</v>
      </c>
      <c r="BV90" s="1144"/>
      <c r="BW90" s="1144"/>
      <c r="BX90" s="1302"/>
      <c r="BY90" s="1295">
        <f>SUMIF(BU20:BX89,"減",BY20:CI89)</f>
        <v>0</v>
      </c>
      <c r="BZ90" s="1295"/>
      <c r="CA90" s="1295"/>
      <c r="CB90" s="1295"/>
      <c r="CC90" s="1295"/>
      <c r="CD90" s="1295"/>
      <c r="CE90" s="1295"/>
      <c r="CF90" s="1295"/>
      <c r="CG90" s="1295"/>
      <c r="CH90" s="1295"/>
      <c r="CI90" s="1296"/>
      <c r="CK90" s="1281"/>
      <c r="CL90" s="1281"/>
      <c r="CM90" s="1281"/>
      <c r="CN90" s="1284"/>
      <c r="CO90" s="632"/>
      <c r="CP90" s="632"/>
      <c r="CQ90" s="632"/>
      <c r="CR90" s="632"/>
      <c r="CS90" s="632"/>
    </row>
    <row r="91" spans="4:97" ht="9" customHeight="1">
      <c r="D91" s="67"/>
      <c r="E91" s="1222"/>
      <c r="F91" s="1223"/>
      <c r="G91" s="1223"/>
      <c r="H91" s="1223"/>
      <c r="I91" s="1223"/>
      <c r="J91" s="1223"/>
      <c r="K91" s="1223"/>
      <c r="L91" s="1223"/>
      <c r="M91" s="1223"/>
      <c r="N91" s="1223"/>
      <c r="O91" s="1223"/>
      <c r="P91" s="1223"/>
      <c r="Q91" s="1223"/>
      <c r="R91" s="1223"/>
      <c r="S91" s="1223"/>
      <c r="T91" s="1223"/>
      <c r="U91" s="1223"/>
      <c r="V91" s="1223"/>
      <c r="W91" s="1223"/>
      <c r="X91" s="1223"/>
      <c r="Y91" s="1223"/>
      <c r="Z91" s="1223"/>
      <c r="AA91" s="1223"/>
      <c r="AB91" s="1223"/>
      <c r="AC91" s="1223"/>
      <c r="AD91" s="1223"/>
      <c r="AE91" s="1223"/>
      <c r="AF91" s="1223"/>
      <c r="AG91" s="1223"/>
      <c r="AH91" s="1223"/>
      <c r="AI91" s="1223"/>
      <c r="AJ91" s="1223"/>
      <c r="AK91" s="1223"/>
      <c r="AL91" s="1223"/>
      <c r="AM91" s="1223"/>
      <c r="AN91" s="1223"/>
      <c r="AO91" s="1223"/>
      <c r="AP91" s="1223"/>
      <c r="AQ91" s="1223"/>
      <c r="AR91" s="1223"/>
      <c r="AS91" s="1223"/>
      <c r="AT91" s="1223"/>
      <c r="AU91" s="1223"/>
      <c r="AV91" s="1223"/>
      <c r="AW91" s="1224"/>
      <c r="AX91" s="1203"/>
      <c r="AY91" s="1203"/>
      <c r="AZ91" s="1203"/>
      <c r="BA91" s="1203"/>
      <c r="BB91" s="1203"/>
      <c r="BC91" s="1203"/>
      <c r="BD91" s="1203"/>
      <c r="BE91" s="1203"/>
      <c r="BF91" s="1266"/>
      <c r="BG91" s="1268"/>
      <c r="BH91" s="1269"/>
      <c r="BI91" s="1213"/>
      <c r="BJ91" s="1214"/>
      <c r="BK91" s="1214"/>
      <c r="BL91" s="1214"/>
      <c r="BM91" s="1214"/>
      <c r="BN91" s="1214"/>
      <c r="BO91" s="1214"/>
      <c r="BP91" s="1214"/>
      <c r="BQ91" s="1214"/>
      <c r="BR91" s="1214"/>
      <c r="BS91" s="1214"/>
      <c r="BT91" s="1215"/>
      <c r="BU91" s="1297"/>
      <c r="BV91" s="760"/>
      <c r="BW91" s="760"/>
      <c r="BX91" s="1298"/>
      <c r="BY91" s="760"/>
      <c r="BZ91" s="760"/>
      <c r="CA91" s="760"/>
      <c r="CB91" s="760"/>
      <c r="CC91" s="760"/>
      <c r="CD91" s="760"/>
      <c r="CE91" s="760"/>
      <c r="CF91" s="760"/>
      <c r="CG91" s="760"/>
      <c r="CH91" s="760"/>
      <c r="CI91" s="1298"/>
      <c r="CK91" s="1281"/>
      <c r="CL91" s="1281"/>
      <c r="CM91" s="1281"/>
      <c r="CN91" s="632"/>
      <c r="CO91" s="632"/>
      <c r="CP91" s="632"/>
      <c r="CQ91" s="632"/>
      <c r="CR91" s="632"/>
      <c r="CS91" s="632"/>
    </row>
    <row r="92" spans="4:97" ht="9" customHeight="1" thickBot="1">
      <c r="D92" s="67"/>
      <c r="E92" s="1225"/>
      <c r="F92" s="1226"/>
      <c r="G92" s="1226"/>
      <c r="H92" s="1226"/>
      <c r="I92" s="1226"/>
      <c r="J92" s="1226"/>
      <c r="K92" s="1226"/>
      <c r="L92" s="1226"/>
      <c r="M92" s="1226"/>
      <c r="N92" s="1226"/>
      <c r="O92" s="1226"/>
      <c r="P92" s="1226"/>
      <c r="Q92" s="1226"/>
      <c r="R92" s="1226"/>
      <c r="S92" s="1226"/>
      <c r="T92" s="1226"/>
      <c r="U92" s="1226"/>
      <c r="V92" s="1226"/>
      <c r="W92" s="1226"/>
      <c r="X92" s="1226"/>
      <c r="Y92" s="1226"/>
      <c r="Z92" s="1226"/>
      <c r="AA92" s="1226"/>
      <c r="AB92" s="1226"/>
      <c r="AC92" s="1226"/>
      <c r="AD92" s="1226"/>
      <c r="AE92" s="1226"/>
      <c r="AF92" s="1226"/>
      <c r="AG92" s="1226"/>
      <c r="AH92" s="1226"/>
      <c r="AI92" s="1226"/>
      <c r="AJ92" s="1226"/>
      <c r="AK92" s="1226"/>
      <c r="AL92" s="1226"/>
      <c r="AM92" s="1226"/>
      <c r="AN92" s="1226"/>
      <c r="AO92" s="1226"/>
      <c r="AP92" s="1226"/>
      <c r="AQ92" s="1226"/>
      <c r="AR92" s="1226"/>
      <c r="AS92" s="1226"/>
      <c r="AT92" s="1226"/>
      <c r="AU92" s="1226"/>
      <c r="AV92" s="1226"/>
      <c r="AW92" s="1227"/>
      <c r="AX92" s="1204"/>
      <c r="AY92" s="1204"/>
      <c r="AZ92" s="1204"/>
      <c r="BA92" s="1204"/>
      <c r="BB92" s="1204"/>
      <c r="BC92" s="1204"/>
      <c r="BD92" s="1204"/>
      <c r="BE92" s="1204"/>
      <c r="BF92" s="1267"/>
      <c r="BG92" s="1270"/>
      <c r="BH92" s="1271"/>
      <c r="BI92" s="1216"/>
      <c r="BJ92" s="1217"/>
      <c r="BK92" s="1217"/>
      <c r="BL92" s="1217"/>
      <c r="BM92" s="1217"/>
      <c r="BN92" s="1217"/>
      <c r="BO92" s="1217"/>
      <c r="BP92" s="1217"/>
      <c r="BQ92" s="1217"/>
      <c r="BR92" s="1217"/>
      <c r="BS92" s="1217"/>
      <c r="BT92" s="1218"/>
      <c r="BU92" s="1303"/>
      <c r="BV92" s="761"/>
      <c r="BW92" s="761"/>
      <c r="BX92" s="1304"/>
      <c r="BY92" s="1162"/>
      <c r="BZ92" s="1162"/>
      <c r="CA92" s="1162"/>
      <c r="CB92" s="1162"/>
      <c r="CC92" s="1162"/>
      <c r="CD92" s="1162"/>
      <c r="CE92" s="1162"/>
      <c r="CF92" s="1162"/>
      <c r="CG92" s="1162"/>
      <c r="CH92" s="1162"/>
      <c r="CI92" s="1300"/>
      <c r="CK92" s="1281"/>
      <c r="CL92" s="1281"/>
      <c r="CM92" s="1281"/>
      <c r="CN92" s="632"/>
      <c r="CO92" s="632"/>
      <c r="CP92" s="632"/>
      <c r="CQ92" s="632"/>
      <c r="CR92" s="632"/>
      <c r="CS92" s="632"/>
    </row>
    <row r="93" spans="4:97" ht="9" customHeight="1">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row>
  </sheetData>
  <sheetProtection selectLockedCells="1"/>
  <mergeCells count="160">
    <mergeCell ref="AX90:BF92"/>
    <mergeCell ref="BG90:BH92"/>
    <mergeCell ref="BI90:BT92"/>
    <mergeCell ref="E87:AW92"/>
    <mergeCell ref="AX87:AY89"/>
    <mergeCell ref="AZ87:BH89"/>
    <mergeCell ref="BI87:BT89"/>
    <mergeCell ref="E81:U86"/>
    <mergeCell ref="V81:AW86"/>
    <mergeCell ref="AX81:AY83"/>
    <mergeCell ref="AZ81:BH83"/>
    <mergeCell ref="BI81:BT83"/>
    <mergeCell ref="AX84:BF86"/>
    <mergeCell ref="BG84:BH86"/>
    <mergeCell ref="BI84:BT86"/>
    <mergeCell ref="E75:U80"/>
    <mergeCell ref="V75:AW80"/>
    <mergeCell ref="AX75:AY77"/>
    <mergeCell ref="AZ75:BH77"/>
    <mergeCell ref="BI75:BT77"/>
    <mergeCell ref="AX78:BF80"/>
    <mergeCell ref="BG78:BH80"/>
    <mergeCell ref="BI78:BT80"/>
    <mergeCell ref="E69:U74"/>
    <mergeCell ref="V69:AW74"/>
    <mergeCell ref="AX69:AY71"/>
    <mergeCell ref="AZ69:BH71"/>
    <mergeCell ref="BI69:BT71"/>
    <mergeCell ref="AX72:BF74"/>
    <mergeCell ref="BG72:BH74"/>
    <mergeCell ref="BI72:BT74"/>
    <mergeCell ref="E63:U68"/>
    <mergeCell ref="V63:AW68"/>
    <mergeCell ref="AX63:AY65"/>
    <mergeCell ref="AZ63:BH65"/>
    <mergeCell ref="BI63:BT65"/>
    <mergeCell ref="AX66:BF68"/>
    <mergeCell ref="BG66:BH68"/>
    <mergeCell ref="BI66:BT68"/>
    <mergeCell ref="E57:U62"/>
    <mergeCell ref="V57:AW62"/>
    <mergeCell ref="AX57:AY59"/>
    <mergeCell ref="AZ57:BH59"/>
    <mergeCell ref="BI57:BT59"/>
    <mergeCell ref="AX60:BF62"/>
    <mergeCell ref="BG60:BH62"/>
    <mergeCell ref="BI60:BT62"/>
    <mergeCell ref="E51:U56"/>
    <mergeCell ref="V51:AW56"/>
    <mergeCell ref="AX51:AY53"/>
    <mergeCell ref="AZ51:BH53"/>
    <mergeCell ref="BI51:BT53"/>
    <mergeCell ref="AX54:BF56"/>
    <mergeCell ref="BG54:BH56"/>
    <mergeCell ref="BI54:BT56"/>
    <mergeCell ref="E45:U50"/>
    <mergeCell ref="V45:AW50"/>
    <mergeCell ref="AX45:AY47"/>
    <mergeCell ref="AZ45:BH47"/>
    <mergeCell ref="BI45:BT47"/>
    <mergeCell ref="AX48:BF50"/>
    <mergeCell ref="BG48:BH50"/>
    <mergeCell ref="BI48:BT50"/>
    <mergeCell ref="E39:U44"/>
    <mergeCell ref="V39:AW44"/>
    <mergeCell ref="AX39:AY41"/>
    <mergeCell ref="AZ39:BH41"/>
    <mergeCell ref="BI39:BT41"/>
    <mergeCell ref="AX42:BF44"/>
    <mergeCell ref="BG42:BH44"/>
    <mergeCell ref="BI42:BT44"/>
    <mergeCell ref="E33:U38"/>
    <mergeCell ref="V33:AW38"/>
    <mergeCell ref="AX33:AY35"/>
    <mergeCell ref="AZ33:BH35"/>
    <mergeCell ref="BI33:BT35"/>
    <mergeCell ref="AX36:BF38"/>
    <mergeCell ref="BG36:BH38"/>
    <mergeCell ref="BI36:BT38"/>
    <mergeCell ref="E27:U32"/>
    <mergeCell ref="V27:AW32"/>
    <mergeCell ref="AX27:AY29"/>
    <mergeCell ref="AZ27:BH29"/>
    <mergeCell ref="BI27:BT29"/>
    <mergeCell ref="AX30:BF32"/>
    <mergeCell ref="BG30:BH32"/>
    <mergeCell ref="BI30:BT32"/>
    <mergeCell ref="E20:U26"/>
    <mergeCell ref="V20:AW26"/>
    <mergeCell ref="AX20:AY23"/>
    <mergeCell ref="AZ20:BH23"/>
    <mergeCell ref="BI21:BT23"/>
    <mergeCell ref="AX24:BF26"/>
    <mergeCell ref="BG24:BH26"/>
    <mergeCell ref="BI24:BT26"/>
    <mergeCell ref="V17:AW19"/>
    <mergeCell ref="BI17:BT19"/>
    <mergeCell ref="CJ6:CJ46"/>
    <mergeCell ref="BH7:BJ9"/>
    <mergeCell ref="BK7:BM9"/>
    <mergeCell ref="BN7:BP9"/>
    <mergeCell ref="BZ10:CB11"/>
    <mergeCell ref="CD10:CH11"/>
    <mergeCell ref="CD12:CH13"/>
    <mergeCell ref="BY20:CI26"/>
    <mergeCell ref="BU20:BX26"/>
    <mergeCell ref="BH4:BO5"/>
    <mergeCell ref="BP4:BT5"/>
    <mergeCell ref="BU4:BV5"/>
    <mergeCell ref="BW4:CC5"/>
    <mergeCell ref="CD4:CI5"/>
    <mergeCell ref="BZ14:CF19"/>
    <mergeCell ref="F2:K3"/>
    <mergeCell ref="R3:AQ4"/>
    <mergeCell ref="BF3:BG9"/>
    <mergeCell ref="BI3:BN3"/>
    <mergeCell ref="BP3:BT3"/>
    <mergeCell ref="BU3:BV3"/>
    <mergeCell ref="E6:O7"/>
    <mergeCell ref="P6:BA9"/>
    <mergeCell ref="BI6:BO6"/>
    <mergeCell ref="S11:V12"/>
    <mergeCell ref="W11:Y12"/>
    <mergeCell ref="Z11:AC12"/>
    <mergeCell ref="AD11:AF12"/>
    <mergeCell ref="AG11:AJ12"/>
    <mergeCell ref="BZ12:CB13"/>
    <mergeCell ref="E14:AW16"/>
    <mergeCell ref="BJ14:BS16"/>
    <mergeCell ref="E17:U19"/>
    <mergeCell ref="BW3:CC3"/>
    <mergeCell ref="CD3:CI3"/>
    <mergeCell ref="BU27:BX32"/>
    <mergeCell ref="BY27:CI32"/>
    <mergeCell ref="BY33:CI38"/>
    <mergeCell ref="BY39:CI44"/>
    <mergeCell ref="BY45:CI50"/>
    <mergeCell ref="BY51:CI56"/>
    <mergeCell ref="BY57:CI62"/>
    <mergeCell ref="BU33:BX38"/>
    <mergeCell ref="BU39:BX44"/>
    <mergeCell ref="BU45:BX50"/>
    <mergeCell ref="BU51:BX56"/>
    <mergeCell ref="BU57:BX62"/>
    <mergeCell ref="CK87:CM89"/>
    <mergeCell ref="CK90:CM92"/>
    <mergeCell ref="CN87:CS89"/>
    <mergeCell ref="CN90:CS92"/>
    <mergeCell ref="BU63:BX68"/>
    <mergeCell ref="BU69:BX74"/>
    <mergeCell ref="BU87:BX89"/>
    <mergeCell ref="BU90:BX92"/>
    <mergeCell ref="BY87:CI89"/>
    <mergeCell ref="BY90:CI92"/>
    <mergeCell ref="BY75:CI80"/>
    <mergeCell ref="BY81:CI86"/>
    <mergeCell ref="BU75:BX80"/>
    <mergeCell ref="BU81:BX86"/>
    <mergeCell ref="BY63:CI68"/>
    <mergeCell ref="BY69:CI74"/>
  </mergeCells>
  <phoneticPr fontId="1"/>
  <dataValidations count="1">
    <dataValidation type="list" allowBlank="1" showInputMessage="1" showErrorMessage="1" sqref="BU20:BX86" xr:uid="{00000000-0002-0000-0A00-000000000000}">
      <formula1>"増,減"</formula1>
    </dataValidation>
  </dataValidations>
  <pageMargins left="0.43307086614173229" right="3.937007874015748E-2" top="0.11811023622047245" bottom="0.19685039370078741" header="0.31496062992125984" footer="0.31496062992125984"/>
  <pageSetup paperSize="9" scale="64"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コード表!$L$5:$L$62</xm:f>
          </x14:formula1>
          <xm:sqref>E20:U86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N95"/>
  <sheetViews>
    <sheetView workbookViewId="0">
      <selection activeCell="A2" sqref="A2:A20"/>
    </sheetView>
  </sheetViews>
  <sheetFormatPr defaultRowHeight="18.75"/>
  <cols>
    <col min="1" max="4" width="11.125" customWidth="1"/>
    <col min="5" max="5" width="4.625" customWidth="1"/>
    <col min="6" max="7" width="11.125" customWidth="1"/>
    <col min="8" max="8" width="4.625" customWidth="1"/>
    <col min="9" max="10" width="11.125" customWidth="1"/>
    <col min="11" max="11" width="4.625" customWidth="1"/>
    <col min="12" max="13" width="11.125" customWidth="1"/>
  </cols>
  <sheetData>
    <row r="1" spans="1:14" ht="18.75" customHeight="1">
      <c r="A1" s="130" t="s">
        <v>93</v>
      </c>
      <c r="B1" s="130" t="s">
        <v>92</v>
      </c>
      <c r="C1" s="126"/>
      <c r="D1" s="126"/>
      <c r="E1" s="50"/>
      <c r="F1" s="126"/>
      <c r="G1" s="126"/>
      <c r="H1" s="50"/>
      <c r="I1" s="126"/>
      <c r="J1" s="126"/>
      <c r="K1" s="50"/>
      <c r="L1" s="126"/>
      <c r="M1" s="126"/>
      <c r="N1" s="35"/>
    </row>
    <row r="2" spans="1:14">
      <c r="A2" s="114" t="s">
        <v>94</v>
      </c>
      <c r="B2" s="113">
        <v>1</v>
      </c>
      <c r="E2" s="50"/>
      <c r="H2" s="50"/>
      <c r="K2" s="50"/>
      <c r="N2" s="35"/>
    </row>
    <row r="3" spans="1:14">
      <c r="A3" s="119" t="s">
        <v>99</v>
      </c>
      <c r="B3" s="115">
        <v>2</v>
      </c>
      <c r="E3" s="50"/>
      <c r="H3" s="50"/>
      <c r="K3" s="50"/>
      <c r="N3" s="35"/>
    </row>
    <row r="4" spans="1:14">
      <c r="A4" s="118" t="s">
        <v>104</v>
      </c>
      <c r="B4" s="115">
        <v>3</v>
      </c>
      <c r="E4" s="50"/>
      <c r="H4" s="50"/>
      <c r="K4" s="50"/>
      <c r="N4" s="35"/>
    </row>
    <row r="5" spans="1:14">
      <c r="A5" s="118" t="s">
        <v>109</v>
      </c>
      <c r="B5" s="115">
        <v>4</v>
      </c>
      <c r="E5" s="50"/>
      <c r="H5" s="50"/>
      <c r="K5" s="50"/>
      <c r="N5" s="35"/>
    </row>
    <row r="6" spans="1:14">
      <c r="A6" s="118" t="s">
        <v>114</v>
      </c>
      <c r="B6" s="115">
        <v>5</v>
      </c>
      <c r="E6" s="50"/>
      <c r="H6" s="50"/>
      <c r="K6" s="50"/>
      <c r="N6" s="35"/>
    </row>
    <row r="7" spans="1:14">
      <c r="A7" s="117" t="s">
        <v>119</v>
      </c>
      <c r="B7" s="115">
        <v>6</v>
      </c>
      <c r="E7" s="50"/>
      <c r="H7" s="50"/>
      <c r="K7" s="50"/>
      <c r="N7" s="35"/>
    </row>
    <row r="8" spans="1:14">
      <c r="A8" s="118" t="s">
        <v>124</v>
      </c>
      <c r="B8" s="115">
        <v>7</v>
      </c>
      <c r="E8" s="50"/>
      <c r="H8" s="50"/>
      <c r="K8" s="50"/>
      <c r="N8" s="35"/>
    </row>
    <row r="9" spans="1:14">
      <c r="A9" s="118" t="s">
        <v>129</v>
      </c>
      <c r="B9" s="116">
        <v>8</v>
      </c>
      <c r="E9" s="50"/>
      <c r="H9" s="50"/>
      <c r="K9" s="50"/>
      <c r="L9" s="125"/>
      <c r="M9" s="50"/>
      <c r="N9" s="35"/>
    </row>
    <row r="10" spans="1:14">
      <c r="A10" s="118" t="s">
        <v>133</v>
      </c>
      <c r="B10" s="116">
        <v>9</v>
      </c>
      <c r="E10" s="50"/>
      <c r="H10" s="50"/>
      <c r="K10" s="50"/>
      <c r="L10" s="125"/>
      <c r="M10" s="50"/>
      <c r="N10" s="35"/>
    </row>
    <row r="11" spans="1:14">
      <c r="A11" s="129" t="s">
        <v>137</v>
      </c>
      <c r="B11" s="120">
        <v>10</v>
      </c>
      <c r="E11" s="50"/>
      <c r="H11" s="50"/>
      <c r="K11" s="50"/>
      <c r="L11" s="125"/>
      <c r="M11" s="50"/>
      <c r="N11" s="35"/>
    </row>
    <row r="12" spans="1:14">
      <c r="A12" s="128" t="s">
        <v>95</v>
      </c>
      <c r="B12" s="127">
        <v>11</v>
      </c>
    </row>
    <row r="13" spans="1:14">
      <c r="A13" s="117" t="s">
        <v>100</v>
      </c>
      <c r="B13" s="116">
        <v>12</v>
      </c>
    </row>
    <row r="14" spans="1:14">
      <c r="A14" s="119" t="s">
        <v>105</v>
      </c>
      <c r="B14" s="116">
        <v>13</v>
      </c>
    </row>
    <row r="15" spans="1:14">
      <c r="A15" s="117" t="s">
        <v>110</v>
      </c>
      <c r="B15" s="120">
        <v>14</v>
      </c>
    </row>
    <row r="16" spans="1:14">
      <c r="A16" s="121" t="s">
        <v>115</v>
      </c>
      <c r="B16" s="115">
        <v>15</v>
      </c>
    </row>
    <row r="17" spans="1:2">
      <c r="A17" s="117" t="s">
        <v>120</v>
      </c>
      <c r="B17" s="116">
        <v>16</v>
      </c>
    </row>
    <row r="18" spans="1:2">
      <c r="A18" s="121" t="s">
        <v>125</v>
      </c>
      <c r="B18" s="115">
        <v>17</v>
      </c>
    </row>
    <row r="19" spans="1:2">
      <c r="A19" s="119" t="s">
        <v>130</v>
      </c>
      <c r="B19" s="116">
        <v>18</v>
      </c>
    </row>
    <row r="20" spans="1:2">
      <c r="A20" s="118" t="s">
        <v>134</v>
      </c>
      <c r="B20" s="116">
        <v>19</v>
      </c>
    </row>
    <row r="21" spans="1:2">
      <c r="A21" s="118" t="s">
        <v>138</v>
      </c>
      <c r="B21" s="115">
        <v>20</v>
      </c>
    </row>
    <row r="22" spans="1:2">
      <c r="A22" s="128" t="s">
        <v>96</v>
      </c>
      <c r="B22" s="127">
        <v>21</v>
      </c>
    </row>
    <row r="23" spans="1:2">
      <c r="A23" s="118" t="s">
        <v>101</v>
      </c>
      <c r="B23" s="116">
        <v>22</v>
      </c>
    </row>
    <row r="24" spans="1:2">
      <c r="A24" s="117" t="s">
        <v>106</v>
      </c>
      <c r="B24" s="116">
        <v>23</v>
      </c>
    </row>
    <row r="25" spans="1:2">
      <c r="A25" s="117" t="s">
        <v>111</v>
      </c>
      <c r="B25" s="120">
        <v>24</v>
      </c>
    </row>
    <row r="26" spans="1:2">
      <c r="A26" s="117" t="s">
        <v>116</v>
      </c>
      <c r="B26" s="115">
        <v>25</v>
      </c>
    </row>
    <row r="27" spans="1:2">
      <c r="A27" s="119" t="s">
        <v>121</v>
      </c>
      <c r="B27" s="116">
        <v>26</v>
      </c>
    </row>
    <row r="28" spans="1:2">
      <c r="A28" s="117" t="s">
        <v>126</v>
      </c>
      <c r="B28" s="116">
        <v>27</v>
      </c>
    </row>
    <row r="29" spans="1:2">
      <c r="A29" s="117" t="s">
        <v>131</v>
      </c>
      <c r="B29" s="124">
        <v>28</v>
      </c>
    </row>
    <row r="30" spans="1:2">
      <c r="A30" s="117" t="s">
        <v>135</v>
      </c>
      <c r="B30" s="124">
        <v>29</v>
      </c>
    </row>
    <row r="31" spans="1:2">
      <c r="A31" s="119" t="s">
        <v>139</v>
      </c>
      <c r="B31" s="120">
        <v>30</v>
      </c>
    </row>
    <row r="32" spans="1:2">
      <c r="A32" s="128" t="s">
        <v>97</v>
      </c>
      <c r="B32" s="127">
        <v>31</v>
      </c>
    </row>
    <row r="33" spans="1:2">
      <c r="A33" s="117" t="s">
        <v>102</v>
      </c>
      <c r="B33" s="115">
        <v>32</v>
      </c>
    </row>
    <row r="34" spans="1:2">
      <c r="A34" s="117" t="s">
        <v>107</v>
      </c>
      <c r="B34" s="115">
        <v>33</v>
      </c>
    </row>
    <row r="35" spans="1:2">
      <c r="A35" s="121" t="s">
        <v>112</v>
      </c>
      <c r="B35" s="116">
        <v>34</v>
      </c>
    </row>
    <row r="36" spans="1:2">
      <c r="A36" s="117" t="s">
        <v>117</v>
      </c>
      <c r="B36" s="116">
        <v>35</v>
      </c>
    </row>
    <row r="37" spans="1:2">
      <c r="A37" s="121" t="s">
        <v>122</v>
      </c>
      <c r="B37" s="116">
        <v>36</v>
      </c>
    </row>
    <row r="38" spans="1:2">
      <c r="A38" s="119" t="s">
        <v>127</v>
      </c>
      <c r="B38" s="116">
        <v>37</v>
      </c>
    </row>
    <row r="39" spans="1:2">
      <c r="A39" s="117" t="s">
        <v>132</v>
      </c>
      <c r="B39" s="120">
        <v>38</v>
      </c>
    </row>
    <row r="40" spans="1:2">
      <c r="A40" s="119" t="s">
        <v>136</v>
      </c>
      <c r="B40" s="116">
        <v>39</v>
      </c>
    </row>
    <row r="41" spans="1:2">
      <c r="A41" s="118" t="s">
        <v>140</v>
      </c>
      <c r="B41" s="120">
        <v>40</v>
      </c>
    </row>
    <row r="42" spans="1:2">
      <c r="A42" s="128" t="s">
        <v>98</v>
      </c>
      <c r="B42" s="127">
        <v>41</v>
      </c>
    </row>
    <row r="43" spans="1:2">
      <c r="A43" s="119" t="s">
        <v>103</v>
      </c>
      <c r="B43" s="115">
        <v>42</v>
      </c>
    </row>
    <row r="44" spans="1:2">
      <c r="A44" s="117" t="s">
        <v>108</v>
      </c>
      <c r="B44" s="115">
        <v>43</v>
      </c>
    </row>
    <row r="45" spans="1:2">
      <c r="A45" s="117" t="s">
        <v>113</v>
      </c>
      <c r="B45" s="116">
        <v>44</v>
      </c>
    </row>
    <row r="46" spans="1:2">
      <c r="A46" s="119" t="s">
        <v>118</v>
      </c>
      <c r="B46" s="115">
        <v>45</v>
      </c>
    </row>
    <row r="47" spans="1:2">
      <c r="A47" s="117" t="s">
        <v>123</v>
      </c>
      <c r="B47" s="115">
        <v>46</v>
      </c>
    </row>
    <row r="48" spans="1:2">
      <c r="A48" s="123" t="s">
        <v>128</v>
      </c>
      <c r="B48" s="122">
        <v>47</v>
      </c>
    </row>
    <row r="49" spans="1:2">
      <c r="A49" s="114" t="s">
        <v>188</v>
      </c>
      <c r="B49" s="113">
        <v>1</v>
      </c>
    </row>
    <row r="50" spans="1:2">
      <c r="A50" s="119" t="s">
        <v>143</v>
      </c>
      <c r="B50" s="115">
        <v>2</v>
      </c>
    </row>
    <row r="51" spans="1:2">
      <c r="A51" s="118" t="s">
        <v>144</v>
      </c>
      <c r="B51" s="115">
        <v>3</v>
      </c>
    </row>
    <row r="52" spans="1:2">
      <c r="A52" s="118" t="s">
        <v>145</v>
      </c>
      <c r="B52" s="115">
        <v>4</v>
      </c>
    </row>
    <row r="53" spans="1:2">
      <c r="A53" s="118" t="s">
        <v>146</v>
      </c>
      <c r="B53" s="115">
        <v>5</v>
      </c>
    </row>
    <row r="54" spans="1:2">
      <c r="A54" s="117" t="s">
        <v>147</v>
      </c>
      <c r="B54" s="115">
        <v>6</v>
      </c>
    </row>
    <row r="55" spans="1:2">
      <c r="A55" s="118" t="s">
        <v>148</v>
      </c>
      <c r="B55" s="115">
        <v>7</v>
      </c>
    </row>
    <row r="56" spans="1:2">
      <c r="A56" s="118" t="s">
        <v>149</v>
      </c>
      <c r="B56" s="116">
        <v>8</v>
      </c>
    </row>
    <row r="57" spans="1:2">
      <c r="A57" s="118" t="s">
        <v>150</v>
      </c>
      <c r="B57" s="116">
        <v>9</v>
      </c>
    </row>
    <row r="58" spans="1:2">
      <c r="A58" s="129" t="s">
        <v>151</v>
      </c>
      <c r="B58" s="120">
        <v>10</v>
      </c>
    </row>
    <row r="59" spans="1:2">
      <c r="A59" s="128" t="s">
        <v>152</v>
      </c>
      <c r="B59" s="127">
        <v>11</v>
      </c>
    </row>
    <row r="60" spans="1:2">
      <c r="A60" s="117" t="s">
        <v>153</v>
      </c>
      <c r="B60" s="116">
        <v>12</v>
      </c>
    </row>
    <row r="61" spans="1:2">
      <c r="A61" s="119" t="s">
        <v>189</v>
      </c>
      <c r="B61" s="116">
        <v>13</v>
      </c>
    </row>
    <row r="62" spans="1:2">
      <c r="A62" s="117" t="s">
        <v>154</v>
      </c>
      <c r="B62" s="120">
        <v>14</v>
      </c>
    </row>
    <row r="63" spans="1:2">
      <c r="A63" s="121" t="s">
        <v>155</v>
      </c>
      <c r="B63" s="115">
        <v>15</v>
      </c>
    </row>
    <row r="64" spans="1:2">
      <c r="A64" s="117" t="s">
        <v>156</v>
      </c>
      <c r="B64" s="116">
        <v>16</v>
      </c>
    </row>
    <row r="65" spans="1:2">
      <c r="A65" s="121" t="s">
        <v>157</v>
      </c>
      <c r="B65" s="115">
        <v>17</v>
      </c>
    </row>
    <row r="66" spans="1:2">
      <c r="A66" s="119" t="s">
        <v>158</v>
      </c>
      <c r="B66" s="116">
        <v>18</v>
      </c>
    </row>
    <row r="67" spans="1:2">
      <c r="A67" s="118" t="s">
        <v>159</v>
      </c>
      <c r="B67" s="116">
        <v>19</v>
      </c>
    </row>
    <row r="68" spans="1:2">
      <c r="A68" s="118" t="s">
        <v>160</v>
      </c>
      <c r="B68" s="115">
        <v>20</v>
      </c>
    </row>
    <row r="69" spans="1:2">
      <c r="A69" s="128" t="s">
        <v>161</v>
      </c>
      <c r="B69" s="127">
        <v>21</v>
      </c>
    </row>
    <row r="70" spans="1:2">
      <c r="A70" s="118" t="s">
        <v>162</v>
      </c>
      <c r="B70" s="116">
        <v>22</v>
      </c>
    </row>
    <row r="71" spans="1:2">
      <c r="A71" s="117" t="s">
        <v>163</v>
      </c>
      <c r="B71" s="116">
        <v>23</v>
      </c>
    </row>
    <row r="72" spans="1:2">
      <c r="A72" s="117" t="s">
        <v>164</v>
      </c>
      <c r="B72" s="120">
        <v>24</v>
      </c>
    </row>
    <row r="73" spans="1:2">
      <c r="A73" s="117" t="s">
        <v>165</v>
      </c>
      <c r="B73" s="115">
        <v>25</v>
      </c>
    </row>
    <row r="74" spans="1:2">
      <c r="A74" s="119" t="s">
        <v>186</v>
      </c>
      <c r="B74" s="116">
        <v>26</v>
      </c>
    </row>
    <row r="75" spans="1:2">
      <c r="A75" s="117" t="s">
        <v>187</v>
      </c>
      <c r="B75" s="116">
        <v>27</v>
      </c>
    </row>
    <row r="76" spans="1:2">
      <c r="A76" s="117" t="s">
        <v>166</v>
      </c>
      <c r="B76" s="124">
        <v>28</v>
      </c>
    </row>
    <row r="77" spans="1:2">
      <c r="A77" s="117" t="s">
        <v>167</v>
      </c>
      <c r="B77" s="124">
        <v>29</v>
      </c>
    </row>
    <row r="78" spans="1:2">
      <c r="A78" s="119" t="s">
        <v>168</v>
      </c>
      <c r="B78" s="120">
        <v>30</v>
      </c>
    </row>
    <row r="79" spans="1:2">
      <c r="A79" s="128" t="s">
        <v>169</v>
      </c>
      <c r="B79" s="127">
        <v>31</v>
      </c>
    </row>
    <row r="80" spans="1:2">
      <c r="A80" s="117" t="s">
        <v>170</v>
      </c>
      <c r="B80" s="115">
        <v>32</v>
      </c>
    </row>
    <row r="81" spans="1:2">
      <c r="A81" s="117" t="s">
        <v>171</v>
      </c>
      <c r="B81" s="115">
        <v>33</v>
      </c>
    </row>
    <row r="82" spans="1:2">
      <c r="A82" s="121" t="s">
        <v>172</v>
      </c>
      <c r="B82" s="116">
        <v>34</v>
      </c>
    </row>
    <row r="83" spans="1:2">
      <c r="A83" s="117" t="s">
        <v>173</v>
      </c>
      <c r="B83" s="116">
        <v>35</v>
      </c>
    </row>
    <row r="84" spans="1:2">
      <c r="A84" s="121" t="s">
        <v>174</v>
      </c>
      <c r="B84" s="116">
        <v>36</v>
      </c>
    </row>
    <row r="85" spans="1:2">
      <c r="A85" s="119" t="s">
        <v>175</v>
      </c>
      <c r="B85" s="116">
        <v>37</v>
      </c>
    </row>
    <row r="86" spans="1:2">
      <c r="A86" s="117" t="s">
        <v>176</v>
      </c>
      <c r="B86" s="120">
        <v>38</v>
      </c>
    </row>
    <row r="87" spans="1:2">
      <c r="A87" s="119" t="s">
        <v>177</v>
      </c>
      <c r="B87" s="116">
        <v>39</v>
      </c>
    </row>
    <row r="88" spans="1:2">
      <c r="A88" s="118" t="s">
        <v>178</v>
      </c>
      <c r="B88" s="120">
        <v>40</v>
      </c>
    </row>
    <row r="89" spans="1:2">
      <c r="A89" s="128" t="s">
        <v>179</v>
      </c>
      <c r="B89" s="127">
        <v>41</v>
      </c>
    </row>
    <row r="90" spans="1:2">
      <c r="A90" s="119" t="s">
        <v>180</v>
      </c>
      <c r="B90" s="115">
        <v>42</v>
      </c>
    </row>
    <row r="91" spans="1:2">
      <c r="A91" s="117" t="s">
        <v>181</v>
      </c>
      <c r="B91" s="115">
        <v>43</v>
      </c>
    </row>
    <row r="92" spans="1:2">
      <c r="A92" s="117" t="s">
        <v>182</v>
      </c>
      <c r="B92" s="116">
        <v>44</v>
      </c>
    </row>
    <row r="93" spans="1:2">
      <c r="A93" s="119" t="s">
        <v>183</v>
      </c>
      <c r="B93" s="115">
        <v>45</v>
      </c>
    </row>
    <row r="94" spans="1:2">
      <c r="A94" s="117" t="s">
        <v>184</v>
      </c>
      <c r="B94" s="115">
        <v>46</v>
      </c>
    </row>
    <row r="95" spans="1:2">
      <c r="A95" s="123" t="s">
        <v>185</v>
      </c>
      <c r="B95" s="122">
        <v>47</v>
      </c>
    </row>
  </sheetData>
  <phoneticPr fontId="5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7030A0"/>
  </sheetPr>
  <dimension ref="B1:CK87"/>
  <sheetViews>
    <sheetView showGridLines="0" topLeftCell="A24" zoomScale="110" zoomScaleNormal="110" zoomScaleSheetLayoutView="75" workbookViewId="0">
      <selection activeCell="AH30" sqref="AH30:AQ31"/>
    </sheetView>
  </sheetViews>
  <sheetFormatPr defaultColWidth="2.25" defaultRowHeight="11.25" customHeight="1"/>
  <cols>
    <col min="1" max="47" width="2.25" style="1"/>
    <col min="48" max="54" width="2.5" style="1" customWidth="1"/>
    <col min="55" max="16384" width="2.25" style="1"/>
  </cols>
  <sheetData>
    <row r="1" spans="2:89" ht="11.25" customHeight="1" thickBot="1">
      <c r="N1" s="556" t="s">
        <v>225</v>
      </c>
      <c r="O1" s="556"/>
      <c r="P1" s="556"/>
      <c r="Q1" s="556"/>
      <c r="R1" s="556"/>
      <c r="S1" s="556"/>
      <c r="T1" s="556"/>
      <c r="U1" s="556"/>
      <c r="V1" s="556"/>
      <c r="W1" s="556"/>
      <c r="X1" s="556"/>
      <c r="Y1" s="556"/>
      <c r="Z1" s="556"/>
      <c r="AA1" s="556"/>
      <c r="AB1" s="556"/>
      <c r="AC1" s="556"/>
      <c r="AD1" s="556"/>
      <c r="AE1" s="556"/>
      <c r="AF1" s="556"/>
      <c r="AG1" s="556"/>
    </row>
    <row r="2" spans="2:89" ht="11.25" customHeight="1">
      <c r="N2" s="556"/>
      <c r="O2" s="556"/>
      <c r="P2" s="556"/>
      <c r="Q2" s="556"/>
      <c r="R2" s="556"/>
      <c r="S2" s="556"/>
      <c r="T2" s="556"/>
      <c r="U2" s="556"/>
      <c r="V2" s="556"/>
      <c r="W2" s="556"/>
      <c r="X2" s="556"/>
      <c r="Y2" s="556"/>
      <c r="Z2" s="556"/>
      <c r="AA2" s="556"/>
      <c r="AB2" s="556"/>
      <c r="AC2" s="556"/>
      <c r="AD2" s="556"/>
      <c r="AE2" s="556"/>
      <c r="AF2" s="556"/>
      <c r="AG2" s="556"/>
      <c r="BE2" s="154"/>
      <c r="BF2" s="155"/>
      <c r="BG2" s="156"/>
      <c r="BH2" s="869" t="s">
        <v>5</v>
      </c>
      <c r="BI2" s="619"/>
      <c r="BJ2" s="619"/>
      <c r="BK2" s="619"/>
      <c r="BL2" s="619"/>
      <c r="BM2" s="619"/>
      <c r="BN2" s="619"/>
      <c r="BO2" s="619"/>
      <c r="BP2" s="619" t="s">
        <v>6</v>
      </c>
      <c r="BQ2" s="619"/>
      <c r="BR2" s="619"/>
      <c r="BS2" s="619"/>
      <c r="BT2" s="619"/>
      <c r="BU2" s="1470" t="s">
        <v>28</v>
      </c>
      <c r="BV2" s="1470"/>
      <c r="BW2" s="1471" t="s">
        <v>8</v>
      </c>
      <c r="BX2" s="1471"/>
      <c r="BY2" s="1471"/>
      <c r="BZ2" s="1471"/>
      <c r="CA2" s="1471"/>
      <c r="CB2" s="1471"/>
      <c r="CC2" s="1471"/>
      <c r="CD2" s="619" t="s">
        <v>21</v>
      </c>
      <c r="CE2" s="619"/>
      <c r="CF2" s="619"/>
      <c r="CG2" s="619"/>
      <c r="CH2" s="619"/>
      <c r="CI2" s="621"/>
    </row>
    <row r="3" spans="2:89" ht="11.25" customHeight="1">
      <c r="V3" s="468" t="s">
        <v>226</v>
      </c>
      <c r="W3" s="468"/>
      <c r="X3" s="468"/>
      <c r="Y3" s="1475">
        <f>P24</f>
        <v>0</v>
      </c>
      <c r="Z3" s="1475"/>
      <c r="AA3" s="468" t="s">
        <v>11</v>
      </c>
      <c r="AB3" s="468"/>
      <c r="AC3" s="1475">
        <f>W24</f>
        <v>0</v>
      </c>
      <c r="AD3" s="1475"/>
      <c r="AE3" s="468" t="s">
        <v>60</v>
      </c>
      <c r="AF3" s="468"/>
      <c r="AG3" s="1476">
        <v>1</v>
      </c>
      <c r="AH3" s="1476"/>
      <c r="AI3" s="468" t="s">
        <v>227</v>
      </c>
      <c r="AJ3" s="468"/>
      <c r="AK3" s="468"/>
      <c r="AL3" s="468"/>
      <c r="AM3" s="1475">
        <f>W24</f>
        <v>0</v>
      </c>
      <c r="AN3" s="1475"/>
      <c r="AO3" s="468" t="s">
        <v>60</v>
      </c>
      <c r="AP3" s="468"/>
      <c r="AQ3" s="1476" t="s">
        <v>321</v>
      </c>
      <c r="AR3" s="1476"/>
      <c r="AS3" s="468" t="s">
        <v>228</v>
      </c>
      <c r="AT3" s="468"/>
      <c r="AU3" s="468"/>
      <c r="AV3" s="468"/>
      <c r="BE3" s="154"/>
      <c r="BG3" s="137"/>
      <c r="BH3" s="1484">
        <f>注意事項!H6</f>
        <v>0</v>
      </c>
      <c r="BI3" s="1472"/>
      <c r="BJ3" s="1472"/>
      <c r="BK3" s="1472"/>
      <c r="BL3" s="1472"/>
      <c r="BM3" s="1472"/>
      <c r="BN3" s="1472"/>
      <c r="BO3" s="1472"/>
      <c r="BP3" s="1472">
        <f>注意事項!H7</f>
        <v>0</v>
      </c>
      <c r="BQ3" s="1472"/>
      <c r="BR3" s="1472"/>
      <c r="BS3" s="1472"/>
      <c r="BT3" s="1472"/>
      <c r="BU3" s="1473" t="s">
        <v>33</v>
      </c>
      <c r="BV3" s="1473"/>
      <c r="BW3" s="1474"/>
      <c r="BX3" s="1474"/>
      <c r="BY3" s="1474"/>
      <c r="BZ3" s="1474"/>
      <c r="CA3" s="1474"/>
      <c r="CB3" s="1474"/>
      <c r="CC3" s="1474"/>
      <c r="CD3" s="1474"/>
      <c r="CE3" s="1474"/>
      <c r="CF3" s="1474"/>
      <c r="CG3" s="1474"/>
      <c r="CH3" s="1474"/>
      <c r="CI3" s="1477"/>
    </row>
    <row r="4" spans="2:89" ht="11.25" customHeight="1" thickBot="1">
      <c r="V4" s="468"/>
      <c r="W4" s="468"/>
      <c r="X4" s="468"/>
      <c r="Y4" s="1475"/>
      <c r="Z4" s="1475"/>
      <c r="AA4" s="468"/>
      <c r="AB4" s="468"/>
      <c r="AC4" s="1475"/>
      <c r="AD4" s="1475"/>
      <c r="AE4" s="468"/>
      <c r="AF4" s="468"/>
      <c r="AG4" s="1476"/>
      <c r="AH4" s="1476"/>
      <c r="AI4" s="468"/>
      <c r="AJ4" s="468"/>
      <c r="AK4" s="468"/>
      <c r="AL4" s="468"/>
      <c r="AM4" s="1475"/>
      <c r="AN4" s="1475"/>
      <c r="AO4" s="468"/>
      <c r="AP4" s="468"/>
      <c r="AQ4" s="1476"/>
      <c r="AR4" s="1476"/>
      <c r="AS4" s="468"/>
      <c r="AT4" s="468"/>
      <c r="AU4" s="468"/>
      <c r="AV4" s="468"/>
      <c r="BE4" s="154"/>
      <c r="BF4" s="1478" t="s">
        <v>4</v>
      </c>
      <c r="BG4" s="1391"/>
      <c r="BH4" s="1484"/>
      <c r="BI4" s="1472"/>
      <c r="BJ4" s="1472"/>
      <c r="BK4" s="1472"/>
      <c r="BL4" s="1472"/>
      <c r="BM4" s="1472"/>
      <c r="BN4" s="1472"/>
      <c r="BO4" s="1472"/>
      <c r="BP4" s="1472"/>
      <c r="BQ4" s="1472"/>
      <c r="BR4" s="1472"/>
      <c r="BS4" s="1472"/>
      <c r="BT4" s="1472"/>
      <c r="BU4" s="1473"/>
      <c r="BV4" s="1473"/>
      <c r="BW4" s="1474"/>
      <c r="BX4" s="1474"/>
      <c r="BY4" s="1474"/>
      <c r="BZ4" s="1474"/>
      <c r="CA4" s="1474"/>
      <c r="CB4" s="1474"/>
      <c r="CC4" s="1474"/>
      <c r="CD4" s="1474"/>
      <c r="CE4" s="1474"/>
      <c r="CF4" s="1474"/>
      <c r="CG4" s="1474"/>
      <c r="CH4" s="1474"/>
      <c r="CI4" s="1477"/>
      <c r="CK4" s="1479" t="s">
        <v>229</v>
      </c>
    </row>
    <row r="5" spans="2:89" ht="11.25" customHeight="1">
      <c r="B5" s="154"/>
      <c r="C5" s="155"/>
      <c r="D5" s="155"/>
      <c r="E5" s="155"/>
      <c r="F5" s="155"/>
      <c r="G5" s="155"/>
      <c r="H5" s="155"/>
      <c r="I5" s="155"/>
      <c r="J5" s="155"/>
      <c r="K5" s="155"/>
      <c r="L5" s="155"/>
      <c r="M5" s="155"/>
      <c r="N5" s="838" t="s">
        <v>10</v>
      </c>
      <c r="O5" s="838"/>
      <c r="P5" s="838"/>
      <c r="Q5" s="838"/>
      <c r="R5" s="1438">
        <f>'16-41'!Q7</f>
        <v>0</v>
      </c>
      <c r="S5" s="1438"/>
      <c r="T5" s="838" t="s">
        <v>11</v>
      </c>
      <c r="U5" s="838"/>
      <c r="V5" s="1438">
        <f>'16-41'!U7</f>
        <v>0</v>
      </c>
      <c r="W5" s="1438"/>
      <c r="X5" s="838" t="s">
        <v>60</v>
      </c>
      <c r="Y5" s="838"/>
      <c r="Z5" s="1438">
        <f>'16-41'!Y7</f>
        <v>0</v>
      </c>
      <c r="AA5" s="1438"/>
      <c r="AB5" s="838" t="s">
        <v>61</v>
      </c>
      <c r="AC5" s="838"/>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390"/>
      <c r="BG5" s="1391"/>
      <c r="BH5" s="157"/>
      <c r="BI5" s="157"/>
      <c r="BJ5" s="1451" t="s">
        <v>230</v>
      </c>
      <c r="BK5" s="1451"/>
      <c r="BL5" s="1451"/>
      <c r="BM5" s="1451"/>
      <c r="BN5" s="1451"/>
      <c r="BO5" s="1451"/>
      <c r="BP5" s="1451"/>
      <c r="BQ5" s="1451"/>
      <c r="BR5" s="158"/>
      <c r="BS5" s="159"/>
      <c r="BT5" s="1452" t="s">
        <v>231</v>
      </c>
      <c r="BU5" s="1452"/>
      <c r="BV5" s="1452"/>
      <c r="BW5" s="1452"/>
      <c r="BX5" s="1452"/>
      <c r="BY5" s="1452"/>
      <c r="BZ5" s="1452"/>
      <c r="CA5" s="1452"/>
      <c r="CB5" s="1452"/>
      <c r="CC5" s="160"/>
      <c r="CD5" s="132"/>
      <c r="CE5" s="132"/>
      <c r="CF5" s="132"/>
      <c r="CG5" s="132"/>
      <c r="CH5" s="132"/>
      <c r="CI5" s="161"/>
      <c r="CK5" s="1479"/>
    </row>
    <row r="6" spans="2:89" ht="11.25" customHeight="1">
      <c r="B6" s="154"/>
      <c r="N6" s="433"/>
      <c r="O6" s="433"/>
      <c r="P6" s="433"/>
      <c r="Q6" s="433"/>
      <c r="R6" s="1439"/>
      <c r="S6" s="1439"/>
      <c r="T6" s="433"/>
      <c r="U6" s="433"/>
      <c r="V6" s="1439"/>
      <c r="W6" s="1439"/>
      <c r="X6" s="433"/>
      <c r="Y6" s="433"/>
      <c r="Z6" s="1439"/>
      <c r="AA6" s="1439"/>
      <c r="AB6" s="433"/>
      <c r="AC6" s="433"/>
      <c r="BF6" s="1390"/>
      <c r="BG6" s="1391"/>
      <c r="BH6" s="157"/>
      <c r="BI6" s="157"/>
      <c r="BJ6" s="1451" t="s">
        <v>232</v>
      </c>
      <c r="BK6" s="1451"/>
      <c r="BL6" s="1451"/>
      <c r="BM6" s="1451"/>
      <c r="BN6" s="1451"/>
      <c r="BO6" s="158"/>
      <c r="BP6" s="159"/>
      <c r="BQ6" s="1453" t="s">
        <v>233</v>
      </c>
      <c r="BR6" s="1451"/>
      <c r="BS6" s="1454"/>
      <c r="BT6" s="1452"/>
      <c r="BU6" s="1452"/>
      <c r="BV6" s="1452"/>
      <c r="BW6" s="1452"/>
      <c r="BX6" s="1452"/>
      <c r="BY6" s="1452"/>
      <c r="BZ6" s="1452"/>
      <c r="CA6" s="1452"/>
      <c r="CB6" s="1452"/>
      <c r="CC6" s="136"/>
      <c r="CI6" s="154"/>
      <c r="CK6" s="1479"/>
    </row>
    <row r="7" spans="2:89" ht="11.25" customHeight="1">
      <c r="B7" s="154"/>
      <c r="BF7" s="1390"/>
      <c r="BG7" s="1391"/>
      <c r="BH7" s="1383"/>
      <c r="BI7" s="1422"/>
      <c r="BJ7" s="1496"/>
      <c r="BK7" s="1499"/>
      <c r="BL7" s="1422"/>
      <c r="BM7" s="1500"/>
      <c r="BN7" s="1383"/>
      <c r="BO7" s="1422"/>
      <c r="BP7" s="1422"/>
      <c r="BQ7" s="160"/>
      <c r="BR7" s="132"/>
      <c r="BS7" s="162"/>
      <c r="BT7" s="1427">
        <f>'16-41'!Q7</f>
        <v>0</v>
      </c>
      <c r="BU7" s="1427"/>
      <c r="BV7" s="1428"/>
      <c r="BW7" s="1429">
        <f>'16-41'!U7</f>
        <v>0</v>
      </c>
      <c r="BX7" s="1430"/>
      <c r="BY7" s="1431"/>
      <c r="BZ7" s="1480">
        <f>'16-41'!Y7</f>
        <v>0</v>
      </c>
      <c r="CA7" s="1427"/>
      <c r="CB7" s="1427"/>
      <c r="CC7" s="136"/>
      <c r="CI7" s="154"/>
      <c r="CK7" s="1479"/>
    </row>
    <row r="8" spans="2:89" ht="11.25" customHeight="1">
      <c r="B8" s="154"/>
      <c r="R8" s="1450" t="s">
        <v>234</v>
      </c>
      <c r="S8" s="1450"/>
      <c r="T8" s="1450"/>
      <c r="U8" s="1450"/>
      <c r="V8" s="1450"/>
      <c r="W8" s="1450"/>
      <c r="X8" s="1450"/>
      <c r="Y8" s="1450"/>
      <c r="Z8" s="1450"/>
      <c r="AA8" s="1450"/>
      <c r="AB8" s="1450"/>
      <c r="AC8" s="1450"/>
      <c r="AD8" s="1450"/>
      <c r="AE8" s="1450"/>
      <c r="AF8" s="1450"/>
      <c r="AG8" s="1450"/>
      <c r="AH8" s="1450"/>
      <c r="AI8" s="1450"/>
      <c r="AJ8" s="1450"/>
      <c r="AK8" s="1450"/>
      <c r="AL8" s="1450"/>
      <c r="AM8" s="1450"/>
      <c r="AN8" s="1450"/>
      <c r="AO8" s="1450"/>
      <c r="AP8" s="1450"/>
      <c r="AQ8" s="1450"/>
      <c r="AR8" s="1450"/>
      <c r="AS8" s="1450"/>
      <c r="AT8" s="1450"/>
      <c r="AU8" s="1450"/>
      <c r="AV8" s="1450"/>
      <c r="AW8" s="1450"/>
      <c r="AX8" s="428" t="s">
        <v>235</v>
      </c>
      <c r="AY8" s="428"/>
      <c r="AZ8" s="428"/>
      <c r="BA8" s="163"/>
      <c r="BB8" s="163"/>
      <c r="BC8" s="163"/>
      <c r="BD8" s="163"/>
      <c r="BF8" s="1390"/>
      <c r="BG8" s="1391"/>
      <c r="BH8" s="1423"/>
      <c r="BI8" s="1424"/>
      <c r="BJ8" s="1497"/>
      <c r="BK8" s="1501"/>
      <c r="BL8" s="1424"/>
      <c r="BM8" s="1502"/>
      <c r="BN8" s="1423"/>
      <c r="BO8" s="1424"/>
      <c r="BP8" s="1424"/>
      <c r="BQ8" s="136"/>
      <c r="BS8" s="137"/>
      <c r="BT8" s="1427"/>
      <c r="BU8" s="1427"/>
      <c r="BV8" s="1428"/>
      <c r="BW8" s="1432"/>
      <c r="BX8" s="1433"/>
      <c r="BY8" s="1434"/>
      <c r="BZ8" s="1480"/>
      <c r="CA8" s="1427"/>
      <c r="CB8" s="1427"/>
      <c r="CC8" s="136"/>
      <c r="CI8" s="154"/>
      <c r="CK8" s="1479"/>
    </row>
    <row r="9" spans="2:89" ht="11.25" customHeight="1">
      <c r="B9" s="154"/>
      <c r="R9" s="1450"/>
      <c r="S9" s="1450"/>
      <c r="T9" s="1450"/>
      <c r="U9" s="1450"/>
      <c r="V9" s="1450"/>
      <c r="W9" s="1450"/>
      <c r="X9" s="1450"/>
      <c r="Y9" s="1450"/>
      <c r="Z9" s="1450"/>
      <c r="AA9" s="1450"/>
      <c r="AB9" s="1450"/>
      <c r="AC9" s="1450"/>
      <c r="AD9" s="1450"/>
      <c r="AE9" s="1450"/>
      <c r="AF9" s="1450"/>
      <c r="AG9" s="1450"/>
      <c r="AH9" s="1450"/>
      <c r="AI9" s="1450"/>
      <c r="AJ9" s="1450"/>
      <c r="AK9" s="1450"/>
      <c r="AL9" s="1450"/>
      <c r="AM9" s="1450"/>
      <c r="AN9" s="1450"/>
      <c r="AO9" s="1450"/>
      <c r="AP9" s="1450"/>
      <c r="AQ9" s="1450"/>
      <c r="AR9" s="1450"/>
      <c r="AS9" s="1450"/>
      <c r="AT9" s="1450"/>
      <c r="AU9" s="1450"/>
      <c r="AV9" s="1450"/>
      <c r="AW9" s="1450"/>
      <c r="AX9" s="428"/>
      <c r="AY9" s="428"/>
      <c r="AZ9" s="428"/>
      <c r="BA9" s="163"/>
      <c r="BB9" s="163"/>
      <c r="BC9" s="163"/>
      <c r="BD9" s="163"/>
      <c r="BF9" s="1390"/>
      <c r="BG9" s="1391"/>
      <c r="BH9" s="1425"/>
      <c r="BI9" s="1426"/>
      <c r="BJ9" s="1498"/>
      <c r="BK9" s="1503"/>
      <c r="BL9" s="1426"/>
      <c r="BM9" s="1504"/>
      <c r="BN9" s="1425"/>
      <c r="BO9" s="1426"/>
      <c r="BP9" s="1426"/>
      <c r="BQ9" s="164"/>
      <c r="BR9" s="134"/>
      <c r="BS9" s="165"/>
      <c r="BT9" s="1427"/>
      <c r="BU9" s="1427"/>
      <c r="BV9" s="1428"/>
      <c r="BW9" s="1435"/>
      <c r="BX9" s="1436"/>
      <c r="BY9" s="1437"/>
      <c r="BZ9" s="1480"/>
      <c r="CA9" s="1427"/>
      <c r="CB9" s="1427"/>
      <c r="CC9" s="164"/>
      <c r="CD9" s="134"/>
      <c r="CE9" s="134"/>
      <c r="CF9" s="134"/>
      <c r="CG9" s="134"/>
      <c r="CH9" s="134"/>
      <c r="CI9" s="166"/>
      <c r="CK9" s="1479"/>
    </row>
    <row r="10" spans="2:89" ht="11.25" customHeight="1">
      <c r="B10" s="154"/>
      <c r="R10" s="1450"/>
      <c r="S10" s="1450"/>
      <c r="T10" s="1450"/>
      <c r="U10" s="1450"/>
      <c r="V10" s="1450"/>
      <c r="W10" s="1450"/>
      <c r="X10" s="1450"/>
      <c r="Y10" s="1450"/>
      <c r="Z10" s="1450"/>
      <c r="AA10" s="1450"/>
      <c r="AB10" s="1450"/>
      <c r="AC10" s="1450"/>
      <c r="AD10" s="1450"/>
      <c r="AE10" s="1450"/>
      <c r="AF10" s="1450"/>
      <c r="AG10" s="1450"/>
      <c r="AH10" s="1450"/>
      <c r="AI10" s="1450"/>
      <c r="AJ10" s="1450"/>
      <c r="AK10" s="1450"/>
      <c r="AL10" s="1450"/>
      <c r="AM10" s="1450"/>
      <c r="AN10" s="1450"/>
      <c r="AO10" s="1450"/>
      <c r="AP10" s="1450"/>
      <c r="AQ10" s="1450"/>
      <c r="AR10" s="1450"/>
      <c r="AS10" s="1450"/>
      <c r="AT10" s="1450"/>
      <c r="AU10" s="1450"/>
      <c r="AV10" s="1450"/>
      <c r="AW10" s="1450"/>
      <c r="AX10" s="428"/>
      <c r="AY10" s="428"/>
      <c r="AZ10" s="428"/>
      <c r="BA10" s="163"/>
      <c r="BB10" s="163"/>
      <c r="BC10" s="163"/>
      <c r="BD10" s="163"/>
      <c r="BF10" s="1390"/>
      <c r="BG10" s="1391"/>
      <c r="CI10" s="154"/>
      <c r="CK10" s="1479"/>
    </row>
    <row r="11" spans="2:89" ht="11.25" customHeight="1">
      <c r="B11" s="154"/>
      <c r="BF11" s="1390"/>
      <c r="BG11" s="1391"/>
      <c r="BH11" s="1422"/>
      <c r="BI11" s="1422"/>
      <c r="BJ11" s="1422"/>
      <c r="BK11" s="1422"/>
      <c r="BL11" s="1422"/>
      <c r="BM11" s="1422"/>
      <c r="BN11" s="1422"/>
      <c r="BO11" s="1422"/>
      <c r="BP11" s="1422"/>
      <c r="BQ11" s="1422"/>
      <c r="BR11" s="1422"/>
      <c r="BS11" s="1422"/>
      <c r="BT11" s="1422"/>
      <c r="BU11" s="1422"/>
      <c r="BV11" s="1422"/>
      <c r="BW11" s="1422"/>
      <c r="BX11" s="1422"/>
      <c r="BY11" s="1422"/>
      <c r="BZ11" s="1422"/>
      <c r="CA11" s="1422"/>
      <c r="CB11" s="1422"/>
      <c r="CC11" s="1422"/>
      <c r="CD11" s="1422"/>
      <c r="CE11" s="1422"/>
      <c r="CF11" s="1422"/>
      <c r="CG11" s="1422"/>
      <c r="CH11" s="1422"/>
      <c r="CI11" s="1481"/>
      <c r="CK11" s="1479"/>
    </row>
    <row r="12" spans="2:89" ht="11.25" customHeight="1">
      <c r="B12" s="231"/>
      <c r="C12" s="1410" t="s">
        <v>331</v>
      </c>
      <c r="D12" s="1410"/>
      <c r="E12" s="1410"/>
      <c r="F12" s="1410"/>
      <c r="G12" s="1410"/>
      <c r="H12" s="1410"/>
      <c r="I12" s="1410"/>
      <c r="J12" s="1410"/>
      <c r="K12" s="1410"/>
      <c r="L12" s="1411"/>
      <c r="M12" s="1455" t="str">
        <f>TRIM(MID(TEXT(注意事項!H8,"??????????????"),COLUMN(B1),1))</f>
        <v/>
      </c>
      <c r="N12" s="1456"/>
      <c r="O12" s="1457"/>
      <c r="P12" s="1455" t="str">
        <f>TRIM(MID(TEXT(注意事項!H8,"??????????????"),COLUMN(C1),1))</f>
        <v/>
      </c>
      <c r="Q12" s="1456"/>
      <c r="R12" s="1464"/>
      <c r="S12" s="1467" t="str">
        <f>TRIM(MID(TEXT(注意事項!H8,"??????????????"),COLUMN(D1),1))</f>
        <v/>
      </c>
      <c r="T12" s="1456"/>
      <c r="U12" s="1464"/>
      <c r="V12" s="1467" t="str">
        <f>TRIM(MID(TEXT(注意事項!H8,"??????????????"),COLUMN(E1),1))</f>
        <v/>
      </c>
      <c r="W12" s="1456"/>
      <c r="X12" s="1464"/>
      <c r="Y12" s="1467" t="str">
        <f>TRIM(MID(TEXT(注意事項!H8,"??????????????"),COLUMN(F1),1))</f>
        <v/>
      </c>
      <c r="Z12" s="1456"/>
      <c r="AA12" s="1457"/>
      <c r="AB12" s="1455" t="str">
        <f>TRIM(MID(TEXT(注意事項!H8,"??????????????"),COLUMN(G1),1))</f>
        <v/>
      </c>
      <c r="AC12" s="1456"/>
      <c r="AD12" s="1464"/>
      <c r="AE12" s="1467" t="str">
        <f>TRIM(MID(TEXT(注意事項!H8,"??????????????"),COLUMN(H1),1))</f>
        <v/>
      </c>
      <c r="AF12" s="1456"/>
      <c r="AG12" s="1464"/>
      <c r="AH12" s="1467" t="str">
        <f>TRIM(MID(TEXT(注意事項!H8,"??????????????"),COLUMN(I1),1))</f>
        <v/>
      </c>
      <c r="AI12" s="1456"/>
      <c r="AJ12" s="1464"/>
      <c r="AK12" s="1467" t="str">
        <f>TRIM(MID(TEXT(注意事項!H8,"??????????????"),COLUMN(J1),1))</f>
        <v/>
      </c>
      <c r="AL12" s="1456"/>
      <c r="AM12" s="1457"/>
      <c r="AN12" s="1455" t="str">
        <f>TRIM(MID(TEXT(注意事項!H8,"??????????????"),COLUMN(K1),1))</f>
        <v/>
      </c>
      <c r="AO12" s="1456"/>
      <c r="AP12" s="1464"/>
      <c r="AQ12" s="1467" t="str">
        <f>TRIM(MID(TEXT(注意事項!H8,"??????????????"),COLUMN(L1),1))</f>
        <v/>
      </c>
      <c r="AR12" s="1456"/>
      <c r="AS12" s="1464"/>
      <c r="AT12" s="1467" t="str">
        <f>TRIM(MID(TEXT(注意事項!H8,"??????????????"),COLUMN(M1),1))</f>
        <v/>
      </c>
      <c r="AU12" s="1456"/>
      <c r="AV12" s="1464"/>
      <c r="AW12" s="1456" t="str">
        <f>TRIM(MID(TEXT(注意事項!H8,"??????????????"),COLUMN(N1),1))</f>
        <v/>
      </c>
      <c r="AX12" s="1456"/>
      <c r="AY12" s="1457"/>
      <c r="AZ12" s="839" t="s">
        <v>236</v>
      </c>
      <c r="BA12" s="840"/>
      <c r="BB12" s="840"/>
      <c r="BC12" s="840"/>
      <c r="BD12" s="840"/>
      <c r="BE12" s="1320"/>
      <c r="BF12" s="1390"/>
      <c r="BG12" s="1391"/>
      <c r="BH12" s="1424"/>
      <c r="BI12" s="1424"/>
      <c r="BJ12" s="1424"/>
      <c r="BK12" s="1424"/>
      <c r="BL12" s="1424"/>
      <c r="BM12" s="1424"/>
      <c r="BN12" s="1424"/>
      <c r="BO12" s="1424"/>
      <c r="BP12" s="1424"/>
      <c r="BQ12" s="1424"/>
      <c r="BR12" s="1424"/>
      <c r="BS12" s="1424"/>
      <c r="BT12" s="1424"/>
      <c r="BU12" s="1424"/>
      <c r="BV12" s="1424"/>
      <c r="BW12" s="1424"/>
      <c r="BX12" s="1424"/>
      <c r="BY12" s="1424"/>
      <c r="BZ12" s="1424"/>
      <c r="CA12" s="1424"/>
      <c r="CB12" s="1424"/>
      <c r="CC12" s="1424"/>
      <c r="CD12" s="1424"/>
      <c r="CE12" s="1424"/>
      <c r="CF12" s="1424"/>
      <c r="CG12" s="1424"/>
      <c r="CH12" s="1424"/>
      <c r="CI12" s="1482"/>
      <c r="CK12" s="1479"/>
    </row>
    <row r="13" spans="2:89" ht="11.25" customHeight="1">
      <c r="B13" s="231"/>
      <c r="C13" s="1412"/>
      <c r="D13" s="1412"/>
      <c r="E13" s="1412"/>
      <c r="F13" s="1412"/>
      <c r="G13" s="1412"/>
      <c r="H13" s="1412"/>
      <c r="I13" s="1412"/>
      <c r="J13" s="1412"/>
      <c r="K13" s="1412"/>
      <c r="L13" s="1413"/>
      <c r="M13" s="1458"/>
      <c r="N13" s="1459"/>
      <c r="O13" s="1460"/>
      <c r="P13" s="1458"/>
      <c r="Q13" s="1459"/>
      <c r="R13" s="1465"/>
      <c r="S13" s="1468"/>
      <c r="T13" s="1459"/>
      <c r="U13" s="1465"/>
      <c r="V13" s="1468"/>
      <c r="W13" s="1459"/>
      <c r="X13" s="1465"/>
      <c r="Y13" s="1468"/>
      <c r="Z13" s="1459"/>
      <c r="AA13" s="1460"/>
      <c r="AB13" s="1458"/>
      <c r="AC13" s="1459"/>
      <c r="AD13" s="1465"/>
      <c r="AE13" s="1468"/>
      <c r="AF13" s="1459"/>
      <c r="AG13" s="1465"/>
      <c r="AH13" s="1468"/>
      <c r="AI13" s="1459"/>
      <c r="AJ13" s="1465"/>
      <c r="AK13" s="1468"/>
      <c r="AL13" s="1459"/>
      <c r="AM13" s="1460"/>
      <c r="AN13" s="1458"/>
      <c r="AO13" s="1459"/>
      <c r="AP13" s="1465"/>
      <c r="AQ13" s="1468"/>
      <c r="AR13" s="1459"/>
      <c r="AS13" s="1465"/>
      <c r="AT13" s="1468"/>
      <c r="AU13" s="1459"/>
      <c r="AV13" s="1465"/>
      <c r="AW13" s="1459"/>
      <c r="AX13" s="1459"/>
      <c r="AY13" s="1460"/>
      <c r="AZ13" s="842"/>
      <c r="BA13" s="433"/>
      <c r="BB13" s="433"/>
      <c r="BC13" s="433"/>
      <c r="BD13" s="433"/>
      <c r="BE13" s="437"/>
      <c r="BF13" s="136"/>
      <c r="BG13" s="137"/>
      <c r="BH13" s="1424"/>
      <c r="BI13" s="1424"/>
      <c r="BJ13" s="1424"/>
      <c r="BK13" s="1424"/>
      <c r="BL13" s="1424"/>
      <c r="BM13" s="1424"/>
      <c r="BN13" s="1424"/>
      <c r="BO13" s="1424"/>
      <c r="BP13" s="1424"/>
      <c r="BQ13" s="1424"/>
      <c r="BR13" s="1424"/>
      <c r="BS13" s="1424"/>
      <c r="BT13" s="1424"/>
      <c r="BU13" s="1424"/>
      <c r="BV13" s="1424"/>
      <c r="BW13" s="1424"/>
      <c r="BX13" s="1424"/>
      <c r="BY13" s="1424"/>
      <c r="BZ13" s="1424"/>
      <c r="CA13" s="1424"/>
      <c r="CB13" s="1424"/>
      <c r="CC13" s="1424"/>
      <c r="CD13" s="1424"/>
      <c r="CE13" s="1424"/>
      <c r="CF13" s="1424"/>
      <c r="CG13" s="1424"/>
      <c r="CH13" s="1424"/>
      <c r="CI13" s="1482"/>
      <c r="CK13" s="1479"/>
    </row>
    <row r="14" spans="2:89" ht="11.25" customHeight="1">
      <c r="B14" s="231"/>
      <c r="C14" s="1414"/>
      <c r="D14" s="1414"/>
      <c r="E14" s="1414"/>
      <c r="F14" s="1414"/>
      <c r="G14" s="1414"/>
      <c r="H14" s="1414"/>
      <c r="I14" s="1414"/>
      <c r="J14" s="1414"/>
      <c r="K14" s="1414"/>
      <c r="L14" s="1415"/>
      <c r="M14" s="1461"/>
      <c r="N14" s="1462"/>
      <c r="O14" s="1463"/>
      <c r="P14" s="1461"/>
      <c r="Q14" s="1462"/>
      <c r="R14" s="1466"/>
      <c r="S14" s="1469"/>
      <c r="T14" s="1462"/>
      <c r="U14" s="1466"/>
      <c r="V14" s="1469"/>
      <c r="W14" s="1462"/>
      <c r="X14" s="1466"/>
      <c r="Y14" s="1469"/>
      <c r="Z14" s="1462"/>
      <c r="AA14" s="1463"/>
      <c r="AB14" s="1461"/>
      <c r="AC14" s="1462"/>
      <c r="AD14" s="1466"/>
      <c r="AE14" s="1469"/>
      <c r="AF14" s="1462"/>
      <c r="AG14" s="1466"/>
      <c r="AH14" s="1469"/>
      <c r="AI14" s="1462"/>
      <c r="AJ14" s="1466"/>
      <c r="AK14" s="1469"/>
      <c r="AL14" s="1462"/>
      <c r="AM14" s="1463"/>
      <c r="AN14" s="1461"/>
      <c r="AO14" s="1462"/>
      <c r="AP14" s="1466"/>
      <c r="AQ14" s="1469"/>
      <c r="AR14" s="1462"/>
      <c r="AS14" s="1466"/>
      <c r="AT14" s="1469"/>
      <c r="AU14" s="1462"/>
      <c r="AV14" s="1466"/>
      <c r="AW14" s="1462"/>
      <c r="AX14" s="1462"/>
      <c r="AY14" s="1463"/>
      <c r="AZ14" s="846"/>
      <c r="BA14" s="434"/>
      <c r="BB14" s="434"/>
      <c r="BC14" s="434"/>
      <c r="BD14" s="434"/>
      <c r="BE14" s="438"/>
      <c r="BF14" s="164"/>
      <c r="BG14" s="165"/>
      <c r="BH14" s="1426"/>
      <c r="BI14" s="1426"/>
      <c r="BJ14" s="1426"/>
      <c r="BK14" s="1426"/>
      <c r="BL14" s="1426"/>
      <c r="BM14" s="1426"/>
      <c r="BN14" s="1426"/>
      <c r="BO14" s="1426"/>
      <c r="BP14" s="1426"/>
      <c r="BQ14" s="1426"/>
      <c r="BR14" s="1426"/>
      <c r="BS14" s="1426"/>
      <c r="BT14" s="1426"/>
      <c r="BU14" s="1426"/>
      <c r="BV14" s="1426"/>
      <c r="BW14" s="1426"/>
      <c r="BX14" s="1426"/>
      <c r="BY14" s="1426"/>
      <c r="BZ14" s="1426"/>
      <c r="CA14" s="1426"/>
      <c r="CB14" s="1426"/>
      <c r="CC14" s="1426"/>
      <c r="CD14" s="1426"/>
      <c r="CE14" s="1426"/>
      <c r="CF14" s="1426"/>
      <c r="CG14" s="1426"/>
      <c r="CH14" s="1426"/>
      <c r="CI14" s="1483"/>
      <c r="CK14" s="1479"/>
    </row>
    <row r="15" spans="2:89" ht="11.25" customHeight="1">
      <c r="B15" s="231"/>
      <c r="C15" s="1410" t="s">
        <v>330</v>
      </c>
      <c r="D15" s="1410"/>
      <c r="E15" s="1410"/>
      <c r="F15" s="1410"/>
      <c r="G15" s="1410"/>
      <c r="H15" s="1410"/>
      <c r="I15" s="1410"/>
      <c r="J15" s="1410"/>
      <c r="K15" s="1410"/>
      <c r="L15" s="1411"/>
      <c r="M15" s="1441">
        <f>注意事項!H9</f>
        <v>0</v>
      </c>
      <c r="N15" s="1441"/>
      <c r="O15" s="1441"/>
      <c r="P15" s="1441"/>
      <c r="Q15" s="1441"/>
      <c r="R15" s="1441"/>
      <c r="S15" s="1441"/>
      <c r="T15" s="1441"/>
      <c r="U15" s="1441"/>
      <c r="V15" s="1441"/>
      <c r="W15" s="1441"/>
      <c r="X15" s="1441"/>
      <c r="Y15" s="1441"/>
      <c r="Z15" s="1441"/>
      <c r="AA15" s="1441"/>
      <c r="AB15" s="1441"/>
      <c r="AC15" s="1441"/>
      <c r="AD15" s="1441"/>
      <c r="AE15" s="1441"/>
      <c r="AF15" s="1441"/>
      <c r="AG15" s="1441"/>
      <c r="AH15" s="1441"/>
      <c r="AI15" s="1441"/>
      <c r="AJ15" s="1441"/>
      <c r="AK15" s="1441"/>
      <c r="AL15" s="1441"/>
      <c r="AM15" s="1441"/>
      <c r="AN15" s="1441"/>
      <c r="AO15" s="1441"/>
      <c r="AP15" s="1441"/>
      <c r="AQ15" s="1444" t="s">
        <v>237</v>
      </c>
      <c r="AR15" s="1445"/>
      <c r="AS15" s="1445"/>
      <c r="AT15" s="1445"/>
      <c r="AU15" s="1445"/>
      <c r="AV15" s="1445"/>
      <c r="AW15" s="1445"/>
      <c r="AX15" s="1445"/>
      <c r="AY15" s="1445"/>
      <c r="AZ15" s="1445"/>
      <c r="BA15" s="1445"/>
      <c r="BB15" s="1445"/>
      <c r="BC15" s="160"/>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67"/>
      <c r="CK15" s="1479"/>
    </row>
    <row r="16" spans="2:89" ht="11.25" customHeight="1">
      <c r="B16" s="231"/>
      <c r="C16" s="1412"/>
      <c r="D16" s="1412"/>
      <c r="E16" s="1412"/>
      <c r="F16" s="1412"/>
      <c r="G16" s="1412"/>
      <c r="H16" s="1412"/>
      <c r="I16" s="1412"/>
      <c r="J16" s="1412"/>
      <c r="K16" s="1412"/>
      <c r="L16" s="1413"/>
      <c r="M16" s="1442"/>
      <c r="N16" s="1442"/>
      <c r="O16" s="1442"/>
      <c r="P16" s="1442"/>
      <c r="Q16" s="1442"/>
      <c r="R16" s="1442"/>
      <c r="S16" s="1442"/>
      <c r="T16" s="1442"/>
      <c r="U16" s="1442"/>
      <c r="V16" s="1442"/>
      <c r="W16" s="1442"/>
      <c r="X16" s="1442"/>
      <c r="Y16" s="1442"/>
      <c r="Z16" s="1442"/>
      <c r="AA16" s="1442"/>
      <c r="AB16" s="1442"/>
      <c r="AC16" s="1442"/>
      <c r="AD16" s="1442"/>
      <c r="AE16" s="1442"/>
      <c r="AF16" s="1442"/>
      <c r="AG16" s="1442"/>
      <c r="AH16" s="1442"/>
      <c r="AI16" s="1442"/>
      <c r="AJ16" s="1442"/>
      <c r="AK16" s="1442"/>
      <c r="AL16" s="1442"/>
      <c r="AM16" s="1442"/>
      <c r="AN16" s="1442"/>
      <c r="AO16" s="1442"/>
      <c r="AP16" s="1442"/>
      <c r="AQ16" s="1446"/>
      <c r="AR16" s="1446"/>
      <c r="AS16" s="1446"/>
      <c r="AT16" s="1446"/>
      <c r="AU16" s="1446"/>
      <c r="AV16" s="1446"/>
      <c r="AW16" s="1446"/>
      <c r="AX16" s="1446"/>
      <c r="AY16" s="1446"/>
      <c r="AZ16" s="1446"/>
      <c r="BA16" s="1446"/>
      <c r="BB16" s="1446"/>
      <c r="BC16" s="136"/>
      <c r="CJ16" s="167"/>
      <c r="CK16" s="1479"/>
    </row>
    <row r="17" spans="2:89" ht="11.25" customHeight="1">
      <c r="B17" s="231"/>
      <c r="C17" s="1412"/>
      <c r="D17" s="1412"/>
      <c r="E17" s="1412"/>
      <c r="F17" s="1412"/>
      <c r="G17" s="1412"/>
      <c r="H17" s="1412"/>
      <c r="I17" s="1412"/>
      <c r="J17" s="1412"/>
      <c r="K17" s="1412"/>
      <c r="L17" s="1413"/>
      <c r="M17" s="1442"/>
      <c r="N17" s="1442"/>
      <c r="O17" s="1442"/>
      <c r="P17" s="1442"/>
      <c r="Q17" s="1442"/>
      <c r="R17" s="1442"/>
      <c r="S17" s="1442"/>
      <c r="T17" s="1442"/>
      <c r="U17" s="1442"/>
      <c r="V17" s="1442"/>
      <c r="W17" s="1442"/>
      <c r="X17" s="1442"/>
      <c r="Y17" s="1442"/>
      <c r="Z17" s="1442"/>
      <c r="AA17" s="1442"/>
      <c r="AB17" s="1442"/>
      <c r="AC17" s="1442"/>
      <c r="AD17" s="1442"/>
      <c r="AE17" s="1442"/>
      <c r="AF17" s="1442"/>
      <c r="AG17" s="1442"/>
      <c r="AH17" s="1442"/>
      <c r="AI17" s="1442"/>
      <c r="AJ17" s="1442"/>
      <c r="AK17" s="1442"/>
      <c r="AL17" s="1442"/>
      <c r="AM17" s="1442"/>
      <c r="AN17" s="1442"/>
      <c r="AO17" s="1442"/>
      <c r="AP17" s="1442"/>
      <c r="AQ17" s="1446"/>
      <c r="AR17" s="1446"/>
      <c r="AS17" s="1446"/>
      <c r="AT17" s="1446"/>
      <c r="AU17" s="1446"/>
      <c r="AV17" s="1446"/>
      <c r="AW17" s="1446"/>
      <c r="AX17" s="1446"/>
      <c r="AY17" s="1446"/>
      <c r="AZ17" s="1446"/>
      <c r="BA17" s="1446"/>
      <c r="BB17" s="1446"/>
      <c r="BC17" s="136"/>
      <c r="BD17" s="1448">
        <f>注意事項!H11</f>
        <v>0</v>
      </c>
      <c r="BE17" s="1448"/>
      <c r="BF17" s="1448"/>
      <c r="BG17" s="1448"/>
      <c r="BH17" s="1448"/>
      <c r="BI17" s="1448"/>
      <c r="BJ17" s="1448"/>
      <c r="BK17" s="1448"/>
      <c r="BL17" s="1448"/>
      <c r="BM17" s="1448"/>
      <c r="BN17" s="1448"/>
      <c r="BO17" s="1448"/>
      <c r="BS17" s="433" t="s">
        <v>68</v>
      </c>
      <c r="BT17" s="433"/>
      <c r="BU17" s="433"/>
      <c r="BV17" s="793">
        <f>注意事項!H12</f>
        <v>0</v>
      </c>
      <c r="BW17" s="793"/>
      <c r="BX17" s="793"/>
      <c r="BY17" s="793"/>
      <c r="BZ17" s="793"/>
      <c r="CA17" s="793"/>
      <c r="CB17" s="793"/>
      <c r="CC17" s="793"/>
      <c r="CD17" s="793"/>
      <c r="CE17" s="793"/>
      <c r="CF17" s="793"/>
      <c r="CG17" s="793"/>
      <c r="CH17" s="433" t="s">
        <v>69</v>
      </c>
      <c r="CI17" s="433"/>
      <c r="CJ17" s="167"/>
      <c r="CK17" s="1479"/>
    </row>
    <row r="18" spans="2:89" ht="11.25" customHeight="1">
      <c r="B18" s="231"/>
      <c r="C18" s="1414"/>
      <c r="D18" s="1414"/>
      <c r="E18" s="1414"/>
      <c r="F18" s="1414"/>
      <c r="G18" s="1414"/>
      <c r="H18" s="1414"/>
      <c r="I18" s="1414"/>
      <c r="J18" s="1414"/>
      <c r="K18" s="1414"/>
      <c r="L18" s="1415"/>
      <c r="M18" s="1443"/>
      <c r="N18" s="1443"/>
      <c r="O18" s="1443"/>
      <c r="P18" s="1443"/>
      <c r="Q18" s="1443"/>
      <c r="R18" s="1443"/>
      <c r="S18" s="1443"/>
      <c r="T18" s="1443"/>
      <c r="U18" s="1443"/>
      <c r="V18" s="1443"/>
      <c r="W18" s="1443"/>
      <c r="X18" s="1443"/>
      <c r="Y18" s="1443"/>
      <c r="Z18" s="1443"/>
      <c r="AA18" s="1443"/>
      <c r="AB18" s="1443"/>
      <c r="AC18" s="1443"/>
      <c r="AD18" s="1443"/>
      <c r="AE18" s="1443"/>
      <c r="AF18" s="1443"/>
      <c r="AG18" s="1443"/>
      <c r="AH18" s="1443"/>
      <c r="AI18" s="1443"/>
      <c r="AJ18" s="1443"/>
      <c r="AK18" s="1443"/>
      <c r="AL18" s="1443"/>
      <c r="AM18" s="1443"/>
      <c r="AN18" s="1443"/>
      <c r="AO18" s="1443"/>
      <c r="AP18" s="1443"/>
      <c r="AQ18" s="1447"/>
      <c r="AR18" s="1447"/>
      <c r="AS18" s="1447"/>
      <c r="AT18" s="1447"/>
      <c r="AU18" s="1447"/>
      <c r="AV18" s="1447"/>
      <c r="AW18" s="1447"/>
      <c r="AX18" s="1447"/>
      <c r="AY18" s="1447"/>
      <c r="AZ18" s="1447"/>
      <c r="BA18" s="1447"/>
      <c r="BB18" s="1447"/>
      <c r="BC18" s="164"/>
      <c r="BD18" s="1449"/>
      <c r="BE18" s="1449"/>
      <c r="BF18" s="1449"/>
      <c r="BG18" s="1449"/>
      <c r="BH18" s="1449"/>
      <c r="BI18" s="1449"/>
      <c r="BJ18" s="1449"/>
      <c r="BK18" s="1449"/>
      <c r="BL18" s="1449"/>
      <c r="BM18" s="1449"/>
      <c r="BN18" s="1449"/>
      <c r="BO18" s="1449"/>
      <c r="BP18" s="134"/>
      <c r="BQ18" s="134"/>
      <c r="BR18" s="134"/>
      <c r="BS18" s="434"/>
      <c r="BT18" s="434"/>
      <c r="BU18" s="434"/>
      <c r="BV18" s="1440"/>
      <c r="BW18" s="1440"/>
      <c r="BX18" s="1440"/>
      <c r="BY18" s="1440"/>
      <c r="BZ18" s="1440"/>
      <c r="CA18" s="1440"/>
      <c r="CB18" s="1440"/>
      <c r="CC18" s="1440"/>
      <c r="CD18" s="1440"/>
      <c r="CE18" s="1440"/>
      <c r="CF18" s="1440"/>
      <c r="CG18" s="1440"/>
      <c r="CH18" s="434"/>
      <c r="CI18" s="434"/>
      <c r="CJ18" s="167"/>
      <c r="CK18" s="1479"/>
    </row>
    <row r="19" spans="2:89" ht="11.25" customHeight="1">
      <c r="B19" s="231"/>
      <c r="C19" s="1404" t="s">
        <v>329</v>
      </c>
      <c r="D19" s="1404"/>
      <c r="E19" s="1404"/>
      <c r="F19" s="1404"/>
      <c r="G19" s="1404"/>
      <c r="H19" s="1404"/>
      <c r="I19" s="1404"/>
      <c r="J19" s="1404"/>
      <c r="K19" s="1404"/>
      <c r="L19" s="1405"/>
      <c r="M19" s="1485">
        <f>注意事項!H10</f>
        <v>0</v>
      </c>
      <c r="N19" s="1486"/>
      <c r="O19" s="1486"/>
      <c r="P19" s="1486"/>
      <c r="Q19" s="1486"/>
      <c r="R19" s="1486"/>
      <c r="S19" s="1486"/>
      <c r="T19" s="1486"/>
      <c r="U19" s="1486"/>
      <c r="V19" s="1486"/>
      <c r="W19" s="1486"/>
      <c r="X19" s="1486"/>
      <c r="Y19" s="1486"/>
      <c r="Z19" s="1486"/>
      <c r="AA19" s="1486"/>
      <c r="AB19" s="1486"/>
      <c r="AC19" s="1486"/>
      <c r="AD19" s="1486"/>
      <c r="AE19" s="1486"/>
      <c r="AF19" s="1486"/>
      <c r="AG19" s="1486"/>
      <c r="AH19" s="1486"/>
      <c r="AI19" s="1486"/>
      <c r="AJ19" s="1486"/>
      <c r="AK19" s="1486"/>
      <c r="AL19" s="1486"/>
      <c r="AM19" s="1486"/>
      <c r="AN19" s="1486"/>
      <c r="AO19" s="1486"/>
      <c r="AP19" s="1486"/>
      <c r="AQ19" s="1486"/>
      <c r="AR19" s="1486"/>
      <c r="AS19" s="1486"/>
      <c r="AT19" s="1486"/>
      <c r="AU19" s="1486"/>
      <c r="AV19" s="1486"/>
      <c r="AW19" s="1486"/>
      <c r="AX19" s="1486"/>
      <c r="AY19" s="1486"/>
      <c r="AZ19" s="1486"/>
      <c r="BA19" s="1486"/>
      <c r="BB19" s="1486"/>
      <c r="BC19" s="1486"/>
      <c r="BD19" s="1486"/>
      <c r="BE19" s="1486"/>
      <c r="BF19" s="1486"/>
      <c r="BG19" s="1486"/>
      <c r="BH19" s="1486"/>
      <c r="BI19" s="1486"/>
      <c r="BJ19" s="1486"/>
      <c r="BK19" s="1486"/>
      <c r="BL19" s="1486"/>
      <c r="BM19" s="1486"/>
      <c r="BN19" s="1486"/>
      <c r="BO19" s="1486"/>
      <c r="BP19" s="1486"/>
      <c r="BQ19" s="1486"/>
      <c r="BR19" s="1486"/>
      <c r="BS19" s="1486"/>
      <c r="BT19" s="1486"/>
      <c r="BU19" s="1486"/>
      <c r="BV19" s="1486"/>
      <c r="BW19" s="1486"/>
      <c r="BX19" s="1486"/>
      <c r="BY19" s="1486"/>
      <c r="BZ19" s="1486"/>
      <c r="CA19" s="1486"/>
      <c r="CB19" s="1486"/>
      <c r="CC19" s="1486"/>
      <c r="CD19" s="1486"/>
      <c r="CE19" s="1486"/>
      <c r="CF19" s="1486"/>
      <c r="CG19" s="1486"/>
      <c r="CH19" s="1486"/>
      <c r="CI19" s="1486"/>
      <c r="CJ19" s="167"/>
      <c r="CK19" s="1479"/>
    </row>
    <row r="20" spans="2:89" ht="11.25" customHeight="1">
      <c r="B20" s="231"/>
      <c r="C20" s="1406"/>
      <c r="D20" s="1406"/>
      <c r="E20" s="1406"/>
      <c r="F20" s="1406"/>
      <c r="G20" s="1406"/>
      <c r="H20" s="1406"/>
      <c r="I20" s="1406"/>
      <c r="J20" s="1406"/>
      <c r="K20" s="1406"/>
      <c r="L20" s="1407"/>
      <c r="M20" s="1487"/>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c r="AL20" s="1488"/>
      <c r="AM20" s="1488"/>
      <c r="AN20" s="1488"/>
      <c r="AO20" s="1488"/>
      <c r="AP20" s="1488"/>
      <c r="AQ20" s="1488"/>
      <c r="AR20" s="1488"/>
      <c r="AS20" s="1488"/>
      <c r="AT20" s="1488"/>
      <c r="AU20" s="1488"/>
      <c r="AV20" s="1488"/>
      <c r="AW20" s="1488"/>
      <c r="AX20" s="1488"/>
      <c r="AY20" s="1488"/>
      <c r="AZ20" s="1488"/>
      <c r="BA20" s="1488"/>
      <c r="BB20" s="1488"/>
      <c r="BC20" s="1488"/>
      <c r="BD20" s="1488"/>
      <c r="BE20" s="1488"/>
      <c r="BF20" s="1488"/>
      <c r="BG20" s="1488"/>
      <c r="BH20" s="1488"/>
      <c r="BI20" s="1488"/>
      <c r="BJ20" s="1488"/>
      <c r="BK20" s="1488"/>
      <c r="BL20" s="1488"/>
      <c r="BM20" s="1488"/>
      <c r="BN20" s="1488"/>
      <c r="BO20" s="1488"/>
      <c r="BP20" s="1488"/>
      <c r="BQ20" s="1488"/>
      <c r="BR20" s="1488"/>
      <c r="BS20" s="1488"/>
      <c r="BT20" s="1488"/>
      <c r="BU20" s="1488"/>
      <c r="BV20" s="1488"/>
      <c r="BW20" s="1488"/>
      <c r="BX20" s="1488"/>
      <c r="BY20" s="1488"/>
      <c r="BZ20" s="1488"/>
      <c r="CA20" s="1488"/>
      <c r="CB20" s="1488"/>
      <c r="CC20" s="1488"/>
      <c r="CD20" s="1488"/>
      <c r="CE20" s="1488"/>
      <c r="CF20" s="1488"/>
      <c r="CG20" s="1488"/>
      <c r="CH20" s="1488"/>
      <c r="CI20" s="1488"/>
      <c r="CJ20" s="167"/>
      <c r="CK20" s="1479"/>
    </row>
    <row r="21" spans="2:89" ht="11.25" customHeight="1">
      <c r="B21" s="231"/>
      <c r="C21" s="1406"/>
      <c r="D21" s="1406"/>
      <c r="E21" s="1406"/>
      <c r="F21" s="1406"/>
      <c r="G21" s="1406"/>
      <c r="H21" s="1406"/>
      <c r="I21" s="1406"/>
      <c r="J21" s="1406"/>
      <c r="K21" s="1406"/>
      <c r="L21" s="1407"/>
      <c r="M21" s="1487"/>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c r="AL21" s="1488"/>
      <c r="AM21" s="1488"/>
      <c r="AN21" s="1488"/>
      <c r="AO21" s="1488"/>
      <c r="AP21" s="1488"/>
      <c r="AQ21" s="1488"/>
      <c r="AR21" s="1488"/>
      <c r="AS21" s="1488"/>
      <c r="AT21" s="1488"/>
      <c r="AU21" s="1488"/>
      <c r="AV21" s="1488"/>
      <c r="AW21" s="1488"/>
      <c r="AX21" s="1488"/>
      <c r="AY21" s="1488"/>
      <c r="AZ21" s="1488"/>
      <c r="BA21" s="1488"/>
      <c r="BB21" s="1488"/>
      <c r="BC21" s="1488"/>
      <c r="BD21" s="1488"/>
      <c r="BE21" s="1488"/>
      <c r="BF21" s="1488"/>
      <c r="BG21" s="1488"/>
      <c r="BH21" s="1488"/>
      <c r="BI21" s="1488"/>
      <c r="BJ21" s="1488"/>
      <c r="BK21" s="1488"/>
      <c r="BL21" s="1488"/>
      <c r="BM21" s="1488"/>
      <c r="BN21" s="1488"/>
      <c r="BO21" s="1488"/>
      <c r="BP21" s="1488"/>
      <c r="BQ21" s="1488"/>
      <c r="BR21" s="1488"/>
      <c r="BS21" s="1488"/>
      <c r="BT21" s="1488"/>
      <c r="BU21" s="1488"/>
      <c r="BV21" s="1488"/>
      <c r="BW21" s="1488"/>
      <c r="BX21" s="1488"/>
      <c r="BY21" s="1488"/>
      <c r="BZ21" s="1488"/>
      <c r="CA21" s="1488"/>
      <c r="CB21" s="1488"/>
      <c r="CC21" s="1488"/>
      <c r="CD21" s="1488"/>
      <c r="CE21" s="1488"/>
      <c r="CF21" s="1488"/>
      <c r="CG21" s="1488"/>
      <c r="CH21" s="1488"/>
      <c r="CI21" s="1488"/>
      <c r="CJ21" s="167"/>
      <c r="CK21" s="1479"/>
    </row>
    <row r="22" spans="2:89" ht="11.25" customHeight="1" thickBot="1">
      <c r="B22" s="231"/>
      <c r="C22" s="1408"/>
      <c r="D22" s="1408"/>
      <c r="E22" s="1408"/>
      <c r="F22" s="1408"/>
      <c r="G22" s="1408"/>
      <c r="H22" s="1408"/>
      <c r="I22" s="1408"/>
      <c r="J22" s="1408"/>
      <c r="K22" s="1408"/>
      <c r="L22" s="1409"/>
      <c r="M22" s="1487"/>
      <c r="N22" s="1488"/>
      <c r="O22" s="1488"/>
      <c r="P22" s="1488"/>
      <c r="Q22" s="1488"/>
      <c r="R22" s="1488"/>
      <c r="S22" s="1488"/>
      <c r="T22" s="1488"/>
      <c r="U22" s="1488"/>
      <c r="V22" s="1488"/>
      <c r="W22" s="1488"/>
      <c r="X22" s="1488"/>
      <c r="Y22" s="1488"/>
      <c r="Z22" s="1488"/>
      <c r="AA22" s="1488"/>
      <c r="AB22" s="1488"/>
      <c r="AC22" s="1488"/>
      <c r="AD22" s="1488"/>
      <c r="AE22" s="1488"/>
      <c r="AF22" s="1488"/>
      <c r="AG22" s="1488"/>
      <c r="AH22" s="1488"/>
      <c r="AI22" s="1488"/>
      <c r="AJ22" s="1488"/>
      <c r="AK22" s="1488"/>
      <c r="AL22" s="1488"/>
      <c r="AM22" s="1488"/>
      <c r="AN22" s="1488"/>
      <c r="AO22" s="1488"/>
      <c r="AP22" s="1488"/>
      <c r="AQ22" s="1488"/>
      <c r="AR22" s="1488"/>
      <c r="AS22" s="1488"/>
      <c r="AT22" s="1488"/>
      <c r="AU22" s="1488"/>
      <c r="AV22" s="1488"/>
      <c r="AW22" s="1488"/>
      <c r="AX22" s="1488"/>
      <c r="AY22" s="1488"/>
      <c r="AZ22" s="1488"/>
      <c r="BA22" s="1488"/>
      <c r="BB22" s="1488"/>
      <c r="BC22" s="1488"/>
      <c r="BD22" s="1488"/>
      <c r="BE22" s="1488"/>
      <c r="BF22" s="1488"/>
      <c r="BG22" s="1488"/>
      <c r="BH22" s="1488"/>
      <c r="BI22" s="1488"/>
      <c r="BJ22" s="1488"/>
      <c r="BK22" s="1488"/>
      <c r="BL22" s="1488"/>
      <c r="BM22" s="1488"/>
      <c r="BN22" s="1488"/>
      <c r="BO22" s="1488"/>
      <c r="BP22" s="1488"/>
      <c r="BQ22" s="1488"/>
      <c r="BR22" s="1488"/>
      <c r="BS22" s="1488"/>
      <c r="BT22" s="1488"/>
      <c r="BU22" s="1488"/>
      <c r="BV22" s="1488"/>
      <c r="BW22" s="1488"/>
      <c r="BX22" s="1488"/>
      <c r="BY22" s="1488"/>
      <c r="BZ22" s="1488"/>
      <c r="CA22" s="1488"/>
      <c r="CB22" s="1488"/>
      <c r="CC22" s="1488"/>
      <c r="CD22" s="1488"/>
      <c r="CE22" s="1488"/>
      <c r="CF22" s="1488"/>
      <c r="CG22" s="1488"/>
      <c r="CH22" s="1488"/>
      <c r="CI22" s="1488"/>
      <c r="CJ22" s="167"/>
      <c r="CK22" s="1479"/>
    </row>
    <row r="23" spans="2:89" ht="13.5" customHeight="1">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K23" s="1479"/>
    </row>
    <row r="24" spans="2:89" ht="11.25" customHeight="1">
      <c r="L24" s="468" t="s">
        <v>10</v>
      </c>
      <c r="M24" s="468"/>
      <c r="N24" s="468"/>
      <c r="O24" s="468"/>
      <c r="P24" s="1489">
        <f>'16-41'!V33</f>
        <v>0</v>
      </c>
      <c r="Q24" s="1490"/>
      <c r="R24" s="1491"/>
      <c r="S24" s="468" t="s">
        <v>11</v>
      </c>
      <c r="T24" s="468"/>
      <c r="U24" s="468"/>
      <c r="V24" s="468"/>
      <c r="W24" s="1489">
        <f>'16-41'!AC33</f>
        <v>0</v>
      </c>
      <c r="X24" s="1490"/>
      <c r="Y24" s="1491"/>
      <c r="Z24" s="468" t="s">
        <v>12</v>
      </c>
      <c r="AA24" s="468"/>
      <c r="AB24" s="468"/>
      <c r="AC24" s="468"/>
      <c r="CK24" s="1479"/>
    </row>
    <row r="25" spans="2:89" ht="11.25" customHeight="1">
      <c r="L25" s="468"/>
      <c r="M25" s="468"/>
      <c r="N25" s="468"/>
      <c r="O25" s="468"/>
      <c r="P25" s="1492"/>
      <c r="Q25" s="793"/>
      <c r="R25" s="1493"/>
      <c r="S25" s="468"/>
      <c r="T25" s="468"/>
      <c r="U25" s="468"/>
      <c r="V25" s="468"/>
      <c r="W25" s="1492"/>
      <c r="X25" s="793"/>
      <c r="Y25" s="1493"/>
      <c r="Z25" s="468"/>
      <c r="AA25" s="468"/>
      <c r="AB25" s="468"/>
      <c r="AC25" s="468"/>
      <c r="CK25" s="1479"/>
    </row>
    <row r="26" spans="2:89" ht="11.25" customHeight="1">
      <c r="L26" s="468"/>
      <c r="M26" s="468"/>
      <c r="N26" s="468"/>
      <c r="O26" s="468"/>
      <c r="P26" s="1494"/>
      <c r="Q26" s="1440"/>
      <c r="R26" s="1495"/>
      <c r="S26" s="468"/>
      <c r="T26" s="468"/>
      <c r="U26" s="468"/>
      <c r="V26" s="468"/>
      <c r="W26" s="1494"/>
      <c r="X26" s="1440"/>
      <c r="Y26" s="1495"/>
      <c r="Z26" s="468"/>
      <c r="AA26" s="468"/>
      <c r="AB26" s="468"/>
      <c r="AC26" s="468"/>
      <c r="CK26" s="1479"/>
    </row>
    <row r="27" spans="2:89" ht="15" customHeight="1" thickBot="1"/>
    <row r="28" spans="2:89" ht="15" customHeight="1" thickBot="1">
      <c r="C28" s="1402" t="s">
        <v>238</v>
      </c>
      <c r="D28" s="1403"/>
      <c r="E28" s="1403"/>
      <c r="F28" s="1403"/>
      <c r="G28" s="1403"/>
      <c r="H28" s="1403"/>
      <c r="I28" s="1403"/>
      <c r="J28" s="1403"/>
      <c r="K28" s="168"/>
      <c r="L28" s="169"/>
      <c r="M28" s="170"/>
      <c r="N28" s="170"/>
      <c r="O28" s="170"/>
      <c r="P28" s="170"/>
      <c r="Q28" s="170"/>
      <c r="R28" s="170"/>
      <c r="S28" s="170"/>
      <c r="T28" s="170"/>
      <c r="U28" s="170"/>
      <c r="V28" s="170"/>
      <c r="W28" s="171" t="s">
        <v>239</v>
      </c>
      <c r="X28" s="170"/>
      <c r="Y28" s="170"/>
      <c r="Z28" s="170"/>
      <c r="AA28" s="170"/>
      <c r="AB28" s="170"/>
      <c r="AC28" s="170"/>
      <c r="AD28" s="170"/>
      <c r="AE28" s="170"/>
      <c r="AF28" s="170"/>
      <c r="AG28" s="170"/>
      <c r="AH28" s="171" t="s">
        <v>240</v>
      </c>
      <c r="AI28" s="170"/>
      <c r="AJ28" s="170"/>
      <c r="AK28" s="170"/>
      <c r="AL28" s="170"/>
      <c r="AM28" s="170"/>
      <c r="AN28" s="170"/>
      <c r="AO28" s="170"/>
      <c r="AP28" s="170"/>
      <c r="AQ28" s="170"/>
      <c r="AR28" s="170"/>
      <c r="AS28" s="170"/>
      <c r="AT28" s="1402" t="s">
        <v>238</v>
      </c>
      <c r="AU28" s="1403"/>
      <c r="AV28" s="1403"/>
      <c r="AW28" s="1403"/>
      <c r="AX28" s="1403"/>
      <c r="AY28" s="1403"/>
      <c r="AZ28" s="1403"/>
      <c r="BA28" s="1403"/>
      <c r="BB28" s="172"/>
      <c r="BC28" s="169"/>
      <c r="BD28" s="170"/>
      <c r="BE28" s="170"/>
      <c r="BF28" s="170"/>
      <c r="BG28" s="170"/>
      <c r="BH28" s="170"/>
      <c r="BI28" s="170"/>
      <c r="BJ28" s="170"/>
      <c r="BK28" s="170"/>
      <c r="BL28" s="170"/>
      <c r="BM28" s="171" t="s">
        <v>239</v>
      </c>
      <c r="BN28" s="170"/>
      <c r="BO28" s="170"/>
      <c r="BP28" s="170"/>
      <c r="BQ28" s="170"/>
      <c r="BR28" s="170"/>
      <c r="BS28" s="170"/>
      <c r="BT28" s="170"/>
      <c r="BU28" s="170"/>
      <c r="BV28" s="170"/>
      <c r="BW28" s="170"/>
      <c r="BX28" s="171" t="s">
        <v>240</v>
      </c>
      <c r="BY28" s="170"/>
      <c r="BZ28" s="170"/>
      <c r="CA28" s="170"/>
      <c r="CB28" s="170"/>
      <c r="CC28" s="170"/>
      <c r="CD28" s="170"/>
      <c r="CE28" s="170"/>
      <c r="CF28" s="170"/>
      <c r="CG28" s="170"/>
      <c r="CH28" s="170"/>
      <c r="CI28" s="173"/>
    </row>
    <row r="29" spans="2:89" ht="11.25" customHeight="1">
      <c r="C29" s="167"/>
      <c r="K29" s="137"/>
      <c r="L29" s="1379" t="s">
        <v>241</v>
      </c>
      <c r="M29" s="1380"/>
      <c r="N29" s="1380"/>
      <c r="O29" s="1380"/>
      <c r="P29" s="1380"/>
      <c r="Q29" s="1380"/>
      <c r="R29" s="1380"/>
      <c r="S29" s="1380"/>
      <c r="T29" s="1380"/>
      <c r="U29" s="1380"/>
      <c r="V29" s="1380"/>
      <c r="W29" s="1380"/>
      <c r="X29" s="1380"/>
      <c r="Y29" s="1380"/>
      <c r="Z29" s="1380"/>
      <c r="AA29" s="1380"/>
      <c r="AB29" s="1380"/>
      <c r="AC29" s="1380"/>
      <c r="AD29" s="433" t="s">
        <v>242</v>
      </c>
      <c r="AE29" s="437"/>
      <c r="AF29" s="136"/>
      <c r="AQ29" s="174"/>
      <c r="AR29" s="174"/>
      <c r="AS29" s="174" t="s">
        <v>19</v>
      </c>
      <c r="AT29" s="175"/>
      <c r="AU29" s="155"/>
      <c r="AV29" s="155"/>
      <c r="AW29" s="155"/>
      <c r="AX29" s="155"/>
      <c r="AY29" s="155"/>
      <c r="AZ29" s="155"/>
      <c r="BA29" s="155"/>
      <c r="BB29" s="156"/>
      <c r="BC29" s="1346" t="s">
        <v>243</v>
      </c>
      <c r="BD29" s="1347"/>
      <c r="BE29" s="1347"/>
      <c r="BF29" s="1347"/>
      <c r="BG29" s="1347"/>
      <c r="BH29" s="1347"/>
      <c r="BI29" s="1347"/>
      <c r="BJ29" s="1347"/>
      <c r="BK29" s="1347"/>
      <c r="BL29" s="1347"/>
      <c r="BM29" s="1347"/>
      <c r="BN29" s="1347"/>
      <c r="BO29" s="1347"/>
      <c r="BP29" s="1347"/>
      <c r="BQ29" s="1347"/>
      <c r="BR29" s="1347"/>
      <c r="BS29" s="838" t="s">
        <v>244</v>
      </c>
      <c r="BT29" s="1350"/>
      <c r="BU29" s="176"/>
      <c r="BV29" s="155"/>
      <c r="BW29" s="155"/>
      <c r="BX29" s="155"/>
      <c r="BY29" s="155"/>
      <c r="BZ29" s="155"/>
      <c r="CA29" s="155"/>
      <c r="CB29" s="155"/>
      <c r="CC29" s="155"/>
      <c r="CD29" s="155"/>
      <c r="CE29" s="155"/>
      <c r="CF29" s="155"/>
      <c r="CG29" s="177"/>
      <c r="CH29" s="177"/>
      <c r="CI29" s="178" t="s">
        <v>19</v>
      </c>
    </row>
    <row r="30" spans="2:89" ht="11.25" customHeight="1">
      <c r="C30" s="179"/>
      <c r="D30" s="142"/>
      <c r="E30" s="1324" t="s">
        <v>245</v>
      </c>
      <c r="F30" s="1324"/>
      <c r="G30" s="1324"/>
      <c r="H30" s="1324"/>
      <c r="I30" s="1324"/>
      <c r="J30" s="1324"/>
      <c r="K30" s="1325"/>
      <c r="L30" s="1379"/>
      <c r="M30" s="1380"/>
      <c r="N30" s="1380"/>
      <c r="O30" s="1380"/>
      <c r="P30" s="1380"/>
      <c r="Q30" s="1380"/>
      <c r="R30" s="1380"/>
      <c r="S30" s="1380"/>
      <c r="T30" s="1380"/>
      <c r="U30" s="1380"/>
      <c r="V30" s="1380"/>
      <c r="W30" s="1380"/>
      <c r="X30" s="1380"/>
      <c r="Y30" s="1380"/>
      <c r="Z30" s="1380"/>
      <c r="AA30" s="1380"/>
      <c r="AB30" s="1380"/>
      <c r="AC30" s="1380"/>
      <c r="AD30" s="433"/>
      <c r="AE30" s="437"/>
      <c r="AF30" s="136"/>
      <c r="AH30" s="1381"/>
      <c r="AI30" s="1381"/>
      <c r="AJ30" s="1381"/>
      <c r="AK30" s="1381"/>
      <c r="AL30" s="1381"/>
      <c r="AM30" s="1381"/>
      <c r="AN30" s="1381"/>
      <c r="AO30" s="1381"/>
      <c r="AP30" s="1381"/>
      <c r="AQ30" s="1381"/>
      <c r="AS30" s="154"/>
      <c r="AT30" s="179"/>
      <c r="BB30" s="137"/>
      <c r="BC30" s="1379"/>
      <c r="BD30" s="1380"/>
      <c r="BE30" s="1380"/>
      <c r="BF30" s="1380"/>
      <c r="BG30" s="1380"/>
      <c r="BH30" s="1380"/>
      <c r="BI30" s="1380"/>
      <c r="BJ30" s="1380"/>
      <c r="BK30" s="1380"/>
      <c r="BL30" s="1380"/>
      <c r="BM30" s="1380"/>
      <c r="BN30" s="1380"/>
      <c r="BO30" s="1380"/>
      <c r="BP30" s="1380"/>
      <c r="BQ30" s="1380"/>
      <c r="BR30" s="1380"/>
      <c r="BS30" s="433"/>
      <c r="BT30" s="437"/>
      <c r="BU30" s="136"/>
      <c r="BW30" s="950">
        <f>'41-7'!CK84</f>
        <v>0</v>
      </c>
      <c r="BX30" s="950"/>
      <c r="BY30" s="950"/>
      <c r="BZ30" s="950"/>
      <c r="CA30" s="950"/>
      <c r="CB30" s="950"/>
      <c r="CC30" s="950"/>
      <c r="CD30" s="950"/>
      <c r="CE30" s="950"/>
      <c r="CF30" s="950"/>
      <c r="CG30" s="950"/>
      <c r="CI30" s="154"/>
    </row>
    <row r="31" spans="2:89" ht="11.25" customHeight="1">
      <c r="C31" s="1362" t="s">
        <v>246</v>
      </c>
      <c r="D31" s="1363"/>
      <c r="E31" s="1324"/>
      <c r="F31" s="1324"/>
      <c r="G31" s="1324"/>
      <c r="H31" s="1324"/>
      <c r="I31" s="1324"/>
      <c r="J31" s="1324"/>
      <c r="K31" s="1325"/>
      <c r="L31" s="1379"/>
      <c r="M31" s="1380"/>
      <c r="N31" s="1380"/>
      <c r="O31" s="1380"/>
      <c r="P31" s="1380"/>
      <c r="Q31" s="1380"/>
      <c r="R31" s="1380"/>
      <c r="S31" s="1380"/>
      <c r="T31" s="1380"/>
      <c r="U31" s="1380"/>
      <c r="V31" s="1380"/>
      <c r="W31" s="1380"/>
      <c r="X31" s="1380"/>
      <c r="Y31" s="1380"/>
      <c r="Z31" s="1380"/>
      <c r="AA31" s="1380"/>
      <c r="AB31" s="1380"/>
      <c r="AC31" s="1380"/>
      <c r="AD31" s="433"/>
      <c r="AE31" s="437"/>
      <c r="AF31" s="164"/>
      <c r="AG31" s="134"/>
      <c r="AH31" s="1315"/>
      <c r="AI31" s="1315"/>
      <c r="AJ31" s="1315"/>
      <c r="AK31" s="1315"/>
      <c r="AL31" s="1315"/>
      <c r="AM31" s="1315"/>
      <c r="AN31" s="1315"/>
      <c r="AO31" s="1315"/>
      <c r="AP31" s="1315"/>
      <c r="AQ31" s="1315"/>
      <c r="AR31" s="134"/>
      <c r="AS31" s="166"/>
      <c r="AT31" s="180"/>
      <c r="AU31" s="181"/>
      <c r="AV31" s="182"/>
      <c r="AW31" s="182"/>
      <c r="AX31" s="182"/>
      <c r="AY31" s="182"/>
      <c r="AZ31" s="182"/>
      <c r="BA31" s="182"/>
      <c r="BB31" s="183"/>
      <c r="BC31" s="1348"/>
      <c r="BD31" s="1349"/>
      <c r="BE31" s="1349"/>
      <c r="BF31" s="1349"/>
      <c r="BG31" s="1349"/>
      <c r="BH31" s="1349"/>
      <c r="BI31" s="1349"/>
      <c r="BJ31" s="1349"/>
      <c r="BK31" s="1349"/>
      <c r="BL31" s="1349"/>
      <c r="BM31" s="1349"/>
      <c r="BN31" s="1349"/>
      <c r="BO31" s="1349"/>
      <c r="BP31" s="1349"/>
      <c r="BQ31" s="1349"/>
      <c r="BR31" s="1349"/>
      <c r="BS31" s="434"/>
      <c r="BT31" s="438"/>
      <c r="BU31" s="164"/>
      <c r="BV31" s="134"/>
      <c r="BW31" s="1400"/>
      <c r="BX31" s="1400"/>
      <c r="BY31" s="1400"/>
      <c r="BZ31" s="1400"/>
      <c r="CA31" s="1400"/>
      <c r="CB31" s="1400"/>
      <c r="CC31" s="1400"/>
      <c r="CD31" s="1400"/>
      <c r="CE31" s="1400"/>
      <c r="CF31" s="1400"/>
      <c r="CG31" s="1400"/>
      <c r="CH31" s="134"/>
      <c r="CI31" s="166"/>
    </row>
    <row r="32" spans="2:89" ht="11.25" customHeight="1">
      <c r="C32" s="1362"/>
      <c r="D32" s="1363"/>
      <c r="E32" s="1324"/>
      <c r="F32" s="1324"/>
      <c r="G32" s="1324"/>
      <c r="H32" s="1324"/>
      <c r="I32" s="1324"/>
      <c r="J32" s="1324"/>
      <c r="K32" s="1325"/>
      <c r="L32" s="1328" t="s">
        <v>247</v>
      </c>
      <c r="M32" s="1329"/>
      <c r="N32" s="1316" t="s">
        <v>248</v>
      </c>
      <c r="O32" s="1317"/>
      <c r="P32" s="1317"/>
      <c r="Q32" s="1317"/>
      <c r="R32" s="1317"/>
      <c r="S32" s="1317"/>
      <c r="T32" s="1317"/>
      <c r="U32" s="1317"/>
      <c r="V32" s="1317"/>
      <c r="W32" s="1317"/>
      <c r="X32" s="1317"/>
      <c r="Y32" s="1317"/>
      <c r="Z32" s="1317"/>
      <c r="AA32" s="1317"/>
      <c r="AB32" s="1317"/>
      <c r="AC32" s="1317"/>
      <c r="AD32" s="840" t="s">
        <v>249</v>
      </c>
      <c r="AE32" s="1320"/>
      <c r="AF32" s="160"/>
      <c r="AG32" s="132"/>
      <c r="AH32" s="1314"/>
      <c r="AI32" s="1314"/>
      <c r="AJ32" s="1314"/>
      <c r="AK32" s="1314"/>
      <c r="AL32" s="1314"/>
      <c r="AM32" s="1314"/>
      <c r="AN32" s="1314"/>
      <c r="AO32" s="1314"/>
      <c r="AP32" s="1314"/>
      <c r="AQ32" s="1314"/>
      <c r="AR32" s="132"/>
      <c r="AS32" s="161"/>
      <c r="AT32" s="180"/>
      <c r="AU32" s="181"/>
      <c r="AV32" s="1324" t="s">
        <v>250</v>
      </c>
      <c r="AW32" s="1324"/>
      <c r="AX32" s="1324"/>
      <c r="AY32" s="1324"/>
      <c r="AZ32" s="1324"/>
      <c r="BA32" s="1324"/>
      <c r="BB32" s="1325"/>
      <c r="BC32" s="1328" t="s">
        <v>251</v>
      </c>
      <c r="BD32" s="1329"/>
      <c r="BE32" s="1416" t="s">
        <v>410</v>
      </c>
      <c r="BF32" s="1417"/>
      <c r="BG32" s="1417"/>
      <c r="BH32" s="1417"/>
      <c r="BI32" s="1417"/>
      <c r="BJ32" s="1417"/>
      <c r="BK32" s="1417"/>
      <c r="BL32" s="1417"/>
      <c r="BM32" s="1417"/>
      <c r="BN32" s="1417"/>
      <c r="BO32" s="1417"/>
      <c r="BP32" s="1417"/>
      <c r="BQ32" s="1417"/>
      <c r="BR32" s="1417"/>
      <c r="BS32" s="840" t="s">
        <v>252</v>
      </c>
      <c r="BT32" s="1320"/>
      <c r="BU32" s="160"/>
      <c r="BV32" s="132"/>
      <c r="BW32" s="1314"/>
      <c r="BX32" s="1314"/>
      <c r="BY32" s="1314"/>
      <c r="BZ32" s="1314"/>
      <c r="CA32" s="1314"/>
      <c r="CB32" s="1314"/>
      <c r="CC32" s="1314"/>
      <c r="CD32" s="1314"/>
      <c r="CE32" s="1314"/>
      <c r="CF32" s="1314"/>
      <c r="CG32" s="1314"/>
      <c r="CH32" s="132"/>
      <c r="CI32" s="161"/>
    </row>
    <row r="33" spans="3:87" ht="11.25" customHeight="1">
      <c r="C33" s="179"/>
      <c r="D33" s="142"/>
      <c r="E33" s="1324"/>
      <c r="F33" s="1324"/>
      <c r="G33" s="1324"/>
      <c r="H33" s="1324"/>
      <c r="I33" s="1324"/>
      <c r="J33" s="1324"/>
      <c r="K33" s="1325"/>
      <c r="L33" s="1330"/>
      <c r="M33" s="1331"/>
      <c r="N33" s="1318"/>
      <c r="O33" s="1319"/>
      <c r="P33" s="1319"/>
      <c r="Q33" s="1319"/>
      <c r="R33" s="1319"/>
      <c r="S33" s="1319"/>
      <c r="T33" s="1319"/>
      <c r="U33" s="1319"/>
      <c r="V33" s="1319"/>
      <c r="W33" s="1319"/>
      <c r="X33" s="1319"/>
      <c r="Y33" s="1319"/>
      <c r="Z33" s="1319"/>
      <c r="AA33" s="1319"/>
      <c r="AB33" s="1319"/>
      <c r="AC33" s="1319"/>
      <c r="AD33" s="434"/>
      <c r="AE33" s="438"/>
      <c r="AF33" s="164"/>
      <c r="AG33" s="134"/>
      <c r="AH33" s="1315"/>
      <c r="AI33" s="1315"/>
      <c r="AJ33" s="1315"/>
      <c r="AK33" s="1315"/>
      <c r="AL33" s="1315"/>
      <c r="AM33" s="1315"/>
      <c r="AN33" s="1315"/>
      <c r="AO33" s="1315"/>
      <c r="AP33" s="1315"/>
      <c r="AQ33" s="1315"/>
      <c r="AR33" s="134"/>
      <c r="AS33" s="166"/>
      <c r="AT33" s="1401" t="s">
        <v>253</v>
      </c>
      <c r="AU33" s="448"/>
      <c r="AV33" s="1324"/>
      <c r="AW33" s="1324"/>
      <c r="AX33" s="1324"/>
      <c r="AY33" s="1324"/>
      <c r="AZ33" s="1324"/>
      <c r="BA33" s="1324"/>
      <c r="BB33" s="1325"/>
      <c r="BC33" s="1330"/>
      <c r="BD33" s="1331"/>
      <c r="BE33" s="1418"/>
      <c r="BF33" s="1419"/>
      <c r="BG33" s="1419"/>
      <c r="BH33" s="1419"/>
      <c r="BI33" s="1419"/>
      <c r="BJ33" s="1419"/>
      <c r="BK33" s="1419"/>
      <c r="BL33" s="1419"/>
      <c r="BM33" s="1419"/>
      <c r="BN33" s="1419"/>
      <c r="BO33" s="1419"/>
      <c r="BP33" s="1419"/>
      <c r="BQ33" s="1419"/>
      <c r="BR33" s="1419"/>
      <c r="BS33" s="433"/>
      <c r="BT33" s="437"/>
      <c r="BU33" s="164"/>
      <c r="BV33" s="134"/>
      <c r="BW33" s="1315"/>
      <c r="BX33" s="1315"/>
      <c r="BY33" s="1315"/>
      <c r="BZ33" s="1315"/>
      <c r="CA33" s="1315"/>
      <c r="CB33" s="1315"/>
      <c r="CC33" s="1315"/>
      <c r="CD33" s="1315"/>
      <c r="CE33" s="1315"/>
      <c r="CF33" s="1315"/>
      <c r="CG33" s="1315"/>
      <c r="CH33" s="134"/>
      <c r="CI33" s="166"/>
    </row>
    <row r="34" spans="3:87" ht="11.25" customHeight="1">
      <c r="C34" s="184"/>
      <c r="D34" s="185"/>
      <c r="E34" s="1324"/>
      <c r="F34" s="1324"/>
      <c r="G34" s="1324"/>
      <c r="H34" s="1324"/>
      <c r="I34" s="1324"/>
      <c r="J34" s="1324"/>
      <c r="K34" s="1325"/>
      <c r="L34" s="1330"/>
      <c r="M34" s="1331"/>
      <c r="N34" s="1316" t="s">
        <v>254</v>
      </c>
      <c r="O34" s="1317"/>
      <c r="P34" s="1317"/>
      <c r="Q34" s="1317"/>
      <c r="R34" s="1317"/>
      <c r="S34" s="1317"/>
      <c r="T34" s="1317"/>
      <c r="U34" s="1317"/>
      <c r="V34" s="1317"/>
      <c r="W34" s="1317"/>
      <c r="X34" s="1317"/>
      <c r="Y34" s="1317"/>
      <c r="Z34" s="1317"/>
      <c r="AA34" s="1317"/>
      <c r="AB34" s="1317"/>
      <c r="AC34" s="1317"/>
      <c r="AD34" s="840" t="s">
        <v>255</v>
      </c>
      <c r="AE34" s="1320"/>
      <c r="AF34" s="160"/>
      <c r="AG34" s="132"/>
      <c r="AH34" s="1314"/>
      <c r="AI34" s="1314"/>
      <c r="AJ34" s="1314"/>
      <c r="AK34" s="1314"/>
      <c r="AL34" s="1314"/>
      <c r="AM34" s="1314"/>
      <c r="AN34" s="1314"/>
      <c r="AO34" s="1314"/>
      <c r="AP34" s="1314"/>
      <c r="AQ34" s="1314"/>
      <c r="AR34" s="132"/>
      <c r="AS34" s="161"/>
      <c r="AT34" s="1401"/>
      <c r="AU34" s="448"/>
      <c r="AV34" s="1324"/>
      <c r="AW34" s="1324"/>
      <c r="AX34" s="1324"/>
      <c r="AY34" s="1324"/>
      <c r="AZ34" s="1324"/>
      <c r="BA34" s="1324"/>
      <c r="BB34" s="1325"/>
      <c r="BC34" s="1330"/>
      <c r="BD34" s="1331"/>
      <c r="BE34" s="1418"/>
      <c r="BF34" s="1419"/>
      <c r="BG34" s="1419"/>
      <c r="BH34" s="1419"/>
      <c r="BI34" s="1419"/>
      <c r="BJ34" s="1419"/>
      <c r="BK34" s="1419"/>
      <c r="BL34" s="1419"/>
      <c r="BM34" s="1419"/>
      <c r="BN34" s="1419"/>
      <c r="BO34" s="1419"/>
      <c r="BP34" s="1419"/>
      <c r="BQ34" s="1419"/>
      <c r="BR34" s="1419"/>
      <c r="BS34" s="433"/>
      <c r="BT34" s="437"/>
      <c r="BU34" s="160"/>
      <c r="BV34" s="132"/>
      <c r="BW34" s="1314"/>
      <c r="BX34" s="1314"/>
      <c r="BY34" s="1314"/>
      <c r="BZ34" s="1314"/>
      <c r="CA34" s="1314"/>
      <c r="CB34" s="1314"/>
      <c r="CC34" s="1314"/>
      <c r="CD34" s="1314"/>
      <c r="CE34" s="1314"/>
      <c r="CF34" s="1314"/>
      <c r="CG34" s="1314"/>
      <c r="CH34" s="132"/>
      <c r="CI34" s="161"/>
    </row>
    <row r="35" spans="3:87" ht="11.25" customHeight="1">
      <c r="C35" s="184"/>
      <c r="D35" s="185"/>
      <c r="E35" s="1324"/>
      <c r="F35" s="1324"/>
      <c r="G35" s="1324"/>
      <c r="H35" s="1324"/>
      <c r="I35" s="1324"/>
      <c r="J35" s="1324"/>
      <c r="K35" s="1325"/>
      <c r="L35" s="1332"/>
      <c r="M35" s="1333"/>
      <c r="N35" s="1318"/>
      <c r="O35" s="1319"/>
      <c r="P35" s="1319"/>
      <c r="Q35" s="1319"/>
      <c r="R35" s="1319"/>
      <c r="S35" s="1319"/>
      <c r="T35" s="1319"/>
      <c r="U35" s="1319"/>
      <c r="V35" s="1319"/>
      <c r="W35" s="1319"/>
      <c r="X35" s="1319"/>
      <c r="Y35" s="1319"/>
      <c r="Z35" s="1319"/>
      <c r="AA35" s="1319"/>
      <c r="AB35" s="1319"/>
      <c r="AC35" s="1319"/>
      <c r="AD35" s="434"/>
      <c r="AE35" s="438"/>
      <c r="AF35" s="164"/>
      <c r="AG35" s="134"/>
      <c r="AH35" s="1315"/>
      <c r="AI35" s="1315"/>
      <c r="AJ35" s="1315"/>
      <c r="AK35" s="1315"/>
      <c r="AL35" s="1315"/>
      <c r="AM35" s="1315"/>
      <c r="AN35" s="1315"/>
      <c r="AO35" s="1315"/>
      <c r="AP35" s="1315"/>
      <c r="AQ35" s="1315"/>
      <c r="AR35" s="134"/>
      <c r="AS35" s="166"/>
      <c r="AT35" s="1401"/>
      <c r="AU35" s="448"/>
      <c r="AV35" s="1324"/>
      <c r="AW35" s="1324"/>
      <c r="AX35" s="1324"/>
      <c r="AY35" s="1324"/>
      <c r="AZ35" s="1324"/>
      <c r="BA35" s="1324"/>
      <c r="BB35" s="1325"/>
      <c r="BC35" s="1330"/>
      <c r="BD35" s="1331"/>
      <c r="BE35" s="1420"/>
      <c r="BF35" s="1421"/>
      <c r="BG35" s="1421"/>
      <c r="BH35" s="1421"/>
      <c r="BI35" s="1421"/>
      <c r="BJ35" s="1421"/>
      <c r="BK35" s="1421"/>
      <c r="BL35" s="1421"/>
      <c r="BM35" s="1421"/>
      <c r="BN35" s="1421"/>
      <c r="BO35" s="1421"/>
      <c r="BP35" s="1421"/>
      <c r="BQ35" s="1421"/>
      <c r="BR35" s="1421"/>
      <c r="BS35" s="434"/>
      <c r="BT35" s="438"/>
      <c r="BU35" s="164"/>
      <c r="BV35" s="134"/>
      <c r="BW35" s="1315"/>
      <c r="BX35" s="1315"/>
      <c r="BY35" s="1315"/>
      <c r="BZ35" s="1315"/>
      <c r="CA35" s="1315"/>
      <c r="CB35" s="1315"/>
      <c r="CC35" s="1315"/>
      <c r="CD35" s="1315"/>
      <c r="CE35" s="1315"/>
      <c r="CF35" s="1315"/>
      <c r="CG35" s="1315"/>
      <c r="CH35" s="134"/>
      <c r="CI35" s="166"/>
    </row>
    <row r="36" spans="3:87" ht="11.25" customHeight="1">
      <c r="C36" s="184"/>
      <c r="D36" s="185"/>
      <c r="E36" s="1324"/>
      <c r="F36" s="1324"/>
      <c r="G36" s="1324"/>
      <c r="H36" s="1324"/>
      <c r="I36" s="1324"/>
      <c r="J36" s="1324"/>
      <c r="K36" s="1325"/>
      <c r="L36" s="884" t="s">
        <v>258</v>
      </c>
      <c r="M36" s="617"/>
      <c r="N36" s="617"/>
      <c r="O36" s="617"/>
      <c r="P36" s="617"/>
      <c r="Q36" s="617"/>
      <c r="R36" s="617"/>
      <c r="S36" s="840" t="s">
        <v>259</v>
      </c>
      <c r="T36" s="840"/>
      <c r="U36" s="840"/>
      <c r="V36" s="840"/>
      <c r="W36" s="840"/>
      <c r="X36" s="840"/>
      <c r="Y36" s="840"/>
      <c r="Z36" s="840"/>
      <c r="AA36" s="132"/>
      <c r="AB36" s="132"/>
      <c r="AC36" s="132"/>
      <c r="AD36" s="132"/>
      <c r="AE36" s="162"/>
      <c r="AF36" s="1335" t="s">
        <v>246</v>
      </c>
      <c r="AG36" s="1335"/>
      <c r="AH36" s="1336">
        <f>AH30-AH32-AH34</f>
        <v>0</v>
      </c>
      <c r="AI36" s="1336"/>
      <c r="AJ36" s="1336"/>
      <c r="AK36" s="1336"/>
      <c r="AL36" s="1336"/>
      <c r="AM36" s="1336"/>
      <c r="AN36" s="1336"/>
      <c r="AO36" s="1336"/>
      <c r="AP36" s="1336"/>
      <c r="AQ36" s="1336"/>
      <c r="AR36" s="186"/>
      <c r="AS36" s="187"/>
      <c r="AT36" s="188"/>
      <c r="AU36" s="189"/>
      <c r="AV36" s="1324"/>
      <c r="AW36" s="1324"/>
      <c r="AX36" s="1324"/>
      <c r="AY36" s="1324"/>
      <c r="AZ36" s="1324"/>
      <c r="BA36" s="1324"/>
      <c r="BB36" s="1325"/>
      <c r="BC36" s="1330"/>
      <c r="BD36" s="1331"/>
      <c r="BE36" s="1356" t="s">
        <v>256</v>
      </c>
      <c r="BF36" s="1357"/>
      <c r="BG36" s="1357"/>
      <c r="BH36" s="1357"/>
      <c r="BI36" s="1357"/>
      <c r="BJ36" s="1357"/>
      <c r="BK36" s="1357"/>
      <c r="BL36" s="1357"/>
      <c r="BM36" s="1357"/>
      <c r="BN36" s="1357"/>
      <c r="BO36" s="1357"/>
      <c r="BP36" s="1357"/>
      <c r="BQ36" s="1357"/>
      <c r="BR36" s="1357"/>
      <c r="BS36" s="840" t="s">
        <v>257</v>
      </c>
      <c r="BT36" s="1320"/>
      <c r="BU36" s="160"/>
      <c r="BV36" s="132"/>
      <c r="BW36" s="1314"/>
      <c r="BX36" s="1314"/>
      <c r="BY36" s="1314"/>
      <c r="BZ36" s="1314"/>
      <c r="CA36" s="1314"/>
      <c r="CB36" s="1314"/>
      <c r="CC36" s="1314"/>
      <c r="CD36" s="1314"/>
      <c r="CE36" s="1314"/>
      <c r="CF36" s="1314"/>
      <c r="CG36" s="1314"/>
      <c r="CH36" s="132"/>
      <c r="CI36" s="161"/>
    </row>
    <row r="37" spans="3:87" ht="11.25" customHeight="1" thickBot="1">
      <c r="C37" s="190"/>
      <c r="D37" s="191"/>
      <c r="E37" s="191"/>
      <c r="F37" s="191"/>
      <c r="G37" s="191"/>
      <c r="H37" s="191"/>
      <c r="I37" s="191"/>
      <c r="J37" s="191"/>
      <c r="K37" s="192"/>
      <c r="L37" s="1306"/>
      <c r="M37" s="1307"/>
      <c r="N37" s="1307"/>
      <c r="O37" s="1307"/>
      <c r="P37" s="1307"/>
      <c r="Q37" s="1307"/>
      <c r="R37" s="1307"/>
      <c r="S37" s="922"/>
      <c r="T37" s="922"/>
      <c r="U37" s="922"/>
      <c r="V37" s="922"/>
      <c r="W37" s="922"/>
      <c r="X37" s="922"/>
      <c r="Y37" s="922"/>
      <c r="Z37" s="922"/>
      <c r="AA37" s="193"/>
      <c r="AB37" s="193"/>
      <c r="AC37" s="193"/>
      <c r="AD37" s="193"/>
      <c r="AE37" s="194"/>
      <c r="AF37" s="1311"/>
      <c r="AG37" s="1311"/>
      <c r="AH37" s="1313"/>
      <c r="AI37" s="1313"/>
      <c r="AJ37" s="1313"/>
      <c r="AK37" s="1313"/>
      <c r="AL37" s="1313"/>
      <c r="AM37" s="1313"/>
      <c r="AN37" s="1313"/>
      <c r="AO37" s="1313"/>
      <c r="AP37" s="1313"/>
      <c r="AQ37" s="1313"/>
      <c r="AR37" s="195"/>
      <c r="AS37" s="196"/>
      <c r="AT37" s="188"/>
      <c r="AU37" s="189"/>
      <c r="AV37" s="1324"/>
      <c r="AW37" s="1324"/>
      <c r="AX37" s="1324"/>
      <c r="AY37" s="1324"/>
      <c r="AZ37" s="1324"/>
      <c r="BA37" s="1324"/>
      <c r="BB37" s="1325"/>
      <c r="BC37" s="1330"/>
      <c r="BD37" s="1331"/>
      <c r="BE37" s="1358"/>
      <c r="BF37" s="1359"/>
      <c r="BG37" s="1359"/>
      <c r="BH37" s="1359"/>
      <c r="BI37" s="1359"/>
      <c r="BJ37" s="1359"/>
      <c r="BK37" s="1359"/>
      <c r="BL37" s="1359"/>
      <c r="BM37" s="1359"/>
      <c r="BN37" s="1359"/>
      <c r="BO37" s="1359"/>
      <c r="BP37" s="1359"/>
      <c r="BQ37" s="1359"/>
      <c r="BR37" s="1359"/>
      <c r="BS37" s="434"/>
      <c r="BT37" s="438"/>
      <c r="BU37" s="164"/>
      <c r="BV37" s="134"/>
      <c r="BW37" s="1315"/>
      <c r="BX37" s="1315"/>
      <c r="BY37" s="1315"/>
      <c r="BZ37" s="1315"/>
      <c r="CA37" s="1315"/>
      <c r="CB37" s="1315"/>
      <c r="CC37" s="1315"/>
      <c r="CD37" s="1315"/>
      <c r="CE37" s="1315"/>
      <c r="CF37" s="1315"/>
      <c r="CG37" s="1315"/>
      <c r="CH37" s="134"/>
      <c r="CI37" s="166"/>
    </row>
    <row r="38" spans="3:87" ht="11.25" customHeight="1">
      <c r="C38" s="1398"/>
      <c r="D38" s="1399"/>
      <c r="E38" s="155"/>
      <c r="F38" s="155"/>
      <c r="G38" s="155"/>
      <c r="H38" s="155"/>
      <c r="I38" s="155"/>
      <c r="J38" s="155"/>
      <c r="K38" s="156"/>
      <c r="L38" s="1346" t="s">
        <v>261</v>
      </c>
      <c r="M38" s="1347"/>
      <c r="N38" s="1347"/>
      <c r="O38" s="1347"/>
      <c r="P38" s="1347"/>
      <c r="Q38" s="1347"/>
      <c r="R38" s="1347"/>
      <c r="S38" s="1347"/>
      <c r="T38" s="1347"/>
      <c r="U38" s="1347"/>
      <c r="V38" s="1347"/>
      <c r="W38" s="1347"/>
      <c r="X38" s="1347"/>
      <c r="Y38" s="1347"/>
      <c r="Z38" s="1347"/>
      <c r="AA38" s="1347"/>
      <c r="AB38" s="1347"/>
      <c r="AC38" s="1347"/>
      <c r="AD38" s="838" t="s">
        <v>262</v>
      </c>
      <c r="AE38" s="1350"/>
      <c r="AF38" s="176"/>
      <c r="AG38" s="155"/>
      <c r="AH38" s="1351"/>
      <c r="AI38" s="1351"/>
      <c r="AJ38" s="1351"/>
      <c r="AK38" s="1351"/>
      <c r="AL38" s="1351"/>
      <c r="AM38" s="1351"/>
      <c r="AN38" s="1351"/>
      <c r="AO38" s="1351"/>
      <c r="AP38" s="1351"/>
      <c r="AQ38" s="1351"/>
      <c r="AR38" s="155"/>
      <c r="AS38" s="197"/>
      <c r="AT38" s="188"/>
      <c r="AU38" s="189"/>
      <c r="AV38" s="189"/>
      <c r="AW38" s="189"/>
      <c r="AX38" s="189"/>
      <c r="AY38" s="189"/>
      <c r="AZ38" s="189"/>
      <c r="BA38" s="189"/>
      <c r="BB38" s="198"/>
      <c r="BC38" s="884" t="s">
        <v>263</v>
      </c>
      <c r="BD38" s="617"/>
      <c r="BE38" s="617"/>
      <c r="BF38" s="617"/>
      <c r="BG38" s="617"/>
      <c r="BH38" s="617"/>
      <c r="BI38" s="617"/>
      <c r="BJ38" s="840" t="s">
        <v>411</v>
      </c>
      <c r="BK38" s="840"/>
      <c r="BL38" s="840"/>
      <c r="BM38" s="840"/>
      <c r="BN38" s="840"/>
      <c r="BO38" s="840"/>
      <c r="BP38" s="840"/>
      <c r="BQ38" s="840"/>
      <c r="BR38" s="840"/>
      <c r="BS38" s="132"/>
      <c r="BT38" s="162"/>
      <c r="BU38" s="1308" t="s">
        <v>253</v>
      </c>
      <c r="BV38" s="1309"/>
      <c r="BW38" s="1360">
        <f>BW30-BW32-BW34-BW36</f>
        <v>0</v>
      </c>
      <c r="BX38" s="1360"/>
      <c r="BY38" s="1360"/>
      <c r="BZ38" s="1360"/>
      <c r="CA38" s="1360"/>
      <c r="CB38" s="1360"/>
      <c r="CC38" s="1360"/>
      <c r="CD38" s="1360"/>
      <c r="CE38" s="1360"/>
      <c r="CF38" s="1360"/>
      <c r="CG38" s="1360"/>
      <c r="CH38" s="199"/>
      <c r="CI38" s="200"/>
    </row>
    <row r="39" spans="3:87" ht="11.25" customHeight="1" thickBot="1">
      <c r="C39" s="1362" t="s">
        <v>264</v>
      </c>
      <c r="D39" s="1363"/>
      <c r="E39" s="1324" t="s">
        <v>265</v>
      </c>
      <c r="F39" s="1324"/>
      <c r="G39" s="1324"/>
      <c r="H39" s="1324"/>
      <c r="I39" s="1324"/>
      <c r="J39" s="1324"/>
      <c r="K39" s="1325"/>
      <c r="L39" s="1348"/>
      <c r="M39" s="1349"/>
      <c r="N39" s="1349"/>
      <c r="O39" s="1349"/>
      <c r="P39" s="1349"/>
      <c r="Q39" s="1349"/>
      <c r="R39" s="1349"/>
      <c r="S39" s="1349"/>
      <c r="T39" s="1349"/>
      <c r="U39" s="1349"/>
      <c r="V39" s="1349"/>
      <c r="W39" s="1349"/>
      <c r="X39" s="1349"/>
      <c r="Y39" s="1349"/>
      <c r="Z39" s="1349"/>
      <c r="AA39" s="1349"/>
      <c r="AB39" s="1349"/>
      <c r="AC39" s="1349"/>
      <c r="AD39" s="434"/>
      <c r="AE39" s="438"/>
      <c r="AF39" s="164"/>
      <c r="AG39" s="134"/>
      <c r="AH39" s="1315"/>
      <c r="AI39" s="1315"/>
      <c r="AJ39" s="1315"/>
      <c r="AK39" s="1315"/>
      <c r="AL39" s="1315"/>
      <c r="AM39" s="1315"/>
      <c r="AN39" s="1315"/>
      <c r="AO39" s="1315"/>
      <c r="AP39" s="1315"/>
      <c r="AQ39" s="1315"/>
      <c r="AR39" s="134"/>
      <c r="AS39" s="166"/>
      <c r="AT39" s="201"/>
      <c r="AU39" s="202"/>
      <c r="AV39" s="202"/>
      <c r="AW39" s="202"/>
      <c r="AX39" s="202"/>
      <c r="AY39" s="202"/>
      <c r="AZ39" s="202"/>
      <c r="BA39" s="202"/>
      <c r="BB39" s="203"/>
      <c r="BC39" s="1306"/>
      <c r="BD39" s="1307"/>
      <c r="BE39" s="1307"/>
      <c r="BF39" s="1307"/>
      <c r="BG39" s="1307"/>
      <c r="BH39" s="1307"/>
      <c r="BI39" s="1307"/>
      <c r="BJ39" s="922"/>
      <c r="BK39" s="922"/>
      <c r="BL39" s="922"/>
      <c r="BM39" s="922"/>
      <c r="BN39" s="922"/>
      <c r="BO39" s="922"/>
      <c r="BP39" s="922"/>
      <c r="BQ39" s="922"/>
      <c r="BR39" s="922"/>
      <c r="BS39" s="193"/>
      <c r="BT39" s="194"/>
      <c r="BU39" s="1310"/>
      <c r="BV39" s="1311"/>
      <c r="BW39" s="1361"/>
      <c r="BX39" s="1361"/>
      <c r="BY39" s="1361"/>
      <c r="BZ39" s="1361"/>
      <c r="CA39" s="1361"/>
      <c r="CB39" s="1361"/>
      <c r="CC39" s="1361"/>
      <c r="CD39" s="1361"/>
      <c r="CE39" s="1361"/>
      <c r="CF39" s="1361"/>
      <c r="CG39" s="1361"/>
      <c r="CH39" s="195"/>
      <c r="CI39" s="196"/>
    </row>
    <row r="40" spans="3:87" ht="11.25" customHeight="1">
      <c r="C40" s="1362"/>
      <c r="D40" s="1363"/>
      <c r="E40" s="1324"/>
      <c r="F40" s="1324"/>
      <c r="G40" s="1324"/>
      <c r="H40" s="1324"/>
      <c r="I40" s="1324"/>
      <c r="J40" s="1324"/>
      <c r="K40" s="1325"/>
      <c r="L40" s="1388" t="s">
        <v>247</v>
      </c>
      <c r="M40" s="1389"/>
      <c r="N40" s="1316" t="s">
        <v>266</v>
      </c>
      <c r="O40" s="1317"/>
      <c r="P40" s="1317"/>
      <c r="Q40" s="1317"/>
      <c r="R40" s="1317"/>
      <c r="S40" s="1317"/>
      <c r="T40" s="1317"/>
      <c r="U40" s="1317"/>
      <c r="V40" s="1317"/>
      <c r="W40" s="1317"/>
      <c r="X40" s="1317"/>
      <c r="Y40" s="1317"/>
      <c r="Z40" s="1317"/>
      <c r="AA40" s="1317"/>
      <c r="AB40" s="1317"/>
      <c r="AC40" s="1317"/>
      <c r="AD40" s="840" t="s">
        <v>267</v>
      </c>
      <c r="AE40" s="1320"/>
      <c r="AF40" s="160"/>
      <c r="AG40" s="132"/>
      <c r="AH40" s="1314"/>
      <c r="AI40" s="1314"/>
      <c r="AJ40" s="1314"/>
      <c r="AK40" s="1314"/>
      <c r="AL40" s="1314"/>
      <c r="AM40" s="1314"/>
      <c r="AN40" s="1314"/>
      <c r="AO40" s="1314"/>
      <c r="AP40" s="1314"/>
      <c r="AQ40" s="1314"/>
      <c r="AR40" s="132"/>
      <c r="AS40" s="161"/>
      <c r="AT40" s="1394" t="s">
        <v>268</v>
      </c>
      <c r="AU40" s="1395"/>
      <c r="AV40" s="1395"/>
      <c r="AW40" s="1395"/>
      <c r="AX40" s="1395"/>
      <c r="AY40" s="1395"/>
      <c r="AZ40" s="1395"/>
      <c r="BA40" s="1395"/>
      <c r="BB40" s="1395"/>
      <c r="BC40" s="1347" t="s">
        <v>269</v>
      </c>
      <c r="BD40" s="1347"/>
      <c r="BE40" s="1347"/>
      <c r="BF40" s="1347"/>
      <c r="BG40" s="1347"/>
      <c r="BH40" s="1347"/>
      <c r="BI40" s="1347"/>
      <c r="BJ40" s="1347"/>
      <c r="BK40" s="1347"/>
      <c r="BL40" s="1347"/>
      <c r="BM40" s="1347"/>
      <c r="BN40" s="1347"/>
      <c r="BO40" s="1347"/>
      <c r="BP40" s="1347"/>
      <c r="BQ40" s="1347"/>
      <c r="BR40" s="1347"/>
      <c r="BS40" s="838" t="s">
        <v>260</v>
      </c>
      <c r="BT40" s="838"/>
      <c r="BU40" s="1371" t="s">
        <v>271</v>
      </c>
      <c r="BV40" s="1371"/>
      <c r="BW40" s="1377"/>
      <c r="BX40" s="1377"/>
      <c r="BY40" s="1377"/>
      <c r="BZ40" s="1377"/>
      <c r="CA40" s="1377"/>
      <c r="CB40" s="1377"/>
      <c r="CC40" s="1377"/>
      <c r="CD40" s="1377"/>
      <c r="CE40" s="1377"/>
      <c r="CF40" s="1377"/>
      <c r="CG40" s="1377"/>
      <c r="CH40" s="204"/>
      <c r="CI40" s="205"/>
    </row>
    <row r="41" spans="3:87" ht="11.25" customHeight="1" thickBot="1">
      <c r="C41" s="184"/>
      <c r="D41" s="185"/>
      <c r="E41" s="1324"/>
      <c r="F41" s="1324"/>
      <c r="G41" s="1324"/>
      <c r="H41" s="1324"/>
      <c r="I41" s="1324"/>
      <c r="J41" s="1324"/>
      <c r="K41" s="1325"/>
      <c r="L41" s="1390"/>
      <c r="M41" s="1391"/>
      <c r="N41" s="1318"/>
      <c r="O41" s="1319"/>
      <c r="P41" s="1319"/>
      <c r="Q41" s="1319"/>
      <c r="R41" s="1319"/>
      <c r="S41" s="1319"/>
      <c r="T41" s="1319"/>
      <c r="U41" s="1319"/>
      <c r="V41" s="1319"/>
      <c r="W41" s="1319"/>
      <c r="X41" s="1319"/>
      <c r="Y41" s="1319"/>
      <c r="Z41" s="1319"/>
      <c r="AA41" s="1319"/>
      <c r="AB41" s="1319"/>
      <c r="AC41" s="1319"/>
      <c r="AD41" s="434"/>
      <c r="AE41" s="438"/>
      <c r="AF41" s="164"/>
      <c r="AG41" s="134"/>
      <c r="AH41" s="1315"/>
      <c r="AI41" s="1315"/>
      <c r="AJ41" s="1315"/>
      <c r="AK41" s="1315"/>
      <c r="AL41" s="1315"/>
      <c r="AM41" s="1315"/>
      <c r="AN41" s="1315"/>
      <c r="AO41" s="1315"/>
      <c r="AP41" s="1315"/>
      <c r="AQ41" s="1315"/>
      <c r="AR41" s="134"/>
      <c r="AS41" s="166"/>
      <c r="AT41" s="1396"/>
      <c r="AU41" s="1397"/>
      <c r="AV41" s="1397"/>
      <c r="AW41" s="1397"/>
      <c r="AX41" s="1397"/>
      <c r="AY41" s="1397"/>
      <c r="AZ41" s="1397"/>
      <c r="BA41" s="1397"/>
      <c r="BB41" s="1397"/>
      <c r="BC41" s="1369"/>
      <c r="BD41" s="1369"/>
      <c r="BE41" s="1369"/>
      <c r="BF41" s="1369"/>
      <c r="BG41" s="1369"/>
      <c r="BH41" s="1369"/>
      <c r="BI41" s="1369"/>
      <c r="BJ41" s="1369"/>
      <c r="BK41" s="1369"/>
      <c r="BL41" s="1369"/>
      <c r="BM41" s="1369"/>
      <c r="BN41" s="1369"/>
      <c r="BO41" s="1369"/>
      <c r="BP41" s="1369"/>
      <c r="BQ41" s="1369"/>
      <c r="BR41" s="1369"/>
      <c r="BS41" s="922"/>
      <c r="BT41" s="922"/>
      <c r="BU41" s="1311"/>
      <c r="BV41" s="1311"/>
      <c r="BW41" s="1378"/>
      <c r="BX41" s="1378"/>
      <c r="BY41" s="1378"/>
      <c r="BZ41" s="1378"/>
      <c r="CA41" s="1378"/>
      <c r="CB41" s="1378"/>
      <c r="CC41" s="1378"/>
      <c r="CD41" s="1378"/>
      <c r="CE41" s="1378"/>
      <c r="CF41" s="1378"/>
      <c r="CG41" s="1378"/>
      <c r="CH41" s="195"/>
      <c r="CI41" s="196"/>
    </row>
    <row r="42" spans="3:87" ht="13.5" customHeight="1">
      <c r="C42" s="184"/>
      <c r="D42" s="185"/>
      <c r="E42" s="1324"/>
      <c r="F42" s="1324"/>
      <c r="G42" s="1324"/>
      <c r="H42" s="1324"/>
      <c r="I42" s="1324"/>
      <c r="J42" s="1324"/>
      <c r="K42" s="1325"/>
      <c r="L42" s="1390"/>
      <c r="M42" s="1391"/>
      <c r="N42" s="1316" t="s">
        <v>272</v>
      </c>
      <c r="O42" s="1317"/>
      <c r="P42" s="1317"/>
      <c r="Q42" s="1317"/>
      <c r="R42" s="1317"/>
      <c r="S42" s="1317"/>
      <c r="T42" s="1317"/>
      <c r="U42" s="1317"/>
      <c r="V42" s="1317"/>
      <c r="W42" s="1317"/>
      <c r="X42" s="1317"/>
      <c r="Y42" s="1317"/>
      <c r="Z42" s="1317"/>
      <c r="AA42" s="1317"/>
      <c r="AB42" s="1317"/>
      <c r="AC42" s="1317"/>
      <c r="AD42" s="840" t="s">
        <v>273</v>
      </c>
      <c r="AE42" s="1320"/>
      <c r="AF42" s="160"/>
      <c r="AG42" s="132"/>
      <c r="AH42" s="1314"/>
      <c r="AI42" s="1314"/>
      <c r="AJ42" s="1314"/>
      <c r="AK42" s="1314"/>
      <c r="AL42" s="1314"/>
      <c r="AM42" s="1314"/>
      <c r="AN42" s="1314"/>
      <c r="AO42" s="1314"/>
      <c r="AP42" s="1314"/>
      <c r="AQ42" s="1314"/>
      <c r="AR42" s="132"/>
      <c r="AS42" s="161"/>
      <c r="AT42" s="1394" t="s">
        <v>274</v>
      </c>
      <c r="AU42" s="1395"/>
      <c r="AV42" s="1395"/>
      <c r="AW42" s="1395"/>
      <c r="AX42" s="1395"/>
      <c r="AY42" s="1395"/>
      <c r="AZ42" s="1395"/>
      <c r="BA42" s="1395"/>
      <c r="BB42" s="1395"/>
      <c r="BC42" s="1347" t="s">
        <v>243</v>
      </c>
      <c r="BD42" s="1347"/>
      <c r="BE42" s="1347"/>
      <c r="BF42" s="1347"/>
      <c r="BG42" s="1347"/>
      <c r="BH42" s="1347"/>
      <c r="BI42" s="1347"/>
      <c r="BJ42" s="1347"/>
      <c r="BK42" s="1347"/>
      <c r="BL42" s="1347"/>
      <c r="BM42" s="1347"/>
      <c r="BN42" s="1347"/>
      <c r="BO42" s="1347"/>
      <c r="BP42" s="1347"/>
      <c r="BQ42" s="1347"/>
      <c r="BR42" s="1347"/>
      <c r="BS42" s="838" t="s">
        <v>270</v>
      </c>
      <c r="BT42" s="838"/>
      <c r="BU42" s="1371" t="s">
        <v>276</v>
      </c>
      <c r="BV42" s="1371"/>
      <c r="BW42" s="1377"/>
      <c r="BX42" s="1377"/>
      <c r="BY42" s="1377"/>
      <c r="BZ42" s="1377"/>
      <c r="CA42" s="1377"/>
      <c r="CB42" s="1377"/>
      <c r="CC42" s="1377"/>
      <c r="CD42" s="1377"/>
      <c r="CE42" s="1377"/>
      <c r="CF42" s="1377"/>
      <c r="CG42" s="1377"/>
      <c r="CH42" s="204"/>
      <c r="CI42" s="205"/>
    </row>
    <row r="43" spans="3:87" ht="13.5" customHeight="1" thickBot="1">
      <c r="C43" s="184"/>
      <c r="D43" s="185"/>
      <c r="E43" s="1324"/>
      <c r="F43" s="1324"/>
      <c r="G43" s="1324"/>
      <c r="H43" s="1324"/>
      <c r="I43" s="1324"/>
      <c r="J43" s="1324"/>
      <c r="K43" s="1325"/>
      <c r="L43" s="1390"/>
      <c r="M43" s="1391"/>
      <c r="N43" s="1318"/>
      <c r="O43" s="1319"/>
      <c r="P43" s="1319"/>
      <c r="Q43" s="1319"/>
      <c r="R43" s="1319"/>
      <c r="S43" s="1319"/>
      <c r="T43" s="1319"/>
      <c r="U43" s="1319"/>
      <c r="V43" s="1319"/>
      <c r="W43" s="1319"/>
      <c r="X43" s="1319"/>
      <c r="Y43" s="1319"/>
      <c r="Z43" s="1319"/>
      <c r="AA43" s="1319"/>
      <c r="AB43" s="1319"/>
      <c r="AC43" s="1319"/>
      <c r="AD43" s="434"/>
      <c r="AE43" s="438"/>
      <c r="AF43" s="164"/>
      <c r="AG43" s="134"/>
      <c r="AH43" s="1315"/>
      <c r="AI43" s="1315"/>
      <c r="AJ43" s="1315"/>
      <c r="AK43" s="1315"/>
      <c r="AL43" s="1315"/>
      <c r="AM43" s="1315"/>
      <c r="AN43" s="1315"/>
      <c r="AO43" s="1315"/>
      <c r="AP43" s="1315"/>
      <c r="AQ43" s="1315"/>
      <c r="AR43" s="134"/>
      <c r="AS43" s="166"/>
      <c r="AT43" s="1396"/>
      <c r="AU43" s="1397"/>
      <c r="AV43" s="1397"/>
      <c r="AW43" s="1397"/>
      <c r="AX43" s="1397"/>
      <c r="AY43" s="1397"/>
      <c r="AZ43" s="1397"/>
      <c r="BA43" s="1397"/>
      <c r="BB43" s="1397"/>
      <c r="BC43" s="1369"/>
      <c r="BD43" s="1369"/>
      <c r="BE43" s="1369"/>
      <c r="BF43" s="1369"/>
      <c r="BG43" s="1369"/>
      <c r="BH43" s="1369"/>
      <c r="BI43" s="1369"/>
      <c r="BJ43" s="1369"/>
      <c r="BK43" s="1369"/>
      <c r="BL43" s="1369"/>
      <c r="BM43" s="1369"/>
      <c r="BN43" s="1369"/>
      <c r="BO43" s="1369"/>
      <c r="BP43" s="1369"/>
      <c r="BQ43" s="1369"/>
      <c r="BR43" s="1369"/>
      <c r="BS43" s="922"/>
      <c r="BT43" s="922"/>
      <c r="BU43" s="1311"/>
      <c r="BV43" s="1311"/>
      <c r="BW43" s="1378"/>
      <c r="BX43" s="1378"/>
      <c r="BY43" s="1378"/>
      <c r="BZ43" s="1378"/>
      <c r="CA43" s="1378"/>
      <c r="CB43" s="1378"/>
      <c r="CC43" s="1378"/>
      <c r="CD43" s="1378"/>
      <c r="CE43" s="1378"/>
      <c r="CF43" s="1378"/>
      <c r="CG43" s="1378"/>
      <c r="CH43" s="195"/>
      <c r="CI43" s="196"/>
    </row>
    <row r="44" spans="3:87" ht="11.25" customHeight="1">
      <c r="C44" s="184"/>
      <c r="D44" s="185"/>
      <c r="E44" s="1324"/>
      <c r="F44" s="1324"/>
      <c r="G44" s="1324"/>
      <c r="H44" s="1324"/>
      <c r="I44" s="1324"/>
      <c r="J44" s="1324"/>
      <c r="K44" s="1325"/>
      <c r="L44" s="1390"/>
      <c r="M44" s="1391"/>
      <c r="N44" s="1316" t="s">
        <v>277</v>
      </c>
      <c r="O44" s="1317"/>
      <c r="P44" s="1317"/>
      <c r="Q44" s="1317"/>
      <c r="R44" s="1317"/>
      <c r="S44" s="1317"/>
      <c r="T44" s="1317"/>
      <c r="U44" s="1317"/>
      <c r="V44" s="1317"/>
      <c r="W44" s="1317"/>
      <c r="X44" s="1317"/>
      <c r="Y44" s="1317"/>
      <c r="Z44" s="1317"/>
      <c r="AA44" s="1317"/>
      <c r="AB44" s="1317"/>
      <c r="AC44" s="1317"/>
      <c r="AD44" s="840" t="s">
        <v>278</v>
      </c>
      <c r="AE44" s="1320"/>
      <c r="AF44" s="160"/>
      <c r="AG44" s="132"/>
      <c r="AH44" s="1314"/>
      <c r="AI44" s="1314"/>
      <c r="AJ44" s="1314"/>
      <c r="AK44" s="1314"/>
      <c r="AL44" s="1314"/>
      <c r="AM44" s="1314"/>
      <c r="AN44" s="1314"/>
      <c r="AO44" s="1314"/>
      <c r="AP44" s="1314"/>
      <c r="AQ44" s="1314"/>
      <c r="AR44" s="132"/>
      <c r="AS44" s="161"/>
      <c r="AT44" s="167"/>
      <c r="AU44" s="185"/>
      <c r="AV44" s="185"/>
      <c r="AW44" s="185"/>
      <c r="AX44" s="185"/>
      <c r="AY44" s="185"/>
      <c r="AZ44" s="185"/>
      <c r="BA44" s="185"/>
      <c r="BB44" s="206"/>
      <c r="BC44" s="1379" t="s">
        <v>279</v>
      </c>
      <c r="BD44" s="1380"/>
      <c r="BE44" s="1380"/>
      <c r="BF44" s="1380"/>
      <c r="BG44" s="1380"/>
      <c r="BH44" s="1380"/>
      <c r="BI44" s="1380"/>
      <c r="BJ44" s="1380"/>
      <c r="BK44" s="1380"/>
      <c r="BL44" s="1380"/>
      <c r="BM44" s="1380"/>
      <c r="BN44" s="1380"/>
      <c r="BO44" s="1380"/>
      <c r="BP44" s="1380"/>
      <c r="BQ44" s="1380"/>
      <c r="BR44" s="1380"/>
      <c r="BS44" s="433" t="s">
        <v>275</v>
      </c>
      <c r="BT44" s="437"/>
      <c r="BU44" s="207"/>
      <c r="BV44" s="208"/>
      <c r="BW44" s="1381"/>
      <c r="BX44" s="1381"/>
      <c r="BY44" s="1381"/>
      <c r="BZ44" s="1381"/>
      <c r="CA44" s="1381"/>
      <c r="CB44" s="1381"/>
      <c r="CC44" s="1381"/>
      <c r="CD44" s="1381"/>
      <c r="CE44" s="1381"/>
      <c r="CF44" s="1381"/>
      <c r="CG44" s="1381"/>
      <c r="CI44" s="154"/>
    </row>
    <row r="45" spans="3:87" ht="11.25" customHeight="1">
      <c r="C45" s="184"/>
      <c r="D45" s="185"/>
      <c r="E45" s="1324"/>
      <c r="F45" s="1324"/>
      <c r="G45" s="1324"/>
      <c r="H45" s="1324"/>
      <c r="I45" s="1324"/>
      <c r="J45" s="1324"/>
      <c r="K45" s="1325"/>
      <c r="L45" s="1390"/>
      <c r="M45" s="1391"/>
      <c r="N45" s="1318"/>
      <c r="O45" s="1319"/>
      <c r="P45" s="1319"/>
      <c r="Q45" s="1319"/>
      <c r="R45" s="1319"/>
      <c r="S45" s="1319"/>
      <c r="T45" s="1319"/>
      <c r="U45" s="1319"/>
      <c r="V45" s="1319"/>
      <c r="W45" s="1319"/>
      <c r="X45" s="1319"/>
      <c r="Y45" s="1319"/>
      <c r="Z45" s="1319"/>
      <c r="AA45" s="1319"/>
      <c r="AB45" s="1319"/>
      <c r="AC45" s="1319"/>
      <c r="AD45" s="434"/>
      <c r="AE45" s="438"/>
      <c r="AF45" s="164"/>
      <c r="AG45" s="134"/>
      <c r="AH45" s="1315"/>
      <c r="AI45" s="1315"/>
      <c r="AJ45" s="1315"/>
      <c r="AK45" s="1315"/>
      <c r="AL45" s="1315"/>
      <c r="AM45" s="1315"/>
      <c r="AN45" s="1315"/>
      <c r="AO45" s="1315"/>
      <c r="AP45" s="1315"/>
      <c r="AQ45" s="1315"/>
      <c r="AR45" s="134"/>
      <c r="AS45" s="166"/>
      <c r="AT45" s="209"/>
      <c r="AU45" s="210"/>
      <c r="AV45" s="1324" t="s">
        <v>281</v>
      </c>
      <c r="AW45" s="1324"/>
      <c r="AX45" s="1324"/>
      <c r="AY45" s="1324"/>
      <c r="AZ45" s="1324"/>
      <c r="BA45" s="1324"/>
      <c r="BB45" s="1325"/>
      <c r="BC45" s="1348"/>
      <c r="BD45" s="1349"/>
      <c r="BE45" s="1349"/>
      <c r="BF45" s="1349"/>
      <c r="BG45" s="1349"/>
      <c r="BH45" s="1349"/>
      <c r="BI45" s="1349"/>
      <c r="BJ45" s="1349"/>
      <c r="BK45" s="1349"/>
      <c r="BL45" s="1349"/>
      <c r="BM45" s="1349"/>
      <c r="BN45" s="1349"/>
      <c r="BO45" s="1349"/>
      <c r="BP45" s="1349"/>
      <c r="BQ45" s="1349"/>
      <c r="BR45" s="1349"/>
      <c r="BS45" s="434"/>
      <c r="BT45" s="438"/>
      <c r="BU45" s="211"/>
      <c r="BV45" s="212"/>
      <c r="BW45" s="1315"/>
      <c r="BX45" s="1315"/>
      <c r="BY45" s="1315"/>
      <c r="BZ45" s="1315"/>
      <c r="CA45" s="1315"/>
      <c r="CB45" s="1315"/>
      <c r="CC45" s="1315"/>
      <c r="CD45" s="1315"/>
      <c r="CE45" s="1315"/>
      <c r="CF45" s="1315"/>
      <c r="CG45" s="1315"/>
      <c r="CH45" s="134"/>
      <c r="CI45" s="166"/>
    </row>
    <row r="46" spans="3:87" ht="11.25" customHeight="1">
      <c r="C46" s="184"/>
      <c r="D46" s="185"/>
      <c r="E46" s="1324"/>
      <c r="F46" s="1324"/>
      <c r="G46" s="1324"/>
      <c r="H46" s="1324"/>
      <c r="I46" s="1324"/>
      <c r="J46" s="1324"/>
      <c r="K46" s="1325"/>
      <c r="L46" s="1390"/>
      <c r="M46" s="1391"/>
      <c r="N46" s="1316" t="s">
        <v>282</v>
      </c>
      <c r="O46" s="1317"/>
      <c r="P46" s="1317"/>
      <c r="Q46" s="1317"/>
      <c r="R46" s="1317"/>
      <c r="S46" s="1317"/>
      <c r="T46" s="1317"/>
      <c r="U46" s="1317"/>
      <c r="V46" s="1317"/>
      <c r="W46" s="1317"/>
      <c r="X46" s="1317"/>
      <c r="Y46" s="1317"/>
      <c r="Z46" s="1317"/>
      <c r="AA46" s="1317"/>
      <c r="AB46" s="1317"/>
      <c r="AC46" s="1317"/>
      <c r="AD46" s="840" t="s">
        <v>283</v>
      </c>
      <c r="AE46" s="1320"/>
      <c r="AF46" s="160"/>
      <c r="AG46" s="132"/>
      <c r="AH46" s="1314"/>
      <c r="AI46" s="1314"/>
      <c r="AJ46" s="1314"/>
      <c r="AK46" s="1314"/>
      <c r="AL46" s="1314"/>
      <c r="AM46" s="1314"/>
      <c r="AN46" s="1314"/>
      <c r="AO46" s="1314"/>
      <c r="AP46" s="1314"/>
      <c r="AQ46" s="1314"/>
      <c r="AR46" s="132"/>
      <c r="AS46" s="161"/>
      <c r="AT46" s="1386" t="s">
        <v>284</v>
      </c>
      <c r="AU46" s="1387"/>
      <c r="AV46" s="1324"/>
      <c r="AW46" s="1324"/>
      <c r="AX46" s="1324"/>
      <c r="AY46" s="1324"/>
      <c r="AZ46" s="1324"/>
      <c r="BA46" s="1324"/>
      <c r="BB46" s="1325"/>
      <c r="BC46" s="1328" t="s">
        <v>251</v>
      </c>
      <c r="BD46" s="1329"/>
      <c r="BE46" s="1356" t="s">
        <v>285</v>
      </c>
      <c r="BF46" s="1357"/>
      <c r="BG46" s="1357"/>
      <c r="BH46" s="1357"/>
      <c r="BI46" s="1357"/>
      <c r="BJ46" s="1357"/>
      <c r="BK46" s="1357"/>
      <c r="BL46" s="1357"/>
      <c r="BM46" s="1357"/>
      <c r="BN46" s="1357"/>
      <c r="BO46" s="1357"/>
      <c r="BP46" s="1357"/>
      <c r="BQ46" s="1357"/>
      <c r="BR46" s="1357"/>
      <c r="BS46" s="840" t="s">
        <v>280</v>
      </c>
      <c r="BT46" s="1320"/>
      <c r="BU46" s="213"/>
      <c r="BV46" s="214"/>
      <c r="BW46" s="1314"/>
      <c r="BX46" s="1314"/>
      <c r="BY46" s="1314"/>
      <c r="BZ46" s="1314"/>
      <c r="CA46" s="1314"/>
      <c r="CB46" s="1314"/>
      <c r="CC46" s="1314"/>
      <c r="CD46" s="1314"/>
      <c r="CE46" s="1314"/>
      <c r="CF46" s="1314"/>
      <c r="CG46" s="1314"/>
      <c r="CH46" s="132"/>
      <c r="CI46" s="161"/>
    </row>
    <row r="47" spans="3:87" ht="11.25" customHeight="1">
      <c r="C47" s="184"/>
      <c r="D47" s="185"/>
      <c r="E47" s="1324"/>
      <c r="F47" s="1324"/>
      <c r="G47" s="1324"/>
      <c r="H47" s="1324"/>
      <c r="I47" s="1324"/>
      <c r="J47" s="1324"/>
      <c r="K47" s="1325"/>
      <c r="L47" s="1392"/>
      <c r="M47" s="1393"/>
      <c r="N47" s="1318"/>
      <c r="O47" s="1319"/>
      <c r="P47" s="1319"/>
      <c r="Q47" s="1319"/>
      <c r="R47" s="1319"/>
      <c r="S47" s="1319"/>
      <c r="T47" s="1319"/>
      <c r="U47" s="1319"/>
      <c r="V47" s="1319"/>
      <c r="W47" s="1319"/>
      <c r="X47" s="1319"/>
      <c r="Y47" s="1319"/>
      <c r="Z47" s="1319"/>
      <c r="AA47" s="1319"/>
      <c r="AB47" s="1319"/>
      <c r="AC47" s="1319"/>
      <c r="AD47" s="434"/>
      <c r="AE47" s="438"/>
      <c r="AF47" s="164"/>
      <c r="AG47" s="134"/>
      <c r="AH47" s="1315"/>
      <c r="AI47" s="1315"/>
      <c r="AJ47" s="1315"/>
      <c r="AK47" s="1315"/>
      <c r="AL47" s="1315"/>
      <c r="AM47" s="1315"/>
      <c r="AN47" s="1315"/>
      <c r="AO47" s="1315"/>
      <c r="AP47" s="1315"/>
      <c r="AQ47" s="1315"/>
      <c r="AR47" s="134"/>
      <c r="AS47" s="166"/>
      <c r="AT47" s="1386"/>
      <c r="AU47" s="1387"/>
      <c r="AV47" s="1324"/>
      <c r="AW47" s="1324"/>
      <c r="AX47" s="1324"/>
      <c r="AY47" s="1324"/>
      <c r="AZ47" s="1324"/>
      <c r="BA47" s="1324"/>
      <c r="BB47" s="1325"/>
      <c r="BC47" s="1330"/>
      <c r="BD47" s="1331"/>
      <c r="BE47" s="1358"/>
      <c r="BF47" s="1359"/>
      <c r="BG47" s="1359"/>
      <c r="BH47" s="1359"/>
      <c r="BI47" s="1359"/>
      <c r="BJ47" s="1359"/>
      <c r="BK47" s="1359"/>
      <c r="BL47" s="1359"/>
      <c r="BM47" s="1359"/>
      <c r="BN47" s="1359"/>
      <c r="BO47" s="1359"/>
      <c r="BP47" s="1359"/>
      <c r="BQ47" s="1359"/>
      <c r="BR47" s="1359"/>
      <c r="BS47" s="434"/>
      <c r="BT47" s="438"/>
      <c r="BU47" s="211"/>
      <c r="BV47" s="212"/>
      <c r="BW47" s="1315"/>
      <c r="BX47" s="1315"/>
      <c r="BY47" s="1315"/>
      <c r="BZ47" s="1315"/>
      <c r="CA47" s="1315"/>
      <c r="CB47" s="1315"/>
      <c r="CC47" s="1315"/>
      <c r="CD47" s="1315"/>
      <c r="CE47" s="1315"/>
      <c r="CF47" s="1315"/>
      <c r="CG47" s="1315"/>
      <c r="CH47" s="134"/>
      <c r="CI47" s="166"/>
    </row>
    <row r="48" spans="3:87" ht="11.25" customHeight="1">
      <c r="C48" s="184"/>
      <c r="D48" s="185"/>
      <c r="E48" s="1324"/>
      <c r="F48" s="1324"/>
      <c r="G48" s="1324"/>
      <c r="H48" s="1324"/>
      <c r="I48" s="1324"/>
      <c r="J48" s="1324"/>
      <c r="K48" s="1325"/>
      <c r="L48" s="884" t="s">
        <v>258</v>
      </c>
      <c r="M48" s="617"/>
      <c r="N48" s="617"/>
      <c r="O48" s="617"/>
      <c r="P48" s="617"/>
      <c r="Q48" s="617"/>
      <c r="R48" s="617"/>
      <c r="S48" s="840" t="s">
        <v>287</v>
      </c>
      <c r="T48" s="840"/>
      <c r="U48" s="840"/>
      <c r="V48" s="840"/>
      <c r="W48" s="840"/>
      <c r="X48" s="840"/>
      <c r="Y48" s="840"/>
      <c r="Z48" s="840"/>
      <c r="AA48" s="840"/>
      <c r="AB48" s="840"/>
      <c r="AC48" s="840"/>
      <c r="AD48" s="1382"/>
      <c r="AE48" s="1383"/>
      <c r="AF48" s="1308" t="s">
        <v>264</v>
      </c>
      <c r="AG48" s="1309"/>
      <c r="AH48" s="1312">
        <f>AH38-AH40-AH42-AH44-AH46</f>
        <v>0</v>
      </c>
      <c r="AI48" s="1312"/>
      <c r="AJ48" s="1312"/>
      <c r="AK48" s="1312"/>
      <c r="AL48" s="1312"/>
      <c r="AM48" s="1312"/>
      <c r="AN48" s="1312"/>
      <c r="AO48" s="1312"/>
      <c r="AP48" s="1312"/>
      <c r="AQ48" s="1312"/>
      <c r="AR48" s="199"/>
      <c r="AS48" s="200"/>
      <c r="AT48" s="184"/>
      <c r="AU48" s="185"/>
      <c r="AV48" s="1324"/>
      <c r="AW48" s="1324"/>
      <c r="AX48" s="1324"/>
      <c r="AY48" s="1324"/>
      <c r="AZ48" s="1324"/>
      <c r="BA48" s="1324"/>
      <c r="BB48" s="1325"/>
      <c r="BC48" s="1330"/>
      <c r="BD48" s="1331"/>
      <c r="BE48" s="1356" t="s">
        <v>288</v>
      </c>
      <c r="BF48" s="1357"/>
      <c r="BG48" s="1357"/>
      <c r="BH48" s="1357"/>
      <c r="BI48" s="1357"/>
      <c r="BJ48" s="1357"/>
      <c r="BK48" s="1357"/>
      <c r="BL48" s="1357"/>
      <c r="BM48" s="1357"/>
      <c r="BN48" s="1357"/>
      <c r="BO48" s="1357"/>
      <c r="BP48" s="1357"/>
      <c r="BQ48" s="1357"/>
      <c r="BR48" s="1357"/>
      <c r="BS48" s="840" t="s">
        <v>286</v>
      </c>
      <c r="BT48" s="1320"/>
      <c r="BU48" s="213"/>
      <c r="BV48" s="214"/>
      <c r="BW48" s="1314"/>
      <c r="BX48" s="1314"/>
      <c r="BY48" s="1314"/>
      <c r="BZ48" s="1314"/>
      <c r="CA48" s="1314"/>
      <c r="CB48" s="1314"/>
      <c r="CC48" s="1314"/>
      <c r="CD48" s="1314"/>
      <c r="CE48" s="1314"/>
      <c r="CF48" s="1314"/>
      <c r="CG48" s="1314"/>
      <c r="CH48" s="132"/>
      <c r="CI48" s="161"/>
    </row>
    <row r="49" spans="3:87" ht="11.25" customHeight="1" thickBot="1">
      <c r="C49" s="190"/>
      <c r="D49" s="191"/>
      <c r="E49" s="1326"/>
      <c r="F49" s="1326"/>
      <c r="G49" s="1326"/>
      <c r="H49" s="1326"/>
      <c r="I49" s="1326"/>
      <c r="J49" s="1326"/>
      <c r="K49" s="1327"/>
      <c r="L49" s="1306"/>
      <c r="M49" s="1307"/>
      <c r="N49" s="1307"/>
      <c r="O49" s="1307"/>
      <c r="P49" s="1307"/>
      <c r="Q49" s="1307"/>
      <c r="R49" s="1307"/>
      <c r="S49" s="922"/>
      <c r="T49" s="922"/>
      <c r="U49" s="922"/>
      <c r="V49" s="922"/>
      <c r="W49" s="922"/>
      <c r="X49" s="922"/>
      <c r="Y49" s="922"/>
      <c r="Z49" s="922"/>
      <c r="AA49" s="922"/>
      <c r="AB49" s="922"/>
      <c r="AC49" s="922"/>
      <c r="AD49" s="1384"/>
      <c r="AE49" s="1385"/>
      <c r="AF49" s="1310"/>
      <c r="AG49" s="1311"/>
      <c r="AH49" s="1313"/>
      <c r="AI49" s="1313"/>
      <c r="AJ49" s="1313"/>
      <c r="AK49" s="1313"/>
      <c r="AL49" s="1313"/>
      <c r="AM49" s="1313"/>
      <c r="AN49" s="1313"/>
      <c r="AO49" s="1313"/>
      <c r="AP49" s="1313"/>
      <c r="AQ49" s="1313"/>
      <c r="AR49" s="195"/>
      <c r="AS49" s="196"/>
      <c r="AT49" s="184"/>
      <c r="AU49" s="185"/>
      <c r="AV49" s="1324"/>
      <c r="AW49" s="1324"/>
      <c r="AX49" s="1324"/>
      <c r="AY49" s="1324"/>
      <c r="AZ49" s="1324"/>
      <c r="BA49" s="1324"/>
      <c r="BB49" s="1325"/>
      <c r="BC49" s="1332"/>
      <c r="BD49" s="1333"/>
      <c r="BE49" s="1358"/>
      <c r="BF49" s="1359"/>
      <c r="BG49" s="1359"/>
      <c r="BH49" s="1359"/>
      <c r="BI49" s="1359"/>
      <c r="BJ49" s="1359"/>
      <c r="BK49" s="1359"/>
      <c r="BL49" s="1359"/>
      <c r="BM49" s="1359"/>
      <c r="BN49" s="1359"/>
      <c r="BO49" s="1359"/>
      <c r="BP49" s="1359"/>
      <c r="BQ49" s="1359"/>
      <c r="BR49" s="1359"/>
      <c r="BS49" s="434"/>
      <c r="BT49" s="438"/>
      <c r="BU49" s="211"/>
      <c r="BV49" s="212"/>
      <c r="BW49" s="1315"/>
      <c r="BX49" s="1315"/>
      <c r="BY49" s="1315"/>
      <c r="BZ49" s="1315"/>
      <c r="CA49" s="1315"/>
      <c r="CB49" s="1315"/>
      <c r="CC49" s="1315"/>
      <c r="CD49" s="1315"/>
      <c r="CE49" s="1315"/>
      <c r="CF49" s="1315"/>
      <c r="CG49" s="1315"/>
      <c r="CH49" s="134"/>
      <c r="CI49" s="166"/>
    </row>
    <row r="50" spans="3:87" ht="11.25" customHeight="1">
      <c r="C50" s="215"/>
      <c r="D50" s="155"/>
      <c r="E50" s="155"/>
      <c r="F50" s="155"/>
      <c r="G50" s="155"/>
      <c r="H50" s="155"/>
      <c r="I50" s="155"/>
      <c r="J50" s="155"/>
      <c r="K50" s="156"/>
      <c r="L50" s="1346" t="s">
        <v>290</v>
      </c>
      <c r="M50" s="1347"/>
      <c r="N50" s="1347"/>
      <c r="O50" s="1347"/>
      <c r="P50" s="1347"/>
      <c r="Q50" s="1347"/>
      <c r="R50" s="1347"/>
      <c r="S50" s="1347"/>
      <c r="T50" s="1347"/>
      <c r="U50" s="1347"/>
      <c r="V50" s="1347"/>
      <c r="W50" s="1347"/>
      <c r="X50" s="1347"/>
      <c r="Y50" s="1347"/>
      <c r="Z50" s="1347"/>
      <c r="AA50" s="1347"/>
      <c r="AB50" s="1347"/>
      <c r="AC50" s="1347"/>
      <c r="AD50" s="838" t="s">
        <v>291</v>
      </c>
      <c r="AE50" s="1350"/>
      <c r="AF50" s="176"/>
      <c r="AG50" s="155"/>
      <c r="AH50" s="1351"/>
      <c r="AI50" s="1351"/>
      <c r="AJ50" s="1351"/>
      <c r="AK50" s="1351"/>
      <c r="AL50" s="1351"/>
      <c r="AM50" s="1351"/>
      <c r="AN50" s="1351"/>
      <c r="AO50" s="1351"/>
      <c r="AP50" s="1351"/>
      <c r="AQ50" s="1351"/>
      <c r="AR50" s="155"/>
      <c r="AS50" s="197"/>
      <c r="AT50" s="184"/>
      <c r="AU50" s="185"/>
      <c r="AV50" s="1324"/>
      <c r="AW50" s="1324"/>
      <c r="AX50" s="1324"/>
      <c r="AY50" s="1324"/>
      <c r="AZ50" s="1324"/>
      <c r="BA50" s="1324"/>
      <c r="BB50" s="1325"/>
      <c r="BC50" s="884" t="s">
        <v>263</v>
      </c>
      <c r="BD50" s="617"/>
      <c r="BE50" s="617"/>
      <c r="BF50" s="617"/>
      <c r="BG50" s="617"/>
      <c r="BH50" s="617"/>
      <c r="BI50" s="617"/>
      <c r="BJ50" s="840" t="s">
        <v>412</v>
      </c>
      <c r="BK50" s="840"/>
      <c r="BL50" s="840"/>
      <c r="BM50" s="840"/>
      <c r="BN50" s="840"/>
      <c r="BO50" s="840"/>
      <c r="BP50" s="840"/>
      <c r="BQ50" s="840"/>
      <c r="BR50" s="214"/>
      <c r="BS50" s="214"/>
      <c r="BT50" s="216"/>
      <c r="BU50" s="1308" t="s">
        <v>284</v>
      </c>
      <c r="BV50" s="1309"/>
      <c r="BW50" s="1360">
        <f>BW44-BW46-BW48</f>
        <v>0</v>
      </c>
      <c r="BX50" s="1360"/>
      <c r="BY50" s="1360"/>
      <c r="BZ50" s="1360"/>
      <c r="CA50" s="1360"/>
      <c r="CB50" s="1360"/>
      <c r="CC50" s="1360"/>
      <c r="CD50" s="1360"/>
      <c r="CE50" s="1360"/>
      <c r="CF50" s="1360"/>
      <c r="CG50" s="1360"/>
      <c r="CH50" s="199"/>
      <c r="CI50" s="200"/>
    </row>
    <row r="51" spans="3:87" ht="11.25" customHeight="1" thickBot="1">
      <c r="C51" s="1362" t="s">
        <v>292</v>
      </c>
      <c r="D51" s="1363"/>
      <c r="E51" s="1324" t="s">
        <v>293</v>
      </c>
      <c r="F51" s="1324"/>
      <c r="G51" s="1324"/>
      <c r="H51" s="1324"/>
      <c r="I51" s="1324"/>
      <c r="J51" s="1324"/>
      <c r="K51" s="1325"/>
      <c r="L51" s="1348"/>
      <c r="M51" s="1349"/>
      <c r="N51" s="1349"/>
      <c r="O51" s="1349"/>
      <c r="P51" s="1349"/>
      <c r="Q51" s="1349"/>
      <c r="R51" s="1349"/>
      <c r="S51" s="1349"/>
      <c r="T51" s="1349"/>
      <c r="U51" s="1349"/>
      <c r="V51" s="1349"/>
      <c r="W51" s="1349"/>
      <c r="X51" s="1349"/>
      <c r="Y51" s="1349"/>
      <c r="Z51" s="1349"/>
      <c r="AA51" s="1349"/>
      <c r="AB51" s="1349"/>
      <c r="AC51" s="1349"/>
      <c r="AD51" s="434"/>
      <c r="AE51" s="438"/>
      <c r="AF51" s="164"/>
      <c r="AG51" s="134"/>
      <c r="AH51" s="1315"/>
      <c r="AI51" s="1315"/>
      <c r="AJ51" s="1315"/>
      <c r="AK51" s="1315"/>
      <c r="AL51" s="1315"/>
      <c r="AM51" s="1315"/>
      <c r="AN51" s="1315"/>
      <c r="AO51" s="1315"/>
      <c r="AP51" s="1315"/>
      <c r="AQ51" s="1315"/>
      <c r="AR51" s="134"/>
      <c r="AS51" s="166"/>
      <c r="AT51" s="190"/>
      <c r="AU51" s="191"/>
      <c r="AV51" s="1326"/>
      <c r="AW51" s="1326"/>
      <c r="AX51" s="1326"/>
      <c r="AY51" s="1326"/>
      <c r="AZ51" s="1326"/>
      <c r="BA51" s="1326"/>
      <c r="BB51" s="1327"/>
      <c r="BC51" s="1306"/>
      <c r="BD51" s="1307"/>
      <c r="BE51" s="1307"/>
      <c r="BF51" s="1307"/>
      <c r="BG51" s="1307"/>
      <c r="BH51" s="1307"/>
      <c r="BI51" s="1307"/>
      <c r="BJ51" s="922"/>
      <c r="BK51" s="922"/>
      <c r="BL51" s="922"/>
      <c r="BM51" s="922"/>
      <c r="BN51" s="922"/>
      <c r="BO51" s="922"/>
      <c r="BP51" s="922"/>
      <c r="BQ51" s="922"/>
      <c r="BR51" s="208"/>
      <c r="BS51" s="208"/>
      <c r="BT51" s="217"/>
      <c r="BU51" s="1310"/>
      <c r="BV51" s="1311"/>
      <c r="BW51" s="1361"/>
      <c r="BX51" s="1361"/>
      <c r="BY51" s="1361"/>
      <c r="BZ51" s="1361"/>
      <c r="CA51" s="1361"/>
      <c r="CB51" s="1361"/>
      <c r="CC51" s="1361"/>
      <c r="CD51" s="1361"/>
      <c r="CE51" s="1361"/>
      <c r="CF51" s="1361"/>
      <c r="CG51" s="1361"/>
      <c r="CH51" s="195"/>
      <c r="CI51" s="196"/>
    </row>
    <row r="52" spans="3:87" ht="11.25" customHeight="1">
      <c r="C52" s="1362"/>
      <c r="D52" s="1363"/>
      <c r="E52" s="1324"/>
      <c r="F52" s="1324"/>
      <c r="G52" s="1324"/>
      <c r="H52" s="1324"/>
      <c r="I52" s="1324"/>
      <c r="J52" s="1324"/>
      <c r="K52" s="1325"/>
      <c r="L52" s="1328" t="s">
        <v>247</v>
      </c>
      <c r="M52" s="1329"/>
      <c r="N52" s="1316" t="s">
        <v>294</v>
      </c>
      <c r="O52" s="1317"/>
      <c r="P52" s="1317"/>
      <c r="Q52" s="1317"/>
      <c r="R52" s="1317"/>
      <c r="S52" s="1317"/>
      <c r="T52" s="1317"/>
      <c r="U52" s="1317"/>
      <c r="V52" s="1317"/>
      <c r="W52" s="1317"/>
      <c r="X52" s="1317"/>
      <c r="Y52" s="1317"/>
      <c r="Z52" s="1317"/>
      <c r="AA52" s="1317"/>
      <c r="AB52" s="1317"/>
      <c r="AC52" s="1317"/>
      <c r="AD52" s="840" t="s">
        <v>295</v>
      </c>
      <c r="AE52" s="1320"/>
      <c r="AF52" s="160"/>
      <c r="AG52" s="132"/>
      <c r="AH52" s="1314"/>
      <c r="AI52" s="1314"/>
      <c r="AJ52" s="1314"/>
      <c r="AK52" s="1314"/>
      <c r="AL52" s="1314"/>
      <c r="AM52" s="1314"/>
      <c r="AN52" s="1314"/>
      <c r="AO52" s="1314"/>
      <c r="AP52" s="1314"/>
      <c r="AQ52" s="1314"/>
      <c r="AR52" s="132"/>
      <c r="AS52" s="161"/>
      <c r="AT52" s="215" t="s">
        <v>296</v>
      </c>
      <c r="AU52" s="218"/>
      <c r="AV52" s="1364" t="s">
        <v>297</v>
      </c>
      <c r="AW52" s="1364"/>
      <c r="AX52" s="1364"/>
      <c r="AY52" s="1364"/>
      <c r="AZ52" s="1364"/>
      <c r="BA52" s="1364"/>
      <c r="BB52" s="1365"/>
      <c r="BC52" s="1346" t="s">
        <v>298</v>
      </c>
      <c r="BD52" s="1347"/>
      <c r="BE52" s="1347"/>
      <c r="BF52" s="1347"/>
      <c r="BG52" s="1347"/>
      <c r="BH52" s="1347"/>
      <c r="BI52" s="1347"/>
      <c r="BJ52" s="1347"/>
      <c r="BK52" s="1347"/>
      <c r="BL52" s="1347"/>
      <c r="BM52" s="1347"/>
      <c r="BN52" s="1347"/>
      <c r="BO52" s="1347"/>
      <c r="BP52" s="1347"/>
      <c r="BQ52" s="1347"/>
      <c r="BR52" s="1347"/>
      <c r="BS52" s="838" t="s">
        <v>289</v>
      </c>
      <c r="BT52" s="1350"/>
      <c r="BU52" s="1370" t="s">
        <v>296</v>
      </c>
      <c r="BV52" s="1371"/>
      <c r="BW52" s="1372"/>
      <c r="BX52" s="1372"/>
      <c r="BY52" s="1372"/>
      <c r="BZ52" s="1372"/>
      <c r="CA52" s="1372"/>
      <c r="CB52" s="1372"/>
      <c r="CC52" s="1372"/>
      <c r="CD52" s="1372"/>
      <c r="CE52" s="1372"/>
      <c r="CF52" s="1372"/>
      <c r="CG52" s="1372"/>
      <c r="CH52" s="204"/>
      <c r="CI52" s="205"/>
    </row>
    <row r="53" spans="3:87" ht="11.25" customHeight="1" thickBot="1">
      <c r="C53" s="179"/>
      <c r="D53" s="185"/>
      <c r="E53" s="1324"/>
      <c r="F53" s="1324"/>
      <c r="G53" s="1324"/>
      <c r="H53" s="1324"/>
      <c r="I53" s="1324"/>
      <c r="J53" s="1324"/>
      <c r="K53" s="1325"/>
      <c r="L53" s="1330"/>
      <c r="M53" s="1331"/>
      <c r="N53" s="1318"/>
      <c r="O53" s="1319"/>
      <c r="P53" s="1319"/>
      <c r="Q53" s="1319"/>
      <c r="R53" s="1319"/>
      <c r="S53" s="1319"/>
      <c r="T53" s="1319"/>
      <c r="U53" s="1319"/>
      <c r="V53" s="1319"/>
      <c r="W53" s="1319"/>
      <c r="X53" s="1319"/>
      <c r="Y53" s="1319"/>
      <c r="Z53" s="1319"/>
      <c r="AA53" s="1319"/>
      <c r="AB53" s="1319"/>
      <c r="AC53" s="1319"/>
      <c r="AD53" s="434"/>
      <c r="AE53" s="438"/>
      <c r="AF53" s="164"/>
      <c r="AG53" s="134"/>
      <c r="AH53" s="1315"/>
      <c r="AI53" s="1315"/>
      <c r="AJ53" s="1315"/>
      <c r="AK53" s="1315"/>
      <c r="AL53" s="1315"/>
      <c r="AM53" s="1315"/>
      <c r="AN53" s="1315"/>
      <c r="AO53" s="1315"/>
      <c r="AP53" s="1315"/>
      <c r="AQ53" s="1315"/>
      <c r="AR53" s="134"/>
      <c r="AS53" s="166"/>
      <c r="AT53" s="190"/>
      <c r="AU53" s="191"/>
      <c r="AV53" s="1366"/>
      <c r="AW53" s="1366"/>
      <c r="AX53" s="1366"/>
      <c r="AY53" s="1366"/>
      <c r="AZ53" s="1366"/>
      <c r="BA53" s="1366"/>
      <c r="BB53" s="1367"/>
      <c r="BC53" s="1368"/>
      <c r="BD53" s="1369"/>
      <c r="BE53" s="1369"/>
      <c r="BF53" s="1369"/>
      <c r="BG53" s="1369"/>
      <c r="BH53" s="1369"/>
      <c r="BI53" s="1369"/>
      <c r="BJ53" s="1369"/>
      <c r="BK53" s="1369"/>
      <c r="BL53" s="1369"/>
      <c r="BM53" s="1369"/>
      <c r="BN53" s="1369"/>
      <c r="BO53" s="1369"/>
      <c r="BP53" s="1369"/>
      <c r="BQ53" s="1369"/>
      <c r="BR53" s="1369"/>
      <c r="BS53" s="922"/>
      <c r="BT53" s="1355"/>
      <c r="BU53" s="1310"/>
      <c r="BV53" s="1311"/>
      <c r="BW53" s="1373"/>
      <c r="BX53" s="1373"/>
      <c r="BY53" s="1373"/>
      <c r="BZ53" s="1373"/>
      <c r="CA53" s="1373"/>
      <c r="CB53" s="1373"/>
      <c r="CC53" s="1373"/>
      <c r="CD53" s="1373"/>
      <c r="CE53" s="1373"/>
      <c r="CF53" s="1373"/>
      <c r="CG53" s="1373"/>
      <c r="CH53" s="195"/>
      <c r="CI53" s="196"/>
    </row>
    <row r="54" spans="3:87" ht="11.25" customHeight="1">
      <c r="C54" s="184"/>
      <c r="D54" s="185"/>
      <c r="E54" s="1324"/>
      <c r="F54" s="1324"/>
      <c r="G54" s="1324"/>
      <c r="H54" s="1324"/>
      <c r="I54" s="1324"/>
      <c r="J54" s="1324"/>
      <c r="K54" s="1325"/>
      <c r="L54" s="1330"/>
      <c r="M54" s="1331"/>
      <c r="N54" s="1316" t="s">
        <v>299</v>
      </c>
      <c r="O54" s="1317"/>
      <c r="P54" s="1317"/>
      <c r="Q54" s="1317"/>
      <c r="R54" s="1317"/>
      <c r="S54" s="1317"/>
      <c r="T54" s="1317"/>
      <c r="U54" s="1317"/>
      <c r="V54" s="1317"/>
      <c r="W54" s="1317"/>
      <c r="X54" s="1317"/>
      <c r="Y54" s="1317"/>
      <c r="Z54" s="1317"/>
      <c r="AA54" s="1317"/>
      <c r="AB54" s="1317"/>
      <c r="AC54" s="1317"/>
      <c r="AD54" s="840" t="s">
        <v>300</v>
      </c>
      <c r="AE54" s="1320"/>
      <c r="AF54" s="160"/>
      <c r="AG54" s="132"/>
      <c r="AH54" s="1314"/>
      <c r="AI54" s="1314"/>
      <c r="AJ54" s="1314"/>
      <c r="AK54" s="1314"/>
      <c r="AL54" s="1314"/>
      <c r="AM54" s="1314"/>
      <c r="AN54" s="1314"/>
      <c r="AO54" s="1314"/>
      <c r="AP54" s="1314"/>
      <c r="AQ54" s="1314"/>
      <c r="AR54" s="132"/>
      <c r="AS54" s="161"/>
      <c r="AT54" s="1374" t="s">
        <v>80</v>
      </c>
      <c r="AU54" s="460"/>
      <c r="AV54" s="460"/>
      <c r="AW54" s="460"/>
      <c r="AX54" s="460"/>
      <c r="AY54" s="460"/>
      <c r="AZ54" s="460"/>
      <c r="BA54" s="208"/>
      <c r="BB54" s="1337" t="s">
        <v>301</v>
      </c>
      <c r="BC54" s="1337"/>
      <c r="BD54" s="1337"/>
      <c r="BE54" s="1337"/>
      <c r="BF54" s="1337"/>
      <c r="BG54" s="1337"/>
      <c r="BH54" s="1337"/>
      <c r="BI54" s="1337"/>
      <c r="BJ54" s="1337"/>
      <c r="BK54" s="1337"/>
      <c r="BL54" s="1337"/>
      <c r="BM54" s="1337"/>
      <c r="BN54" s="1337"/>
      <c r="BO54" s="1337"/>
      <c r="BP54" s="1337"/>
      <c r="BQ54" s="1337"/>
      <c r="BR54" s="1337"/>
      <c r="BS54" s="433"/>
      <c r="BT54" s="437"/>
      <c r="BU54" s="842" t="s">
        <v>302</v>
      </c>
      <c r="BV54" s="433"/>
      <c r="BW54" s="1340">
        <f>AH36+AH48+AH56+AH66+BW38+BW40+BW42+BW50+BW52</f>
        <v>0</v>
      </c>
      <c r="BX54" s="1340"/>
      <c r="BY54" s="1340"/>
      <c r="BZ54" s="1340"/>
      <c r="CA54" s="1340"/>
      <c r="CB54" s="1340"/>
      <c r="CC54" s="1340"/>
      <c r="CD54" s="1340"/>
      <c r="CE54" s="1340"/>
      <c r="CF54" s="1340"/>
      <c r="CG54" s="1340"/>
      <c r="CI54" s="154"/>
    </row>
    <row r="55" spans="3:87" ht="11.25" customHeight="1" thickBot="1">
      <c r="C55" s="184"/>
      <c r="D55" s="185"/>
      <c r="E55" s="1324"/>
      <c r="F55" s="1324"/>
      <c r="G55" s="1324"/>
      <c r="H55" s="1324"/>
      <c r="I55" s="1324"/>
      <c r="J55" s="1324"/>
      <c r="K55" s="1325"/>
      <c r="L55" s="1332"/>
      <c r="M55" s="1333"/>
      <c r="N55" s="1318"/>
      <c r="O55" s="1319"/>
      <c r="P55" s="1319"/>
      <c r="Q55" s="1319"/>
      <c r="R55" s="1319"/>
      <c r="S55" s="1319"/>
      <c r="T55" s="1319"/>
      <c r="U55" s="1319"/>
      <c r="V55" s="1319"/>
      <c r="W55" s="1319"/>
      <c r="X55" s="1319"/>
      <c r="Y55" s="1319"/>
      <c r="Z55" s="1319"/>
      <c r="AA55" s="1319"/>
      <c r="AB55" s="1319"/>
      <c r="AC55" s="1319"/>
      <c r="AD55" s="434"/>
      <c r="AE55" s="438"/>
      <c r="AF55" s="164"/>
      <c r="AG55" s="134"/>
      <c r="AH55" s="1315"/>
      <c r="AI55" s="1315"/>
      <c r="AJ55" s="1315"/>
      <c r="AK55" s="1315"/>
      <c r="AL55" s="1315"/>
      <c r="AM55" s="1315"/>
      <c r="AN55" s="1315"/>
      <c r="AO55" s="1315"/>
      <c r="AP55" s="1315"/>
      <c r="AQ55" s="1315"/>
      <c r="AR55" s="134"/>
      <c r="AS55" s="166"/>
      <c r="AT55" s="1375"/>
      <c r="AU55" s="1376"/>
      <c r="AV55" s="1376"/>
      <c r="AW55" s="1376"/>
      <c r="AX55" s="1376"/>
      <c r="AY55" s="1376"/>
      <c r="AZ55" s="1376"/>
      <c r="BA55" s="219"/>
      <c r="BB55" s="1338"/>
      <c r="BC55" s="1338"/>
      <c r="BD55" s="1338"/>
      <c r="BE55" s="1338"/>
      <c r="BF55" s="1338"/>
      <c r="BG55" s="1338"/>
      <c r="BH55" s="1338"/>
      <c r="BI55" s="1338"/>
      <c r="BJ55" s="1338"/>
      <c r="BK55" s="1338"/>
      <c r="BL55" s="1338"/>
      <c r="BM55" s="1338"/>
      <c r="BN55" s="1338"/>
      <c r="BO55" s="1338"/>
      <c r="BP55" s="1338"/>
      <c r="BQ55" s="1338"/>
      <c r="BR55" s="1338"/>
      <c r="BS55" s="893"/>
      <c r="BT55" s="1339"/>
      <c r="BU55" s="892"/>
      <c r="BV55" s="893"/>
      <c r="BW55" s="1341"/>
      <c r="BX55" s="1341"/>
      <c r="BY55" s="1341"/>
      <c r="BZ55" s="1341"/>
      <c r="CA55" s="1341"/>
      <c r="CB55" s="1341"/>
      <c r="CC55" s="1341"/>
      <c r="CD55" s="1341"/>
      <c r="CE55" s="1341"/>
      <c r="CF55" s="1341"/>
      <c r="CG55" s="1341"/>
      <c r="CH55" s="220"/>
      <c r="CI55" s="221"/>
    </row>
    <row r="56" spans="3:87" ht="11.25" customHeight="1" thickTop="1">
      <c r="C56" s="184"/>
      <c r="D56" s="185"/>
      <c r="E56" s="1324"/>
      <c r="F56" s="1324"/>
      <c r="G56" s="1324"/>
      <c r="H56" s="1324"/>
      <c r="I56" s="1324"/>
      <c r="J56" s="1324"/>
      <c r="K56" s="1325"/>
      <c r="L56" s="884" t="s">
        <v>263</v>
      </c>
      <c r="M56" s="617"/>
      <c r="N56" s="617"/>
      <c r="O56" s="617"/>
      <c r="P56" s="617"/>
      <c r="Q56" s="617"/>
      <c r="R56" s="617"/>
      <c r="S56" s="840" t="s">
        <v>303</v>
      </c>
      <c r="T56" s="840"/>
      <c r="U56" s="840"/>
      <c r="V56" s="840"/>
      <c r="W56" s="840"/>
      <c r="X56" s="840"/>
      <c r="Y56" s="840"/>
      <c r="Z56" s="840"/>
      <c r="AA56" s="214"/>
      <c r="AB56" s="214"/>
      <c r="AC56" s="214"/>
      <c r="AD56" s="214"/>
      <c r="AE56" s="216"/>
      <c r="AF56" s="1308" t="s">
        <v>292</v>
      </c>
      <c r="AG56" s="1309"/>
      <c r="AH56" s="1312">
        <f>AH50-AH52-AH54</f>
        <v>0</v>
      </c>
      <c r="AI56" s="1312"/>
      <c r="AJ56" s="1312"/>
      <c r="AK56" s="1312"/>
      <c r="AL56" s="1312"/>
      <c r="AM56" s="1312"/>
      <c r="AN56" s="1312"/>
      <c r="AO56" s="1312"/>
      <c r="AP56" s="1312"/>
      <c r="AQ56" s="1312"/>
      <c r="AR56" s="199"/>
      <c r="AS56" s="200"/>
      <c r="AT56" s="1352" t="s">
        <v>304</v>
      </c>
      <c r="AU56" s="929"/>
      <c r="AV56" s="929"/>
      <c r="AW56" s="929"/>
      <c r="AX56" s="929"/>
      <c r="AY56" s="929"/>
      <c r="AZ56" s="929"/>
      <c r="BA56" s="929"/>
      <c r="BB56" s="929"/>
      <c r="BC56" s="1353"/>
      <c r="BD56" s="222"/>
      <c r="BE56" s="223"/>
      <c r="BF56" s="223"/>
      <c r="BG56" s="223"/>
      <c r="BH56" s="223"/>
      <c r="BI56" s="223"/>
      <c r="BJ56" s="223"/>
      <c r="BK56" s="223"/>
      <c r="BL56" s="223"/>
      <c r="BM56" s="223"/>
      <c r="BN56" s="929">
        <v>15</v>
      </c>
      <c r="BO56" s="929"/>
      <c r="BP56" s="929"/>
      <c r="BQ56" s="929"/>
      <c r="BR56" s="929" t="s">
        <v>305</v>
      </c>
      <c r="BS56" s="929"/>
      <c r="BT56" s="929"/>
      <c r="BU56" s="929"/>
      <c r="BV56" s="224"/>
      <c r="BW56" s="1342">
        <f>ROUNDDOWN(BW54*BN56,0)</f>
        <v>0</v>
      </c>
      <c r="BX56" s="1343"/>
      <c r="BY56" s="1343"/>
      <c r="BZ56" s="1343"/>
      <c r="CA56" s="1343"/>
      <c r="CB56" s="1343"/>
      <c r="CC56" s="1343"/>
      <c r="CD56" s="1343"/>
      <c r="CE56" s="1343"/>
      <c r="CF56" s="1343"/>
      <c r="CG56" s="1343"/>
      <c r="CH56" s="223" t="s">
        <v>306</v>
      </c>
      <c r="CI56" s="225"/>
    </row>
    <row r="57" spans="3:87" ht="11.25" customHeight="1" thickBot="1">
      <c r="C57" s="184"/>
      <c r="D57" s="185"/>
      <c r="E57" s="185"/>
      <c r="F57" s="185"/>
      <c r="G57" s="185"/>
      <c r="H57" s="185"/>
      <c r="I57" s="185"/>
      <c r="J57" s="185"/>
      <c r="K57" s="206"/>
      <c r="L57" s="1306"/>
      <c r="M57" s="1307"/>
      <c r="N57" s="1307"/>
      <c r="O57" s="1307"/>
      <c r="P57" s="1307"/>
      <c r="Q57" s="1307"/>
      <c r="R57" s="1307"/>
      <c r="S57" s="922"/>
      <c r="T57" s="922"/>
      <c r="U57" s="922"/>
      <c r="V57" s="922"/>
      <c r="W57" s="922"/>
      <c r="X57" s="922"/>
      <c r="Y57" s="922"/>
      <c r="Z57" s="922"/>
      <c r="AA57" s="208"/>
      <c r="AB57" s="208"/>
      <c r="AC57" s="208"/>
      <c r="AD57" s="208"/>
      <c r="AE57" s="217"/>
      <c r="AF57" s="1334"/>
      <c r="AG57" s="1335"/>
      <c r="AH57" s="1336"/>
      <c r="AI57" s="1336"/>
      <c r="AJ57" s="1336"/>
      <c r="AK57" s="1336"/>
      <c r="AL57" s="1336"/>
      <c r="AM57" s="1336"/>
      <c r="AN57" s="1336"/>
      <c r="AO57" s="1336"/>
      <c r="AP57" s="1336"/>
      <c r="AQ57" s="1336"/>
      <c r="AR57" s="186"/>
      <c r="AS57" s="187"/>
      <c r="AT57" s="1354"/>
      <c r="AU57" s="922"/>
      <c r="AV57" s="922"/>
      <c r="AW57" s="922"/>
      <c r="AX57" s="922"/>
      <c r="AY57" s="922"/>
      <c r="AZ57" s="922"/>
      <c r="BA57" s="922"/>
      <c r="BB57" s="922"/>
      <c r="BC57" s="1355"/>
      <c r="BD57" s="226"/>
      <c r="BE57" s="227"/>
      <c r="BF57" s="227"/>
      <c r="BG57" s="227"/>
      <c r="BH57" s="227"/>
      <c r="BI57" s="227"/>
      <c r="BJ57" s="227"/>
      <c r="BK57" s="227"/>
      <c r="BL57" s="227"/>
      <c r="BM57" s="227"/>
      <c r="BN57" s="922"/>
      <c r="BO57" s="922"/>
      <c r="BP57" s="922"/>
      <c r="BQ57" s="922"/>
      <c r="BR57" s="922"/>
      <c r="BS57" s="922"/>
      <c r="BT57" s="922"/>
      <c r="BU57" s="922"/>
      <c r="BV57" s="228"/>
      <c r="BW57" s="1344"/>
      <c r="BX57" s="1345"/>
      <c r="BY57" s="1345"/>
      <c r="BZ57" s="1345"/>
      <c r="CA57" s="1345"/>
      <c r="CB57" s="1345"/>
      <c r="CC57" s="1345"/>
      <c r="CD57" s="1345"/>
      <c r="CE57" s="1345"/>
      <c r="CF57" s="1345"/>
      <c r="CG57" s="1345"/>
      <c r="CH57" s="193"/>
      <c r="CI57" s="229"/>
    </row>
    <row r="58" spans="3:87" ht="11.25" customHeight="1">
      <c r="C58" s="230"/>
      <c r="D58" s="155"/>
      <c r="E58" s="155"/>
      <c r="F58" s="155"/>
      <c r="G58" s="155"/>
      <c r="H58" s="155"/>
      <c r="I58" s="155"/>
      <c r="J58" s="155"/>
      <c r="K58" s="156"/>
      <c r="L58" s="1346" t="s">
        <v>307</v>
      </c>
      <c r="M58" s="1347"/>
      <c r="N58" s="1347"/>
      <c r="O58" s="1347"/>
      <c r="P58" s="1347"/>
      <c r="Q58" s="1347"/>
      <c r="R58" s="1347"/>
      <c r="S58" s="1347"/>
      <c r="T58" s="1347"/>
      <c r="U58" s="1347"/>
      <c r="V58" s="1347"/>
      <c r="W58" s="1347"/>
      <c r="X58" s="1347"/>
      <c r="Y58" s="1347"/>
      <c r="Z58" s="1347"/>
      <c r="AA58" s="1347"/>
      <c r="AB58" s="1347"/>
      <c r="AC58" s="1347"/>
      <c r="AD58" s="838" t="s">
        <v>308</v>
      </c>
      <c r="AE58" s="1350"/>
      <c r="AF58" s="176"/>
      <c r="AG58" s="155"/>
      <c r="AH58" s="1351"/>
      <c r="AI58" s="1351"/>
      <c r="AJ58" s="1351"/>
      <c r="AK58" s="1351"/>
      <c r="AL58" s="1351"/>
      <c r="AM58" s="1351"/>
      <c r="AN58" s="1351"/>
      <c r="AO58" s="1351"/>
      <c r="AP58" s="1351"/>
      <c r="AQ58" s="1351"/>
      <c r="AR58" s="155"/>
      <c r="AS58" s="197"/>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c r="BS58" s="208"/>
    </row>
    <row r="59" spans="3:87" ht="11.25" customHeight="1">
      <c r="C59" s="1322" t="s">
        <v>309</v>
      </c>
      <c r="D59" s="1323"/>
      <c r="E59" s="1324" t="s">
        <v>310</v>
      </c>
      <c r="F59" s="1324"/>
      <c r="G59" s="1324"/>
      <c r="H59" s="1324"/>
      <c r="I59" s="1324"/>
      <c r="J59" s="1324"/>
      <c r="K59" s="1325"/>
      <c r="L59" s="1348"/>
      <c r="M59" s="1349"/>
      <c r="N59" s="1349"/>
      <c r="O59" s="1349"/>
      <c r="P59" s="1349"/>
      <c r="Q59" s="1349"/>
      <c r="R59" s="1349"/>
      <c r="S59" s="1349"/>
      <c r="T59" s="1349"/>
      <c r="U59" s="1349"/>
      <c r="V59" s="1349"/>
      <c r="W59" s="1349"/>
      <c r="X59" s="1349"/>
      <c r="Y59" s="1349"/>
      <c r="Z59" s="1349"/>
      <c r="AA59" s="1349"/>
      <c r="AB59" s="1349"/>
      <c r="AC59" s="1349"/>
      <c r="AD59" s="434"/>
      <c r="AE59" s="438"/>
      <c r="AF59" s="164"/>
      <c r="AG59" s="134"/>
      <c r="AH59" s="1315"/>
      <c r="AI59" s="1315"/>
      <c r="AJ59" s="1315"/>
      <c r="AK59" s="1315"/>
      <c r="AL59" s="1315"/>
      <c r="AM59" s="1315"/>
      <c r="AN59" s="1315"/>
      <c r="AO59" s="1315"/>
      <c r="AP59" s="1315"/>
      <c r="AQ59" s="1315"/>
      <c r="AR59" s="134"/>
      <c r="AS59" s="166"/>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8"/>
      <c r="BR59" s="208"/>
      <c r="BS59" s="208"/>
    </row>
    <row r="60" spans="3:87" ht="11.25" customHeight="1">
      <c r="C60" s="1322"/>
      <c r="D60" s="1323"/>
      <c r="E60" s="1324"/>
      <c r="F60" s="1324"/>
      <c r="G60" s="1324"/>
      <c r="H60" s="1324"/>
      <c r="I60" s="1324"/>
      <c r="J60" s="1324"/>
      <c r="K60" s="1325"/>
      <c r="L60" s="1328" t="s">
        <v>247</v>
      </c>
      <c r="M60" s="1329"/>
      <c r="N60" s="1316" t="s">
        <v>311</v>
      </c>
      <c r="O60" s="1317"/>
      <c r="P60" s="1317"/>
      <c r="Q60" s="1317"/>
      <c r="R60" s="1317"/>
      <c r="S60" s="1317"/>
      <c r="T60" s="1317"/>
      <c r="U60" s="1317"/>
      <c r="V60" s="1317"/>
      <c r="W60" s="1317"/>
      <c r="X60" s="1317"/>
      <c r="Y60" s="1317"/>
      <c r="Z60" s="1317"/>
      <c r="AA60" s="1317"/>
      <c r="AB60" s="1317"/>
      <c r="AC60" s="1317"/>
      <c r="AD60" s="840" t="s">
        <v>312</v>
      </c>
      <c r="AE60" s="1320"/>
      <c r="AF60" s="160"/>
      <c r="AG60" s="132"/>
      <c r="AH60" s="1314"/>
      <c r="AI60" s="1314"/>
      <c r="AJ60" s="1314"/>
      <c r="AK60" s="1314"/>
      <c r="AL60" s="1314"/>
      <c r="AM60" s="1314"/>
      <c r="AN60" s="1314"/>
      <c r="AO60" s="1314"/>
      <c r="AP60" s="1314"/>
      <c r="AQ60" s="1314"/>
      <c r="AR60" s="132"/>
      <c r="AS60" s="161"/>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row>
    <row r="61" spans="3:87" ht="11.25" customHeight="1">
      <c r="C61" s="179"/>
      <c r="D61" s="142"/>
      <c r="E61" s="1324"/>
      <c r="F61" s="1324"/>
      <c r="G61" s="1324"/>
      <c r="H61" s="1324"/>
      <c r="I61" s="1324"/>
      <c r="J61" s="1324"/>
      <c r="K61" s="1325"/>
      <c r="L61" s="1330"/>
      <c r="M61" s="1331"/>
      <c r="N61" s="1318"/>
      <c r="O61" s="1319"/>
      <c r="P61" s="1319"/>
      <c r="Q61" s="1319"/>
      <c r="R61" s="1319"/>
      <c r="S61" s="1319"/>
      <c r="T61" s="1319"/>
      <c r="U61" s="1319"/>
      <c r="V61" s="1319"/>
      <c r="W61" s="1319"/>
      <c r="X61" s="1319"/>
      <c r="Y61" s="1319"/>
      <c r="Z61" s="1319"/>
      <c r="AA61" s="1319"/>
      <c r="AB61" s="1319"/>
      <c r="AC61" s="1319"/>
      <c r="AD61" s="434"/>
      <c r="AE61" s="438"/>
      <c r="AF61" s="164"/>
      <c r="AG61" s="134"/>
      <c r="AH61" s="1315"/>
      <c r="AI61" s="1315"/>
      <c r="AJ61" s="1315"/>
      <c r="AK61" s="1315"/>
      <c r="AL61" s="1315"/>
      <c r="AM61" s="1315"/>
      <c r="AN61" s="1315"/>
      <c r="AO61" s="1315"/>
      <c r="AP61" s="1315"/>
      <c r="AQ61" s="1315"/>
      <c r="AR61" s="134"/>
      <c r="AS61" s="166"/>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row>
    <row r="62" spans="3:87" ht="11.25" customHeight="1">
      <c r="C62" s="184"/>
      <c r="D62" s="185"/>
      <c r="E62" s="1324"/>
      <c r="F62" s="1324"/>
      <c r="G62" s="1324"/>
      <c r="H62" s="1324"/>
      <c r="I62" s="1324"/>
      <c r="J62" s="1324"/>
      <c r="K62" s="1325"/>
      <c r="L62" s="1330"/>
      <c r="M62" s="1331"/>
      <c r="N62" s="1316" t="s">
        <v>313</v>
      </c>
      <c r="O62" s="1317"/>
      <c r="P62" s="1317"/>
      <c r="Q62" s="1317"/>
      <c r="R62" s="1317"/>
      <c r="S62" s="1317"/>
      <c r="T62" s="1317"/>
      <c r="U62" s="1317"/>
      <c r="V62" s="1317"/>
      <c r="W62" s="1317"/>
      <c r="X62" s="1317"/>
      <c r="Y62" s="1317"/>
      <c r="Z62" s="1317"/>
      <c r="AA62" s="1317"/>
      <c r="AB62" s="1317"/>
      <c r="AC62" s="1317"/>
      <c r="AD62" s="840" t="s">
        <v>314</v>
      </c>
      <c r="AE62" s="1320"/>
      <c r="AF62" s="160"/>
      <c r="AG62" s="132"/>
      <c r="AH62" s="1314"/>
      <c r="AI62" s="1314"/>
      <c r="AJ62" s="1314"/>
      <c r="AK62" s="1314"/>
      <c r="AL62" s="1314"/>
      <c r="AM62" s="1314"/>
      <c r="AN62" s="1314"/>
      <c r="AO62" s="1314"/>
      <c r="AP62" s="1314"/>
      <c r="AQ62" s="1314"/>
      <c r="AR62" s="132"/>
      <c r="AS62" s="161"/>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13"/>
      <c r="BR62" s="214"/>
      <c r="BS62" s="214"/>
      <c r="BT62" s="132"/>
      <c r="BU62" s="132"/>
      <c r="BV62" s="132"/>
      <c r="BW62" s="132"/>
      <c r="BX62" s="132"/>
      <c r="BY62" s="132"/>
      <c r="BZ62" s="132"/>
      <c r="CA62" s="132"/>
      <c r="CB62" s="132"/>
      <c r="CC62" s="132"/>
      <c r="CD62" s="132"/>
      <c r="CE62" s="132"/>
      <c r="CF62" s="132"/>
      <c r="CG62" s="132"/>
      <c r="CH62" s="162"/>
    </row>
    <row r="63" spans="3:87" ht="11.25" customHeight="1">
      <c r="C63" s="184"/>
      <c r="D63" s="185"/>
      <c r="E63" s="1324"/>
      <c r="F63" s="1324"/>
      <c r="G63" s="1324"/>
      <c r="H63" s="1324"/>
      <c r="I63" s="1324"/>
      <c r="J63" s="1324"/>
      <c r="K63" s="1325"/>
      <c r="L63" s="1330"/>
      <c r="M63" s="1331"/>
      <c r="N63" s="1318"/>
      <c r="O63" s="1319"/>
      <c r="P63" s="1319"/>
      <c r="Q63" s="1319"/>
      <c r="R63" s="1319"/>
      <c r="S63" s="1319"/>
      <c r="T63" s="1319"/>
      <c r="U63" s="1319"/>
      <c r="V63" s="1319"/>
      <c r="W63" s="1319"/>
      <c r="X63" s="1319"/>
      <c r="Y63" s="1319"/>
      <c r="Z63" s="1319"/>
      <c r="AA63" s="1319"/>
      <c r="AB63" s="1319"/>
      <c r="AC63" s="1319"/>
      <c r="AD63" s="434"/>
      <c r="AE63" s="438"/>
      <c r="AF63" s="164"/>
      <c r="AG63" s="134"/>
      <c r="AH63" s="1315"/>
      <c r="AI63" s="1315"/>
      <c r="AJ63" s="1315"/>
      <c r="AK63" s="1315"/>
      <c r="AL63" s="1315"/>
      <c r="AM63" s="1315"/>
      <c r="AN63" s="1315"/>
      <c r="AO63" s="1315"/>
      <c r="AP63" s="1315"/>
      <c r="AQ63" s="1315"/>
      <c r="AR63" s="134"/>
      <c r="AS63" s="166"/>
      <c r="AT63" s="208"/>
      <c r="AU63" s="208"/>
      <c r="AV63" s="208"/>
      <c r="AW63" s="208"/>
      <c r="AX63" s="208"/>
      <c r="AY63" s="208"/>
      <c r="AZ63" s="208"/>
      <c r="BA63" s="208"/>
      <c r="BB63" s="208"/>
      <c r="BC63" s="208"/>
      <c r="BD63" s="208"/>
      <c r="BE63" s="208"/>
      <c r="BF63" s="208"/>
      <c r="BG63" s="208"/>
      <c r="BH63" s="208"/>
      <c r="BI63" s="208"/>
      <c r="BJ63" s="208"/>
      <c r="BK63" s="208"/>
      <c r="BL63" s="208"/>
      <c r="BM63" s="208"/>
      <c r="BN63" s="208"/>
      <c r="BO63" s="208"/>
      <c r="BP63" s="208"/>
      <c r="BQ63" s="207"/>
      <c r="BR63" s="468" t="s">
        <v>315</v>
      </c>
      <c r="BS63" s="468"/>
      <c r="BT63" s="468"/>
      <c r="BU63" s="468"/>
      <c r="BV63" s="468"/>
      <c r="BW63" s="468"/>
      <c r="CH63" s="137"/>
    </row>
    <row r="64" spans="3:87" ht="11.25" customHeight="1">
      <c r="C64" s="184"/>
      <c r="D64" s="185"/>
      <c r="E64" s="1324"/>
      <c r="F64" s="1324"/>
      <c r="G64" s="1324"/>
      <c r="H64" s="1324"/>
      <c r="I64" s="1324"/>
      <c r="J64" s="1324"/>
      <c r="K64" s="1325"/>
      <c r="L64" s="1330"/>
      <c r="M64" s="1331"/>
      <c r="N64" s="1316" t="s">
        <v>316</v>
      </c>
      <c r="O64" s="1317"/>
      <c r="P64" s="1317"/>
      <c r="Q64" s="1317"/>
      <c r="R64" s="1317"/>
      <c r="S64" s="1317"/>
      <c r="T64" s="1317"/>
      <c r="U64" s="1317"/>
      <c r="V64" s="1317"/>
      <c r="W64" s="1317"/>
      <c r="X64" s="1317"/>
      <c r="Y64" s="1317"/>
      <c r="Z64" s="1317"/>
      <c r="AA64" s="1317"/>
      <c r="AB64" s="1317"/>
      <c r="AC64" s="1317"/>
      <c r="AD64" s="840" t="s">
        <v>317</v>
      </c>
      <c r="AE64" s="1320"/>
      <c r="AF64" s="160"/>
      <c r="AG64" s="132"/>
      <c r="AH64" s="1314"/>
      <c r="AI64" s="1314"/>
      <c r="AJ64" s="1314"/>
      <c r="AK64" s="1314"/>
      <c r="AL64" s="1314"/>
      <c r="AM64" s="1314"/>
      <c r="AN64" s="1314"/>
      <c r="AO64" s="1314"/>
      <c r="AP64" s="1314"/>
      <c r="AQ64" s="1314"/>
      <c r="AR64" s="132"/>
      <c r="AS64" s="161"/>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7"/>
      <c r="BR64" s="468"/>
      <c r="BS64" s="468"/>
      <c r="BT64" s="468"/>
      <c r="BU64" s="468"/>
      <c r="BV64" s="468"/>
      <c r="BW64" s="468"/>
      <c r="CH64" s="137"/>
    </row>
    <row r="65" spans="3:86" ht="11.25" customHeight="1">
      <c r="C65" s="184"/>
      <c r="D65" s="185"/>
      <c r="E65" s="1324"/>
      <c r="F65" s="1324"/>
      <c r="G65" s="1324"/>
      <c r="H65" s="1324"/>
      <c r="I65" s="1324"/>
      <c r="J65" s="1324"/>
      <c r="K65" s="1325"/>
      <c r="L65" s="1332"/>
      <c r="M65" s="1333"/>
      <c r="N65" s="1318"/>
      <c r="O65" s="1319"/>
      <c r="P65" s="1319"/>
      <c r="Q65" s="1319"/>
      <c r="R65" s="1319"/>
      <c r="S65" s="1319"/>
      <c r="T65" s="1319"/>
      <c r="U65" s="1319"/>
      <c r="V65" s="1319"/>
      <c r="W65" s="1319"/>
      <c r="X65" s="1319"/>
      <c r="Y65" s="1319"/>
      <c r="Z65" s="1319"/>
      <c r="AA65" s="1319"/>
      <c r="AB65" s="1319"/>
      <c r="AC65" s="1319"/>
      <c r="AD65" s="434"/>
      <c r="AE65" s="438"/>
      <c r="AF65" s="164"/>
      <c r="AG65" s="134"/>
      <c r="AH65" s="1315"/>
      <c r="AI65" s="1315"/>
      <c r="AJ65" s="1315"/>
      <c r="AK65" s="1315"/>
      <c r="AL65" s="1315"/>
      <c r="AM65" s="1315"/>
      <c r="AN65" s="1315"/>
      <c r="AO65" s="1315"/>
      <c r="AP65" s="1315"/>
      <c r="AQ65" s="1315"/>
      <c r="AR65" s="134"/>
      <c r="AS65" s="166"/>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7"/>
      <c r="BR65" s="1321"/>
      <c r="BS65" s="1321"/>
      <c r="BT65" s="468" t="s">
        <v>318</v>
      </c>
      <c r="BU65" s="468"/>
      <c r="BV65" s="1305"/>
      <c r="BW65" s="1305"/>
      <c r="BX65" s="1305"/>
      <c r="BY65" s="1305"/>
      <c r="BZ65" s="1305"/>
      <c r="CA65" s="1305"/>
      <c r="CB65" s="468" t="s">
        <v>319</v>
      </c>
      <c r="CC65" s="468"/>
      <c r="CD65" s="468"/>
      <c r="CE65" s="468"/>
      <c r="CF65" s="468"/>
      <c r="CG65" s="468"/>
      <c r="CH65" s="137"/>
    </row>
    <row r="66" spans="3:86" ht="11.25" customHeight="1">
      <c r="C66" s="184"/>
      <c r="D66" s="185"/>
      <c r="E66" s="1324"/>
      <c r="F66" s="1324"/>
      <c r="G66" s="1324"/>
      <c r="H66" s="1324"/>
      <c r="I66" s="1324"/>
      <c r="J66" s="1324"/>
      <c r="K66" s="1325"/>
      <c r="L66" s="884" t="s">
        <v>258</v>
      </c>
      <c r="M66" s="617"/>
      <c r="N66" s="617"/>
      <c r="O66" s="617"/>
      <c r="P66" s="617"/>
      <c r="Q66" s="617"/>
      <c r="R66" s="617"/>
      <c r="S66" s="840" t="s">
        <v>320</v>
      </c>
      <c r="T66" s="840"/>
      <c r="U66" s="840"/>
      <c r="V66" s="840"/>
      <c r="W66" s="840"/>
      <c r="X66" s="840"/>
      <c r="Y66" s="840"/>
      <c r="Z66" s="840"/>
      <c r="AA66" s="840"/>
      <c r="AB66" s="840"/>
      <c r="AC66" s="214"/>
      <c r="AD66" s="214"/>
      <c r="AE66" s="216"/>
      <c r="AF66" s="1308" t="s">
        <v>309</v>
      </c>
      <c r="AG66" s="1309"/>
      <c r="AH66" s="1312">
        <f>AH58-AH60-AH62-AH64</f>
        <v>0</v>
      </c>
      <c r="AI66" s="1312"/>
      <c r="AJ66" s="1312"/>
      <c r="AK66" s="1312"/>
      <c r="AL66" s="1312"/>
      <c r="AM66" s="1312"/>
      <c r="AN66" s="1312"/>
      <c r="AO66" s="1312"/>
      <c r="AP66" s="1312"/>
      <c r="AQ66" s="1312"/>
      <c r="AR66" s="199"/>
      <c r="AS66" s="200"/>
      <c r="AT66" s="208"/>
      <c r="AU66" s="208"/>
      <c r="AV66" s="208"/>
      <c r="AW66" s="208"/>
      <c r="AX66" s="208"/>
      <c r="AY66" s="208"/>
      <c r="AZ66" s="208"/>
      <c r="BA66" s="208"/>
      <c r="BB66" s="208"/>
      <c r="BC66" s="208"/>
      <c r="BD66" s="208"/>
      <c r="BE66" s="208"/>
      <c r="BF66" s="208"/>
      <c r="BG66" s="208"/>
      <c r="BH66" s="208"/>
      <c r="BI66" s="208"/>
      <c r="BJ66" s="208"/>
      <c r="BK66" s="208"/>
      <c r="BL66" s="208"/>
      <c r="BM66" s="208"/>
      <c r="BN66" s="208"/>
      <c r="BO66" s="208"/>
      <c r="BP66" s="208"/>
      <c r="BQ66" s="207"/>
      <c r="BR66" s="1321"/>
      <c r="BS66" s="1321"/>
      <c r="BT66" s="468"/>
      <c r="BU66" s="468"/>
      <c r="BV66" s="1305"/>
      <c r="BW66" s="1305"/>
      <c r="BX66" s="1305"/>
      <c r="BY66" s="1305"/>
      <c r="BZ66" s="1305"/>
      <c r="CA66" s="1305"/>
      <c r="CB66" s="468"/>
      <c r="CC66" s="468"/>
      <c r="CD66" s="468"/>
      <c r="CE66" s="468"/>
      <c r="CF66" s="468"/>
      <c r="CG66" s="468"/>
      <c r="CH66" s="137"/>
    </row>
    <row r="67" spans="3:86" ht="11.25" customHeight="1" thickBot="1">
      <c r="C67" s="190"/>
      <c r="D67" s="191"/>
      <c r="E67" s="1326"/>
      <c r="F67" s="1326"/>
      <c r="G67" s="1326"/>
      <c r="H67" s="1326"/>
      <c r="I67" s="1326"/>
      <c r="J67" s="1326"/>
      <c r="K67" s="1327"/>
      <c r="L67" s="1306"/>
      <c r="M67" s="1307"/>
      <c r="N67" s="1307"/>
      <c r="O67" s="1307"/>
      <c r="P67" s="1307"/>
      <c r="Q67" s="1307"/>
      <c r="R67" s="1307"/>
      <c r="S67" s="922"/>
      <c r="T67" s="922"/>
      <c r="U67" s="922"/>
      <c r="V67" s="922"/>
      <c r="W67" s="922"/>
      <c r="X67" s="922"/>
      <c r="Y67" s="922"/>
      <c r="Z67" s="922"/>
      <c r="AA67" s="922"/>
      <c r="AB67" s="922"/>
      <c r="AC67" s="227"/>
      <c r="AD67" s="227"/>
      <c r="AE67" s="228"/>
      <c r="AF67" s="1310"/>
      <c r="AG67" s="1311"/>
      <c r="AH67" s="1313"/>
      <c r="AI67" s="1313"/>
      <c r="AJ67" s="1313"/>
      <c r="AK67" s="1313"/>
      <c r="AL67" s="1313"/>
      <c r="AM67" s="1313"/>
      <c r="AN67" s="1313"/>
      <c r="AO67" s="1313"/>
      <c r="AP67" s="1313"/>
      <c r="AQ67" s="1313"/>
      <c r="AR67" s="195"/>
      <c r="AS67" s="196"/>
      <c r="AT67" s="208"/>
      <c r="AU67" s="208"/>
      <c r="AV67" s="208"/>
      <c r="AW67" s="208"/>
      <c r="AX67" s="208"/>
      <c r="AY67" s="208"/>
      <c r="AZ67" s="208"/>
      <c r="BA67" s="208"/>
      <c r="BB67" s="208"/>
      <c r="BC67" s="208"/>
      <c r="BD67" s="208"/>
      <c r="BE67" s="208"/>
      <c r="BF67" s="208"/>
      <c r="BG67" s="208"/>
      <c r="BH67" s="208"/>
      <c r="BI67" s="208"/>
      <c r="BJ67" s="208"/>
      <c r="BK67" s="208"/>
      <c r="BL67" s="208"/>
      <c r="BM67" s="208"/>
      <c r="BN67" s="208"/>
      <c r="BO67" s="208"/>
      <c r="BP67" s="208"/>
      <c r="BQ67" s="211"/>
      <c r="BR67" s="212"/>
      <c r="BS67" s="212"/>
      <c r="BT67" s="134"/>
      <c r="BU67" s="134"/>
      <c r="BV67" s="134"/>
      <c r="BW67" s="134"/>
      <c r="BX67" s="134"/>
      <c r="BY67" s="134"/>
      <c r="BZ67" s="134"/>
      <c r="CA67" s="134"/>
      <c r="CB67" s="134"/>
      <c r="CC67" s="134"/>
      <c r="CD67" s="134"/>
      <c r="CE67" s="134"/>
      <c r="CF67" s="134"/>
      <c r="CG67" s="134"/>
      <c r="CH67" s="165"/>
    </row>
    <row r="87" spans="34:34" ht="11.25" customHeight="1">
      <c r="AH87" s="276">
        <f>注意事項!H8</f>
        <v>0</v>
      </c>
    </row>
  </sheetData>
  <sheetProtection selectLockedCells="1"/>
  <mergeCells count="218">
    <mergeCell ref="AW12:AY14"/>
    <mergeCell ref="S12:U14"/>
    <mergeCell ref="V12:X14"/>
    <mergeCell ref="Y12:AA14"/>
    <mergeCell ref="AB12:AD14"/>
    <mergeCell ref="AE12:AG14"/>
    <mergeCell ref="AH12:AJ14"/>
    <mergeCell ref="AK12:AM14"/>
    <mergeCell ref="AN12:AP14"/>
    <mergeCell ref="AQ12:AS14"/>
    <mergeCell ref="CD2:CI2"/>
    <mergeCell ref="CD3:CI4"/>
    <mergeCell ref="BF4:BG12"/>
    <mergeCell ref="CK4:CK26"/>
    <mergeCell ref="BZ7:CB9"/>
    <mergeCell ref="BX11:CA14"/>
    <mergeCell ref="CB11:CE14"/>
    <mergeCell ref="CF11:CI14"/>
    <mergeCell ref="AI3:AL4"/>
    <mergeCell ref="AM3:AN4"/>
    <mergeCell ref="AO3:AP4"/>
    <mergeCell ref="AQ3:AR4"/>
    <mergeCell ref="AS3:AV4"/>
    <mergeCell ref="BH3:BO4"/>
    <mergeCell ref="M19:CI22"/>
    <mergeCell ref="L24:O26"/>
    <mergeCell ref="P24:R26"/>
    <mergeCell ref="S24:V26"/>
    <mergeCell ref="W24:Y26"/>
    <mergeCell ref="Z24:AC26"/>
    <mergeCell ref="C12:L14"/>
    <mergeCell ref="BH7:BJ9"/>
    <mergeCell ref="BK7:BM9"/>
    <mergeCell ref="N1:AG2"/>
    <mergeCell ref="BH2:BO2"/>
    <mergeCell ref="BP2:BT2"/>
    <mergeCell ref="BU2:BV2"/>
    <mergeCell ref="BW2:CC2"/>
    <mergeCell ref="N5:Q6"/>
    <mergeCell ref="R5:S6"/>
    <mergeCell ref="T5:U6"/>
    <mergeCell ref="V5:W6"/>
    <mergeCell ref="X5:Y6"/>
    <mergeCell ref="BP3:BT4"/>
    <mergeCell ref="BU3:BV4"/>
    <mergeCell ref="BW3:CC4"/>
    <mergeCell ref="V3:X4"/>
    <mergeCell ref="Y3:Z4"/>
    <mergeCell ref="AA3:AB4"/>
    <mergeCell ref="AC3:AD4"/>
    <mergeCell ref="AE3:AF4"/>
    <mergeCell ref="AG3:AH4"/>
    <mergeCell ref="BN7:BP9"/>
    <mergeCell ref="BT7:BV9"/>
    <mergeCell ref="BW7:BY9"/>
    <mergeCell ref="AZ12:BE14"/>
    <mergeCell ref="Z5:AA6"/>
    <mergeCell ref="BV17:CG18"/>
    <mergeCell ref="CH17:CI18"/>
    <mergeCell ref="M15:AP18"/>
    <mergeCell ref="AQ15:BB18"/>
    <mergeCell ref="BD17:BO18"/>
    <mergeCell ref="R8:AW10"/>
    <mergeCell ref="AX8:AZ10"/>
    <mergeCell ref="BH11:BK14"/>
    <mergeCell ref="BL11:BO14"/>
    <mergeCell ref="BP11:BS14"/>
    <mergeCell ref="BT11:BW14"/>
    <mergeCell ref="AB5:AC6"/>
    <mergeCell ref="BJ5:BQ5"/>
    <mergeCell ref="BT5:CB6"/>
    <mergeCell ref="BJ6:BN6"/>
    <mergeCell ref="BQ6:BS6"/>
    <mergeCell ref="M12:O14"/>
    <mergeCell ref="P12:R14"/>
    <mergeCell ref="AT12:AV14"/>
    <mergeCell ref="C28:J28"/>
    <mergeCell ref="AT28:BA28"/>
    <mergeCell ref="L29:AC31"/>
    <mergeCell ref="AD29:AE31"/>
    <mergeCell ref="BC29:BR31"/>
    <mergeCell ref="BS29:BT31"/>
    <mergeCell ref="E30:K36"/>
    <mergeCell ref="AH30:AQ31"/>
    <mergeCell ref="BS17:BU18"/>
    <mergeCell ref="AD34:AE35"/>
    <mergeCell ref="AH34:AQ35"/>
    <mergeCell ref="C19:L22"/>
    <mergeCell ref="C15:L18"/>
    <mergeCell ref="BE32:BR35"/>
    <mergeCell ref="BS32:BT35"/>
    <mergeCell ref="BW30:CG31"/>
    <mergeCell ref="C31:D32"/>
    <mergeCell ref="L32:M35"/>
    <mergeCell ref="N32:AC33"/>
    <mergeCell ref="AD32:AE33"/>
    <mergeCell ref="AH32:AQ33"/>
    <mergeCell ref="AV32:BB37"/>
    <mergeCell ref="BC32:BD37"/>
    <mergeCell ref="BW34:CG35"/>
    <mergeCell ref="L36:R37"/>
    <mergeCell ref="S36:Z37"/>
    <mergeCell ref="AF36:AG37"/>
    <mergeCell ref="AH36:AQ37"/>
    <mergeCell ref="BE36:BR37"/>
    <mergeCell ref="BS36:BT37"/>
    <mergeCell ref="BW36:CG37"/>
    <mergeCell ref="BW32:CG33"/>
    <mergeCell ref="AT33:AU35"/>
    <mergeCell ref="N34:AC35"/>
    <mergeCell ref="BU38:BV39"/>
    <mergeCell ref="BW38:CG39"/>
    <mergeCell ref="C39:D40"/>
    <mergeCell ref="E39:K49"/>
    <mergeCell ref="L40:M47"/>
    <mergeCell ref="N40:AC41"/>
    <mergeCell ref="AD40:AE41"/>
    <mergeCell ref="AH40:AQ41"/>
    <mergeCell ref="AT40:BB41"/>
    <mergeCell ref="BC40:BR41"/>
    <mergeCell ref="C38:D38"/>
    <mergeCell ref="L38:AC39"/>
    <mergeCell ref="AD38:AE39"/>
    <mergeCell ref="AH38:AQ39"/>
    <mergeCell ref="BC38:BI39"/>
    <mergeCell ref="BJ38:BR39"/>
    <mergeCell ref="BS40:BT41"/>
    <mergeCell ref="BU40:BV41"/>
    <mergeCell ref="BW40:CG41"/>
    <mergeCell ref="N42:AC43"/>
    <mergeCell ref="AD42:AE43"/>
    <mergeCell ref="AH42:AQ43"/>
    <mergeCell ref="AT42:BB43"/>
    <mergeCell ref="BC42:BR43"/>
    <mergeCell ref="BS42:BT43"/>
    <mergeCell ref="BU42:BV43"/>
    <mergeCell ref="BS46:BT47"/>
    <mergeCell ref="BW46:CG47"/>
    <mergeCell ref="BS48:BT49"/>
    <mergeCell ref="BW48:CG49"/>
    <mergeCell ref="BW42:CG43"/>
    <mergeCell ref="N44:AC45"/>
    <mergeCell ref="AD44:AE45"/>
    <mergeCell ref="AH44:AQ45"/>
    <mergeCell ref="BC44:BR45"/>
    <mergeCell ref="BS44:BT45"/>
    <mergeCell ref="BW44:CG45"/>
    <mergeCell ref="AV45:BB51"/>
    <mergeCell ref="N46:AC47"/>
    <mergeCell ref="AD46:AE47"/>
    <mergeCell ref="L48:R49"/>
    <mergeCell ref="S48:AC49"/>
    <mergeCell ref="AD48:AE49"/>
    <mergeCell ref="AF48:AG49"/>
    <mergeCell ref="AH48:AQ49"/>
    <mergeCell ref="BE48:BR49"/>
    <mergeCell ref="AH46:AQ47"/>
    <mergeCell ref="AT46:AU47"/>
    <mergeCell ref="BC46:BD49"/>
    <mergeCell ref="BE46:BR47"/>
    <mergeCell ref="BW50:CG51"/>
    <mergeCell ref="C51:D52"/>
    <mergeCell ref="E51:K56"/>
    <mergeCell ref="L52:M55"/>
    <mergeCell ref="N52:AC53"/>
    <mergeCell ref="AD52:AE53"/>
    <mergeCell ref="AH52:AQ53"/>
    <mergeCell ref="AV52:BB53"/>
    <mergeCell ref="BC52:BR53"/>
    <mergeCell ref="BS52:BT53"/>
    <mergeCell ref="L50:AC51"/>
    <mergeCell ref="AD50:AE51"/>
    <mergeCell ref="AH50:AQ51"/>
    <mergeCell ref="BC50:BI51"/>
    <mergeCell ref="BJ50:BQ51"/>
    <mergeCell ref="BU50:BV51"/>
    <mergeCell ref="BU52:BV53"/>
    <mergeCell ref="BW52:CG53"/>
    <mergeCell ref="N54:AC55"/>
    <mergeCell ref="AD54:AE55"/>
    <mergeCell ref="AH54:AQ55"/>
    <mergeCell ref="AT54:AZ55"/>
    <mergeCell ref="BB54:BR55"/>
    <mergeCell ref="BS54:BT55"/>
    <mergeCell ref="BU54:BV55"/>
    <mergeCell ref="BW54:CG55"/>
    <mergeCell ref="BR56:BU57"/>
    <mergeCell ref="BW56:CG57"/>
    <mergeCell ref="L58:AC59"/>
    <mergeCell ref="AD58:AE59"/>
    <mergeCell ref="AH58:AQ59"/>
    <mergeCell ref="AT56:BC57"/>
    <mergeCell ref="BN56:BQ57"/>
    <mergeCell ref="C59:D60"/>
    <mergeCell ref="E59:K67"/>
    <mergeCell ref="L60:M65"/>
    <mergeCell ref="N60:AC61"/>
    <mergeCell ref="AD60:AE61"/>
    <mergeCell ref="L56:R57"/>
    <mergeCell ref="S56:Z57"/>
    <mergeCell ref="AF56:AG57"/>
    <mergeCell ref="AH56:AQ57"/>
    <mergeCell ref="BV65:CA66"/>
    <mergeCell ref="CB65:CG66"/>
    <mergeCell ref="L66:R67"/>
    <mergeCell ref="S66:AB67"/>
    <mergeCell ref="AF66:AG67"/>
    <mergeCell ref="AH66:AQ67"/>
    <mergeCell ref="AH60:AQ61"/>
    <mergeCell ref="N62:AC63"/>
    <mergeCell ref="AD62:AE63"/>
    <mergeCell ref="AH62:AQ63"/>
    <mergeCell ref="BR63:BW64"/>
    <mergeCell ref="N64:AC65"/>
    <mergeCell ref="AD64:AE65"/>
    <mergeCell ref="AH64:AQ65"/>
    <mergeCell ref="BR65:BS66"/>
    <mergeCell ref="BT65:BU66"/>
  </mergeCells>
  <phoneticPr fontId="1"/>
  <dataValidations count="1">
    <dataValidation errorStyle="information" allowBlank="1" showInputMessage="1" showErrorMessage="1" errorTitle="事業者コードは１０桁です。" error="１０桁で入力してください。" sqref="BH3:BO4" xr:uid="{00000000-0002-0000-0C00-000000000000}"/>
  </dataValidations>
  <pageMargins left="0.31496062992125984" right="0.70866141732283472" top="0.94488188976377963" bottom="0.15748031496062992" header="0.31496062992125984" footer="0.31496062992125984"/>
  <pageSetup paperSize="9" scale="6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CK92"/>
  <sheetViews>
    <sheetView showGridLines="0" showZeros="0" zoomScale="80" zoomScaleNormal="80" zoomScaleSheetLayoutView="80" workbookViewId="0">
      <selection sqref="A1:XFD1048576"/>
    </sheetView>
  </sheetViews>
  <sheetFormatPr defaultColWidth="1.625" defaultRowHeight="9" customHeight="1"/>
  <cols>
    <col min="11" max="11" width="3" bestFit="1" customWidth="1"/>
    <col min="13" max="13" width="3" bestFit="1" customWidth="1"/>
    <col min="16" max="16" width="2.625" customWidth="1"/>
    <col min="17" max="17" width="2.875" customWidth="1"/>
    <col min="18" max="18" width="2.25" customWidth="1"/>
    <col min="19" max="19" width="2.375" customWidth="1"/>
    <col min="20" max="20" width="2.875" customWidth="1"/>
    <col min="22" max="23" width="3" bestFit="1" customWidth="1"/>
    <col min="25" max="25" width="2.625" customWidth="1"/>
    <col min="26" max="26" width="2.75" customWidth="1"/>
    <col min="27" max="27" width="3" customWidth="1"/>
    <col min="28" max="28" width="2.875" customWidth="1"/>
    <col min="30" max="30" width="3" bestFit="1" customWidth="1"/>
    <col min="32" max="32" width="2" customWidth="1"/>
    <col min="53" max="53" width="2.375" bestFit="1" customWidth="1"/>
    <col min="54" max="54" width="3" bestFit="1" customWidth="1"/>
    <col min="59" max="59" width="3" bestFit="1" customWidth="1"/>
    <col min="60" max="60" width="2.25" bestFit="1" customWidth="1"/>
    <col min="66" max="66" width="1.625" customWidth="1"/>
    <col min="67" max="68" width="1.75" customWidth="1"/>
    <col min="73" max="75" width="3" bestFit="1" customWidth="1"/>
    <col min="77" max="77" width="3" bestFit="1" customWidth="1"/>
    <col min="80" max="80" width="3" bestFit="1" customWidth="1"/>
    <col min="85" max="85" width="3" bestFit="1" customWidth="1"/>
    <col min="88" max="88" width="3" bestFit="1" customWidth="1"/>
    <col min="89" max="89" width="2.75" customWidth="1"/>
  </cols>
  <sheetData>
    <row r="1" spans="1:89" ht="8.2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64"/>
      <c r="BX1" s="64"/>
      <c r="BY1" s="64"/>
      <c r="BZ1" s="64"/>
      <c r="CA1" s="64"/>
      <c r="CB1" s="64"/>
      <c r="CC1" s="64"/>
      <c r="CD1" s="64"/>
      <c r="CE1" s="64"/>
      <c r="CF1" s="64"/>
      <c r="CG1" s="64"/>
      <c r="CH1" s="64"/>
      <c r="CI1" s="64"/>
      <c r="CJ1" s="64"/>
      <c r="CK1" s="52"/>
    </row>
    <row r="2" spans="1:89" ht="12.7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378">
        <v>1</v>
      </c>
      <c r="BC2" s="378"/>
      <c r="BD2" s="378"/>
      <c r="BE2" s="378"/>
      <c r="BF2" s="378"/>
      <c r="BG2" s="378"/>
      <c r="BH2" s="378">
        <v>7</v>
      </c>
      <c r="BI2" s="378"/>
      <c r="BJ2" s="378"/>
      <c r="BK2" s="378"/>
      <c r="BL2" s="378"/>
      <c r="BM2" s="378"/>
      <c r="BN2" s="378"/>
      <c r="BO2" s="1591">
        <v>17</v>
      </c>
      <c r="BP2" s="1591"/>
      <c r="BQ2" s="378"/>
      <c r="BR2" s="378"/>
      <c r="BS2" s="378"/>
      <c r="BT2" s="378"/>
      <c r="BU2" s="378">
        <v>22</v>
      </c>
      <c r="BV2" s="379">
        <v>23</v>
      </c>
      <c r="BW2" s="378">
        <v>32</v>
      </c>
      <c r="BX2" s="378"/>
      <c r="BY2" s="378">
        <v>34</v>
      </c>
      <c r="BZ2" s="378"/>
      <c r="CA2" s="378"/>
      <c r="CB2" s="378"/>
      <c r="CC2" s="378"/>
      <c r="CD2" s="378"/>
      <c r="CE2" s="378"/>
      <c r="CF2" s="378"/>
      <c r="CG2" s="378"/>
      <c r="CH2" s="378"/>
      <c r="CI2" s="378"/>
      <c r="CJ2" s="379">
        <v>47</v>
      </c>
      <c r="CK2" s="52"/>
    </row>
    <row r="3" spans="1:89" ht="9"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1588" t="s">
        <v>399</v>
      </c>
      <c r="BC3" s="1588"/>
      <c r="BD3" s="1588"/>
      <c r="BE3" s="1588"/>
      <c r="BF3" s="1588"/>
      <c r="BG3" s="1588"/>
      <c r="BH3" s="1592" t="s">
        <v>5</v>
      </c>
      <c r="BI3" s="1592"/>
      <c r="BJ3" s="1592"/>
      <c r="BK3" s="1592"/>
      <c r="BL3" s="1592"/>
      <c r="BM3" s="1592"/>
      <c r="BN3" s="1592"/>
      <c r="BO3" s="1592"/>
      <c r="BP3" s="1588" t="s">
        <v>6</v>
      </c>
      <c r="BQ3" s="1588"/>
      <c r="BR3" s="1588"/>
      <c r="BS3" s="1588"/>
      <c r="BT3" s="1588"/>
      <c r="BU3" s="1593" t="s">
        <v>28</v>
      </c>
      <c r="BV3" s="1593"/>
      <c r="BW3" s="1594" t="s">
        <v>29</v>
      </c>
      <c r="BX3" s="1594"/>
      <c r="BY3" s="1588" t="s">
        <v>385</v>
      </c>
      <c r="BZ3" s="1588"/>
      <c r="CA3" s="1588"/>
      <c r="CB3" s="1588"/>
      <c r="CC3" s="1588"/>
      <c r="CD3" s="1588"/>
      <c r="CE3" s="1588" t="s">
        <v>58</v>
      </c>
      <c r="CF3" s="1588"/>
      <c r="CG3" s="1588"/>
      <c r="CH3" s="1588"/>
      <c r="CI3" s="1588"/>
      <c r="CJ3" s="61"/>
      <c r="CK3" s="380"/>
    </row>
    <row r="4" spans="1:89" ht="9"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1589">
        <v>161001</v>
      </c>
      <c r="BC4" s="1589"/>
      <c r="BD4" s="1589"/>
      <c r="BE4" s="1589"/>
      <c r="BF4" s="1589"/>
      <c r="BG4" s="1589"/>
      <c r="BH4" s="1203">
        <f>'16-10別'!BL3</f>
        <v>0</v>
      </c>
      <c r="BI4" s="1203"/>
      <c r="BJ4" s="1203"/>
      <c r="BK4" s="1203"/>
      <c r="BL4" s="1203"/>
      <c r="BM4" s="1203"/>
      <c r="BN4" s="1203"/>
      <c r="BO4" s="1203"/>
      <c r="BP4" s="1203">
        <f>'16-10別'!BT3</f>
        <v>0</v>
      </c>
      <c r="BQ4" s="1203"/>
      <c r="BR4" s="1203"/>
      <c r="BS4" s="1203"/>
      <c r="BT4" s="1203"/>
      <c r="BU4" s="1590" t="s">
        <v>33</v>
      </c>
      <c r="BV4" s="1590"/>
      <c r="BW4" s="1590" t="s">
        <v>33</v>
      </c>
      <c r="BX4" s="1590"/>
      <c r="BY4" s="1118"/>
      <c r="BZ4" s="1118"/>
      <c r="CA4" s="1118"/>
      <c r="CB4" s="1118"/>
      <c r="CC4" s="1118"/>
      <c r="CD4" s="1118"/>
      <c r="CE4" s="1118"/>
      <c r="CF4" s="1118"/>
      <c r="CG4" s="1118"/>
      <c r="CH4" s="1118"/>
      <c r="CI4" s="1118"/>
      <c r="CJ4" s="61"/>
      <c r="CK4" s="380"/>
    </row>
    <row r="5" spans="1:89" ht="9"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1589"/>
      <c r="BC5" s="1589"/>
      <c r="BD5" s="1589"/>
      <c r="BE5" s="1589"/>
      <c r="BF5" s="1589"/>
      <c r="BG5" s="1589"/>
      <c r="BH5" s="1203"/>
      <c r="BI5" s="1203"/>
      <c r="BJ5" s="1203"/>
      <c r="BK5" s="1203"/>
      <c r="BL5" s="1203"/>
      <c r="BM5" s="1203"/>
      <c r="BN5" s="1203"/>
      <c r="BO5" s="1203"/>
      <c r="BP5" s="1203"/>
      <c r="BQ5" s="1203"/>
      <c r="BR5" s="1203"/>
      <c r="BS5" s="1203"/>
      <c r="BT5" s="1203"/>
      <c r="BU5" s="1590"/>
      <c r="BV5" s="1590"/>
      <c r="BW5" s="1590"/>
      <c r="BX5" s="1590"/>
      <c r="BY5" s="1118"/>
      <c r="BZ5" s="1118"/>
      <c r="CA5" s="1118"/>
      <c r="CB5" s="1118"/>
      <c r="CC5" s="1118"/>
      <c r="CD5" s="1118"/>
      <c r="CE5" s="1118"/>
      <c r="CF5" s="1118"/>
      <c r="CG5" s="1118"/>
      <c r="CH5" s="1118"/>
      <c r="CI5" s="1118"/>
      <c r="CJ5" s="61"/>
      <c r="CK5" s="380"/>
    </row>
    <row r="6" spans="1:89" ht="9"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64"/>
      <c r="BK6" s="64"/>
      <c r="BL6" s="64"/>
      <c r="BM6" s="64"/>
      <c r="BN6" s="64"/>
      <c r="BO6" s="64"/>
      <c r="BP6" s="64"/>
      <c r="BQ6" s="64"/>
      <c r="BR6" s="64"/>
      <c r="BS6" s="64"/>
      <c r="BT6" s="64"/>
      <c r="BU6" s="64"/>
      <c r="BV6" s="52"/>
      <c r="BW6" s="52"/>
      <c r="BX6" s="64"/>
      <c r="BY6" s="64"/>
      <c r="BZ6" s="64"/>
      <c r="CA6" s="64"/>
      <c r="CB6" s="64"/>
      <c r="CC6" s="64"/>
      <c r="CD6" s="64"/>
      <c r="CE6" s="64"/>
      <c r="CF6" s="64"/>
      <c r="CG6" s="64"/>
      <c r="CH6" s="1564"/>
      <c r="CI6" s="1564"/>
      <c r="CJ6" s="61"/>
      <c r="CK6" s="380"/>
    </row>
    <row r="7" spans="1:89" ht="3.75" customHeight="1">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1564"/>
      <c r="BI7" s="1564"/>
      <c r="BJ7" s="52"/>
      <c r="BK7" s="52"/>
      <c r="BL7" s="52"/>
      <c r="BM7" s="52"/>
      <c r="BN7" s="52"/>
      <c r="BO7" s="52"/>
      <c r="BP7" s="52"/>
      <c r="BQ7" s="52"/>
      <c r="BR7" s="52"/>
      <c r="BS7" s="52"/>
      <c r="BT7" s="52"/>
      <c r="BU7" s="52"/>
      <c r="BV7" s="52"/>
      <c r="BW7" s="73"/>
      <c r="BX7" s="52"/>
      <c r="BY7" s="52"/>
      <c r="BZ7" s="52"/>
      <c r="CA7" s="52"/>
      <c r="CB7" s="52"/>
      <c r="CC7" s="52"/>
      <c r="CD7" s="52"/>
      <c r="CE7" s="52"/>
      <c r="CF7" s="52"/>
      <c r="CG7" s="52"/>
      <c r="CH7" s="52"/>
      <c r="CI7" s="52"/>
      <c r="CJ7" s="61"/>
      <c r="CK7" s="380"/>
    </row>
    <row r="8" spans="1:89" ht="9"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378">
        <v>48</v>
      </c>
      <c r="BH8" s="1564"/>
      <c r="BI8" s="1564"/>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61"/>
      <c r="CK8" s="1148" t="s">
        <v>400</v>
      </c>
    </row>
    <row r="9" spans="1:89" ht="9" customHeight="1">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1571">
        <f>'16-10別'!BL6</f>
        <v>0</v>
      </c>
      <c r="BI9" s="1572"/>
      <c r="BJ9" s="1572"/>
      <c r="BK9" s="1577">
        <f>'16-10別'!BO6</f>
        <v>0</v>
      </c>
      <c r="BL9" s="1572"/>
      <c r="BM9" s="1578"/>
      <c r="BN9" s="1572">
        <f>'16-10別'!BR6</f>
        <v>0</v>
      </c>
      <c r="BO9" s="1572"/>
      <c r="BP9" s="1583"/>
      <c r="BQ9" s="52"/>
      <c r="BR9" s="52"/>
      <c r="BS9" s="52"/>
      <c r="BT9" s="52"/>
      <c r="BU9" s="52"/>
      <c r="BV9" s="52"/>
      <c r="BW9" s="52"/>
      <c r="BX9" s="52"/>
      <c r="BY9" s="52"/>
      <c r="BZ9" s="52"/>
      <c r="CA9" s="52"/>
      <c r="CB9" s="52"/>
      <c r="CC9" s="52"/>
      <c r="CD9" s="52"/>
      <c r="CE9" s="52"/>
      <c r="CF9" s="52"/>
      <c r="CG9" s="52"/>
      <c r="CH9" s="52"/>
      <c r="CI9" s="52"/>
      <c r="CJ9" s="61"/>
      <c r="CK9" s="1148"/>
    </row>
    <row r="10" spans="1:89" ht="9" customHeight="1">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1573"/>
      <c r="BI10" s="1574"/>
      <c r="BJ10" s="1574"/>
      <c r="BK10" s="1579"/>
      <c r="BL10" s="1574"/>
      <c r="BM10" s="1580"/>
      <c r="BN10" s="1574"/>
      <c r="BO10" s="1574"/>
      <c r="BP10" s="1584"/>
      <c r="BQ10" s="52"/>
      <c r="BR10" s="52"/>
      <c r="BS10" s="52"/>
      <c r="BT10" s="52"/>
      <c r="BU10" s="52"/>
      <c r="BV10" s="52"/>
      <c r="BW10" s="52"/>
      <c r="BX10" s="52"/>
      <c r="BY10" s="52"/>
      <c r="BZ10" s="52"/>
      <c r="CA10" s="52"/>
      <c r="CB10" s="52"/>
      <c r="CC10" s="52"/>
      <c r="CD10" s="52"/>
      <c r="CE10" s="52"/>
      <c r="CF10" s="52"/>
      <c r="CG10" s="52"/>
      <c r="CH10" s="52"/>
      <c r="CI10" s="52"/>
      <c r="CJ10" s="61"/>
      <c r="CK10" s="1148"/>
    </row>
    <row r="11" spans="1:89" ht="9" customHeight="1">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1575"/>
      <c r="BI11" s="1576"/>
      <c r="BJ11" s="1576"/>
      <c r="BK11" s="1581"/>
      <c r="BL11" s="1576"/>
      <c r="BM11" s="1582"/>
      <c r="BN11" s="1576"/>
      <c r="BO11" s="1576"/>
      <c r="BP11" s="1585"/>
      <c r="BQ11" s="52"/>
      <c r="BR11" s="52"/>
      <c r="BS11" s="52"/>
      <c r="BT11" s="52"/>
      <c r="BU11" s="52"/>
      <c r="BV11" s="52"/>
      <c r="BW11" s="52"/>
      <c r="BX11" s="52"/>
      <c r="BY11" s="52"/>
      <c r="BZ11" s="52"/>
      <c r="CA11" s="52"/>
      <c r="CB11" s="52"/>
      <c r="CC11" s="52"/>
      <c r="CD11" s="52"/>
      <c r="CE11" s="52"/>
      <c r="CF11" s="52"/>
      <c r="CG11" s="52"/>
      <c r="CH11" s="52"/>
      <c r="CI11" s="52"/>
      <c r="CJ11" s="61"/>
      <c r="CK11" s="1148"/>
    </row>
    <row r="12" spans="1:89" ht="9"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1586">
        <v>53</v>
      </c>
      <c r="BP12" s="1586"/>
      <c r="BQ12" s="381"/>
      <c r="BR12" s="52"/>
      <c r="BS12" s="52"/>
      <c r="BT12" s="52"/>
      <c r="BU12" s="52"/>
      <c r="BV12" s="52"/>
      <c r="BW12" s="52"/>
      <c r="BX12" s="52"/>
      <c r="BY12" s="52"/>
      <c r="BZ12" s="52"/>
      <c r="CA12" s="52"/>
      <c r="CB12" s="52"/>
      <c r="CC12" s="52"/>
      <c r="CD12" s="52"/>
      <c r="CE12" s="52"/>
      <c r="CF12" s="52"/>
      <c r="CG12" s="52"/>
      <c r="CH12" s="52"/>
      <c r="CI12" s="52"/>
      <c r="CJ12" s="61"/>
      <c r="CK12" s="1148"/>
    </row>
    <row r="13" spans="1:89" ht="9"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381"/>
      <c r="BS13" s="52"/>
      <c r="BT13" s="52"/>
      <c r="BU13" s="52"/>
      <c r="BV13" s="52"/>
      <c r="BW13" s="52"/>
      <c r="BX13" s="52"/>
      <c r="BY13" s="52"/>
      <c r="BZ13" s="52"/>
      <c r="CA13" s="52"/>
      <c r="CB13" s="52"/>
      <c r="CC13" s="52"/>
      <c r="CD13" s="52"/>
      <c r="CE13" s="52"/>
      <c r="CF13" s="52"/>
      <c r="CG13" s="52"/>
      <c r="CH13" s="52"/>
      <c r="CI13" s="52"/>
      <c r="CJ13" s="61"/>
      <c r="CK13" s="1148"/>
    </row>
    <row r="14" spans="1:89" ht="9" customHeigh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61"/>
      <c r="CK14" s="1148"/>
    </row>
    <row r="15" spans="1:89" ht="9"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61"/>
      <c r="CK15" s="1148"/>
    </row>
    <row r="16" spans="1:89" ht="9"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1557"/>
      <c r="BV16" s="1557"/>
      <c r="BW16" s="1557"/>
      <c r="BX16" s="1557"/>
      <c r="BY16" s="52"/>
      <c r="BZ16" s="52"/>
      <c r="CA16" s="52"/>
      <c r="CB16" s="52"/>
      <c r="CC16" s="52"/>
      <c r="CD16" s="52"/>
      <c r="CE16" s="52"/>
      <c r="CF16" s="52"/>
      <c r="CG16" s="52"/>
      <c r="CH16" s="52"/>
      <c r="CI16" s="52"/>
      <c r="CJ16" s="61"/>
      <c r="CK16" s="1148"/>
    </row>
    <row r="17" spans="1:89" ht="9" customHeight="1">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1557"/>
      <c r="BV17" s="1557"/>
      <c r="BW17" s="1557"/>
      <c r="BX17" s="1557"/>
      <c r="BY17" s="52"/>
      <c r="BZ17" s="52"/>
      <c r="CA17" s="52"/>
      <c r="CB17" s="52"/>
      <c r="CC17" s="52"/>
      <c r="CD17" s="52"/>
      <c r="CE17" s="52"/>
      <c r="CF17" s="52"/>
      <c r="CG17" s="52"/>
      <c r="CH17" s="52"/>
      <c r="CI17" s="52"/>
      <c r="CJ17" s="61"/>
      <c r="CK17" s="1148"/>
    </row>
    <row r="18" spans="1:89" ht="8.25" customHeight="1">
      <c r="A18" s="52"/>
      <c r="B18" s="52"/>
      <c r="C18" s="52"/>
      <c r="D18" s="52"/>
      <c r="E18" s="52"/>
      <c r="F18" s="52"/>
      <c r="G18" s="52"/>
      <c r="H18" s="52"/>
      <c r="I18" s="52"/>
      <c r="J18" s="52"/>
      <c r="K18" s="52"/>
      <c r="L18" s="52"/>
      <c r="M18" s="52"/>
      <c r="N18" s="52"/>
      <c r="O18" s="52"/>
      <c r="P18" s="52"/>
      <c r="Q18" s="52"/>
      <c r="R18" s="52"/>
      <c r="S18" s="52"/>
      <c r="T18" s="52"/>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52"/>
      <c r="BS18" s="52"/>
      <c r="BT18" s="52"/>
      <c r="BU18" s="1557"/>
      <c r="BV18" s="1557"/>
      <c r="BW18" s="1557"/>
      <c r="BX18" s="1557"/>
      <c r="BY18" s="52"/>
      <c r="BZ18" s="52"/>
      <c r="CA18" s="52"/>
      <c r="CB18" s="52"/>
      <c r="CC18" s="52"/>
      <c r="CD18" s="52"/>
      <c r="CE18" s="52"/>
      <c r="CF18" s="52"/>
      <c r="CG18" s="52"/>
      <c r="CH18" s="52"/>
      <c r="CI18" s="52"/>
      <c r="CJ18" s="61"/>
      <c r="CK18" s="1148"/>
    </row>
    <row r="19" spans="1:89" ht="10.5" customHeight="1">
      <c r="A19" s="52"/>
      <c r="B19" s="52"/>
      <c r="C19" s="52"/>
      <c r="D19" s="52"/>
      <c r="E19" s="52"/>
      <c r="F19" s="52"/>
      <c r="G19" s="52"/>
      <c r="H19" s="52"/>
      <c r="I19" s="52"/>
      <c r="J19" s="52"/>
      <c r="K19" s="52"/>
      <c r="L19" s="52"/>
      <c r="M19" s="52"/>
      <c r="N19" s="52"/>
      <c r="O19" s="52"/>
      <c r="P19" s="52"/>
      <c r="Q19" s="52"/>
      <c r="R19" s="52"/>
      <c r="S19" s="52"/>
      <c r="T19" s="52"/>
      <c r="U19" s="7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1557"/>
      <c r="BV19" s="1557"/>
      <c r="BW19" s="1557"/>
      <c r="BX19" s="1557"/>
      <c r="BY19" s="378">
        <v>54</v>
      </c>
      <c r="BZ19" s="52"/>
      <c r="CA19" s="52"/>
      <c r="CB19" s="378">
        <v>57</v>
      </c>
      <c r="CC19" s="52"/>
      <c r="CD19" s="52"/>
      <c r="CE19" s="52"/>
      <c r="CF19" s="52"/>
      <c r="CG19" s="52"/>
      <c r="CH19" s="52"/>
      <c r="CI19" s="52"/>
      <c r="CJ19" s="61"/>
      <c r="CK19" s="1148"/>
    </row>
    <row r="20" spans="1:89" ht="9.75" customHeight="1">
      <c r="A20" s="52"/>
      <c r="B20" s="52"/>
      <c r="C20" s="52"/>
      <c r="D20" s="52"/>
      <c r="E20" s="52"/>
      <c r="F20" s="52"/>
      <c r="G20" s="52"/>
      <c r="H20" s="52"/>
      <c r="I20" s="52"/>
      <c r="J20" s="52"/>
      <c r="K20" s="52"/>
      <c r="L20" s="52"/>
      <c r="M20" s="52"/>
      <c r="N20" s="52"/>
      <c r="O20" s="52"/>
      <c r="P20" s="52"/>
      <c r="Q20" s="52"/>
      <c r="R20" s="52"/>
      <c r="S20" s="52"/>
      <c r="T20" s="52"/>
      <c r="U20" s="1557"/>
      <c r="V20" s="1557"/>
      <c r="W20" s="378">
        <v>24</v>
      </c>
      <c r="X20" s="52"/>
      <c r="Y20" s="52"/>
      <c r="Z20" s="52"/>
      <c r="AA20" s="52"/>
      <c r="AB20" s="52"/>
      <c r="AC20" s="52"/>
      <c r="AD20" s="378">
        <v>26</v>
      </c>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1558">
        <f>'16-10別'!CC17</f>
        <v>1</v>
      </c>
      <c r="BZ20" s="1559"/>
      <c r="CA20" s="1559"/>
      <c r="CB20" s="1560"/>
      <c r="CC20" s="1564"/>
      <c r="CD20" s="1564"/>
      <c r="CE20" s="1564"/>
      <c r="CF20" s="1564"/>
      <c r="CG20" s="1564"/>
      <c r="CH20" s="1564"/>
      <c r="CI20" s="1564"/>
      <c r="CJ20" s="1564"/>
      <c r="CK20" s="1148"/>
    </row>
    <row r="21" spans="1:89" ht="17.25" customHeight="1">
      <c r="A21" s="52"/>
      <c r="B21" s="52"/>
      <c r="C21" s="52"/>
      <c r="D21" s="52"/>
      <c r="E21" s="52"/>
      <c r="F21" s="52"/>
      <c r="G21" s="52"/>
      <c r="H21" s="52"/>
      <c r="I21" s="52"/>
      <c r="J21" s="52"/>
      <c r="K21" s="52"/>
      <c r="L21" s="52"/>
      <c r="M21" s="52"/>
      <c r="N21" s="52"/>
      <c r="O21" s="52"/>
      <c r="P21" s="52"/>
      <c r="Q21" s="52"/>
      <c r="R21" s="52"/>
      <c r="S21" s="52"/>
      <c r="T21" s="52"/>
      <c r="U21" s="52"/>
      <c r="V21" s="52"/>
      <c r="W21" s="1558">
        <f>'16-10別'!AA18</f>
        <v>0</v>
      </c>
      <c r="X21" s="1559"/>
      <c r="Y21" s="1560"/>
      <c r="Z21" s="1564"/>
      <c r="AA21" s="1564"/>
      <c r="AB21" s="1564"/>
      <c r="AC21" s="1564"/>
      <c r="AD21" s="1558">
        <f>'16-10別'!AH18</f>
        <v>0</v>
      </c>
      <c r="AE21" s="1559"/>
      <c r="AF21" s="1560"/>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1561"/>
      <c r="BZ21" s="1562"/>
      <c r="CA21" s="1562"/>
      <c r="CB21" s="1563"/>
      <c r="CC21" s="1564"/>
      <c r="CD21" s="1564"/>
      <c r="CE21" s="1564"/>
      <c r="CF21" s="1564"/>
      <c r="CG21" s="1564"/>
      <c r="CH21" s="1564"/>
      <c r="CI21" s="1564"/>
      <c r="CJ21" s="1564"/>
      <c r="CK21" s="1148"/>
    </row>
    <row r="22" spans="1:89" ht="21" customHeight="1">
      <c r="A22" s="52"/>
      <c r="B22" s="52"/>
      <c r="C22" s="52"/>
      <c r="D22" s="52"/>
      <c r="E22" s="52"/>
      <c r="F22" s="52"/>
      <c r="G22" s="52"/>
      <c r="H22" s="52"/>
      <c r="I22" s="52"/>
      <c r="J22" s="52"/>
      <c r="K22" s="52"/>
      <c r="L22" s="52"/>
      <c r="M22" s="52"/>
      <c r="N22" s="52"/>
      <c r="O22" s="52"/>
      <c r="P22" s="52"/>
      <c r="Q22" s="52"/>
      <c r="R22" s="52"/>
      <c r="S22" s="52"/>
      <c r="T22" s="52"/>
      <c r="U22" s="52"/>
      <c r="V22" s="52"/>
      <c r="W22" s="1561"/>
      <c r="X22" s="1562"/>
      <c r="Y22" s="1563"/>
      <c r="Z22" s="1564"/>
      <c r="AA22" s="1564"/>
      <c r="AB22" s="1564"/>
      <c r="AC22" s="1564"/>
      <c r="AD22" s="1561"/>
      <c r="AE22" s="1562"/>
      <c r="AF22" s="1563"/>
      <c r="AG22" s="1564"/>
      <c r="AH22" s="1564"/>
      <c r="AI22" s="1564"/>
      <c r="AJ22" s="1564"/>
      <c r="AK22" s="1564"/>
      <c r="AL22" s="1564"/>
      <c r="AM22" s="1564"/>
      <c r="AN22" s="1564"/>
      <c r="AO22" s="1564"/>
      <c r="AP22" s="1564"/>
      <c r="AQ22" s="1564"/>
      <c r="AR22" s="1564"/>
      <c r="AS22" s="1564"/>
      <c r="AT22" s="1564"/>
      <c r="AU22" s="1564"/>
      <c r="AV22" s="1564"/>
      <c r="AW22" s="1564"/>
      <c r="AX22" s="1564"/>
      <c r="AY22" s="1564"/>
      <c r="AZ22" s="1564"/>
      <c r="BA22" s="1564"/>
      <c r="BB22" s="1564"/>
      <c r="BC22" s="1564"/>
      <c r="BD22" s="1564"/>
      <c r="BE22" s="1564"/>
      <c r="BF22" s="1564"/>
      <c r="BG22" s="1564"/>
      <c r="BH22" s="1564"/>
      <c r="BI22" s="1564"/>
      <c r="BJ22" s="1564"/>
      <c r="BK22" s="1564"/>
      <c r="BL22" s="1564"/>
      <c r="BM22" s="1564"/>
      <c r="BN22" s="1564"/>
      <c r="BO22" s="1564"/>
      <c r="BP22" s="1564"/>
      <c r="BQ22" s="1564"/>
      <c r="BR22" s="1564"/>
      <c r="BS22" s="1564"/>
      <c r="BT22" s="1564"/>
      <c r="BU22" s="1564"/>
      <c r="BV22" s="1564"/>
      <c r="BW22" s="1564"/>
      <c r="BX22" s="1564"/>
      <c r="BY22" s="1565">
        <f>'16-10別'!CC19</f>
        <v>1</v>
      </c>
      <c r="BZ22" s="1566"/>
      <c r="CA22" s="1566"/>
      <c r="CB22" s="1567"/>
      <c r="CC22" s="1564"/>
      <c r="CD22" s="1564"/>
      <c r="CE22" s="1564"/>
      <c r="CF22" s="1564"/>
      <c r="CG22" s="1564"/>
      <c r="CH22" s="1564"/>
      <c r="CI22" s="1564"/>
      <c r="CJ22" s="1564"/>
      <c r="CK22" s="1148"/>
    </row>
    <row r="23" spans="1:89" ht="9" customHeight="1">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1568"/>
      <c r="BZ23" s="1569"/>
      <c r="CA23" s="1569"/>
      <c r="CB23" s="1570"/>
      <c r="CC23" s="1564"/>
      <c r="CD23" s="1564"/>
      <c r="CE23" s="1564"/>
      <c r="CF23" s="1564"/>
      <c r="CG23" s="1564"/>
      <c r="CH23" s="1564"/>
      <c r="CI23" s="1564"/>
      <c r="CJ23" s="1564"/>
      <c r="CK23" s="1148"/>
    </row>
    <row r="24" spans="1:89" ht="9"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378">
        <v>28</v>
      </c>
      <c r="BZ24" s="52"/>
      <c r="CA24" s="52"/>
      <c r="CB24" s="378">
        <v>31</v>
      </c>
      <c r="CC24" s="52"/>
      <c r="CD24" s="52"/>
      <c r="CE24" s="52"/>
      <c r="CF24" s="52"/>
      <c r="CG24" s="52"/>
      <c r="CH24" s="52"/>
      <c r="CI24" s="52"/>
      <c r="CJ24" s="52"/>
      <c r="CK24" s="1148"/>
    </row>
    <row r="25" spans="1:89" ht="9"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1148"/>
    </row>
    <row r="26" spans="1:89" ht="9"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1148"/>
    </row>
    <row r="27" spans="1:89" ht="9"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1148"/>
    </row>
    <row r="28" spans="1:89" ht="9"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1148"/>
    </row>
    <row r="29" spans="1:89" ht="9" customHeight="1">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1148"/>
    </row>
    <row r="30" spans="1:89" ht="9" customHeigh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378">
        <v>44</v>
      </c>
      <c r="BC30" s="52"/>
      <c r="BD30" s="52"/>
      <c r="BE30" s="52"/>
      <c r="BF30" s="52"/>
      <c r="BG30" s="52"/>
      <c r="BH30" s="52"/>
      <c r="BI30" s="52"/>
      <c r="BJ30" s="52"/>
      <c r="BK30" s="52"/>
      <c r="BL30" s="52"/>
      <c r="BM30" s="52"/>
      <c r="BN30" s="1530">
        <v>57</v>
      </c>
      <c r="BO30" s="1530"/>
      <c r="BP30" s="52"/>
      <c r="BQ30" s="52"/>
      <c r="BR30" s="52"/>
      <c r="BS30" s="52"/>
      <c r="BT30" s="52"/>
      <c r="BU30" s="52"/>
      <c r="BV30" s="52"/>
      <c r="BW30" s="52"/>
      <c r="BX30" s="52"/>
      <c r="BY30" s="52"/>
      <c r="BZ30" s="52"/>
      <c r="CA30" s="52"/>
      <c r="CB30" s="52"/>
      <c r="CC30" s="52"/>
      <c r="CD30" s="52"/>
      <c r="CE30" s="52"/>
      <c r="CF30" s="52"/>
      <c r="CG30" s="52"/>
      <c r="CH30" s="52"/>
      <c r="CI30" s="52"/>
      <c r="CJ30" s="52"/>
      <c r="CK30" s="1148"/>
    </row>
    <row r="31" spans="1:89" ht="9" customHeight="1">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1556"/>
      <c r="BB31" s="1541">
        <f>'16-10別'!BF27</f>
        <v>0</v>
      </c>
      <c r="BC31" s="1542"/>
      <c r="BD31" s="1542"/>
      <c r="BE31" s="1542"/>
      <c r="BF31" s="1542"/>
      <c r="BG31" s="1542"/>
      <c r="BH31" s="1542"/>
      <c r="BI31" s="1542"/>
      <c r="BJ31" s="1542"/>
      <c r="BK31" s="1542"/>
      <c r="BL31" s="1542"/>
      <c r="BM31" s="1542"/>
      <c r="BN31" s="1538"/>
      <c r="BO31" s="52"/>
      <c r="BP31" s="52"/>
      <c r="BQ31" s="52"/>
      <c r="BR31" s="52"/>
      <c r="BS31" s="52"/>
      <c r="BT31" s="52"/>
      <c r="BU31" s="52"/>
      <c r="BV31" s="52"/>
      <c r="BW31" s="52"/>
      <c r="BX31" s="52"/>
      <c r="BY31" s="52"/>
      <c r="BZ31" s="52"/>
      <c r="CA31" s="52"/>
      <c r="CB31" s="52"/>
      <c r="CC31" s="52"/>
      <c r="CD31" s="52"/>
      <c r="CE31" s="52"/>
      <c r="CF31" s="52"/>
      <c r="CG31" s="52"/>
      <c r="CH31" s="52"/>
      <c r="CI31" s="52"/>
      <c r="CJ31" s="52"/>
      <c r="CK31" s="1148"/>
    </row>
    <row r="32" spans="1:89" ht="9" customHeight="1">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1556"/>
      <c r="BB32" s="1543"/>
      <c r="BC32" s="1544"/>
      <c r="BD32" s="1544"/>
      <c r="BE32" s="1544"/>
      <c r="BF32" s="1544"/>
      <c r="BG32" s="1544"/>
      <c r="BH32" s="1544"/>
      <c r="BI32" s="1544"/>
      <c r="BJ32" s="1544"/>
      <c r="BK32" s="1544"/>
      <c r="BL32" s="1544"/>
      <c r="BM32" s="1544"/>
      <c r="BN32" s="1539"/>
      <c r="BO32" s="52"/>
      <c r="BP32" s="52"/>
      <c r="BQ32" s="52"/>
      <c r="BR32" s="52"/>
      <c r="BS32" s="52"/>
      <c r="BT32" s="52"/>
      <c r="BU32" s="52"/>
      <c r="BV32" s="52"/>
      <c r="BW32" s="52"/>
      <c r="BX32" s="52"/>
      <c r="BY32" s="52"/>
      <c r="BZ32" s="52"/>
      <c r="CA32" s="52"/>
      <c r="CB32" s="52"/>
      <c r="CC32" s="52"/>
      <c r="CD32" s="52"/>
      <c r="CE32" s="52"/>
      <c r="CF32" s="52"/>
      <c r="CG32" s="52"/>
      <c r="CH32" s="52"/>
      <c r="CI32" s="52"/>
      <c r="CJ32" s="52"/>
      <c r="CK32" s="1148"/>
    </row>
    <row r="33" spans="1:89" ht="7.5" customHeight="1">
      <c r="A33" s="52"/>
      <c r="B33" s="52"/>
      <c r="C33" s="52"/>
      <c r="D33" s="52"/>
      <c r="E33" s="52"/>
      <c r="F33" s="52"/>
      <c r="G33" s="52"/>
      <c r="H33" s="52"/>
      <c r="I33" s="52"/>
      <c r="J33" s="52"/>
      <c r="K33" s="378">
        <v>32</v>
      </c>
      <c r="L33" s="382"/>
      <c r="M33" s="378">
        <v>34</v>
      </c>
      <c r="N33" s="382"/>
      <c r="O33" s="382"/>
      <c r="P33" s="382"/>
      <c r="Q33" s="382"/>
      <c r="R33" s="382"/>
      <c r="S33" s="382"/>
      <c r="T33" s="382"/>
      <c r="U33" s="382"/>
      <c r="V33" s="378">
        <v>43</v>
      </c>
      <c r="W33" s="38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1556"/>
      <c r="BB33" s="1545"/>
      <c r="BC33" s="1546"/>
      <c r="BD33" s="1546"/>
      <c r="BE33" s="1546"/>
      <c r="BF33" s="1546"/>
      <c r="BG33" s="1546"/>
      <c r="BH33" s="1546"/>
      <c r="BI33" s="1546"/>
      <c r="BJ33" s="1546"/>
      <c r="BK33" s="1546"/>
      <c r="BL33" s="1546"/>
      <c r="BM33" s="1546"/>
      <c r="BN33" s="1540"/>
      <c r="BO33" s="52"/>
      <c r="BP33" s="52"/>
      <c r="BQ33" s="52"/>
      <c r="BR33" s="52"/>
      <c r="BS33" s="52"/>
      <c r="BT33" s="52"/>
      <c r="BU33" s="52"/>
      <c r="BV33" s="52"/>
      <c r="BW33" s="52"/>
      <c r="BX33" s="52"/>
      <c r="BY33" s="378">
        <v>72</v>
      </c>
      <c r="BZ33" s="52"/>
      <c r="CA33" s="52"/>
      <c r="CB33" s="52"/>
      <c r="CC33" s="52"/>
      <c r="CD33" s="52"/>
      <c r="CE33" s="52"/>
      <c r="CF33" s="52"/>
      <c r="CG33" s="378">
        <v>81</v>
      </c>
      <c r="CH33" s="52"/>
      <c r="CI33" s="52"/>
      <c r="CJ33" s="52"/>
      <c r="CK33" s="1148"/>
    </row>
    <row r="34" spans="1:89" ht="10.5" customHeight="1">
      <c r="A34" s="52"/>
      <c r="B34" s="52"/>
      <c r="C34" s="52"/>
      <c r="D34" s="52"/>
      <c r="E34" s="52"/>
      <c r="F34" s="52"/>
      <c r="G34" s="52"/>
      <c r="H34" s="52"/>
      <c r="I34" s="52"/>
      <c r="J34" s="52"/>
      <c r="K34" s="1505">
        <v>1</v>
      </c>
      <c r="L34" s="1506"/>
      <c r="M34" s="1547" t="str">
        <f>'16-10別'!Q30</f>
        <v/>
      </c>
      <c r="N34" s="1548"/>
      <c r="O34" s="1548"/>
      <c r="P34" s="1548"/>
      <c r="Q34" s="1548"/>
      <c r="R34" s="1548"/>
      <c r="S34" s="1548"/>
      <c r="T34" s="1549"/>
      <c r="U34" s="1520"/>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1556"/>
      <c r="BB34" s="1521">
        <f>'16-10別'!BF30</f>
        <v>0</v>
      </c>
      <c r="BC34" s="1522"/>
      <c r="BD34" s="1522"/>
      <c r="BE34" s="1522"/>
      <c r="BF34" s="1522"/>
      <c r="BG34" s="1522"/>
      <c r="BH34" s="1522"/>
      <c r="BI34" s="1522"/>
      <c r="BJ34" s="1522"/>
      <c r="BK34" s="1522"/>
      <c r="BL34" s="1522"/>
      <c r="BM34" s="1522"/>
      <c r="BN34" s="1527"/>
      <c r="BO34" s="1587">
        <v>71</v>
      </c>
      <c r="BP34" s="1530"/>
      <c r="BQ34" s="52"/>
      <c r="BR34" s="52"/>
      <c r="BS34" s="52"/>
      <c r="BT34" s="52"/>
      <c r="BU34" s="52"/>
      <c r="BV34" s="52"/>
      <c r="BW34" s="1531"/>
      <c r="BX34" s="1531"/>
      <c r="BY34" s="1532" t="str">
        <f>'16-10別'!CC30</f>
        <v/>
      </c>
      <c r="BZ34" s="1533"/>
      <c r="CA34" s="1533"/>
      <c r="CB34" s="1533"/>
      <c r="CC34" s="1533"/>
      <c r="CD34" s="1533"/>
      <c r="CE34" s="1533"/>
      <c r="CF34" s="1533"/>
      <c r="CG34" s="1538"/>
      <c r="CH34" s="52"/>
      <c r="CI34" s="52"/>
      <c r="CJ34" s="52"/>
      <c r="CK34" s="1148"/>
    </row>
    <row r="35" spans="1:89" ht="9" customHeight="1">
      <c r="A35" s="52"/>
      <c r="B35" s="52"/>
      <c r="C35" s="52"/>
      <c r="D35" s="52"/>
      <c r="E35" s="52"/>
      <c r="F35" s="52"/>
      <c r="G35" s="52"/>
      <c r="H35" s="52"/>
      <c r="I35" s="52"/>
      <c r="J35" s="52"/>
      <c r="K35" s="1507"/>
      <c r="L35" s="1508"/>
      <c r="M35" s="1550"/>
      <c r="N35" s="1551"/>
      <c r="O35" s="1551"/>
      <c r="P35" s="1551"/>
      <c r="Q35" s="1551"/>
      <c r="R35" s="1551"/>
      <c r="S35" s="1551"/>
      <c r="T35" s="1552"/>
      <c r="U35" s="1275"/>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1556"/>
      <c r="BB35" s="1523"/>
      <c r="BC35" s="1524"/>
      <c r="BD35" s="1524"/>
      <c r="BE35" s="1524"/>
      <c r="BF35" s="1524"/>
      <c r="BG35" s="1524"/>
      <c r="BH35" s="1524"/>
      <c r="BI35" s="1524"/>
      <c r="BJ35" s="1524"/>
      <c r="BK35" s="1524"/>
      <c r="BL35" s="1524"/>
      <c r="BM35" s="1524"/>
      <c r="BN35" s="1528"/>
      <c r="BO35" s="52"/>
      <c r="BP35" s="52"/>
      <c r="BQ35" s="52"/>
      <c r="BR35" s="52"/>
      <c r="BS35" s="52"/>
      <c r="BT35" s="52"/>
      <c r="BU35" s="52"/>
      <c r="BV35" s="52"/>
      <c r="BW35" s="1531"/>
      <c r="BX35" s="1531"/>
      <c r="BY35" s="1534"/>
      <c r="BZ35" s="1535"/>
      <c r="CA35" s="1535"/>
      <c r="CB35" s="1535"/>
      <c r="CC35" s="1535"/>
      <c r="CD35" s="1535"/>
      <c r="CE35" s="1535"/>
      <c r="CF35" s="1535"/>
      <c r="CG35" s="1539"/>
      <c r="CH35" s="52"/>
      <c r="CI35" s="52"/>
      <c r="CJ35" s="52"/>
      <c r="CK35" s="1148"/>
    </row>
    <row r="36" spans="1:89" ht="9" customHeight="1">
      <c r="A36" s="52"/>
      <c r="B36" s="52"/>
      <c r="C36" s="52"/>
      <c r="D36" s="52"/>
      <c r="E36" s="52"/>
      <c r="F36" s="52"/>
      <c r="G36" s="52"/>
      <c r="H36" s="52"/>
      <c r="I36" s="52"/>
      <c r="J36" s="52"/>
      <c r="K36" s="1509"/>
      <c r="L36" s="1510"/>
      <c r="M36" s="1553"/>
      <c r="N36" s="1554"/>
      <c r="O36" s="1554"/>
      <c r="P36" s="1554"/>
      <c r="Q36" s="1554"/>
      <c r="R36" s="1554"/>
      <c r="S36" s="1554"/>
      <c r="T36" s="1555"/>
      <c r="U36" s="1277"/>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1556"/>
      <c r="BB36" s="1525"/>
      <c r="BC36" s="1526"/>
      <c r="BD36" s="1526"/>
      <c r="BE36" s="1526"/>
      <c r="BF36" s="1526"/>
      <c r="BG36" s="1526"/>
      <c r="BH36" s="1526"/>
      <c r="BI36" s="1526"/>
      <c r="BJ36" s="1526"/>
      <c r="BK36" s="1526"/>
      <c r="BL36" s="1526"/>
      <c r="BM36" s="1526"/>
      <c r="BN36" s="1529"/>
      <c r="BO36" s="64"/>
      <c r="BP36" s="64"/>
      <c r="BQ36" s="64"/>
      <c r="BR36" s="64"/>
      <c r="BS36" s="64"/>
      <c r="BT36" s="64"/>
      <c r="BU36" s="64"/>
      <c r="BV36" s="64"/>
      <c r="BW36" s="1531"/>
      <c r="BX36" s="1531"/>
      <c r="BY36" s="1536"/>
      <c r="BZ36" s="1537"/>
      <c r="CA36" s="1537"/>
      <c r="CB36" s="1537"/>
      <c r="CC36" s="1537"/>
      <c r="CD36" s="1537"/>
      <c r="CE36" s="1537"/>
      <c r="CF36" s="1537"/>
      <c r="CG36" s="1540"/>
      <c r="CH36" s="52"/>
      <c r="CI36" s="52"/>
      <c r="CJ36" s="52"/>
      <c r="CK36" s="1148"/>
    </row>
    <row r="37" spans="1:89" ht="9" customHeigh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1531"/>
      <c r="BB37" s="1541">
        <f>'16-10別'!BF33</f>
        <v>0</v>
      </c>
      <c r="BC37" s="1542"/>
      <c r="BD37" s="1542"/>
      <c r="BE37" s="1542"/>
      <c r="BF37" s="1542"/>
      <c r="BG37" s="1542"/>
      <c r="BH37" s="1542"/>
      <c r="BI37" s="1542"/>
      <c r="BJ37" s="1542"/>
      <c r="BK37" s="1542"/>
      <c r="BL37" s="1542"/>
      <c r="BM37" s="1542"/>
      <c r="BN37" s="1538"/>
      <c r="BO37" s="52"/>
      <c r="BP37" s="52"/>
      <c r="BQ37" s="52"/>
      <c r="BR37" s="52"/>
      <c r="BS37" s="52"/>
      <c r="BT37" s="52"/>
      <c r="BU37" s="52"/>
      <c r="BV37" s="52"/>
      <c r="BW37" s="52"/>
      <c r="BX37" s="52"/>
      <c r="BY37" s="52"/>
      <c r="BZ37" s="52"/>
      <c r="CA37" s="52"/>
      <c r="CB37" s="52"/>
      <c r="CC37" s="52"/>
      <c r="CD37" s="52"/>
      <c r="CE37" s="52"/>
      <c r="CF37" s="52"/>
      <c r="CG37" s="52"/>
      <c r="CH37" s="52"/>
      <c r="CI37" s="52"/>
      <c r="CJ37" s="52"/>
      <c r="CK37" s="1148"/>
    </row>
    <row r="38" spans="1:89" ht="9"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1531"/>
      <c r="BB38" s="1543"/>
      <c r="BC38" s="1544"/>
      <c r="BD38" s="1544"/>
      <c r="BE38" s="1544"/>
      <c r="BF38" s="1544"/>
      <c r="BG38" s="1544"/>
      <c r="BH38" s="1544"/>
      <c r="BI38" s="1544"/>
      <c r="BJ38" s="1544"/>
      <c r="BK38" s="1544"/>
      <c r="BL38" s="1544"/>
      <c r="BM38" s="1544"/>
      <c r="BN38" s="1539"/>
      <c r="BO38" s="52"/>
      <c r="BP38" s="52"/>
      <c r="BQ38" s="52"/>
      <c r="BR38" s="52"/>
      <c r="BS38" s="52"/>
      <c r="BT38" s="52"/>
      <c r="BU38" s="52"/>
      <c r="BV38" s="52"/>
      <c r="BW38" s="52"/>
      <c r="BX38" s="52"/>
      <c r="BY38" s="52"/>
      <c r="BZ38" s="52"/>
      <c r="CA38" s="52"/>
      <c r="CB38" s="52"/>
      <c r="CC38" s="52"/>
      <c r="CD38" s="52"/>
      <c r="CE38" s="52"/>
      <c r="CF38" s="52"/>
      <c r="CG38" s="52"/>
      <c r="CH38" s="52"/>
      <c r="CI38" s="52"/>
      <c r="CJ38" s="52"/>
      <c r="CK38" s="1148"/>
    </row>
    <row r="39" spans="1:89" ht="9" customHeight="1">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1531"/>
      <c r="BB39" s="1545"/>
      <c r="BC39" s="1546"/>
      <c r="BD39" s="1546"/>
      <c r="BE39" s="1546"/>
      <c r="BF39" s="1546"/>
      <c r="BG39" s="1546"/>
      <c r="BH39" s="1546"/>
      <c r="BI39" s="1546"/>
      <c r="BJ39" s="1546"/>
      <c r="BK39" s="1546"/>
      <c r="BL39" s="1546"/>
      <c r="BM39" s="1546"/>
      <c r="BN39" s="1540"/>
      <c r="BO39" s="52"/>
      <c r="BP39" s="52"/>
      <c r="BQ39" s="52"/>
      <c r="BR39" s="52"/>
      <c r="BS39" s="52"/>
      <c r="BT39" s="52"/>
      <c r="BU39" s="52"/>
      <c r="BV39" s="52"/>
      <c r="BW39" s="52"/>
      <c r="BX39" s="52"/>
      <c r="BY39" s="52"/>
      <c r="BZ39" s="52"/>
      <c r="CA39" s="52"/>
      <c r="CB39" s="52"/>
      <c r="CC39" s="52"/>
      <c r="CD39" s="52"/>
      <c r="CE39" s="52"/>
      <c r="CF39" s="52"/>
      <c r="CG39" s="52"/>
      <c r="CH39" s="52"/>
      <c r="CI39" s="52"/>
      <c r="CJ39" s="52"/>
      <c r="CK39" s="1148"/>
    </row>
    <row r="40" spans="1:89" ht="9" customHeight="1">
      <c r="A40" s="52"/>
      <c r="B40" s="52"/>
      <c r="C40" s="52"/>
      <c r="D40" s="52"/>
      <c r="E40" s="52"/>
      <c r="F40" s="52"/>
      <c r="G40" s="52"/>
      <c r="H40" s="52"/>
      <c r="I40" s="52"/>
      <c r="J40" s="52"/>
      <c r="K40" s="1505">
        <v>2</v>
      </c>
      <c r="L40" s="1506"/>
      <c r="M40" s="1547" t="str">
        <f>'16-10別'!Q36</f>
        <v/>
      </c>
      <c r="N40" s="1548"/>
      <c r="O40" s="1548"/>
      <c r="P40" s="1548"/>
      <c r="Q40" s="1548"/>
      <c r="R40" s="1548"/>
      <c r="S40" s="1548"/>
      <c r="T40" s="1549"/>
      <c r="U40" s="1520"/>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1531"/>
      <c r="BB40" s="1521">
        <f>'16-10別'!BF36</f>
        <v>0</v>
      </c>
      <c r="BC40" s="1522"/>
      <c r="BD40" s="1522"/>
      <c r="BE40" s="1522"/>
      <c r="BF40" s="1522"/>
      <c r="BG40" s="1522"/>
      <c r="BH40" s="1522"/>
      <c r="BI40" s="1522"/>
      <c r="BJ40" s="1522"/>
      <c r="BK40" s="1522"/>
      <c r="BL40" s="1522"/>
      <c r="BM40" s="1522"/>
      <c r="BN40" s="1527"/>
      <c r="BO40" s="52"/>
      <c r="BP40" s="52"/>
      <c r="BQ40" s="52"/>
      <c r="BR40" s="52"/>
      <c r="BS40" s="52"/>
      <c r="BT40" s="52"/>
      <c r="BU40" s="52"/>
      <c r="BV40" s="52"/>
      <c r="BW40" s="1531"/>
      <c r="BX40" s="1531"/>
      <c r="BY40" s="1532" t="str">
        <f>'16-10別'!CC36</f>
        <v/>
      </c>
      <c r="BZ40" s="1533"/>
      <c r="CA40" s="1533"/>
      <c r="CB40" s="1533"/>
      <c r="CC40" s="1533"/>
      <c r="CD40" s="1533"/>
      <c r="CE40" s="1533"/>
      <c r="CF40" s="1533"/>
      <c r="CG40" s="1538"/>
      <c r="CH40" s="52"/>
      <c r="CI40" s="52"/>
      <c r="CJ40" s="52"/>
      <c r="CK40" s="1148"/>
    </row>
    <row r="41" spans="1:89" ht="9" customHeight="1">
      <c r="A41" s="52"/>
      <c r="B41" s="52"/>
      <c r="C41" s="52"/>
      <c r="D41" s="52"/>
      <c r="E41" s="52"/>
      <c r="F41" s="52"/>
      <c r="G41" s="52"/>
      <c r="H41" s="52"/>
      <c r="I41" s="52"/>
      <c r="J41" s="52"/>
      <c r="K41" s="1507"/>
      <c r="L41" s="1508"/>
      <c r="M41" s="1550"/>
      <c r="N41" s="1551"/>
      <c r="O41" s="1551"/>
      <c r="P41" s="1551"/>
      <c r="Q41" s="1551"/>
      <c r="R41" s="1551"/>
      <c r="S41" s="1551"/>
      <c r="T41" s="1552"/>
      <c r="U41" s="1275"/>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1531"/>
      <c r="BB41" s="1523"/>
      <c r="BC41" s="1524"/>
      <c r="BD41" s="1524"/>
      <c r="BE41" s="1524"/>
      <c r="BF41" s="1524"/>
      <c r="BG41" s="1524"/>
      <c r="BH41" s="1524"/>
      <c r="BI41" s="1524"/>
      <c r="BJ41" s="1524"/>
      <c r="BK41" s="1524"/>
      <c r="BL41" s="1524"/>
      <c r="BM41" s="1524"/>
      <c r="BN41" s="1528"/>
      <c r="BO41" s="52"/>
      <c r="BP41" s="52"/>
      <c r="BQ41" s="52"/>
      <c r="BR41" s="52"/>
      <c r="BS41" s="52"/>
      <c r="BT41" s="52"/>
      <c r="BU41" s="52"/>
      <c r="BV41" s="52"/>
      <c r="BW41" s="1531"/>
      <c r="BX41" s="1531"/>
      <c r="BY41" s="1534"/>
      <c r="BZ41" s="1535"/>
      <c r="CA41" s="1535"/>
      <c r="CB41" s="1535"/>
      <c r="CC41" s="1535"/>
      <c r="CD41" s="1535"/>
      <c r="CE41" s="1535"/>
      <c r="CF41" s="1535"/>
      <c r="CG41" s="1539"/>
      <c r="CH41" s="52"/>
      <c r="CI41" s="52"/>
      <c r="CJ41" s="52"/>
      <c r="CK41" s="380"/>
    </row>
    <row r="42" spans="1:89" ht="9" customHeight="1">
      <c r="A42" s="52"/>
      <c r="B42" s="52"/>
      <c r="C42" s="52"/>
      <c r="D42" s="52"/>
      <c r="E42" s="52"/>
      <c r="F42" s="52"/>
      <c r="G42" s="52"/>
      <c r="H42" s="52"/>
      <c r="I42" s="52"/>
      <c r="J42" s="52"/>
      <c r="K42" s="1509"/>
      <c r="L42" s="1510"/>
      <c r="M42" s="1553"/>
      <c r="N42" s="1554"/>
      <c r="O42" s="1554"/>
      <c r="P42" s="1554"/>
      <c r="Q42" s="1554"/>
      <c r="R42" s="1554"/>
      <c r="S42" s="1554"/>
      <c r="T42" s="1555"/>
      <c r="U42" s="1277"/>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1531"/>
      <c r="BB42" s="1525"/>
      <c r="BC42" s="1526"/>
      <c r="BD42" s="1526"/>
      <c r="BE42" s="1526"/>
      <c r="BF42" s="1526"/>
      <c r="BG42" s="1526"/>
      <c r="BH42" s="1526"/>
      <c r="BI42" s="1526"/>
      <c r="BJ42" s="1526"/>
      <c r="BK42" s="1526"/>
      <c r="BL42" s="1526"/>
      <c r="BM42" s="1526"/>
      <c r="BN42" s="1529"/>
      <c r="BO42" s="64"/>
      <c r="BP42" s="64"/>
      <c r="BQ42" s="64"/>
      <c r="BR42" s="64"/>
      <c r="BS42" s="64"/>
      <c r="BT42" s="64"/>
      <c r="BU42" s="64"/>
      <c r="BV42" s="64"/>
      <c r="BW42" s="1531"/>
      <c r="BX42" s="1531"/>
      <c r="BY42" s="1536"/>
      <c r="BZ42" s="1537"/>
      <c r="CA42" s="1537"/>
      <c r="CB42" s="1537"/>
      <c r="CC42" s="1537"/>
      <c r="CD42" s="1537"/>
      <c r="CE42" s="1537"/>
      <c r="CF42" s="1537"/>
      <c r="CG42" s="1540"/>
      <c r="CH42" s="52"/>
      <c r="CI42" s="52"/>
      <c r="CJ42" s="52"/>
      <c r="CK42" s="380"/>
    </row>
    <row r="43" spans="1:89" ht="9" customHeight="1">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1531"/>
      <c r="BB43" s="1541">
        <f>'16-10別'!BF39</f>
        <v>0</v>
      </c>
      <c r="BC43" s="1542"/>
      <c r="BD43" s="1542"/>
      <c r="BE43" s="1542"/>
      <c r="BF43" s="1542"/>
      <c r="BG43" s="1542"/>
      <c r="BH43" s="1542"/>
      <c r="BI43" s="1542"/>
      <c r="BJ43" s="1542"/>
      <c r="BK43" s="1542"/>
      <c r="BL43" s="1542"/>
      <c r="BM43" s="1542"/>
      <c r="BN43" s="1538"/>
      <c r="BO43" s="52"/>
      <c r="BP43" s="52"/>
      <c r="BQ43" s="52"/>
      <c r="BR43" s="52"/>
      <c r="BS43" s="52"/>
      <c r="BT43" s="52"/>
      <c r="BU43" s="52"/>
      <c r="BV43" s="52"/>
      <c r="BW43" s="52"/>
      <c r="BX43" s="52"/>
      <c r="BY43" s="52"/>
      <c r="BZ43" s="52"/>
      <c r="CA43" s="52"/>
      <c r="CB43" s="52"/>
      <c r="CC43" s="52"/>
      <c r="CD43" s="52"/>
      <c r="CE43" s="52"/>
      <c r="CF43" s="52"/>
      <c r="CG43" s="52"/>
      <c r="CH43" s="52"/>
      <c r="CI43" s="52"/>
      <c r="CJ43" s="52"/>
      <c r="CK43" s="380"/>
    </row>
    <row r="44" spans="1:89" ht="9"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1531"/>
      <c r="BB44" s="1543"/>
      <c r="BC44" s="1544"/>
      <c r="BD44" s="1544"/>
      <c r="BE44" s="1544"/>
      <c r="BF44" s="1544"/>
      <c r="BG44" s="1544"/>
      <c r="BH44" s="1544"/>
      <c r="BI44" s="1544"/>
      <c r="BJ44" s="1544"/>
      <c r="BK44" s="1544"/>
      <c r="BL44" s="1544"/>
      <c r="BM44" s="1544"/>
      <c r="BN44" s="1539"/>
      <c r="BO44" s="52"/>
      <c r="BP44" s="52"/>
      <c r="BQ44" s="52"/>
      <c r="BR44" s="52"/>
      <c r="BS44" s="52"/>
      <c r="BT44" s="52"/>
      <c r="BU44" s="52"/>
      <c r="BV44" s="52"/>
      <c r="BW44" s="52"/>
      <c r="BX44" s="52"/>
      <c r="BY44" s="52"/>
      <c r="BZ44" s="52"/>
      <c r="CA44" s="52"/>
      <c r="CB44" s="52"/>
      <c r="CC44" s="52"/>
      <c r="CD44" s="52"/>
      <c r="CE44" s="52"/>
      <c r="CF44" s="52"/>
      <c r="CG44" s="52"/>
      <c r="CH44" s="52"/>
      <c r="CI44" s="52"/>
      <c r="CJ44" s="52"/>
      <c r="CK44" s="380"/>
    </row>
    <row r="45" spans="1:89" ht="9"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1531"/>
      <c r="BB45" s="1545"/>
      <c r="BC45" s="1546"/>
      <c r="BD45" s="1546"/>
      <c r="BE45" s="1546"/>
      <c r="BF45" s="1546"/>
      <c r="BG45" s="1546"/>
      <c r="BH45" s="1546"/>
      <c r="BI45" s="1546"/>
      <c r="BJ45" s="1546"/>
      <c r="BK45" s="1546"/>
      <c r="BL45" s="1546"/>
      <c r="BM45" s="1546"/>
      <c r="BN45" s="1540"/>
      <c r="BO45" s="52"/>
      <c r="BP45" s="52"/>
      <c r="BQ45" s="52"/>
      <c r="BR45" s="52"/>
      <c r="BS45" s="52"/>
      <c r="BT45" s="52"/>
      <c r="BU45" s="52"/>
      <c r="BV45" s="52"/>
      <c r="BW45" s="52"/>
      <c r="BX45" s="52"/>
      <c r="BY45" s="52"/>
      <c r="BZ45" s="52"/>
      <c r="CA45" s="52"/>
      <c r="CB45" s="52"/>
      <c r="CC45" s="52"/>
      <c r="CD45" s="52"/>
      <c r="CE45" s="52"/>
      <c r="CF45" s="52"/>
      <c r="CG45" s="52"/>
      <c r="CH45" s="52"/>
      <c r="CI45" s="52"/>
      <c r="CJ45" s="52"/>
      <c r="CK45" s="380"/>
    </row>
    <row r="46" spans="1:89" ht="9" customHeight="1">
      <c r="A46" s="52"/>
      <c r="B46" s="52"/>
      <c r="C46" s="52"/>
      <c r="D46" s="52"/>
      <c r="E46" s="52"/>
      <c r="F46" s="52"/>
      <c r="G46" s="52"/>
      <c r="H46" s="52"/>
      <c r="I46" s="52"/>
      <c r="J46" s="52"/>
      <c r="K46" s="1505">
        <v>3</v>
      </c>
      <c r="L46" s="1506"/>
      <c r="M46" s="1547" t="str">
        <f>'16-10別'!Q42</f>
        <v/>
      </c>
      <c r="N46" s="1548"/>
      <c r="O46" s="1548"/>
      <c r="P46" s="1548"/>
      <c r="Q46" s="1548"/>
      <c r="R46" s="1548"/>
      <c r="S46" s="1548"/>
      <c r="T46" s="1549"/>
      <c r="U46" s="1520"/>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1531"/>
      <c r="BB46" s="1521">
        <f>'16-10別'!BF42</f>
        <v>0</v>
      </c>
      <c r="BC46" s="1522"/>
      <c r="BD46" s="1522"/>
      <c r="BE46" s="1522"/>
      <c r="BF46" s="1522"/>
      <c r="BG46" s="1522"/>
      <c r="BH46" s="1522"/>
      <c r="BI46" s="1522"/>
      <c r="BJ46" s="1522"/>
      <c r="BK46" s="1522"/>
      <c r="BL46" s="1522"/>
      <c r="BM46" s="1522"/>
      <c r="BN46" s="1527"/>
      <c r="BO46" s="52"/>
      <c r="BP46" s="52"/>
      <c r="BQ46" s="52"/>
      <c r="BR46" s="52"/>
      <c r="BS46" s="52"/>
      <c r="BT46" s="52"/>
      <c r="BU46" s="52"/>
      <c r="BV46" s="52"/>
      <c r="BW46" s="1531"/>
      <c r="BX46" s="1531"/>
      <c r="BY46" s="1532" t="str">
        <f>'16-10別'!CC42</f>
        <v/>
      </c>
      <c r="BZ46" s="1533"/>
      <c r="CA46" s="1533"/>
      <c r="CB46" s="1533"/>
      <c r="CC46" s="1533"/>
      <c r="CD46" s="1533"/>
      <c r="CE46" s="1533"/>
      <c r="CF46" s="1533"/>
      <c r="CG46" s="1538"/>
      <c r="CH46" s="52"/>
      <c r="CI46" s="52"/>
      <c r="CJ46" s="52"/>
      <c r="CK46" s="380"/>
    </row>
    <row r="47" spans="1:89" ht="9" customHeight="1">
      <c r="A47" s="52"/>
      <c r="B47" s="52"/>
      <c r="C47" s="52"/>
      <c r="D47" s="52"/>
      <c r="E47" s="52"/>
      <c r="F47" s="52"/>
      <c r="G47" s="52"/>
      <c r="H47" s="52"/>
      <c r="I47" s="52"/>
      <c r="J47" s="52"/>
      <c r="K47" s="1507"/>
      <c r="L47" s="1508"/>
      <c r="M47" s="1550"/>
      <c r="N47" s="1551"/>
      <c r="O47" s="1551"/>
      <c r="P47" s="1551"/>
      <c r="Q47" s="1551"/>
      <c r="R47" s="1551"/>
      <c r="S47" s="1551"/>
      <c r="T47" s="1552"/>
      <c r="U47" s="1275"/>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1531"/>
      <c r="BB47" s="1523"/>
      <c r="BC47" s="1524"/>
      <c r="BD47" s="1524"/>
      <c r="BE47" s="1524"/>
      <c r="BF47" s="1524"/>
      <c r="BG47" s="1524"/>
      <c r="BH47" s="1524"/>
      <c r="BI47" s="1524"/>
      <c r="BJ47" s="1524"/>
      <c r="BK47" s="1524"/>
      <c r="BL47" s="1524"/>
      <c r="BM47" s="1524"/>
      <c r="BN47" s="1528"/>
      <c r="BO47" s="52"/>
      <c r="BP47" s="52"/>
      <c r="BQ47" s="52"/>
      <c r="BR47" s="52"/>
      <c r="BS47" s="52"/>
      <c r="BT47" s="52"/>
      <c r="BU47" s="52"/>
      <c r="BV47" s="52"/>
      <c r="BW47" s="1531"/>
      <c r="BX47" s="1531"/>
      <c r="BY47" s="1534"/>
      <c r="BZ47" s="1535"/>
      <c r="CA47" s="1535"/>
      <c r="CB47" s="1535"/>
      <c r="CC47" s="1535"/>
      <c r="CD47" s="1535"/>
      <c r="CE47" s="1535"/>
      <c r="CF47" s="1535"/>
      <c r="CG47" s="1539"/>
      <c r="CH47" s="52"/>
      <c r="CI47" s="52"/>
      <c r="CJ47" s="52"/>
      <c r="CK47" s="380"/>
    </row>
    <row r="48" spans="1:89" ht="9" customHeight="1">
      <c r="A48" s="52"/>
      <c r="B48" s="52"/>
      <c r="C48" s="52"/>
      <c r="D48" s="52"/>
      <c r="E48" s="52"/>
      <c r="F48" s="52"/>
      <c r="G48" s="52"/>
      <c r="H48" s="52"/>
      <c r="I48" s="52"/>
      <c r="J48" s="52"/>
      <c r="K48" s="1509"/>
      <c r="L48" s="1510"/>
      <c r="M48" s="1553"/>
      <c r="N48" s="1554"/>
      <c r="O48" s="1554"/>
      <c r="P48" s="1554"/>
      <c r="Q48" s="1554"/>
      <c r="R48" s="1554"/>
      <c r="S48" s="1554"/>
      <c r="T48" s="1555"/>
      <c r="U48" s="1277"/>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1531"/>
      <c r="BB48" s="1525"/>
      <c r="BC48" s="1526"/>
      <c r="BD48" s="1526"/>
      <c r="BE48" s="1526"/>
      <c r="BF48" s="1526"/>
      <c r="BG48" s="1526"/>
      <c r="BH48" s="1526"/>
      <c r="BI48" s="1526"/>
      <c r="BJ48" s="1526"/>
      <c r="BK48" s="1526"/>
      <c r="BL48" s="1526"/>
      <c r="BM48" s="1526"/>
      <c r="BN48" s="1529"/>
      <c r="BO48" s="64"/>
      <c r="BP48" s="64"/>
      <c r="BQ48" s="64"/>
      <c r="BR48" s="64"/>
      <c r="BS48" s="64"/>
      <c r="BT48" s="64"/>
      <c r="BU48" s="64"/>
      <c r="BV48" s="64"/>
      <c r="BW48" s="1531"/>
      <c r="BX48" s="1531"/>
      <c r="BY48" s="1536"/>
      <c r="BZ48" s="1537"/>
      <c r="CA48" s="1537"/>
      <c r="CB48" s="1537"/>
      <c r="CC48" s="1537"/>
      <c r="CD48" s="1537"/>
      <c r="CE48" s="1537"/>
      <c r="CF48" s="1537"/>
      <c r="CG48" s="1540"/>
      <c r="CH48" s="52"/>
      <c r="CI48" s="52"/>
      <c r="CJ48" s="52"/>
      <c r="CK48" s="380"/>
    </row>
    <row r="49" spans="1:89" ht="9"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1531"/>
      <c r="BB49" s="1541">
        <f>'16-10別'!BF45</f>
        <v>0</v>
      </c>
      <c r="BC49" s="1542"/>
      <c r="BD49" s="1542"/>
      <c r="BE49" s="1542"/>
      <c r="BF49" s="1542"/>
      <c r="BG49" s="1542"/>
      <c r="BH49" s="1542"/>
      <c r="BI49" s="1542"/>
      <c r="BJ49" s="1542"/>
      <c r="BK49" s="1542"/>
      <c r="BL49" s="1542"/>
      <c r="BM49" s="1542"/>
      <c r="BN49" s="1538"/>
      <c r="BO49" s="52"/>
      <c r="BP49" s="52"/>
      <c r="BQ49" s="52"/>
      <c r="BR49" s="52"/>
      <c r="BS49" s="52"/>
      <c r="BT49" s="52"/>
      <c r="BU49" s="52"/>
      <c r="BV49" s="52"/>
      <c r="BW49" s="52"/>
      <c r="BX49" s="52"/>
      <c r="BY49" s="52"/>
      <c r="BZ49" s="52"/>
      <c r="CA49" s="52"/>
      <c r="CB49" s="52"/>
      <c r="CC49" s="52"/>
      <c r="CD49" s="52"/>
      <c r="CE49" s="52"/>
      <c r="CF49" s="52"/>
      <c r="CG49" s="52"/>
      <c r="CH49" s="52"/>
      <c r="CI49" s="52"/>
      <c r="CJ49" s="52"/>
      <c r="CK49" s="380"/>
    </row>
    <row r="50" spans="1:89" ht="9"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1531"/>
      <c r="BB50" s="1543"/>
      <c r="BC50" s="1544"/>
      <c r="BD50" s="1544"/>
      <c r="BE50" s="1544"/>
      <c r="BF50" s="1544"/>
      <c r="BG50" s="1544"/>
      <c r="BH50" s="1544"/>
      <c r="BI50" s="1544"/>
      <c r="BJ50" s="1544"/>
      <c r="BK50" s="1544"/>
      <c r="BL50" s="1544"/>
      <c r="BM50" s="1544"/>
      <c r="BN50" s="1539"/>
      <c r="BO50" s="52"/>
      <c r="BP50" s="52"/>
      <c r="BQ50" s="52"/>
      <c r="BR50" s="52"/>
      <c r="BS50" s="52"/>
      <c r="BT50" s="52"/>
      <c r="BU50" s="52"/>
      <c r="BV50" s="52"/>
      <c r="BW50" s="52"/>
      <c r="BX50" s="52"/>
      <c r="BY50" s="52"/>
      <c r="BZ50" s="52"/>
      <c r="CA50" s="52"/>
      <c r="CB50" s="52"/>
      <c r="CC50" s="52"/>
      <c r="CD50" s="52"/>
      <c r="CE50" s="52"/>
      <c r="CF50" s="52"/>
      <c r="CG50" s="52"/>
      <c r="CH50" s="52"/>
      <c r="CI50" s="52"/>
      <c r="CJ50" s="52"/>
      <c r="CK50" s="380"/>
    </row>
    <row r="51" spans="1:89" ht="9"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1531"/>
      <c r="BB51" s="1545"/>
      <c r="BC51" s="1546"/>
      <c r="BD51" s="1546"/>
      <c r="BE51" s="1546"/>
      <c r="BF51" s="1546"/>
      <c r="BG51" s="1546"/>
      <c r="BH51" s="1546"/>
      <c r="BI51" s="1546"/>
      <c r="BJ51" s="1546"/>
      <c r="BK51" s="1546"/>
      <c r="BL51" s="1546"/>
      <c r="BM51" s="1546"/>
      <c r="BN51" s="1540"/>
      <c r="BO51" s="52"/>
      <c r="BP51" s="52"/>
      <c r="BQ51" s="52"/>
      <c r="BR51" s="52"/>
      <c r="BS51" s="52"/>
      <c r="BT51" s="52"/>
      <c r="BU51" s="52"/>
      <c r="BV51" s="52"/>
      <c r="BW51" s="52"/>
      <c r="BX51" s="52"/>
      <c r="BY51" s="52"/>
      <c r="BZ51" s="52"/>
      <c r="CA51" s="52"/>
      <c r="CB51" s="52"/>
      <c r="CC51" s="52"/>
      <c r="CD51" s="52"/>
      <c r="CE51" s="52"/>
      <c r="CF51" s="52"/>
      <c r="CG51" s="52"/>
      <c r="CH51" s="52"/>
      <c r="CI51" s="52"/>
      <c r="CJ51" s="52"/>
      <c r="CK51" s="380"/>
    </row>
    <row r="52" spans="1:89" ht="9" customHeight="1">
      <c r="A52" s="52"/>
      <c r="B52" s="52"/>
      <c r="C52" s="52"/>
      <c r="D52" s="52"/>
      <c r="E52" s="52"/>
      <c r="F52" s="52"/>
      <c r="G52" s="52"/>
      <c r="H52" s="52"/>
      <c r="I52" s="52"/>
      <c r="J52" s="52"/>
      <c r="K52" s="1505">
        <v>4</v>
      </c>
      <c r="L52" s="1506"/>
      <c r="M52" s="1547" t="str">
        <f>'16-10別'!Q48</f>
        <v/>
      </c>
      <c r="N52" s="1548"/>
      <c r="O52" s="1548"/>
      <c r="P52" s="1548"/>
      <c r="Q52" s="1548"/>
      <c r="R52" s="1548"/>
      <c r="S52" s="1548"/>
      <c r="T52" s="1549"/>
      <c r="U52" s="1520"/>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1531"/>
      <c r="BB52" s="1521">
        <f>'16-10別'!BF48</f>
        <v>0</v>
      </c>
      <c r="BC52" s="1522"/>
      <c r="BD52" s="1522"/>
      <c r="BE52" s="1522"/>
      <c r="BF52" s="1522"/>
      <c r="BG52" s="1522"/>
      <c r="BH52" s="1522"/>
      <c r="BI52" s="1522"/>
      <c r="BJ52" s="1522"/>
      <c r="BK52" s="1522"/>
      <c r="BL52" s="1522"/>
      <c r="BM52" s="1522"/>
      <c r="BN52" s="1527"/>
      <c r="BO52" s="52"/>
      <c r="BP52" s="52"/>
      <c r="BQ52" s="52"/>
      <c r="BR52" s="52"/>
      <c r="BS52" s="52"/>
      <c r="BT52" s="52"/>
      <c r="BU52" s="52"/>
      <c r="BV52" s="52"/>
      <c r="BW52" s="1531"/>
      <c r="BX52" s="1531"/>
      <c r="BY52" s="1532" t="str">
        <f>'16-10別'!CC48</f>
        <v/>
      </c>
      <c r="BZ52" s="1533"/>
      <c r="CA52" s="1533"/>
      <c r="CB52" s="1533"/>
      <c r="CC52" s="1533"/>
      <c r="CD52" s="1533"/>
      <c r="CE52" s="1533"/>
      <c r="CF52" s="1533"/>
      <c r="CG52" s="1538"/>
      <c r="CH52" s="52"/>
      <c r="CI52" s="52"/>
      <c r="CJ52" s="52"/>
      <c r="CK52" s="380"/>
    </row>
    <row r="53" spans="1:89" ht="9" customHeight="1">
      <c r="A53" s="52"/>
      <c r="B53" s="52"/>
      <c r="C53" s="52"/>
      <c r="D53" s="52"/>
      <c r="E53" s="52"/>
      <c r="F53" s="52"/>
      <c r="G53" s="52"/>
      <c r="H53" s="52"/>
      <c r="I53" s="52"/>
      <c r="J53" s="52"/>
      <c r="K53" s="1507"/>
      <c r="L53" s="1508"/>
      <c r="M53" s="1550"/>
      <c r="N53" s="1551"/>
      <c r="O53" s="1551"/>
      <c r="P53" s="1551"/>
      <c r="Q53" s="1551"/>
      <c r="R53" s="1551"/>
      <c r="S53" s="1551"/>
      <c r="T53" s="1552"/>
      <c r="U53" s="1275"/>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1531"/>
      <c r="BB53" s="1523"/>
      <c r="BC53" s="1524"/>
      <c r="BD53" s="1524"/>
      <c r="BE53" s="1524"/>
      <c r="BF53" s="1524"/>
      <c r="BG53" s="1524"/>
      <c r="BH53" s="1524"/>
      <c r="BI53" s="1524"/>
      <c r="BJ53" s="1524"/>
      <c r="BK53" s="1524"/>
      <c r="BL53" s="1524"/>
      <c r="BM53" s="1524"/>
      <c r="BN53" s="1528"/>
      <c r="BO53" s="52"/>
      <c r="BP53" s="52"/>
      <c r="BQ53" s="52"/>
      <c r="BR53" s="52"/>
      <c r="BS53" s="52"/>
      <c r="BT53" s="52"/>
      <c r="BU53" s="52"/>
      <c r="BV53" s="52"/>
      <c r="BW53" s="1531"/>
      <c r="BX53" s="1531"/>
      <c r="BY53" s="1534"/>
      <c r="BZ53" s="1535"/>
      <c r="CA53" s="1535"/>
      <c r="CB53" s="1535"/>
      <c r="CC53" s="1535"/>
      <c r="CD53" s="1535"/>
      <c r="CE53" s="1535"/>
      <c r="CF53" s="1535"/>
      <c r="CG53" s="1539"/>
      <c r="CH53" s="52"/>
      <c r="CI53" s="52"/>
      <c r="CJ53" s="52"/>
      <c r="CK53" s="380"/>
    </row>
    <row r="54" spans="1:89" ht="9" customHeight="1">
      <c r="A54" s="52"/>
      <c r="B54" s="52"/>
      <c r="C54" s="52"/>
      <c r="D54" s="52"/>
      <c r="E54" s="52"/>
      <c r="F54" s="52"/>
      <c r="G54" s="52"/>
      <c r="H54" s="52"/>
      <c r="I54" s="52"/>
      <c r="J54" s="52"/>
      <c r="K54" s="1509"/>
      <c r="L54" s="1510"/>
      <c r="M54" s="1553"/>
      <c r="N54" s="1554"/>
      <c r="O54" s="1554"/>
      <c r="P54" s="1554"/>
      <c r="Q54" s="1554"/>
      <c r="R54" s="1554"/>
      <c r="S54" s="1554"/>
      <c r="T54" s="1555"/>
      <c r="U54" s="1277"/>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1531"/>
      <c r="BB54" s="1525"/>
      <c r="BC54" s="1526"/>
      <c r="BD54" s="1526"/>
      <c r="BE54" s="1526"/>
      <c r="BF54" s="1526"/>
      <c r="BG54" s="1526"/>
      <c r="BH54" s="1526"/>
      <c r="BI54" s="1526"/>
      <c r="BJ54" s="1526"/>
      <c r="BK54" s="1526"/>
      <c r="BL54" s="1526"/>
      <c r="BM54" s="1526"/>
      <c r="BN54" s="1529"/>
      <c r="BO54" s="64"/>
      <c r="BP54" s="64"/>
      <c r="BQ54" s="64"/>
      <c r="BR54" s="64"/>
      <c r="BS54" s="64"/>
      <c r="BT54" s="64"/>
      <c r="BU54" s="64"/>
      <c r="BV54" s="64"/>
      <c r="BW54" s="1531"/>
      <c r="BX54" s="1531"/>
      <c r="BY54" s="1536"/>
      <c r="BZ54" s="1537"/>
      <c r="CA54" s="1537"/>
      <c r="CB54" s="1537"/>
      <c r="CC54" s="1537"/>
      <c r="CD54" s="1537"/>
      <c r="CE54" s="1537"/>
      <c r="CF54" s="1537"/>
      <c r="CG54" s="1540"/>
      <c r="CH54" s="52"/>
      <c r="CI54" s="52"/>
      <c r="CJ54" s="52"/>
      <c r="CK54" s="380"/>
    </row>
    <row r="55" spans="1:89" ht="9"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1531"/>
      <c r="BB55" s="1541">
        <f>'16-10別'!BF51</f>
        <v>0</v>
      </c>
      <c r="BC55" s="1542"/>
      <c r="BD55" s="1542"/>
      <c r="BE55" s="1542"/>
      <c r="BF55" s="1542"/>
      <c r="BG55" s="1542"/>
      <c r="BH55" s="1542"/>
      <c r="BI55" s="1542"/>
      <c r="BJ55" s="1542"/>
      <c r="BK55" s="1542"/>
      <c r="BL55" s="1542"/>
      <c r="BM55" s="1542"/>
      <c r="BN55" s="1538"/>
      <c r="BO55" s="52"/>
      <c r="BP55" s="52"/>
      <c r="BQ55" s="52"/>
      <c r="BR55" s="52"/>
      <c r="BS55" s="52"/>
      <c r="BT55" s="52"/>
      <c r="BU55" s="52"/>
      <c r="BV55" s="52"/>
      <c r="BW55" s="52"/>
      <c r="BX55" s="52"/>
      <c r="BY55" s="52"/>
      <c r="BZ55" s="52"/>
      <c r="CA55" s="52"/>
      <c r="CB55" s="52"/>
      <c r="CC55" s="52"/>
      <c r="CD55" s="52"/>
      <c r="CE55" s="52"/>
      <c r="CF55" s="52"/>
      <c r="CG55" s="52"/>
      <c r="CH55" s="52"/>
      <c r="CI55" s="52"/>
      <c r="CJ55" s="52"/>
      <c r="CK55" s="380"/>
    </row>
    <row r="56" spans="1:89" ht="9"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1531"/>
      <c r="BB56" s="1543"/>
      <c r="BC56" s="1544"/>
      <c r="BD56" s="1544"/>
      <c r="BE56" s="1544"/>
      <c r="BF56" s="1544"/>
      <c r="BG56" s="1544"/>
      <c r="BH56" s="1544"/>
      <c r="BI56" s="1544"/>
      <c r="BJ56" s="1544"/>
      <c r="BK56" s="1544"/>
      <c r="BL56" s="1544"/>
      <c r="BM56" s="1544"/>
      <c r="BN56" s="1539"/>
      <c r="BO56" s="52"/>
      <c r="BP56" s="52"/>
      <c r="BQ56" s="52"/>
      <c r="BR56" s="52"/>
      <c r="BS56" s="52"/>
      <c r="BT56" s="52"/>
      <c r="BU56" s="52"/>
      <c r="BV56" s="52"/>
      <c r="BW56" s="52"/>
      <c r="BX56" s="52"/>
      <c r="BY56" s="52"/>
      <c r="BZ56" s="52"/>
      <c r="CA56" s="52"/>
      <c r="CB56" s="52"/>
      <c r="CC56" s="52"/>
      <c r="CD56" s="52"/>
      <c r="CE56" s="52"/>
      <c r="CF56" s="52"/>
      <c r="CG56" s="52"/>
      <c r="CH56" s="52"/>
      <c r="CI56" s="52"/>
      <c r="CJ56" s="52"/>
      <c r="CK56" s="380"/>
    </row>
    <row r="57" spans="1:89" ht="9"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1531"/>
      <c r="BB57" s="1545"/>
      <c r="BC57" s="1546"/>
      <c r="BD57" s="1546"/>
      <c r="BE57" s="1546"/>
      <c r="BF57" s="1546"/>
      <c r="BG57" s="1546"/>
      <c r="BH57" s="1546"/>
      <c r="BI57" s="1546"/>
      <c r="BJ57" s="1546"/>
      <c r="BK57" s="1546"/>
      <c r="BL57" s="1546"/>
      <c r="BM57" s="1546"/>
      <c r="BN57" s="1540"/>
      <c r="BO57" s="52"/>
      <c r="BP57" s="52"/>
      <c r="BQ57" s="52"/>
      <c r="BR57" s="52"/>
      <c r="BS57" s="52"/>
      <c r="BT57" s="52"/>
      <c r="BU57" s="52"/>
      <c r="BV57" s="52"/>
      <c r="BW57" s="52"/>
      <c r="BX57" s="52"/>
      <c r="BY57" s="52"/>
      <c r="BZ57" s="52"/>
      <c r="CA57" s="52"/>
      <c r="CB57" s="52"/>
      <c r="CC57" s="52"/>
      <c r="CD57" s="52"/>
      <c r="CE57" s="52"/>
      <c r="CF57" s="52"/>
      <c r="CG57" s="52"/>
      <c r="CH57" s="52"/>
      <c r="CI57" s="52"/>
      <c r="CJ57" s="52"/>
      <c r="CK57" s="380"/>
    </row>
    <row r="58" spans="1:89" ht="9" customHeight="1">
      <c r="A58" s="52"/>
      <c r="B58" s="52"/>
      <c r="C58" s="52"/>
      <c r="D58" s="52"/>
      <c r="E58" s="52"/>
      <c r="F58" s="52"/>
      <c r="G58" s="52"/>
      <c r="H58" s="52"/>
      <c r="I58" s="52"/>
      <c r="J58" s="52"/>
      <c r="K58" s="1505">
        <v>5</v>
      </c>
      <c r="L58" s="1506"/>
      <c r="M58" s="1547" t="str">
        <f>'16-10別'!Q54</f>
        <v/>
      </c>
      <c r="N58" s="1548"/>
      <c r="O58" s="1548"/>
      <c r="P58" s="1548"/>
      <c r="Q58" s="1548"/>
      <c r="R58" s="1548"/>
      <c r="S58" s="1548"/>
      <c r="T58" s="1549"/>
      <c r="U58" s="1520"/>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1531"/>
      <c r="BB58" s="1521">
        <f>'16-10別'!BF54</f>
        <v>0</v>
      </c>
      <c r="BC58" s="1522"/>
      <c r="BD58" s="1522"/>
      <c r="BE58" s="1522"/>
      <c r="BF58" s="1522"/>
      <c r="BG58" s="1522"/>
      <c r="BH58" s="1522"/>
      <c r="BI58" s="1522"/>
      <c r="BJ58" s="1522"/>
      <c r="BK58" s="1522"/>
      <c r="BL58" s="1522"/>
      <c r="BM58" s="1522"/>
      <c r="BN58" s="1527"/>
      <c r="BO58" s="52"/>
      <c r="BP58" s="52"/>
      <c r="BQ58" s="52"/>
      <c r="BR58" s="52"/>
      <c r="BS58" s="52"/>
      <c r="BT58" s="52"/>
      <c r="BU58" s="52"/>
      <c r="BV58" s="52"/>
      <c r="BW58" s="1531"/>
      <c r="BX58" s="1531"/>
      <c r="BY58" s="1532" t="str">
        <f>'16-10別'!CC54</f>
        <v/>
      </c>
      <c r="BZ58" s="1533"/>
      <c r="CA58" s="1533"/>
      <c r="CB58" s="1533"/>
      <c r="CC58" s="1533"/>
      <c r="CD58" s="1533"/>
      <c r="CE58" s="1533"/>
      <c r="CF58" s="1533"/>
      <c r="CG58" s="1538"/>
      <c r="CH58" s="52"/>
      <c r="CI58" s="52"/>
      <c r="CJ58" s="52"/>
      <c r="CK58" s="380"/>
    </row>
    <row r="59" spans="1:89" ht="9" customHeight="1">
      <c r="A59" s="52"/>
      <c r="B59" s="52"/>
      <c r="C59" s="52"/>
      <c r="D59" s="52"/>
      <c r="E59" s="52"/>
      <c r="F59" s="52"/>
      <c r="G59" s="52"/>
      <c r="H59" s="52"/>
      <c r="I59" s="52"/>
      <c r="J59" s="52"/>
      <c r="K59" s="1507"/>
      <c r="L59" s="1508"/>
      <c r="M59" s="1550"/>
      <c r="N59" s="1551"/>
      <c r="O59" s="1551"/>
      <c r="P59" s="1551"/>
      <c r="Q59" s="1551"/>
      <c r="R59" s="1551"/>
      <c r="S59" s="1551"/>
      <c r="T59" s="1552"/>
      <c r="U59" s="1275"/>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1531"/>
      <c r="BB59" s="1523"/>
      <c r="BC59" s="1524"/>
      <c r="BD59" s="1524"/>
      <c r="BE59" s="1524"/>
      <c r="BF59" s="1524"/>
      <c r="BG59" s="1524"/>
      <c r="BH59" s="1524"/>
      <c r="BI59" s="1524"/>
      <c r="BJ59" s="1524"/>
      <c r="BK59" s="1524"/>
      <c r="BL59" s="1524"/>
      <c r="BM59" s="1524"/>
      <c r="BN59" s="1528"/>
      <c r="BO59" s="52"/>
      <c r="BP59" s="52"/>
      <c r="BQ59" s="52"/>
      <c r="BR59" s="52"/>
      <c r="BS59" s="52"/>
      <c r="BT59" s="52"/>
      <c r="BU59" s="52"/>
      <c r="BV59" s="52"/>
      <c r="BW59" s="1531"/>
      <c r="BX59" s="1531"/>
      <c r="BY59" s="1534"/>
      <c r="BZ59" s="1535"/>
      <c r="CA59" s="1535"/>
      <c r="CB59" s="1535"/>
      <c r="CC59" s="1535"/>
      <c r="CD59" s="1535"/>
      <c r="CE59" s="1535"/>
      <c r="CF59" s="1535"/>
      <c r="CG59" s="1539"/>
      <c r="CH59" s="52"/>
      <c r="CI59" s="52"/>
      <c r="CJ59" s="52"/>
      <c r="CK59" s="380"/>
    </row>
    <row r="60" spans="1:89" ht="9" customHeight="1" thickBot="1">
      <c r="A60" s="52"/>
      <c r="B60" s="52"/>
      <c r="C60" s="52"/>
      <c r="D60" s="52"/>
      <c r="E60" s="52"/>
      <c r="F60" s="52"/>
      <c r="G60" s="52"/>
      <c r="H60" s="52"/>
      <c r="I60" s="52"/>
      <c r="J60" s="52"/>
      <c r="K60" s="1509"/>
      <c r="L60" s="1510"/>
      <c r="M60" s="1553"/>
      <c r="N60" s="1554"/>
      <c r="O60" s="1554"/>
      <c r="P60" s="1554"/>
      <c r="Q60" s="1554"/>
      <c r="R60" s="1554"/>
      <c r="S60" s="1554"/>
      <c r="T60" s="1555"/>
      <c r="U60" s="1277"/>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1531"/>
      <c r="BB60" s="1525"/>
      <c r="BC60" s="1526"/>
      <c r="BD60" s="1526"/>
      <c r="BE60" s="1526"/>
      <c r="BF60" s="1526"/>
      <c r="BG60" s="1526"/>
      <c r="BH60" s="1526"/>
      <c r="BI60" s="1526"/>
      <c r="BJ60" s="1526"/>
      <c r="BK60" s="1526"/>
      <c r="BL60" s="1526"/>
      <c r="BM60" s="1526"/>
      <c r="BN60" s="1529"/>
      <c r="BO60" s="66"/>
      <c r="BP60" s="66"/>
      <c r="BQ60" s="66"/>
      <c r="BR60" s="66"/>
      <c r="BS60" s="66"/>
      <c r="BT60" s="66"/>
      <c r="BU60" s="66"/>
      <c r="BV60" s="66"/>
      <c r="BW60" s="1531"/>
      <c r="BX60" s="1531"/>
      <c r="BY60" s="1536"/>
      <c r="BZ60" s="1537"/>
      <c r="CA60" s="1537"/>
      <c r="CB60" s="1537"/>
      <c r="CC60" s="1537"/>
      <c r="CD60" s="1537"/>
      <c r="CE60" s="1537"/>
      <c r="CF60" s="1537"/>
      <c r="CG60" s="1540"/>
      <c r="CH60" s="52"/>
      <c r="CI60" s="52"/>
      <c r="CJ60" s="52"/>
      <c r="CK60" s="380"/>
    </row>
    <row r="61" spans="1:89" ht="9"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1531"/>
      <c r="BB61" s="1541">
        <f>'16-10別'!BF57</f>
        <v>0</v>
      </c>
      <c r="BC61" s="1542"/>
      <c r="BD61" s="1542"/>
      <c r="BE61" s="1542"/>
      <c r="BF61" s="1542"/>
      <c r="BG61" s="1542"/>
      <c r="BH61" s="1542"/>
      <c r="BI61" s="1542"/>
      <c r="BJ61" s="1542"/>
      <c r="BK61" s="1542"/>
      <c r="BL61" s="1542"/>
      <c r="BM61" s="1542"/>
      <c r="BN61" s="1538"/>
      <c r="BO61" s="52"/>
      <c r="BP61" s="52"/>
      <c r="BQ61" s="52"/>
      <c r="BR61" s="52"/>
      <c r="BS61" s="52"/>
      <c r="BT61" s="52"/>
      <c r="BU61" s="52"/>
      <c r="BV61" s="52"/>
      <c r="BW61" s="52"/>
      <c r="BX61" s="52"/>
      <c r="BY61" s="52"/>
      <c r="BZ61" s="52"/>
      <c r="CA61" s="52"/>
      <c r="CB61" s="52"/>
      <c r="CC61" s="52"/>
      <c r="CD61" s="52"/>
      <c r="CE61" s="52"/>
      <c r="CF61" s="52"/>
      <c r="CG61" s="52"/>
      <c r="CH61" s="52"/>
      <c r="CI61" s="52"/>
      <c r="CJ61" s="52"/>
      <c r="CK61" s="380"/>
    </row>
    <row r="62" spans="1:89" ht="9"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1531"/>
      <c r="BB62" s="1543"/>
      <c r="BC62" s="1544"/>
      <c r="BD62" s="1544"/>
      <c r="BE62" s="1544"/>
      <c r="BF62" s="1544"/>
      <c r="BG62" s="1544"/>
      <c r="BH62" s="1544"/>
      <c r="BI62" s="1544"/>
      <c r="BJ62" s="1544"/>
      <c r="BK62" s="1544"/>
      <c r="BL62" s="1544"/>
      <c r="BM62" s="1544"/>
      <c r="BN62" s="1539"/>
      <c r="BO62" s="52"/>
      <c r="BP62" s="52"/>
      <c r="BQ62" s="52"/>
      <c r="BR62" s="52"/>
      <c r="BS62" s="52"/>
      <c r="BT62" s="52"/>
      <c r="BU62" s="52"/>
      <c r="BV62" s="52"/>
      <c r="BW62" s="52"/>
      <c r="BX62" s="52"/>
      <c r="BY62" s="52"/>
      <c r="BZ62" s="52"/>
      <c r="CA62" s="52"/>
      <c r="CB62" s="52"/>
      <c r="CC62" s="52"/>
      <c r="CD62" s="52"/>
      <c r="CE62" s="52"/>
      <c r="CF62" s="52"/>
      <c r="CG62" s="52"/>
      <c r="CH62" s="52"/>
      <c r="CI62" s="52"/>
      <c r="CJ62" s="52"/>
      <c r="CK62" s="380"/>
    </row>
    <row r="63" spans="1:89" ht="9"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1531"/>
      <c r="BB63" s="1545"/>
      <c r="BC63" s="1546"/>
      <c r="BD63" s="1546"/>
      <c r="BE63" s="1546"/>
      <c r="BF63" s="1546"/>
      <c r="BG63" s="1546"/>
      <c r="BH63" s="1546"/>
      <c r="BI63" s="1546"/>
      <c r="BJ63" s="1546"/>
      <c r="BK63" s="1546"/>
      <c r="BL63" s="1546"/>
      <c r="BM63" s="1546"/>
      <c r="BN63" s="1540"/>
      <c r="BO63" s="52"/>
      <c r="BP63" s="52"/>
      <c r="BQ63" s="52"/>
      <c r="BR63" s="52"/>
      <c r="BS63" s="52"/>
      <c r="BT63" s="52"/>
      <c r="BU63" s="52"/>
      <c r="BV63" s="52"/>
      <c r="BW63" s="52"/>
      <c r="BX63" s="52"/>
      <c r="BY63" s="52"/>
      <c r="BZ63" s="52"/>
      <c r="CA63" s="52"/>
      <c r="CB63" s="52"/>
      <c r="CC63" s="52"/>
      <c r="CD63" s="52"/>
      <c r="CE63" s="52"/>
      <c r="CF63" s="52"/>
      <c r="CG63" s="52"/>
      <c r="CH63" s="52"/>
      <c r="CI63" s="52"/>
      <c r="CJ63" s="52"/>
      <c r="CK63" s="380"/>
    </row>
    <row r="64" spans="1:89" ht="9" customHeight="1">
      <c r="A64" s="52"/>
      <c r="B64" s="52"/>
      <c r="C64" s="52"/>
      <c r="D64" s="52"/>
      <c r="E64" s="52"/>
      <c r="F64" s="52"/>
      <c r="G64" s="52"/>
      <c r="H64" s="52"/>
      <c r="I64" s="52"/>
      <c r="J64" s="52"/>
      <c r="K64" s="1505">
        <v>6</v>
      </c>
      <c r="L64" s="1506"/>
      <c r="M64" s="1547" t="str">
        <f>'16-10別'!Q60</f>
        <v/>
      </c>
      <c r="N64" s="1548"/>
      <c r="O64" s="1548"/>
      <c r="P64" s="1548"/>
      <c r="Q64" s="1548"/>
      <c r="R64" s="1548"/>
      <c r="S64" s="1548"/>
      <c r="T64" s="1549"/>
      <c r="U64" s="1520"/>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1531"/>
      <c r="BB64" s="1521">
        <f>'16-10別'!BF60</f>
        <v>0</v>
      </c>
      <c r="BC64" s="1522"/>
      <c r="BD64" s="1522"/>
      <c r="BE64" s="1522"/>
      <c r="BF64" s="1522"/>
      <c r="BG64" s="1522"/>
      <c r="BH64" s="1522"/>
      <c r="BI64" s="1522"/>
      <c r="BJ64" s="1522"/>
      <c r="BK64" s="1522"/>
      <c r="BL64" s="1522"/>
      <c r="BM64" s="1522"/>
      <c r="BN64" s="1527"/>
      <c r="BO64" s="52"/>
      <c r="BP64" s="52"/>
      <c r="BQ64" s="52"/>
      <c r="BR64" s="52"/>
      <c r="BS64" s="52"/>
      <c r="BT64" s="52"/>
      <c r="BU64" s="52"/>
      <c r="BV64" s="52"/>
      <c r="BW64" s="1531"/>
      <c r="BX64" s="1531"/>
      <c r="BY64" s="1532" t="str">
        <f>'16-10別'!CC60</f>
        <v/>
      </c>
      <c r="BZ64" s="1533"/>
      <c r="CA64" s="1533"/>
      <c r="CB64" s="1533"/>
      <c r="CC64" s="1533"/>
      <c r="CD64" s="1533"/>
      <c r="CE64" s="1533"/>
      <c r="CF64" s="1533"/>
      <c r="CG64" s="1538"/>
      <c r="CH64" s="52"/>
      <c r="CI64" s="52"/>
      <c r="CJ64" s="52"/>
      <c r="CK64" s="380"/>
    </row>
    <row r="65" spans="1:89" ht="9" customHeight="1">
      <c r="A65" s="52"/>
      <c r="B65" s="52"/>
      <c r="C65" s="52"/>
      <c r="D65" s="52"/>
      <c r="E65" s="52"/>
      <c r="F65" s="52"/>
      <c r="G65" s="52"/>
      <c r="H65" s="52"/>
      <c r="I65" s="52"/>
      <c r="J65" s="52"/>
      <c r="K65" s="1507"/>
      <c r="L65" s="1508"/>
      <c r="M65" s="1550"/>
      <c r="N65" s="1551"/>
      <c r="O65" s="1551"/>
      <c r="P65" s="1551"/>
      <c r="Q65" s="1551"/>
      <c r="R65" s="1551"/>
      <c r="S65" s="1551"/>
      <c r="T65" s="1552"/>
      <c r="U65" s="1275"/>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1531"/>
      <c r="BB65" s="1523"/>
      <c r="BC65" s="1524"/>
      <c r="BD65" s="1524"/>
      <c r="BE65" s="1524"/>
      <c r="BF65" s="1524"/>
      <c r="BG65" s="1524"/>
      <c r="BH65" s="1524"/>
      <c r="BI65" s="1524"/>
      <c r="BJ65" s="1524"/>
      <c r="BK65" s="1524"/>
      <c r="BL65" s="1524"/>
      <c r="BM65" s="1524"/>
      <c r="BN65" s="1528"/>
      <c r="BO65" s="52"/>
      <c r="BP65" s="52"/>
      <c r="BQ65" s="52"/>
      <c r="BR65" s="52"/>
      <c r="BS65" s="52"/>
      <c r="BT65" s="52"/>
      <c r="BU65" s="52"/>
      <c r="BV65" s="52"/>
      <c r="BW65" s="1531"/>
      <c r="BX65" s="1531"/>
      <c r="BY65" s="1534"/>
      <c r="BZ65" s="1535"/>
      <c r="CA65" s="1535"/>
      <c r="CB65" s="1535"/>
      <c r="CC65" s="1535"/>
      <c r="CD65" s="1535"/>
      <c r="CE65" s="1535"/>
      <c r="CF65" s="1535"/>
      <c r="CG65" s="1539"/>
      <c r="CH65" s="52"/>
      <c r="CI65" s="52"/>
      <c r="CJ65" s="52"/>
      <c r="CK65" s="380"/>
    </row>
    <row r="66" spans="1:89" ht="9" customHeight="1">
      <c r="A66" s="52"/>
      <c r="B66" s="52"/>
      <c r="C66" s="52"/>
      <c r="D66" s="52"/>
      <c r="E66" s="52"/>
      <c r="F66" s="52"/>
      <c r="G66" s="52"/>
      <c r="H66" s="52"/>
      <c r="I66" s="52"/>
      <c r="J66" s="52"/>
      <c r="K66" s="1509"/>
      <c r="L66" s="1510"/>
      <c r="M66" s="1553"/>
      <c r="N66" s="1554"/>
      <c r="O66" s="1554"/>
      <c r="P66" s="1554"/>
      <c r="Q66" s="1554"/>
      <c r="R66" s="1554"/>
      <c r="S66" s="1554"/>
      <c r="T66" s="1555"/>
      <c r="U66" s="1277"/>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1531"/>
      <c r="BB66" s="1525"/>
      <c r="BC66" s="1526"/>
      <c r="BD66" s="1526"/>
      <c r="BE66" s="1526"/>
      <c r="BF66" s="1526"/>
      <c r="BG66" s="1526"/>
      <c r="BH66" s="1526"/>
      <c r="BI66" s="1526"/>
      <c r="BJ66" s="1526"/>
      <c r="BK66" s="1526"/>
      <c r="BL66" s="1526"/>
      <c r="BM66" s="1526"/>
      <c r="BN66" s="1529"/>
      <c r="BO66" s="64"/>
      <c r="BP66" s="64"/>
      <c r="BQ66" s="64"/>
      <c r="BR66" s="64"/>
      <c r="BS66" s="64"/>
      <c r="BT66" s="64"/>
      <c r="BU66" s="64"/>
      <c r="BV66" s="64"/>
      <c r="BW66" s="1531"/>
      <c r="BX66" s="1531"/>
      <c r="BY66" s="1536"/>
      <c r="BZ66" s="1537"/>
      <c r="CA66" s="1537"/>
      <c r="CB66" s="1537"/>
      <c r="CC66" s="1537"/>
      <c r="CD66" s="1537"/>
      <c r="CE66" s="1537"/>
      <c r="CF66" s="1537"/>
      <c r="CG66" s="1540"/>
      <c r="CH66" s="52"/>
      <c r="CI66" s="52"/>
      <c r="CJ66" s="52"/>
      <c r="CK66" s="380"/>
    </row>
    <row r="67" spans="1:89" ht="9"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1531"/>
      <c r="BB67" s="1541">
        <f>'16-10別'!BF63</f>
        <v>0</v>
      </c>
      <c r="BC67" s="1542"/>
      <c r="BD67" s="1542"/>
      <c r="BE67" s="1542"/>
      <c r="BF67" s="1542"/>
      <c r="BG67" s="1542"/>
      <c r="BH67" s="1542"/>
      <c r="BI67" s="1542"/>
      <c r="BJ67" s="1542"/>
      <c r="BK67" s="1542"/>
      <c r="BL67" s="1542"/>
      <c r="BM67" s="1542"/>
      <c r="BN67" s="1538"/>
      <c r="BO67" s="52"/>
      <c r="BP67" s="52"/>
      <c r="BQ67" s="52"/>
      <c r="BR67" s="52"/>
      <c r="BS67" s="52"/>
      <c r="BT67" s="52"/>
      <c r="BU67" s="52"/>
      <c r="BV67" s="52"/>
      <c r="BW67" s="52"/>
      <c r="BX67" s="52"/>
      <c r="BY67" s="52"/>
      <c r="BZ67" s="52"/>
      <c r="CA67" s="52"/>
      <c r="CB67" s="52"/>
      <c r="CC67" s="52"/>
      <c r="CD67" s="52"/>
      <c r="CE67" s="52"/>
      <c r="CF67" s="52"/>
      <c r="CG67" s="52"/>
      <c r="CH67" s="52"/>
      <c r="CI67" s="52"/>
      <c r="CJ67" s="52"/>
      <c r="CK67" s="380"/>
    </row>
    <row r="68" spans="1:89" ht="9"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1531"/>
      <c r="BB68" s="1543"/>
      <c r="BC68" s="1544"/>
      <c r="BD68" s="1544"/>
      <c r="BE68" s="1544"/>
      <c r="BF68" s="1544"/>
      <c r="BG68" s="1544"/>
      <c r="BH68" s="1544"/>
      <c r="BI68" s="1544"/>
      <c r="BJ68" s="1544"/>
      <c r="BK68" s="1544"/>
      <c r="BL68" s="1544"/>
      <c r="BM68" s="1544"/>
      <c r="BN68" s="1539"/>
      <c r="BO68" s="52"/>
      <c r="BP68" s="52"/>
      <c r="BQ68" s="52"/>
      <c r="BR68" s="52"/>
      <c r="BS68" s="52"/>
      <c r="BT68" s="52"/>
      <c r="BU68" s="52"/>
      <c r="BV68" s="52"/>
      <c r="BW68" s="52"/>
      <c r="BX68" s="52"/>
      <c r="BY68" s="52"/>
      <c r="BZ68" s="52"/>
      <c r="CA68" s="52"/>
      <c r="CB68" s="52"/>
      <c r="CC68" s="52"/>
      <c r="CD68" s="52"/>
      <c r="CE68" s="52"/>
      <c r="CF68" s="52"/>
      <c r="CG68" s="52"/>
      <c r="CH68" s="52"/>
      <c r="CI68" s="52"/>
      <c r="CJ68" s="52"/>
      <c r="CK68" s="380"/>
    </row>
    <row r="69" spans="1:89" ht="9"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1531"/>
      <c r="BB69" s="1545"/>
      <c r="BC69" s="1546"/>
      <c r="BD69" s="1546"/>
      <c r="BE69" s="1546"/>
      <c r="BF69" s="1546"/>
      <c r="BG69" s="1546"/>
      <c r="BH69" s="1546"/>
      <c r="BI69" s="1546"/>
      <c r="BJ69" s="1546"/>
      <c r="BK69" s="1546"/>
      <c r="BL69" s="1546"/>
      <c r="BM69" s="1546"/>
      <c r="BN69" s="1540"/>
      <c r="BO69" s="52"/>
      <c r="BP69" s="52"/>
      <c r="BQ69" s="52"/>
      <c r="BR69" s="52"/>
      <c r="BS69" s="52"/>
      <c r="BT69" s="52"/>
      <c r="BU69" s="52"/>
      <c r="BV69" s="52"/>
      <c r="BW69" s="52"/>
      <c r="BX69" s="52"/>
      <c r="BY69" s="52"/>
      <c r="BZ69" s="52"/>
      <c r="CA69" s="52"/>
      <c r="CB69" s="52"/>
      <c r="CC69" s="52"/>
      <c r="CD69" s="52"/>
      <c r="CE69" s="52"/>
      <c r="CF69" s="52"/>
      <c r="CG69" s="52"/>
      <c r="CH69" s="52"/>
      <c r="CI69" s="52"/>
      <c r="CJ69" s="52"/>
      <c r="CK69" s="380"/>
    </row>
    <row r="70" spans="1:89" ht="9" customHeight="1">
      <c r="A70" s="52"/>
      <c r="B70" s="52"/>
      <c r="C70" s="52"/>
      <c r="D70" s="52"/>
      <c r="E70" s="52"/>
      <c r="F70" s="52"/>
      <c r="G70" s="52"/>
      <c r="H70" s="52"/>
      <c r="I70" s="52"/>
      <c r="J70" s="52"/>
      <c r="K70" s="1505">
        <v>7</v>
      </c>
      <c r="L70" s="1506"/>
      <c r="M70" s="1547" t="str">
        <f>'16-10別'!Q66</f>
        <v/>
      </c>
      <c r="N70" s="1548"/>
      <c r="O70" s="1548"/>
      <c r="P70" s="1548"/>
      <c r="Q70" s="1548"/>
      <c r="R70" s="1548"/>
      <c r="S70" s="1548"/>
      <c r="T70" s="1549"/>
      <c r="U70" s="1520"/>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1531"/>
      <c r="BB70" s="1521">
        <f>'16-10別'!BF66</f>
        <v>0</v>
      </c>
      <c r="BC70" s="1522"/>
      <c r="BD70" s="1522"/>
      <c r="BE70" s="1522"/>
      <c r="BF70" s="1522"/>
      <c r="BG70" s="1522"/>
      <c r="BH70" s="1522"/>
      <c r="BI70" s="1522"/>
      <c r="BJ70" s="1522"/>
      <c r="BK70" s="1522"/>
      <c r="BL70" s="1522"/>
      <c r="BM70" s="1522"/>
      <c r="BN70" s="1527"/>
      <c r="BO70" s="52"/>
      <c r="BP70" s="52"/>
      <c r="BQ70" s="52"/>
      <c r="BR70" s="52"/>
      <c r="BS70" s="52"/>
      <c r="BT70" s="52"/>
      <c r="BU70" s="52"/>
      <c r="BV70" s="52"/>
      <c r="BW70" s="1531"/>
      <c r="BX70" s="1531"/>
      <c r="BY70" s="1532" t="str">
        <f>'16-10別'!CC66</f>
        <v/>
      </c>
      <c r="BZ70" s="1533"/>
      <c r="CA70" s="1533"/>
      <c r="CB70" s="1533"/>
      <c r="CC70" s="1533"/>
      <c r="CD70" s="1533"/>
      <c r="CE70" s="1533"/>
      <c r="CF70" s="1533"/>
      <c r="CG70" s="1538"/>
      <c r="CH70" s="52"/>
      <c r="CI70" s="52"/>
      <c r="CJ70" s="52"/>
      <c r="CK70" s="380"/>
    </row>
    <row r="71" spans="1:89" ht="9" customHeight="1">
      <c r="A71" s="52"/>
      <c r="B71" s="52"/>
      <c r="C71" s="52"/>
      <c r="D71" s="52"/>
      <c r="E71" s="52"/>
      <c r="F71" s="52"/>
      <c r="G71" s="52"/>
      <c r="H71" s="52"/>
      <c r="I71" s="52"/>
      <c r="J71" s="52"/>
      <c r="K71" s="1507"/>
      <c r="L71" s="1508"/>
      <c r="M71" s="1550"/>
      <c r="N71" s="1551"/>
      <c r="O71" s="1551"/>
      <c r="P71" s="1551"/>
      <c r="Q71" s="1551"/>
      <c r="R71" s="1551"/>
      <c r="S71" s="1551"/>
      <c r="T71" s="1552"/>
      <c r="U71" s="1275"/>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1531"/>
      <c r="BB71" s="1523"/>
      <c r="BC71" s="1524"/>
      <c r="BD71" s="1524"/>
      <c r="BE71" s="1524"/>
      <c r="BF71" s="1524"/>
      <c r="BG71" s="1524"/>
      <c r="BH71" s="1524"/>
      <c r="BI71" s="1524"/>
      <c r="BJ71" s="1524"/>
      <c r="BK71" s="1524"/>
      <c r="BL71" s="1524"/>
      <c r="BM71" s="1524"/>
      <c r="BN71" s="1528"/>
      <c r="BO71" s="52"/>
      <c r="BP71" s="52"/>
      <c r="BQ71" s="52"/>
      <c r="BR71" s="52"/>
      <c r="BS71" s="52"/>
      <c r="BT71" s="52"/>
      <c r="BU71" s="52"/>
      <c r="BV71" s="52"/>
      <c r="BW71" s="1531"/>
      <c r="BX71" s="1531"/>
      <c r="BY71" s="1534"/>
      <c r="BZ71" s="1535"/>
      <c r="CA71" s="1535"/>
      <c r="CB71" s="1535"/>
      <c r="CC71" s="1535"/>
      <c r="CD71" s="1535"/>
      <c r="CE71" s="1535"/>
      <c r="CF71" s="1535"/>
      <c r="CG71" s="1539"/>
      <c r="CH71" s="52"/>
      <c r="CI71" s="52"/>
      <c r="CJ71" s="52"/>
      <c r="CK71" s="380"/>
    </row>
    <row r="72" spans="1:89" ht="9" customHeight="1">
      <c r="A72" s="52"/>
      <c r="B72" s="52"/>
      <c r="C72" s="52"/>
      <c r="D72" s="52"/>
      <c r="E72" s="52"/>
      <c r="F72" s="52"/>
      <c r="G72" s="52"/>
      <c r="H72" s="52"/>
      <c r="I72" s="52"/>
      <c r="J72" s="52"/>
      <c r="K72" s="1509"/>
      <c r="L72" s="1510"/>
      <c r="M72" s="1553"/>
      <c r="N72" s="1554"/>
      <c r="O72" s="1554"/>
      <c r="P72" s="1554"/>
      <c r="Q72" s="1554"/>
      <c r="R72" s="1554"/>
      <c r="S72" s="1554"/>
      <c r="T72" s="1555"/>
      <c r="U72" s="1277"/>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1531"/>
      <c r="BB72" s="1525"/>
      <c r="BC72" s="1526"/>
      <c r="BD72" s="1526"/>
      <c r="BE72" s="1526"/>
      <c r="BF72" s="1526"/>
      <c r="BG72" s="1526"/>
      <c r="BH72" s="1526"/>
      <c r="BI72" s="1526"/>
      <c r="BJ72" s="1526"/>
      <c r="BK72" s="1526"/>
      <c r="BL72" s="1526"/>
      <c r="BM72" s="1526"/>
      <c r="BN72" s="1529"/>
      <c r="BO72" s="64"/>
      <c r="BP72" s="64"/>
      <c r="BQ72" s="64"/>
      <c r="BR72" s="64"/>
      <c r="BS72" s="64"/>
      <c r="BT72" s="64"/>
      <c r="BU72" s="64"/>
      <c r="BV72" s="64"/>
      <c r="BW72" s="1531"/>
      <c r="BX72" s="1531"/>
      <c r="BY72" s="1536"/>
      <c r="BZ72" s="1537"/>
      <c r="CA72" s="1537"/>
      <c r="CB72" s="1537"/>
      <c r="CC72" s="1537"/>
      <c r="CD72" s="1537"/>
      <c r="CE72" s="1537"/>
      <c r="CF72" s="1537"/>
      <c r="CG72" s="1540"/>
      <c r="CH72" s="52"/>
      <c r="CI72" s="52"/>
      <c r="CJ72" s="52"/>
      <c r="CK72" s="380"/>
    </row>
    <row r="73" spans="1:89" ht="9"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1531"/>
      <c r="BB73" s="1541">
        <f>'16-10別'!BF69</f>
        <v>0</v>
      </c>
      <c r="BC73" s="1542"/>
      <c r="BD73" s="1542"/>
      <c r="BE73" s="1542"/>
      <c r="BF73" s="1542"/>
      <c r="BG73" s="1542"/>
      <c r="BH73" s="1542"/>
      <c r="BI73" s="1542"/>
      <c r="BJ73" s="1542"/>
      <c r="BK73" s="1542"/>
      <c r="BL73" s="1542"/>
      <c r="BM73" s="1542"/>
      <c r="BN73" s="1538"/>
      <c r="BO73" s="52"/>
      <c r="BP73" s="52"/>
      <c r="BQ73" s="52"/>
      <c r="BR73" s="52"/>
      <c r="BS73" s="52"/>
      <c r="BT73" s="52"/>
      <c r="BU73" s="52"/>
      <c r="BV73" s="52"/>
      <c r="BW73" s="52"/>
      <c r="BX73" s="52"/>
      <c r="BY73" s="52"/>
      <c r="BZ73" s="52"/>
      <c r="CA73" s="52"/>
      <c r="CB73" s="52"/>
      <c r="CC73" s="52"/>
      <c r="CD73" s="52"/>
      <c r="CE73" s="52"/>
      <c r="CF73" s="52"/>
      <c r="CG73" s="52"/>
      <c r="CH73" s="52"/>
      <c r="CI73" s="52"/>
      <c r="CJ73" s="52"/>
      <c r="CK73" s="380"/>
    </row>
    <row r="74" spans="1:89" ht="9"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1531"/>
      <c r="BB74" s="1543"/>
      <c r="BC74" s="1544"/>
      <c r="BD74" s="1544"/>
      <c r="BE74" s="1544"/>
      <c r="BF74" s="1544"/>
      <c r="BG74" s="1544"/>
      <c r="BH74" s="1544"/>
      <c r="BI74" s="1544"/>
      <c r="BJ74" s="1544"/>
      <c r="BK74" s="1544"/>
      <c r="BL74" s="1544"/>
      <c r="BM74" s="1544"/>
      <c r="BN74" s="1539"/>
      <c r="BO74" s="52"/>
      <c r="BP74" s="52"/>
      <c r="BQ74" s="52"/>
      <c r="BR74" s="52"/>
      <c r="BS74" s="52"/>
      <c r="BT74" s="52"/>
      <c r="BU74" s="52"/>
      <c r="BV74" s="52"/>
      <c r="BW74" s="52"/>
      <c r="BX74" s="52"/>
      <c r="BY74" s="52"/>
      <c r="BZ74" s="52"/>
      <c r="CA74" s="52"/>
      <c r="CB74" s="52"/>
      <c r="CC74" s="52"/>
      <c r="CD74" s="52"/>
      <c r="CE74" s="52"/>
      <c r="CF74" s="52"/>
      <c r="CG74" s="52"/>
      <c r="CH74" s="52"/>
      <c r="CI74" s="52"/>
      <c r="CJ74" s="52"/>
      <c r="CK74" s="380"/>
    </row>
    <row r="75" spans="1:89" ht="9"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1531"/>
      <c r="BB75" s="1545"/>
      <c r="BC75" s="1546"/>
      <c r="BD75" s="1546"/>
      <c r="BE75" s="1546"/>
      <c r="BF75" s="1546"/>
      <c r="BG75" s="1546"/>
      <c r="BH75" s="1546"/>
      <c r="BI75" s="1546"/>
      <c r="BJ75" s="1546"/>
      <c r="BK75" s="1546"/>
      <c r="BL75" s="1546"/>
      <c r="BM75" s="1546"/>
      <c r="BN75" s="1540"/>
      <c r="BO75" s="52"/>
      <c r="BP75" s="52"/>
      <c r="BQ75" s="52"/>
      <c r="BR75" s="52"/>
      <c r="BS75" s="52"/>
      <c r="BT75" s="52"/>
      <c r="BU75" s="52"/>
      <c r="BV75" s="52"/>
      <c r="BW75" s="52"/>
      <c r="BX75" s="52"/>
      <c r="BY75" s="52"/>
      <c r="BZ75" s="52"/>
      <c r="CA75" s="52"/>
      <c r="CB75" s="52"/>
      <c r="CC75" s="52"/>
      <c r="CD75" s="52"/>
      <c r="CE75" s="52"/>
      <c r="CF75" s="52"/>
      <c r="CG75" s="52"/>
      <c r="CH75" s="52"/>
      <c r="CI75" s="52"/>
      <c r="CJ75" s="52"/>
      <c r="CK75" s="380"/>
    </row>
    <row r="76" spans="1:89" ht="9" customHeight="1">
      <c r="A76" s="52"/>
      <c r="B76" s="52"/>
      <c r="C76" s="52"/>
      <c r="D76" s="52"/>
      <c r="E76" s="52"/>
      <c r="F76" s="52"/>
      <c r="G76" s="52"/>
      <c r="H76" s="52"/>
      <c r="I76" s="52"/>
      <c r="J76" s="52"/>
      <c r="K76" s="1505">
        <v>8</v>
      </c>
      <c r="L76" s="1506"/>
      <c r="M76" s="1547" t="str">
        <f>'16-10別'!Q72</f>
        <v/>
      </c>
      <c r="N76" s="1548"/>
      <c r="O76" s="1548"/>
      <c r="P76" s="1548"/>
      <c r="Q76" s="1548"/>
      <c r="R76" s="1548"/>
      <c r="S76" s="1548"/>
      <c r="T76" s="1549"/>
      <c r="U76" s="1520"/>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1531"/>
      <c r="BB76" s="1521">
        <f>'16-10別'!BF72</f>
        <v>0</v>
      </c>
      <c r="BC76" s="1522"/>
      <c r="BD76" s="1522"/>
      <c r="BE76" s="1522"/>
      <c r="BF76" s="1522"/>
      <c r="BG76" s="1522"/>
      <c r="BH76" s="1522"/>
      <c r="BI76" s="1522"/>
      <c r="BJ76" s="1522"/>
      <c r="BK76" s="1522"/>
      <c r="BL76" s="1522"/>
      <c r="BM76" s="1522"/>
      <c r="BN76" s="1527"/>
      <c r="BO76" s="52"/>
      <c r="BP76" s="52"/>
      <c r="BQ76" s="52"/>
      <c r="BR76" s="52"/>
      <c r="BS76" s="52"/>
      <c r="BT76" s="52"/>
      <c r="BU76" s="52"/>
      <c r="BV76" s="52"/>
      <c r="BW76" s="1531"/>
      <c r="BX76" s="1531"/>
      <c r="BY76" s="1532" t="str">
        <f>'16-10別'!CC72</f>
        <v/>
      </c>
      <c r="BZ76" s="1533"/>
      <c r="CA76" s="1533"/>
      <c r="CB76" s="1533"/>
      <c r="CC76" s="1533"/>
      <c r="CD76" s="1533"/>
      <c r="CE76" s="1533"/>
      <c r="CF76" s="1533"/>
      <c r="CG76" s="1538"/>
      <c r="CH76" s="52"/>
      <c r="CI76" s="52"/>
      <c r="CJ76" s="52"/>
      <c r="CK76" s="380"/>
    </row>
    <row r="77" spans="1:89" ht="9" customHeight="1">
      <c r="A77" s="52"/>
      <c r="B77" s="52"/>
      <c r="C77" s="52"/>
      <c r="D77" s="52"/>
      <c r="E77" s="52"/>
      <c r="F77" s="52"/>
      <c r="G77" s="52"/>
      <c r="H77" s="52"/>
      <c r="I77" s="52"/>
      <c r="J77" s="52"/>
      <c r="K77" s="1507"/>
      <c r="L77" s="1508"/>
      <c r="M77" s="1550"/>
      <c r="N77" s="1551"/>
      <c r="O77" s="1551"/>
      <c r="P77" s="1551"/>
      <c r="Q77" s="1551"/>
      <c r="R77" s="1551"/>
      <c r="S77" s="1551"/>
      <c r="T77" s="1552"/>
      <c r="U77" s="1275"/>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1531"/>
      <c r="BB77" s="1523"/>
      <c r="BC77" s="1524"/>
      <c r="BD77" s="1524"/>
      <c r="BE77" s="1524"/>
      <c r="BF77" s="1524"/>
      <c r="BG77" s="1524"/>
      <c r="BH77" s="1524"/>
      <c r="BI77" s="1524"/>
      <c r="BJ77" s="1524"/>
      <c r="BK77" s="1524"/>
      <c r="BL77" s="1524"/>
      <c r="BM77" s="1524"/>
      <c r="BN77" s="1528"/>
      <c r="BO77" s="52"/>
      <c r="BP77" s="52"/>
      <c r="BQ77" s="52"/>
      <c r="BR77" s="52"/>
      <c r="BS77" s="52"/>
      <c r="BT77" s="52"/>
      <c r="BU77" s="52"/>
      <c r="BV77" s="52"/>
      <c r="BW77" s="1531"/>
      <c r="BX77" s="1531"/>
      <c r="BY77" s="1534"/>
      <c r="BZ77" s="1535"/>
      <c r="CA77" s="1535"/>
      <c r="CB77" s="1535"/>
      <c r="CC77" s="1535"/>
      <c r="CD77" s="1535"/>
      <c r="CE77" s="1535"/>
      <c r="CF77" s="1535"/>
      <c r="CG77" s="1539"/>
      <c r="CH77" s="52"/>
      <c r="CI77" s="52"/>
      <c r="CJ77" s="52"/>
      <c r="CK77" s="380"/>
    </row>
    <row r="78" spans="1:89" ht="9" customHeight="1">
      <c r="A78" s="52"/>
      <c r="B78" s="52"/>
      <c r="C78" s="52"/>
      <c r="D78" s="52"/>
      <c r="E78" s="52"/>
      <c r="F78" s="52"/>
      <c r="G78" s="52"/>
      <c r="H78" s="52"/>
      <c r="I78" s="52"/>
      <c r="J78" s="52"/>
      <c r="K78" s="1509"/>
      <c r="L78" s="1510"/>
      <c r="M78" s="1553"/>
      <c r="N78" s="1554"/>
      <c r="O78" s="1554"/>
      <c r="P78" s="1554"/>
      <c r="Q78" s="1554"/>
      <c r="R78" s="1554"/>
      <c r="S78" s="1554"/>
      <c r="T78" s="1555"/>
      <c r="U78" s="1277"/>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1531"/>
      <c r="BB78" s="1525"/>
      <c r="BC78" s="1526"/>
      <c r="BD78" s="1526"/>
      <c r="BE78" s="1526"/>
      <c r="BF78" s="1526"/>
      <c r="BG78" s="1526"/>
      <c r="BH78" s="1526"/>
      <c r="BI78" s="1526"/>
      <c r="BJ78" s="1526"/>
      <c r="BK78" s="1526"/>
      <c r="BL78" s="1526"/>
      <c r="BM78" s="1526"/>
      <c r="BN78" s="1529"/>
      <c r="BO78" s="64"/>
      <c r="BP78" s="64"/>
      <c r="BQ78" s="64"/>
      <c r="BR78" s="64"/>
      <c r="BS78" s="64"/>
      <c r="BT78" s="64"/>
      <c r="BU78" s="64"/>
      <c r="BV78" s="64"/>
      <c r="BW78" s="1531"/>
      <c r="BX78" s="1531"/>
      <c r="BY78" s="1536"/>
      <c r="BZ78" s="1537"/>
      <c r="CA78" s="1537"/>
      <c r="CB78" s="1537"/>
      <c r="CC78" s="1537"/>
      <c r="CD78" s="1537"/>
      <c r="CE78" s="1537"/>
      <c r="CF78" s="1537"/>
      <c r="CG78" s="1540"/>
      <c r="CH78" s="52"/>
      <c r="CI78" s="52"/>
      <c r="CJ78" s="52"/>
      <c r="CK78" s="380"/>
    </row>
    <row r="79" spans="1:89" ht="9"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1531"/>
      <c r="BB79" s="1541">
        <f>'16-10別'!BF75</f>
        <v>0</v>
      </c>
      <c r="BC79" s="1542"/>
      <c r="BD79" s="1542"/>
      <c r="BE79" s="1542"/>
      <c r="BF79" s="1542"/>
      <c r="BG79" s="1542"/>
      <c r="BH79" s="1542"/>
      <c r="BI79" s="1542"/>
      <c r="BJ79" s="1542"/>
      <c r="BK79" s="1542"/>
      <c r="BL79" s="1542"/>
      <c r="BM79" s="1542"/>
      <c r="BN79" s="1538"/>
      <c r="BO79" s="52"/>
      <c r="BP79" s="52"/>
      <c r="BQ79" s="52"/>
      <c r="BR79" s="52"/>
      <c r="BS79" s="52"/>
      <c r="BT79" s="52"/>
      <c r="BU79" s="52"/>
      <c r="BV79" s="52"/>
      <c r="BW79" s="52"/>
      <c r="BX79" s="52"/>
      <c r="BY79" s="52"/>
      <c r="BZ79" s="52"/>
      <c r="CA79" s="52"/>
      <c r="CB79" s="52"/>
      <c r="CC79" s="52"/>
      <c r="CD79" s="52"/>
      <c r="CE79" s="52"/>
      <c r="CF79" s="52"/>
      <c r="CG79" s="52"/>
      <c r="CH79" s="52"/>
      <c r="CI79" s="52"/>
      <c r="CJ79" s="52"/>
      <c r="CK79" s="380"/>
    </row>
    <row r="80" spans="1:89" ht="9"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1531"/>
      <c r="BB80" s="1543"/>
      <c r="BC80" s="1544"/>
      <c r="BD80" s="1544"/>
      <c r="BE80" s="1544"/>
      <c r="BF80" s="1544"/>
      <c r="BG80" s="1544"/>
      <c r="BH80" s="1544"/>
      <c r="BI80" s="1544"/>
      <c r="BJ80" s="1544"/>
      <c r="BK80" s="1544"/>
      <c r="BL80" s="1544"/>
      <c r="BM80" s="1544"/>
      <c r="BN80" s="1539"/>
      <c r="BO80" s="52"/>
      <c r="BP80" s="52"/>
      <c r="BQ80" s="52"/>
      <c r="BR80" s="52"/>
      <c r="BS80" s="52"/>
      <c r="BT80" s="52"/>
      <c r="BU80" s="52"/>
      <c r="BV80" s="52"/>
      <c r="BW80" s="52"/>
      <c r="BX80" s="52"/>
      <c r="BY80" s="52"/>
      <c r="BZ80" s="52"/>
      <c r="CA80" s="52"/>
      <c r="CB80" s="52"/>
      <c r="CC80" s="52"/>
      <c r="CD80" s="52"/>
      <c r="CE80" s="52"/>
      <c r="CF80" s="52"/>
      <c r="CG80" s="52"/>
      <c r="CH80" s="52"/>
      <c r="CI80" s="52"/>
      <c r="CJ80" s="52"/>
      <c r="CK80" s="380"/>
    </row>
    <row r="81" spans="1:89" ht="9"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1531"/>
      <c r="BB81" s="1545"/>
      <c r="BC81" s="1546"/>
      <c r="BD81" s="1546"/>
      <c r="BE81" s="1546"/>
      <c r="BF81" s="1546"/>
      <c r="BG81" s="1546"/>
      <c r="BH81" s="1546"/>
      <c r="BI81" s="1546"/>
      <c r="BJ81" s="1546"/>
      <c r="BK81" s="1546"/>
      <c r="BL81" s="1546"/>
      <c r="BM81" s="1546"/>
      <c r="BN81" s="1540"/>
      <c r="BO81" s="52"/>
      <c r="BP81" s="52"/>
      <c r="BQ81" s="52"/>
      <c r="BR81" s="52"/>
      <c r="BS81" s="52"/>
      <c r="BT81" s="52"/>
      <c r="BU81" s="52"/>
      <c r="BV81" s="52"/>
      <c r="BW81" s="52"/>
      <c r="BX81" s="52"/>
      <c r="BY81" s="52"/>
      <c r="BZ81" s="52"/>
      <c r="CA81" s="52"/>
      <c r="CB81" s="52"/>
      <c r="CC81" s="52"/>
      <c r="CD81" s="52"/>
      <c r="CE81" s="52"/>
      <c r="CF81" s="52"/>
      <c r="CG81" s="52"/>
      <c r="CH81" s="52"/>
      <c r="CI81" s="52"/>
      <c r="CJ81" s="52"/>
      <c r="CK81" s="380"/>
    </row>
    <row r="82" spans="1:89" ht="9" customHeight="1">
      <c r="A82" s="52"/>
      <c r="B82" s="52"/>
      <c r="C82" s="52"/>
      <c r="D82" s="52"/>
      <c r="E82" s="52"/>
      <c r="F82" s="52"/>
      <c r="G82" s="52"/>
      <c r="H82" s="52"/>
      <c r="I82" s="52"/>
      <c r="J82" s="52"/>
      <c r="K82" s="1505">
        <v>9</v>
      </c>
      <c r="L82" s="1506"/>
      <c r="M82" s="1547" t="str">
        <f>'16-10別'!Q78</f>
        <v/>
      </c>
      <c r="N82" s="1548"/>
      <c r="O82" s="1548"/>
      <c r="P82" s="1548"/>
      <c r="Q82" s="1548"/>
      <c r="R82" s="1548"/>
      <c r="S82" s="1548"/>
      <c r="T82" s="1549"/>
      <c r="U82" s="1520"/>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1531"/>
      <c r="BB82" s="1521">
        <f>'16-10別'!BF78</f>
        <v>0</v>
      </c>
      <c r="BC82" s="1522"/>
      <c r="BD82" s="1522"/>
      <c r="BE82" s="1522"/>
      <c r="BF82" s="1522"/>
      <c r="BG82" s="1522"/>
      <c r="BH82" s="1522"/>
      <c r="BI82" s="1522"/>
      <c r="BJ82" s="1522"/>
      <c r="BK82" s="1522"/>
      <c r="BL82" s="1522"/>
      <c r="BM82" s="1522"/>
      <c r="BN82" s="1527"/>
      <c r="BO82" s="52"/>
      <c r="BP82" s="52"/>
      <c r="BQ82" s="52"/>
      <c r="BR82" s="52"/>
      <c r="BS82" s="52"/>
      <c r="BT82" s="52"/>
      <c r="BU82" s="52"/>
      <c r="BV82" s="52"/>
      <c r="BW82" s="1531"/>
      <c r="BX82" s="1531"/>
      <c r="BY82" s="1532" t="str">
        <f>'16-10別'!CC78</f>
        <v/>
      </c>
      <c r="BZ82" s="1533"/>
      <c r="CA82" s="1533"/>
      <c r="CB82" s="1533"/>
      <c r="CC82" s="1533"/>
      <c r="CD82" s="1533"/>
      <c r="CE82" s="1533"/>
      <c r="CF82" s="1533"/>
      <c r="CG82" s="1538"/>
      <c r="CH82" s="52"/>
      <c r="CI82" s="52"/>
      <c r="CJ82" s="52"/>
      <c r="CK82" s="380"/>
    </row>
    <row r="83" spans="1:89" ht="9" customHeight="1">
      <c r="A83" s="52"/>
      <c r="B83" s="52"/>
      <c r="C83" s="52"/>
      <c r="D83" s="52"/>
      <c r="E83" s="52"/>
      <c r="F83" s="52"/>
      <c r="G83" s="52"/>
      <c r="H83" s="52"/>
      <c r="I83" s="52"/>
      <c r="J83" s="52"/>
      <c r="K83" s="1507"/>
      <c r="L83" s="1508"/>
      <c r="M83" s="1550"/>
      <c r="N83" s="1551"/>
      <c r="O83" s="1551"/>
      <c r="P83" s="1551"/>
      <c r="Q83" s="1551"/>
      <c r="R83" s="1551"/>
      <c r="S83" s="1551"/>
      <c r="T83" s="1552"/>
      <c r="U83" s="1275"/>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1531"/>
      <c r="BB83" s="1523"/>
      <c r="BC83" s="1524"/>
      <c r="BD83" s="1524"/>
      <c r="BE83" s="1524"/>
      <c r="BF83" s="1524"/>
      <c r="BG83" s="1524"/>
      <c r="BH83" s="1524"/>
      <c r="BI83" s="1524"/>
      <c r="BJ83" s="1524"/>
      <c r="BK83" s="1524"/>
      <c r="BL83" s="1524"/>
      <c r="BM83" s="1524"/>
      <c r="BN83" s="1528"/>
      <c r="BO83" s="52"/>
      <c r="BP83" s="52"/>
      <c r="BQ83" s="52"/>
      <c r="BR83" s="52"/>
      <c r="BS83" s="52"/>
      <c r="BT83" s="52"/>
      <c r="BU83" s="52"/>
      <c r="BV83" s="52"/>
      <c r="BW83" s="1531"/>
      <c r="BX83" s="1531"/>
      <c r="BY83" s="1534"/>
      <c r="BZ83" s="1535"/>
      <c r="CA83" s="1535"/>
      <c r="CB83" s="1535"/>
      <c r="CC83" s="1535"/>
      <c r="CD83" s="1535"/>
      <c r="CE83" s="1535"/>
      <c r="CF83" s="1535"/>
      <c r="CG83" s="1539"/>
      <c r="CH83" s="52"/>
      <c r="CI83" s="52"/>
      <c r="CJ83" s="52"/>
      <c r="CK83" s="380"/>
    </row>
    <row r="84" spans="1:89" ht="9" customHeight="1">
      <c r="A84" s="52"/>
      <c r="B84" s="52"/>
      <c r="C84" s="52"/>
      <c r="D84" s="52"/>
      <c r="E84" s="52"/>
      <c r="F84" s="52"/>
      <c r="G84" s="52"/>
      <c r="H84" s="52"/>
      <c r="I84" s="52"/>
      <c r="J84" s="52"/>
      <c r="K84" s="1509"/>
      <c r="L84" s="1510"/>
      <c r="M84" s="1553"/>
      <c r="N84" s="1554"/>
      <c r="O84" s="1554"/>
      <c r="P84" s="1554"/>
      <c r="Q84" s="1554"/>
      <c r="R84" s="1554"/>
      <c r="S84" s="1554"/>
      <c r="T84" s="1555"/>
      <c r="U84" s="1277"/>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1531"/>
      <c r="BB84" s="1525"/>
      <c r="BC84" s="1526"/>
      <c r="BD84" s="1526"/>
      <c r="BE84" s="1526"/>
      <c r="BF84" s="1526"/>
      <c r="BG84" s="1526"/>
      <c r="BH84" s="1526"/>
      <c r="BI84" s="1526"/>
      <c r="BJ84" s="1526"/>
      <c r="BK84" s="1526"/>
      <c r="BL84" s="1526"/>
      <c r="BM84" s="1526"/>
      <c r="BN84" s="1529"/>
      <c r="BO84" s="64"/>
      <c r="BP84" s="64"/>
      <c r="BQ84" s="64"/>
      <c r="BR84" s="64"/>
      <c r="BS84" s="64"/>
      <c r="BT84" s="64"/>
      <c r="BU84" s="64"/>
      <c r="BV84" s="64"/>
      <c r="BW84" s="1531"/>
      <c r="BX84" s="1531"/>
      <c r="BY84" s="1536"/>
      <c r="BZ84" s="1537"/>
      <c r="CA84" s="1537"/>
      <c r="CB84" s="1537"/>
      <c r="CC84" s="1537"/>
      <c r="CD84" s="1537"/>
      <c r="CE84" s="1537"/>
      <c r="CF84" s="1537"/>
      <c r="CG84" s="1540"/>
      <c r="CH84" s="52"/>
      <c r="CI84" s="52"/>
      <c r="CJ84" s="52"/>
      <c r="CK84" s="380"/>
    </row>
    <row r="85" spans="1:89" ht="9"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1531"/>
      <c r="BB85" s="1541">
        <f>'16-10別'!BF81</f>
        <v>0</v>
      </c>
      <c r="BC85" s="1542"/>
      <c r="BD85" s="1542"/>
      <c r="BE85" s="1542"/>
      <c r="BF85" s="1542"/>
      <c r="BG85" s="1542"/>
      <c r="BH85" s="1542"/>
      <c r="BI85" s="1542"/>
      <c r="BJ85" s="1542"/>
      <c r="BK85" s="1542"/>
      <c r="BL85" s="1542"/>
      <c r="BM85" s="1542"/>
      <c r="BN85" s="1538"/>
      <c r="BO85" s="52"/>
      <c r="BP85" s="52"/>
      <c r="BQ85" s="52"/>
      <c r="BR85" s="52"/>
      <c r="BS85" s="52"/>
      <c r="BT85" s="52"/>
      <c r="BU85" s="52"/>
      <c r="BV85" s="52"/>
      <c r="BW85" s="52"/>
      <c r="BX85" s="52"/>
      <c r="BY85" s="52"/>
      <c r="BZ85" s="52"/>
      <c r="CA85" s="52"/>
      <c r="CB85" s="52"/>
      <c r="CC85" s="52"/>
      <c r="CD85" s="52"/>
      <c r="CE85" s="52"/>
      <c r="CF85" s="52"/>
      <c r="CG85" s="52"/>
      <c r="CH85" s="52"/>
      <c r="CI85" s="52"/>
      <c r="CJ85" s="52"/>
      <c r="CK85" s="380"/>
    </row>
    <row r="86" spans="1:89" ht="9"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1531"/>
      <c r="BB86" s="1543"/>
      <c r="BC86" s="1544"/>
      <c r="BD86" s="1544"/>
      <c r="BE86" s="1544"/>
      <c r="BF86" s="1544"/>
      <c r="BG86" s="1544"/>
      <c r="BH86" s="1544"/>
      <c r="BI86" s="1544"/>
      <c r="BJ86" s="1544"/>
      <c r="BK86" s="1544"/>
      <c r="BL86" s="1544"/>
      <c r="BM86" s="1544"/>
      <c r="BN86" s="1539"/>
      <c r="BO86" s="52"/>
      <c r="BP86" s="52"/>
      <c r="BQ86" s="52"/>
      <c r="BR86" s="52"/>
      <c r="BS86" s="52"/>
      <c r="BT86" s="52"/>
      <c r="BU86" s="52"/>
      <c r="BV86" s="52"/>
      <c r="BW86" s="52"/>
      <c r="BX86" s="52"/>
      <c r="BY86" s="52"/>
      <c r="BZ86" s="52"/>
      <c r="CA86" s="52"/>
      <c r="CB86" s="52"/>
      <c r="CC86" s="52"/>
      <c r="CD86" s="52"/>
      <c r="CE86" s="52"/>
      <c r="CF86" s="52"/>
      <c r="CG86" s="52"/>
      <c r="CH86" s="52"/>
      <c r="CI86" s="52"/>
      <c r="CJ86" s="52"/>
      <c r="CK86" s="380"/>
    </row>
    <row r="87" spans="1:89" ht="9"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1531"/>
      <c r="BB87" s="1545"/>
      <c r="BC87" s="1546"/>
      <c r="BD87" s="1546"/>
      <c r="BE87" s="1546"/>
      <c r="BF87" s="1546"/>
      <c r="BG87" s="1546"/>
      <c r="BH87" s="1546"/>
      <c r="BI87" s="1546"/>
      <c r="BJ87" s="1546"/>
      <c r="BK87" s="1546"/>
      <c r="BL87" s="1546"/>
      <c r="BM87" s="1546"/>
      <c r="BN87" s="1540"/>
      <c r="BO87" s="52"/>
      <c r="BP87" s="52"/>
      <c r="BQ87" s="52"/>
      <c r="BR87" s="52"/>
      <c r="BS87" s="52"/>
      <c r="BT87" s="52"/>
      <c r="BU87" s="52"/>
      <c r="BV87" s="52"/>
      <c r="BW87" s="52"/>
      <c r="BX87" s="52"/>
      <c r="BY87" s="52"/>
      <c r="BZ87" s="52"/>
      <c r="CA87" s="52"/>
      <c r="CB87" s="52"/>
      <c r="CC87" s="52"/>
      <c r="CD87" s="52"/>
      <c r="CE87" s="52"/>
      <c r="CF87" s="52"/>
      <c r="CG87" s="52"/>
      <c r="CH87" s="52"/>
      <c r="CI87" s="52"/>
      <c r="CJ87" s="52"/>
      <c r="CK87" s="380"/>
    </row>
    <row r="88" spans="1:89" ht="9" customHeight="1">
      <c r="A88" s="52"/>
      <c r="B88" s="52"/>
      <c r="C88" s="52"/>
      <c r="D88" s="52"/>
      <c r="E88" s="52"/>
      <c r="F88" s="52"/>
      <c r="G88" s="52"/>
      <c r="H88" s="52"/>
      <c r="I88" s="52"/>
      <c r="J88" s="52"/>
      <c r="K88" s="1505">
        <v>10</v>
      </c>
      <c r="L88" s="1506"/>
      <c r="M88" s="1511">
        <v>9999999999</v>
      </c>
      <c r="N88" s="1512"/>
      <c r="O88" s="1512"/>
      <c r="P88" s="1512"/>
      <c r="Q88" s="1512"/>
      <c r="R88" s="1512"/>
      <c r="S88" s="1512"/>
      <c r="T88" s="1513"/>
      <c r="U88" s="1520"/>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1531"/>
      <c r="BB88" s="1521">
        <f>'16-10別'!BF84</f>
        <v>0</v>
      </c>
      <c r="BC88" s="1522"/>
      <c r="BD88" s="1522"/>
      <c r="BE88" s="1522"/>
      <c r="BF88" s="1522"/>
      <c r="BG88" s="1522"/>
      <c r="BH88" s="1522"/>
      <c r="BI88" s="1522"/>
      <c r="BJ88" s="1522"/>
      <c r="BK88" s="1522"/>
      <c r="BL88" s="1522"/>
      <c r="BM88" s="1522"/>
      <c r="BN88" s="1527"/>
      <c r="BO88" s="52"/>
      <c r="BP88" s="52"/>
      <c r="BQ88" s="52"/>
      <c r="BR88" s="52"/>
      <c r="BS88" s="52"/>
      <c r="BT88" s="52"/>
      <c r="BU88" s="52"/>
      <c r="BV88" s="52"/>
      <c r="BW88" s="52"/>
      <c r="BX88" s="52"/>
      <c r="BY88" s="52"/>
      <c r="BZ88" s="52"/>
      <c r="CA88" s="52"/>
      <c r="CB88" s="52"/>
      <c r="CC88" s="52"/>
      <c r="CD88" s="52"/>
      <c r="CE88" s="52"/>
      <c r="CF88" s="52"/>
      <c r="CG88" s="52"/>
      <c r="CH88" s="52"/>
      <c r="CI88" s="52"/>
      <c r="CJ88" s="52"/>
      <c r="CK88" s="380"/>
    </row>
    <row r="89" spans="1:89" ht="9" customHeight="1">
      <c r="A89" s="52"/>
      <c r="B89" s="52"/>
      <c r="C89" s="52"/>
      <c r="D89" s="52"/>
      <c r="E89" s="52"/>
      <c r="F89" s="52"/>
      <c r="G89" s="52"/>
      <c r="H89" s="52"/>
      <c r="I89" s="52"/>
      <c r="J89" s="52"/>
      <c r="K89" s="1507"/>
      <c r="L89" s="1508"/>
      <c r="M89" s="1514"/>
      <c r="N89" s="1515"/>
      <c r="O89" s="1515"/>
      <c r="P89" s="1515"/>
      <c r="Q89" s="1515"/>
      <c r="R89" s="1515"/>
      <c r="S89" s="1515"/>
      <c r="T89" s="1516"/>
      <c r="U89" s="1275"/>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1531"/>
      <c r="BB89" s="1523"/>
      <c r="BC89" s="1524"/>
      <c r="BD89" s="1524"/>
      <c r="BE89" s="1524"/>
      <c r="BF89" s="1524"/>
      <c r="BG89" s="1524"/>
      <c r="BH89" s="1524"/>
      <c r="BI89" s="1524"/>
      <c r="BJ89" s="1524"/>
      <c r="BK89" s="1524"/>
      <c r="BL89" s="1524"/>
      <c r="BM89" s="1524"/>
      <c r="BN89" s="1528"/>
      <c r="BO89" s="52"/>
      <c r="BP89" s="52"/>
      <c r="BQ89" s="52"/>
      <c r="BR89" s="52"/>
      <c r="BS89" s="52"/>
      <c r="BT89" s="52"/>
      <c r="BU89" s="52"/>
      <c r="BV89" s="52"/>
      <c r="BW89" s="52"/>
      <c r="BX89" s="52"/>
      <c r="BY89" s="52"/>
      <c r="BZ89" s="52"/>
      <c r="CA89" s="52"/>
      <c r="CB89" s="52"/>
      <c r="CC89" s="52"/>
      <c r="CD89" s="52"/>
      <c r="CE89" s="52"/>
      <c r="CF89" s="52"/>
      <c r="CG89" s="52"/>
      <c r="CH89" s="52"/>
      <c r="CI89" s="52"/>
      <c r="CJ89" s="52"/>
      <c r="CK89" s="380"/>
    </row>
    <row r="90" spans="1:89" ht="9" customHeight="1" thickBot="1">
      <c r="A90" s="52"/>
      <c r="B90" s="52"/>
      <c r="C90" s="52"/>
      <c r="D90" s="52"/>
      <c r="E90" s="52"/>
      <c r="F90" s="52"/>
      <c r="G90" s="52"/>
      <c r="H90" s="52"/>
      <c r="I90" s="52"/>
      <c r="J90" s="52"/>
      <c r="K90" s="1509"/>
      <c r="L90" s="1510"/>
      <c r="M90" s="1517"/>
      <c r="N90" s="1518"/>
      <c r="O90" s="1518"/>
      <c r="P90" s="1518"/>
      <c r="Q90" s="1518"/>
      <c r="R90" s="1518"/>
      <c r="S90" s="1518"/>
      <c r="T90" s="1519"/>
      <c r="U90" s="1277"/>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1531"/>
      <c r="BB90" s="1525"/>
      <c r="BC90" s="1526"/>
      <c r="BD90" s="1526"/>
      <c r="BE90" s="1526"/>
      <c r="BF90" s="1526"/>
      <c r="BG90" s="1526"/>
      <c r="BH90" s="1526"/>
      <c r="BI90" s="1526"/>
      <c r="BJ90" s="1526"/>
      <c r="BK90" s="1526"/>
      <c r="BL90" s="1526"/>
      <c r="BM90" s="1526"/>
      <c r="BN90" s="1529"/>
      <c r="BO90" s="52"/>
      <c r="BP90" s="52"/>
      <c r="BQ90" s="52"/>
      <c r="BR90" s="52"/>
      <c r="BS90" s="52"/>
      <c r="BT90" s="52"/>
      <c r="BU90" s="52"/>
      <c r="BV90" s="52"/>
      <c r="BW90" s="52"/>
      <c r="BX90" s="52"/>
      <c r="BY90" s="52"/>
      <c r="BZ90" s="52"/>
      <c r="CA90" s="52"/>
      <c r="CB90" s="52"/>
      <c r="CC90" s="52"/>
      <c r="CD90" s="52"/>
      <c r="CE90" s="52"/>
      <c r="CF90" s="52"/>
      <c r="CG90" s="52"/>
      <c r="CH90" s="52"/>
      <c r="CI90" s="52"/>
      <c r="CJ90" s="52"/>
      <c r="CK90" s="380"/>
    </row>
    <row r="91" spans="1:89" ht="9"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1530">
        <v>71</v>
      </c>
      <c r="BO91" s="1530"/>
      <c r="BP91" s="52"/>
      <c r="BQ91" s="52"/>
      <c r="BR91" s="52"/>
      <c r="BS91" s="52"/>
      <c r="BT91" s="52"/>
      <c r="BU91" s="52"/>
      <c r="BV91" s="52"/>
      <c r="BW91" s="52"/>
      <c r="BX91" s="52"/>
      <c r="BY91" s="52"/>
      <c r="BZ91" s="52"/>
      <c r="CA91" s="52"/>
      <c r="CB91" s="52"/>
      <c r="CC91" s="52"/>
      <c r="CD91" s="52"/>
      <c r="CE91" s="52"/>
      <c r="CF91" s="52"/>
      <c r="CG91" s="52"/>
      <c r="CH91" s="52"/>
      <c r="CI91" s="52"/>
      <c r="CJ91" s="52"/>
      <c r="CK91" s="380"/>
    </row>
    <row r="92" spans="1:89" ht="9"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380"/>
    </row>
  </sheetData>
  <sheetProtection selectLockedCells="1" selectUnlockedCells="1"/>
  <mergeCells count="141">
    <mergeCell ref="BB4:BG5"/>
    <mergeCell ref="BH4:BO5"/>
    <mergeCell ref="BP4:BT5"/>
    <mergeCell ref="BU4:BV5"/>
    <mergeCell ref="BW4:BX5"/>
    <mergeCell ref="BY4:CD5"/>
    <mergeCell ref="CE4:CI5"/>
    <mergeCell ref="BO2:BP2"/>
    <mergeCell ref="BB3:BG3"/>
    <mergeCell ref="BH3:BO3"/>
    <mergeCell ref="BP3:BT3"/>
    <mergeCell ref="BU3:BV3"/>
    <mergeCell ref="BW3:BX3"/>
    <mergeCell ref="CK8:CK40"/>
    <mergeCell ref="BH9:BJ11"/>
    <mergeCell ref="BK9:BM11"/>
    <mergeCell ref="BN9:BP11"/>
    <mergeCell ref="BO12:BP12"/>
    <mergeCell ref="BU16:BX19"/>
    <mergeCell ref="BN30:BO30"/>
    <mergeCell ref="BO34:BP34"/>
    <mergeCell ref="BY3:CD3"/>
    <mergeCell ref="CE3:CI3"/>
    <mergeCell ref="U20:V20"/>
    <mergeCell ref="BY20:CB21"/>
    <mergeCell ref="CC20:CJ23"/>
    <mergeCell ref="W21:Y22"/>
    <mergeCell ref="Z21:AC22"/>
    <mergeCell ref="AD21:AF22"/>
    <mergeCell ref="AG22:BX22"/>
    <mergeCell ref="BY22:CB23"/>
    <mergeCell ref="CH6:CI6"/>
    <mergeCell ref="BH7:BI8"/>
    <mergeCell ref="K40:L42"/>
    <mergeCell ref="M40:T42"/>
    <mergeCell ref="U40:U42"/>
    <mergeCell ref="BB40:BM42"/>
    <mergeCell ref="BN40:BN42"/>
    <mergeCell ref="BW40:BX42"/>
    <mergeCell ref="BW34:BX36"/>
    <mergeCell ref="BY34:CF36"/>
    <mergeCell ref="CG34:CG36"/>
    <mergeCell ref="BA37:BA42"/>
    <mergeCell ref="BB37:BM39"/>
    <mergeCell ref="BN37:BN39"/>
    <mergeCell ref="BY40:CF42"/>
    <mergeCell ref="CG40:CG42"/>
    <mergeCell ref="BA31:BA36"/>
    <mergeCell ref="BB31:BM33"/>
    <mergeCell ref="BN31:BN33"/>
    <mergeCell ref="K34:L36"/>
    <mergeCell ref="M34:T36"/>
    <mergeCell ref="U34:U36"/>
    <mergeCell ref="BB34:BM36"/>
    <mergeCell ref="BN34:BN36"/>
    <mergeCell ref="K52:L54"/>
    <mergeCell ref="M52:T54"/>
    <mergeCell ref="U52:U54"/>
    <mergeCell ref="BB52:BM54"/>
    <mergeCell ref="BN52:BN54"/>
    <mergeCell ref="BW52:BX54"/>
    <mergeCell ref="BW46:BX48"/>
    <mergeCell ref="BY46:CF48"/>
    <mergeCell ref="CG46:CG48"/>
    <mergeCell ref="BA49:BA54"/>
    <mergeCell ref="BB49:BM51"/>
    <mergeCell ref="BN49:BN51"/>
    <mergeCell ref="BY52:CF54"/>
    <mergeCell ref="CG52:CG54"/>
    <mergeCell ref="BA43:BA48"/>
    <mergeCell ref="BB43:BM45"/>
    <mergeCell ref="BN43:BN45"/>
    <mergeCell ref="K46:L48"/>
    <mergeCell ref="M46:T48"/>
    <mergeCell ref="U46:U48"/>
    <mergeCell ref="BB46:BM48"/>
    <mergeCell ref="BN46:BN48"/>
    <mergeCell ref="K64:L66"/>
    <mergeCell ref="M64:T66"/>
    <mergeCell ref="U64:U66"/>
    <mergeCell ref="BB64:BM66"/>
    <mergeCell ref="BN64:BN66"/>
    <mergeCell ref="BW64:BX66"/>
    <mergeCell ref="BW58:BX60"/>
    <mergeCell ref="BY58:CF60"/>
    <mergeCell ref="CG58:CG60"/>
    <mergeCell ref="BA61:BA66"/>
    <mergeCell ref="BB61:BM63"/>
    <mergeCell ref="BN61:BN63"/>
    <mergeCell ref="BY64:CF66"/>
    <mergeCell ref="CG64:CG66"/>
    <mergeCell ref="BA55:BA60"/>
    <mergeCell ref="BB55:BM57"/>
    <mergeCell ref="BN55:BN57"/>
    <mergeCell ref="K58:L60"/>
    <mergeCell ref="M58:T60"/>
    <mergeCell ref="U58:U60"/>
    <mergeCell ref="BB58:BM60"/>
    <mergeCell ref="BN58:BN60"/>
    <mergeCell ref="K76:L78"/>
    <mergeCell ref="M76:T78"/>
    <mergeCell ref="U76:U78"/>
    <mergeCell ref="BB76:BM78"/>
    <mergeCell ref="BN76:BN78"/>
    <mergeCell ref="BW76:BX78"/>
    <mergeCell ref="BW70:BX72"/>
    <mergeCell ref="BY70:CF72"/>
    <mergeCell ref="CG70:CG72"/>
    <mergeCell ref="BA73:BA78"/>
    <mergeCell ref="BB73:BM75"/>
    <mergeCell ref="BN73:BN75"/>
    <mergeCell ref="BY76:CF78"/>
    <mergeCell ref="CG76:CG78"/>
    <mergeCell ref="BA67:BA72"/>
    <mergeCell ref="BB67:BM69"/>
    <mergeCell ref="BN67:BN69"/>
    <mergeCell ref="K70:L72"/>
    <mergeCell ref="M70:T72"/>
    <mergeCell ref="U70:U72"/>
    <mergeCell ref="BB70:BM72"/>
    <mergeCell ref="BN70:BN72"/>
    <mergeCell ref="K88:L90"/>
    <mergeCell ref="M88:T90"/>
    <mergeCell ref="U88:U90"/>
    <mergeCell ref="BB88:BM90"/>
    <mergeCell ref="BN88:BN90"/>
    <mergeCell ref="BN91:BO91"/>
    <mergeCell ref="BW82:BX84"/>
    <mergeCell ref="BY82:CF84"/>
    <mergeCell ref="CG82:CG84"/>
    <mergeCell ref="BA85:BA90"/>
    <mergeCell ref="BB85:BM87"/>
    <mergeCell ref="BN85:BN87"/>
    <mergeCell ref="BA79:BA84"/>
    <mergeCell ref="BB79:BM81"/>
    <mergeCell ref="BN79:BN81"/>
    <mergeCell ref="K82:L84"/>
    <mergeCell ref="M82:T84"/>
    <mergeCell ref="U82:U84"/>
    <mergeCell ref="BB82:BM84"/>
    <mergeCell ref="BN82:BN84"/>
  </mergeCells>
  <phoneticPr fontId="1"/>
  <pageMargins left="0.62992125984251968" right="3.937007874015748E-2" top="0.35433070866141736" bottom="0.19685039370078741" header="0.31496062992125984" footer="0.31496062992125984"/>
  <pageSetup paperSize="9" scale="6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70C0"/>
  </sheetPr>
  <dimension ref="P3:BJ92"/>
  <sheetViews>
    <sheetView showGridLines="0" showZeros="0" zoomScale="75" zoomScaleNormal="75" zoomScaleSheetLayoutView="100" workbookViewId="0">
      <selection activeCell="A34" sqref="A1:XFD1048576"/>
    </sheetView>
  </sheetViews>
  <sheetFormatPr defaultColWidth="1.875" defaultRowHeight="14.25" customHeight="1"/>
  <cols>
    <col min="1" max="15" width="1.875" style="1"/>
    <col min="16" max="16" width="2.625" style="1" customWidth="1"/>
    <col min="17" max="18" width="1.875" style="1"/>
    <col min="19" max="19" width="2.375" style="1" customWidth="1"/>
    <col min="20" max="21" width="1.875" style="1"/>
    <col min="22" max="22" width="2.625" style="1" customWidth="1"/>
    <col min="23" max="27" width="1.875" style="1"/>
    <col min="28" max="28" width="2.375" style="1" customWidth="1"/>
    <col min="29" max="29" width="2.5" style="1" customWidth="1"/>
    <col min="30" max="31" width="1.875" style="1"/>
    <col min="32" max="32" width="2.375" style="1" customWidth="1"/>
    <col min="33" max="33" width="2.25" style="1" customWidth="1"/>
    <col min="34" max="34" width="1.75" style="1" customWidth="1"/>
    <col min="35" max="35" width="2.5" style="1" customWidth="1"/>
    <col min="36" max="37" width="1.875" style="1"/>
    <col min="38" max="38" width="2.5" style="1" customWidth="1"/>
    <col min="39" max="41" width="1.875" style="1"/>
    <col min="42" max="42" width="2.75" style="1" customWidth="1"/>
    <col min="43" max="43" width="2.125" style="1" customWidth="1"/>
    <col min="44" max="46" width="1.875" style="1"/>
    <col min="47" max="48" width="2.25" style="1" customWidth="1"/>
    <col min="49" max="49" width="2.375" style="1" customWidth="1"/>
    <col min="50" max="50" width="1.875" style="1"/>
    <col min="51" max="51" width="2.375" style="1" customWidth="1"/>
    <col min="52" max="59" width="1.875" style="1"/>
    <col min="60" max="60" width="2.25" style="1" customWidth="1"/>
    <col min="61" max="16384" width="1.875" style="1"/>
  </cols>
  <sheetData>
    <row r="3" spans="16:62" ht="14.25" customHeight="1">
      <c r="AW3" s="134"/>
      <c r="AX3" s="134"/>
      <c r="AY3" s="134"/>
      <c r="AZ3" s="134"/>
      <c r="BA3" s="134"/>
      <c r="BB3" s="134"/>
      <c r="BC3" s="134"/>
      <c r="BD3" s="134"/>
      <c r="BE3" s="134"/>
      <c r="BF3" s="134"/>
      <c r="BG3" s="134"/>
      <c r="BH3" s="134"/>
      <c r="BI3" s="134"/>
    </row>
    <row r="4" spans="16:62" ht="6.75" customHeight="1">
      <c r="AW4" s="136"/>
      <c r="BI4" s="137"/>
    </row>
    <row r="5" spans="16:62" ht="14.25" customHeight="1">
      <c r="AB5" s="142">
        <v>1</v>
      </c>
      <c r="AH5" s="142">
        <v>7</v>
      </c>
      <c r="AP5" s="142">
        <v>17</v>
      </c>
      <c r="AU5" s="142">
        <v>22</v>
      </c>
      <c r="AV5" s="142">
        <v>23</v>
      </c>
      <c r="AW5" s="143">
        <v>28</v>
      </c>
      <c r="AY5" s="142">
        <v>30</v>
      </c>
      <c r="BH5" s="144">
        <v>43</v>
      </c>
      <c r="BI5" s="137"/>
      <c r="BJ5" s="1479" t="s">
        <v>220</v>
      </c>
    </row>
    <row r="6" spans="16:62" ht="14.25" customHeight="1">
      <c r="AB6" s="1452" t="s">
        <v>25</v>
      </c>
      <c r="AC6" s="1452"/>
      <c r="AD6" s="1452"/>
      <c r="AE6" s="1452"/>
      <c r="AF6" s="1452"/>
      <c r="AG6" s="1452"/>
      <c r="AH6" s="1452" t="s">
        <v>5</v>
      </c>
      <c r="AI6" s="1452"/>
      <c r="AJ6" s="1452"/>
      <c r="AK6" s="1452"/>
      <c r="AL6" s="1452"/>
      <c r="AM6" s="1452"/>
      <c r="AN6" s="1452"/>
      <c r="AO6" s="1452"/>
      <c r="AP6" s="1634" t="s">
        <v>6</v>
      </c>
      <c r="AQ6" s="1634"/>
      <c r="AR6" s="1634"/>
      <c r="AS6" s="1634"/>
      <c r="AT6" s="1634"/>
      <c r="AU6" s="1635" t="s">
        <v>191</v>
      </c>
      <c r="AV6" s="1635"/>
      <c r="AW6" s="1635" t="s">
        <v>29</v>
      </c>
      <c r="AX6" s="1635"/>
      <c r="AY6" s="1636" t="s">
        <v>8</v>
      </c>
      <c r="AZ6" s="1636"/>
      <c r="BA6" s="1636"/>
      <c r="BB6" s="1636"/>
      <c r="BC6" s="1636"/>
      <c r="BD6" s="1636"/>
      <c r="BE6" s="1452" t="s">
        <v>21</v>
      </c>
      <c r="BF6" s="1452"/>
      <c r="BG6" s="1452"/>
      <c r="BH6" s="1452"/>
      <c r="BI6" s="137"/>
      <c r="BJ6" s="1479"/>
    </row>
    <row r="7" spans="16:62" ht="14.25" customHeight="1">
      <c r="AB7" s="1610">
        <v>164100</v>
      </c>
      <c r="AC7" s="1610"/>
      <c r="AD7" s="1610"/>
      <c r="AE7" s="1610"/>
      <c r="AF7" s="1610"/>
      <c r="AG7" s="1610"/>
      <c r="AH7" s="1637">
        <f>'16-41'!$AH$7:$AO$8</f>
        <v>0</v>
      </c>
      <c r="AI7" s="1637"/>
      <c r="AJ7" s="1637"/>
      <c r="AK7" s="1637"/>
      <c r="AL7" s="1637"/>
      <c r="AM7" s="1637"/>
      <c r="AN7" s="1637"/>
      <c r="AO7" s="1637"/>
      <c r="AP7" s="1637">
        <f>'16-41'!$AP$7:$AT$8</f>
        <v>0</v>
      </c>
      <c r="AQ7" s="1637"/>
      <c r="AR7" s="1637"/>
      <c r="AS7" s="1637"/>
      <c r="AT7" s="1637"/>
      <c r="AU7" s="1638" t="s">
        <v>33</v>
      </c>
      <c r="AV7" s="1638"/>
      <c r="AW7" s="1638" t="s">
        <v>33</v>
      </c>
      <c r="AX7" s="1638"/>
      <c r="AY7" s="1633"/>
      <c r="AZ7" s="1633"/>
      <c r="BA7" s="1633"/>
      <c r="BB7" s="1633"/>
      <c r="BC7" s="1633"/>
      <c r="BD7" s="1633"/>
      <c r="BE7" s="1633"/>
      <c r="BF7" s="1633"/>
      <c r="BG7" s="1633"/>
      <c r="BH7" s="1633"/>
      <c r="BI7" s="137"/>
      <c r="BJ7" s="1479"/>
    </row>
    <row r="8" spans="16:62" ht="13.5" customHeight="1">
      <c r="AB8" s="1610"/>
      <c r="AC8" s="1610"/>
      <c r="AD8" s="1610"/>
      <c r="AE8" s="1610"/>
      <c r="AF8" s="1610"/>
      <c r="AG8" s="1610"/>
      <c r="AH8" s="1637"/>
      <c r="AI8" s="1637"/>
      <c r="AJ8" s="1637"/>
      <c r="AK8" s="1637"/>
      <c r="AL8" s="1637"/>
      <c r="AM8" s="1637"/>
      <c r="AN8" s="1637"/>
      <c r="AO8" s="1637"/>
      <c r="AP8" s="1637"/>
      <c r="AQ8" s="1637"/>
      <c r="AR8" s="1637"/>
      <c r="AS8" s="1637"/>
      <c r="AT8" s="1637"/>
      <c r="AU8" s="1638"/>
      <c r="AV8" s="1638"/>
      <c r="AW8" s="1638"/>
      <c r="AX8" s="1638"/>
      <c r="AY8" s="1633"/>
      <c r="AZ8" s="1633"/>
      <c r="BA8" s="1633"/>
      <c r="BB8" s="1633"/>
      <c r="BC8" s="1633"/>
      <c r="BD8" s="1633"/>
      <c r="BE8" s="1633"/>
      <c r="BF8" s="1633"/>
      <c r="BG8" s="1633"/>
      <c r="BH8" s="1633"/>
      <c r="BI8" s="137"/>
      <c r="BJ8" s="1479"/>
    </row>
    <row r="9" spans="16:62" ht="8.25" customHeight="1">
      <c r="AT9" s="131"/>
      <c r="BH9" s="1608"/>
      <c r="BI9" s="137"/>
      <c r="BJ9" s="1479"/>
    </row>
    <row r="10" spans="16:62" ht="6.75" customHeight="1">
      <c r="P10" s="1607"/>
      <c r="Q10" s="1607"/>
      <c r="R10" s="1607"/>
      <c r="S10" s="1607"/>
      <c r="T10" s="1607"/>
      <c r="U10" s="132"/>
      <c r="V10" s="132"/>
      <c r="W10" s="132"/>
      <c r="X10" s="132"/>
      <c r="Y10" s="132"/>
      <c r="Z10" s="132"/>
      <c r="AA10" s="132"/>
      <c r="AB10" s="132"/>
      <c r="AC10" s="132"/>
      <c r="AD10" s="132"/>
      <c r="AE10" s="132"/>
      <c r="AF10" s="132"/>
      <c r="AG10" s="132"/>
      <c r="AH10" s="132"/>
      <c r="AI10" s="133"/>
      <c r="AJ10" s="133"/>
      <c r="AK10" s="133"/>
      <c r="AL10" s="133"/>
      <c r="AM10" s="133"/>
      <c r="AN10" s="133"/>
      <c r="AO10" s="133"/>
      <c r="AP10" s="133"/>
      <c r="AQ10" s="133"/>
      <c r="AR10" s="133"/>
      <c r="AS10" s="133"/>
      <c r="AT10" s="134"/>
      <c r="AU10" s="134"/>
      <c r="AV10" s="134"/>
      <c r="AW10" s="134"/>
      <c r="AX10" s="134"/>
      <c r="AY10" s="134"/>
      <c r="AZ10" s="134"/>
      <c r="BA10" s="134"/>
      <c r="BB10" s="134"/>
      <c r="BC10" s="134"/>
      <c r="BD10" s="134"/>
      <c r="BE10" s="134"/>
      <c r="BF10" s="134"/>
      <c r="BG10" s="134"/>
      <c r="BH10" s="1607"/>
      <c r="BI10" s="137"/>
      <c r="BJ10" s="1479"/>
    </row>
    <row r="11" spans="16:62" ht="8.25" customHeight="1">
      <c r="P11" s="1607"/>
      <c r="Q11" s="1607"/>
      <c r="R11" s="1607"/>
      <c r="S11" s="1607"/>
      <c r="T11" s="1607"/>
      <c r="AH11" s="135"/>
      <c r="BI11" s="137"/>
      <c r="BJ11" s="1479"/>
    </row>
    <row r="12" spans="16:62" ht="14.25" customHeight="1">
      <c r="P12" s="1607"/>
      <c r="Q12" s="1607"/>
      <c r="R12" s="1607"/>
      <c r="S12" s="1607"/>
      <c r="T12" s="1607"/>
      <c r="AG12" s="142">
        <v>44</v>
      </c>
      <c r="AH12" s="1619">
        <f>'16-41'!Q7</f>
        <v>0</v>
      </c>
      <c r="AI12" s="1619"/>
      <c r="AJ12" s="1620"/>
      <c r="AK12" s="1625">
        <f>'16-41'!U7</f>
        <v>0</v>
      </c>
      <c r="AL12" s="1619"/>
      <c r="AM12" s="1626"/>
      <c r="AN12" s="1631">
        <f>'16-41'!Y7</f>
        <v>0</v>
      </c>
      <c r="AO12" s="1619"/>
      <c r="AP12" s="1619"/>
      <c r="AQ12" s="142">
        <v>49</v>
      </c>
      <c r="BI12" s="137"/>
      <c r="BJ12" s="1479"/>
    </row>
    <row r="13" spans="16:62" ht="14.25" customHeight="1">
      <c r="P13" s="1607"/>
      <c r="Q13" s="1607"/>
      <c r="R13" s="1607"/>
      <c r="S13" s="1607"/>
      <c r="T13" s="1607"/>
      <c r="AH13" s="1621"/>
      <c r="AI13" s="1621"/>
      <c r="AJ13" s="1622"/>
      <c r="AK13" s="1627"/>
      <c r="AL13" s="1621"/>
      <c r="AM13" s="1628"/>
      <c r="AN13" s="1632"/>
      <c r="AO13" s="1621"/>
      <c r="AP13" s="1621"/>
      <c r="BI13" s="137"/>
      <c r="BJ13" s="1479"/>
    </row>
    <row r="14" spans="16:62" ht="14.25" customHeight="1">
      <c r="P14" s="1607"/>
      <c r="Q14" s="1607"/>
      <c r="R14" s="1607"/>
      <c r="S14" s="1607"/>
      <c r="T14" s="1607"/>
      <c r="AH14" s="1623"/>
      <c r="AI14" s="1623"/>
      <c r="AJ14" s="1624"/>
      <c r="AK14" s="1629"/>
      <c r="AL14" s="1623"/>
      <c r="AM14" s="1630"/>
      <c r="AN14" s="1632"/>
      <c r="AO14" s="1621"/>
      <c r="AP14" s="1621"/>
      <c r="BI14" s="137"/>
      <c r="BJ14" s="1479"/>
    </row>
    <row r="15" spans="16:62" ht="14.25" customHeight="1">
      <c r="P15" s="1607"/>
      <c r="Q15" s="1607"/>
      <c r="R15" s="1607"/>
      <c r="S15" s="1607"/>
      <c r="T15" s="1607"/>
      <c r="AL15" s="142">
        <v>50</v>
      </c>
      <c r="AM15" s="1452">
        <v>1</v>
      </c>
      <c r="AN15" s="1452"/>
      <c r="AO15" s="1452"/>
      <c r="AP15" s="1452">
        <v>1</v>
      </c>
      <c r="AQ15" s="1452"/>
      <c r="AR15" s="1452"/>
      <c r="AS15" s="1452">
        <v>1</v>
      </c>
      <c r="AT15" s="1452"/>
      <c r="AU15" s="1452"/>
      <c r="AV15" s="142">
        <v>52</v>
      </c>
      <c r="BI15" s="137"/>
      <c r="BJ15" s="1479"/>
    </row>
    <row r="16" spans="16:62" ht="14.25" customHeight="1">
      <c r="P16" s="136"/>
      <c r="AM16" s="1610" t="s">
        <v>217</v>
      </c>
      <c r="AN16" s="1610"/>
      <c r="AO16" s="1610"/>
      <c r="AP16" s="1610" t="s">
        <v>218</v>
      </c>
      <c r="AQ16" s="1610"/>
      <c r="AR16" s="1610"/>
      <c r="AS16" s="1610" t="s">
        <v>219</v>
      </c>
      <c r="AT16" s="1610"/>
      <c r="AU16" s="1610"/>
      <c r="BI16" s="137"/>
      <c r="BJ16" s="1479"/>
    </row>
    <row r="17" spans="16:62" ht="14.25" customHeight="1">
      <c r="P17" s="136"/>
      <c r="AM17" s="1610"/>
      <c r="AN17" s="1610"/>
      <c r="AO17" s="1610"/>
      <c r="AP17" s="1610"/>
      <c r="AQ17" s="1610"/>
      <c r="AR17" s="1610"/>
      <c r="AS17" s="1610"/>
      <c r="AT17" s="1610"/>
      <c r="AU17" s="1610"/>
      <c r="BI17" s="137"/>
      <c r="BJ17" s="1479"/>
    </row>
    <row r="18" spans="16:62" ht="14.25" customHeight="1">
      <c r="P18" s="136"/>
      <c r="BI18" s="137"/>
      <c r="BJ18" s="1479"/>
    </row>
    <row r="19" spans="16:62" ht="14.25" customHeight="1">
      <c r="P19" s="136"/>
      <c r="BI19" s="137"/>
      <c r="BJ19" s="1479"/>
    </row>
    <row r="20" spans="16:62" ht="14.25" customHeight="1">
      <c r="P20" s="136"/>
      <c r="BI20" s="137"/>
      <c r="BJ20" s="1479"/>
    </row>
    <row r="21" spans="16:62" ht="14.25" customHeight="1">
      <c r="P21" s="136"/>
      <c r="BI21" s="137"/>
      <c r="BJ21" s="1479"/>
    </row>
    <row r="22" spans="16:62" ht="14.25" customHeight="1">
      <c r="P22" s="136"/>
      <c r="BI22" s="137"/>
      <c r="BJ22" s="1479"/>
    </row>
    <row r="23" spans="16:62" ht="14.25" customHeight="1">
      <c r="P23" s="136"/>
      <c r="AF23" s="1607"/>
      <c r="AG23" s="1607"/>
      <c r="AH23" s="1607"/>
      <c r="AI23" s="1607"/>
      <c r="AJ23" s="1607"/>
      <c r="AK23" s="1607"/>
      <c r="AL23" s="1607"/>
      <c r="AM23" s="1607"/>
      <c r="AN23" s="1607"/>
      <c r="AO23" s="1607"/>
      <c r="AP23" s="1607"/>
      <c r="AQ23" s="1607"/>
      <c r="AR23" s="1607"/>
      <c r="AS23" s="1607"/>
      <c r="AT23" s="1607"/>
      <c r="AU23" s="1607"/>
      <c r="AV23" s="1607"/>
      <c r="AW23" s="1607"/>
      <c r="AX23" s="1607"/>
      <c r="AY23" s="1607"/>
      <c r="AZ23" s="1607"/>
      <c r="BA23" s="1607"/>
      <c r="BB23" s="1607"/>
      <c r="BC23" s="1607"/>
      <c r="BD23" s="1607"/>
      <c r="BE23" s="1607"/>
      <c r="BF23" s="1607"/>
      <c r="BG23" s="1607"/>
      <c r="BH23" s="1607"/>
      <c r="BI23" s="1607"/>
      <c r="BJ23" s="1479"/>
    </row>
    <row r="24" spans="16:62" ht="14.25" customHeight="1">
      <c r="P24" s="136"/>
      <c r="AF24" s="1607"/>
      <c r="AG24" s="1607"/>
      <c r="AH24" s="1607"/>
      <c r="AI24" s="1607"/>
      <c r="AJ24" s="1607"/>
      <c r="AK24" s="1607"/>
      <c r="AL24" s="1607"/>
      <c r="AM24" s="1607"/>
      <c r="AN24" s="1607"/>
      <c r="AO24" s="1607"/>
      <c r="AP24" s="1607"/>
      <c r="AQ24" s="1607"/>
      <c r="AR24" s="1607"/>
      <c r="AS24" s="1607"/>
      <c r="AT24" s="1607"/>
      <c r="AU24" s="1607"/>
      <c r="AV24" s="1607"/>
      <c r="AW24" s="1607"/>
      <c r="AX24" s="1607"/>
      <c r="AY24" s="1607"/>
      <c r="AZ24" s="1607"/>
      <c r="BA24" s="1607"/>
      <c r="BB24" s="1607"/>
      <c r="BC24" s="1607"/>
      <c r="BD24" s="1607"/>
      <c r="BE24" s="1607"/>
      <c r="BF24" s="1607"/>
      <c r="BG24" s="1607"/>
      <c r="BH24" s="1607"/>
      <c r="BI24" s="1607"/>
      <c r="BJ24" s="1479"/>
    </row>
    <row r="25" spans="16:62" ht="14.25" customHeight="1">
      <c r="P25" s="1609"/>
      <c r="Q25" s="1609"/>
      <c r="R25" s="1609"/>
      <c r="S25" s="1609"/>
      <c r="T25" s="1609"/>
      <c r="U25" s="1609"/>
      <c r="AF25" s="1607"/>
      <c r="AG25" s="1607"/>
      <c r="AH25" s="1607"/>
      <c r="AI25" s="1607"/>
      <c r="AJ25" s="1607"/>
      <c r="AK25" s="1607"/>
      <c r="AL25" s="1607"/>
      <c r="AM25" s="1607"/>
      <c r="AN25" s="1607"/>
      <c r="AO25" s="1607"/>
      <c r="AP25" s="1607"/>
      <c r="AQ25" s="1607"/>
      <c r="AR25" s="1607"/>
      <c r="AS25" s="1607"/>
      <c r="AT25" s="1607"/>
      <c r="AU25" s="1607"/>
      <c r="AV25" s="1607"/>
      <c r="AW25" s="1607"/>
      <c r="AX25" s="1607"/>
      <c r="AY25" s="1607"/>
      <c r="AZ25" s="1607"/>
      <c r="BA25" s="1607"/>
      <c r="BB25" s="1607"/>
      <c r="BC25" s="1607"/>
      <c r="BD25" s="1607"/>
      <c r="BE25" s="1607"/>
      <c r="BF25" s="1607"/>
      <c r="BG25" s="1607"/>
      <c r="BH25" s="1607"/>
      <c r="BI25" s="1607"/>
      <c r="BJ25" s="1479"/>
    </row>
    <row r="26" spans="16:62" ht="14.25" customHeight="1">
      <c r="P26" s="1609"/>
      <c r="Q26" s="1609"/>
      <c r="R26" s="1609"/>
      <c r="S26" s="1609"/>
      <c r="T26" s="1609"/>
      <c r="U26" s="1609"/>
      <c r="AF26" s="1607"/>
      <c r="AG26" s="1607"/>
      <c r="AH26" s="1607"/>
      <c r="AI26" s="1607"/>
      <c r="AJ26" s="1607"/>
      <c r="AK26" s="1607"/>
      <c r="AL26" s="1607"/>
      <c r="AM26" s="1607"/>
      <c r="AN26" s="1607"/>
      <c r="AO26" s="1607"/>
      <c r="AP26" s="1607"/>
      <c r="AQ26" s="1607"/>
      <c r="AR26" s="1607"/>
      <c r="AS26" s="1607"/>
      <c r="AT26" s="1607"/>
      <c r="AU26" s="1607"/>
      <c r="AV26" s="1607"/>
      <c r="AW26" s="1607"/>
      <c r="AX26" s="1607"/>
      <c r="AY26" s="1607"/>
      <c r="AZ26" s="1607"/>
      <c r="BA26" s="1607"/>
      <c r="BB26" s="1607"/>
      <c r="BC26" s="1607"/>
      <c r="BD26" s="1607"/>
      <c r="BE26" s="1607"/>
      <c r="BF26" s="1607"/>
      <c r="BG26" s="1607"/>
      <c r="BH26" s="1607"/>
      <c r="BI26" s="1607"/>
      <c r="BJ26" s="1479"/>
    </row>
    <row r="27" spans="16:62" ht="14.25" customHeight="1">
      <c r="P27" s="1609"/>
      <c r="Q27" s="1609"/>
      <c r="R27" s="1609"/>
      <c r="S27" s="1609"/>
      <c r="T27" s="1609"/>
      <c r="U27" s="1609"/>
      <c r="AF27" s="1607"/>
      <c r="AG27" s="1607"/>
      <c r="AH27" s="1607"/>
      <c r="AI27" s="1607"/>
      <c r="AJ27" s="1607"/>
      <c r="AK27" s="1607"/>
      <c r="AL27" s="1607"/>
      <c r="AM27" s="1607"/>
      <c r="AN27" s="1607"/>
      <c r="AO27" s="1607"/>
      <c r="AP27" s="1607"/>
      <c r="AQ27" s="1607"/>
      <c r="AR27" s="1607"/>
      <c r="AS27" s="1607"/>
      <c r="AT27" s="1607"/>
      <c r="AU27" s="1607"/>
      <c r="AV27" s="1607"/>
      <c r="AW27" s="1607"/>
      <c r="AX27" s="1607"/>
      <c r="AY27" s="1607"/>
      <c r="AZ27" s="1607"/>
      <c r="BA27" s="1607"/>
      <c r="BB27" s="1607"/>
      <c r="BC27" s="1607"/>
      <c r="BD27" s="1607"/>
      <c r="BE27" s="1607"/>
      <c r="BF27" s="1607"/>
      <c r="BG27" s="1607"/>
      <c r="BH27" s="1607"/>
      <c r="BI27" s="1607"/>
    </row>
    <row r="28" spans="16:62" ht="14.25" customHeight="1">
      <c r="P28" s="1609"/>
      <c r="Q28" s="1609"/>
      <c r="R28" s="1609"/>
      <c r="S28" s="1609"/>
      <c r="T28" s="1609"/>
      <c r="U28" s="1609"/>
      <c r="AF28" s="1607"/>
      <c r="AG28" s="1607"/>
      <c r="AH28" s="1607"/>
      <c r="AI28" s="1607"/>
      <c r="AJ28" s="1607"/>
      <c r="AK28" s="1607"/>
      <c r="AL28" s="1607"/>
      <c r="AM28" s="1607"/>
      <c r="AN28" s="1607"/>
      <c r="AO28" s="1607"/>
      <c r="AP28" s="1607"/>
      <c r="AQ28" s="1607"/>
      <c r="AR28" s="1607"/>
      <c r="AS28" s="1607"/>
      <c r="AT28" s="1607"/>
      <c r="AU28" s="1607"/>
      <c r="AV28" s="1607"/>
      <c r="AW28" s="1607"/>
      <c r="AX28" s="1607"/>
      <c r="AY28" s="1607"/>
      <c r="AZ28" s="1607"/>
      <c r="BA28" s="1607"/>
      <c r="BB28" s="1607"/>
      <c r="BC28" s="1607"/>
      <c r="BD28" s="1607"/>
      <c r="BE28" s="1607"/>
      <c r="BF28" s="1607"/>
      <c r="BG28" s="1607"/>
      <c r="BH28" s="1607"/>
      <c r="BI28" s="1607"/>
    </row>
    <row r="29" spans="16:62" ht="14.25" customHeight="1">
      <c r="P29" s="1609"/>
      <c r="Q29" s="1609"/>
      <c r="R29" s="1609"/>
      <c r="S29" s="1609"/>
      <c r="T29" s="1609"/>
      <c r="U29" s="1609"/>
      <c r="AF29" s="1607"/>
      <c r="AG29" s="1607"/>
      <c r="AH29" s="1607"/>
      <c r="AI29" s="1607"/>
      <c r="AJ29" s="1607"/>
      <c r="AK29" s="1607"/>
      <c r="AL29" s="1607"/>
      <c r="AM29" s="1607"/>
      <c r="AN29" s="1607"/>
      <c r="AO29" s="1607"/>
      <c r="AP29" s="1607"/>
      <c r="AQ29" s="1607"/>
      <c r="AR29" s="1607"/>
      <c r="AS29" s="1607"/>
      <c r="AT29" s="1607"/>
      <c r="AU29" s="1607"/>
      <c r="AV29" s="1607"/>
      <c r="AW29" s="1607"/>
      <c r="AX29" s="1607"/>
      <c r="AY29" s="1607"/>
      <c r="AZ29" s="1607"/>
      <c r="BA29" s="1607"/>
      <c r="BB29" s="1607"/>
      <c r="BC29" s="1607"/>
      <c r="BD29" s="1607"/>
      <c r="BE29" s="1607"/>
      <c r="BF29" s="1607"/>
      <c r="BG29" s="1607"/>
      <c r="BH29" s="1607"/>
      <c r="BI29" s="1607"/>
    </row>
    <row r="30" spans="16:62" ht="14.25" customHeight="1">
      <c r="P30" s="1609"/>
      <c r="Q30" s="1609"/>
      <c r="R30" s="1609"/>
      <c r="S30" s="1609"/>
      <c r="T30" s="1609"/>
      <c r="U30" s="1609"/>
      <c r="AF30" s="1607"/>
      <c r="AG30" s="1607"/>
      <c r="AH30" s="1607"/>
      <c r="AI30" s="1607"/>
      <c r="AJ30" s="1607"/>
      <c r="AK30" s="1607"/>
      <c r="AL30" s="1607"/>
      <c r="AM30" s="1607"/>
      <c r="AN30" s="1607"/>
      <c r="AO30" s="1607"/>
      <c r="AP30" s="1607"/>
      <c r="AQ30" s="1607"/>
      <c r="AR30" s="1607"/>
      <c r="AS30" s="1607"/>
      <c r="AT30" s="1607"/>
      <c r="AU30" s="1607"/>
      <c r="AV30" s="1607"/>
      <c r="AW30" s="1607"/>
      <c r="AX30" s="1607"/>
      <c r="AY30" s="1607"/>
      <c r="AZ30" s="1607"/>
      <c r="BA30" s="1607"/>
      <c r="BB30" s="1607"/>
      <c r="BC30" s="1607"/>
      <c r="BD30" s="1607"/>
      <c r="BE30" s="1607"/>
      <c r="BF30" s="1607"/>
      <c r="BG30" s="1607"/>
      <c r="BH30" s="1607"/>
      <c r="BI30" s="1607"/>
    </row>
    <row r="31" spans="16:62" ht="14.25" customHeight="1">
      <c r="P31" s="1609"/>
      <c r="Q31" s="1609"/>
      <c r="R31" s="1609"/>
      <c r="S31" s="1609"/>
      <c r="T31" s="1609"/>
      <c r="U31" s="1609"/>
      <c r="AF31" s="1607"/>
      <c r="AG31" s="1607"/>
      <c r="AH31" s="1607"/>
      <c r="AI31" s="1607"/>
      <c r="AJ31" s="1607"/>
      <c r="AK31" s="1607"/>
      <c r="AL31" s="1607"/>
      <c r="AM31" s="1607"/>
      <c r="AN31" s="1607"/>
      <c r="AO31" s="1607"/>
      <c r="AP31" s="1607"/>
      <c r="AQ31" s="1607"/>
      <c r="AR31" s="1607"/>
      <c r="AS31" s="1607"/>
      <c r="AT31" s="1607"/>
      <c r="AU31" s="1607"/>
      <c r="AV31" s="1607"/>
      <c r="AW31" s="1607"/>
      <c r="AX31" s="1607"/>
      <c r="AY31" s="1607"/>
      <c r="AZ31" s="1607"/>
      <c r="BA31" s="1607"/>
      <c r="BB31" s="1607"/>
      <c r="BC31" s="1607"/>
      <c r="BD31" s="1607"/>
      <c r="BE31" s="1607"/>
      <c r="BF31" s="1607"/>
      <c r="BG31" s="1607"/>
      <c r="BH31" s="1607"/>
      <c r="BI31" s="1607"/>
    </row>
    <row r="32" spans="16:62" ht="14.25" customHeight="1">
      <c r="P32" s="1609"/>
      <c r="Q32" s="1609"/>
      <c r="R32" s="1609"/>
      <c r="S32" s="1609"/>
      <c r="T32" s="1609"/>
      <c r="U32" s="1609"/>
      <c r="AF32" s="1607"/>
      <c r="AG32" s="1607"/>
      <c r="AH32" s="1607"/>
      <c r="AI32" s="1607"/>
      <c r="AJ32" s="1607"/>
      <c r="AK32" s="1607"/>
      <c r="AL32" s="1607"/>
      <c r="AM32" s="1607"/>
      <c r="AN32" s="1607"/>
      <c r="AO32" s="1607"/>
      <c r="AP32" s="1607"/>
      <c r="AQ32" s="1607"/>
      <c r="AR32" s="1607"/>
      <c r="AS32" s="1607"/>
      <c r="AT32" s="1607"/>
      <c r="AU32" s="1607"/>
      <c r="AV32" s="1607"/>
      <c r="AW32" s="1607"/>
      <c r="AX32" s="1607"/>
      <c r="AY32" s="1607"/>
      <c r="AZ32" s="1607"/>
      <c r="BA32" s="1607"/>
      <c r="BB32" s="1607"/>
      <c r="BC32" s="1607"/>
      <c r="BD32" s="1607"/>
      <c r="BE32" s="1607"/>
      <c r="BF32" s="1607"/>
      <c r="BG32" s="1607"/>
      <c r="BH32" s="1607"/>
      <c r="BI32" s="1607"/>
    </row>
    <row r="33" spans="16:61" ht="14.25" customHeight="1">
      <c r="P33" s="1609"/>
      <c r="Q33" s="1609"/>
      <c r="R33" s="1609"/>
      <c r="S33" s="1609"/>
      <c r="T33" s="1609"/>
      <c r="U33" s="1609"/>
      <c r="AF33" s="1607"/>
      <c r="AG33" s="1607"/>
      <c r="AH33" s="1607"/>
      <c r="AI33" s="1607"/>
      <c r="AJ33" s="1607"/>
      <c r="AK33" s="1607"/>
      <c r="AL33" s="1607"/>
      <c r="AM33" s="1607"/>
      <c r="AN33" s="1607"/>
      <c r="AO33" s="1607"/>
      <c r="AP33" s="1607"/>
      <c r="AQ33" s="1607"/>
      <c r="AR33" s="1607"/>
      <c r="AS33" s="1607"/>
      <c r="AT33" s="1607"/>
      <c r="AU33" s="1607"/>
      <c r="AV33" s="1607"/>
      <c r="AW33" s="1607"/>
      <c r="AX33" s="1607"/>
      <c r="AY33" s="1607"/>
      <c r="AZ33" s="1607"/>
      <c r="BA33" s="1607"/>
      <c r="BB33" s="1607"/>
      <c r="BC33" s="1607"/>
      <c r="BD33" s="1607"/>
      <c r="BE33" s="1607"/>
      <c r="BF33" s="1607"/>
      <c r="BG33" s="1607"/>
      <c r="BH33" s="1607"/>
      <c r="BI33" s="1607"/>
    </row>
    <row r="34" spans="16:61" ht="14.25" customHeight="1">
      <c r="P34" s="1609"/>
      <c r="Q34" s="1609"/>
      <c r="R34" s="1609"/>
      <c r="S34" s="1609"/>
      <c r="T34" s="1609"/>
      <c r="U34" s="1609"/>
      <c r="V34" s="142">
        <v>24</v>
      </c>
      <c r="AC34" s="142">
        <v>26</v>
      </c>
      <c r="AF34" s="1607"/>
      <c r="AG34" s="1607"/>
      <c r="AH34" s="1607"/>
      <c r="AI34" s="1607"/>
      <c r="AJ34" s="1607"/>
      <c r="AK34" s="1607"/>
      <c r="AL34" s="1607"/>
      <c r="AM34" s="1607"/>
      <c r="AN34" s="1607"/>
      <c r="AO34" s="1607"/>
      <c r="AP34" s="1607"/>
      <c r="AQ34" s="1607"/>
      <c r="AR34" s="1607"/>
      <c r="AS34" s="1607"/>
      <c r="AT34" s="1607"/>
      <c r="AU34" s="1607"/>
      <c r="AV34" s="1607"/>
      <c r="AW34" s="1607"/>
      <c r="AX34" s="1607"/>
      <c r="AY34" s="1607"/>
      <c r="AZ34" s="1607"/>
      <c r="BA34" s="1607"/>
      <c r="BB34" s="1607"/>
      <c r="BC34" s="1607"/>
      <c r="BD34" s="1607"/>
      <c r="BE34" s="1607"/>
      <c r="BF34" s="1607"/>
      <c r="BG34" s="1607"/>
      <c r="BH34" s="1607"/>
      <c r="BI34" s="1607"/>
    </row>
    <row r="35" spans="16:61" ht="14.25" customHeight="1">
      <c r="V35" s="1611">
        <f>'16-41'!$V$33</f>
        <v>0</v>
      </c>
      <c r="W35" s="1612"/>
      <c r="X35" s="1613"/>
      <c r="Y35" s="1607"/>
      <c r="Z35" s="1607"/>
      <c r="AA35" s="1607"/>
      <c r="AB35" s="1607"/>
      <c r="AC35" s="1611">
        <f>'16-41'!$AC$33</f>
        <v>0</v>
      </c>
      <c r="AD35" s="1612"/>
      <c r="AE35" s="1613"/>
      <c r="AF35" s="1607"/>
      <c r="AG35" s="1607"/>
      <c r="AH35" s="1607"/>
      <c r="AI35" s="1607"/>
      <c r="AJ35" s="1607"/>
      <c r="AK35" s="1607"/>
      <c r="AL35" s="1607"/>
      <c r="AM35" s="1607"/>
      <c r="AN35" s="1607"/>
      <c r="AO35" s="1607"/>
      <c r="AP35" s="1607"/>
      <c r="AQ35" s="1607"/>
      <c r="AR35" s="1607"/>
      <c r="AS35" s="1607"/>
      <c r="AT35" s="1607"/>
      <c r="AU35" s="1607"/>
      <c r="AV35" s="1607"/>
      <c r="AW35" s="1607"/>
      <c r="AX35" s="1607"/>
      <c r="AY35" s="1607"/>
      <c r="AZ35" s="1607"/>
      <c r="BA35" s="1607"/>
      <c r="BB35" s="1607"/>
      <c r="BC35" s="1607"/>
      <c r="BD35" s="1607"/>
      <c r="BE35" s="1607"/>
      <c r="BF35" s="1607"/>
      <c r="BG35" s="1607"/>
      <c r="BH35" s="1607"/>
      <c r="BI35" s="1607"/>
    </row>
    <row r="36" spans="16:61" ht="14.25" customHeight="1">
      <c r="V36" s="1614"/>
      <c r="W36" s="652"/>
      <c r="X36" s="1615"/>
      <c r="Y36" s="1607"/>
      <c r="Z36" s="1607"/>
      <c r="AA36" s="1607"/>
      <c r="AB36" s="1607"/>
      <c r="AC36" s="1614"/>
      <c r="AD36" s="652"/>
      <c r="AE36" s="1615"/>
      <c r="AF36" s="1607"/>
      <c r="AG36" s="1607"/>
      <c r="AH36" s="1607"/>
      <c r="AI36" s="1607"/>
      <c r="AJ36" s="1607"/>
      <c r="AK36" s="1607"/>
      <c r="AL36" s="1607"/>
      <c r="AM36" s="1607"/>
      <c r="AN36" s="1607"/>
      <c r="AO36" s="1607"/>
      <c r="AP36" s="1607"/>
      <c r="AQ36" s="1607"/>
      <c r="AR36" s="1607"/>
      <c r="AS36" s="1607"/>
      <c r="AT36" s="1607"/>
      <c r="AU36" s="1607"/>
      <c r="AV36" s="1607"/>
      <c r="AW36" s="1607"/>
      <c r="AX36" s="1607"/>
      <c r="AY36" s="1607"/>
      <c r="AZ36" s="1607"/>
      <c r="BA36" s="1607"/>
      <c r="BB36" s="1607"/>
      <c r="BC36" s="1607"/>
      <c r="BD36" s="1607"/>
      <c r="BE36" s="1607"/>
      <c r="BF36" s="1607"/>
      <c r="BG36" s="1607"/>
      <c r="BH36" s="1607"/>
      <c r="BI36" s="1607"/>
    </row>
    <row r="37" spans="16:61" ht="14.25" customHeight="1">
      <c r="V37" s="1616"/>
      <c r="W37" s="1617"/>
      <c r="X37" s="1618"/>
      <c r="Y37" s="1607"/>
      <c r="Z37" s="1607"/>
      <c r="AA37" s="1607"/>
      <c r="AB37" s="1607"/>
      <c r="AC37" s="1616"/>
      <c r="AD37" s="1617"/>
      <c r="AE37" s="1618"/>
      <c r="AF37" s="1607"/>
      <c r="AG37" s="1607"/>
      <c r="AH37" s="1607"/>
      <c r="AI37" s="1607"/>
      <c r="AJ37" s="1607"/>
      <c r="AK37" s="1607"/>
      <c r="AL37" s="1607"/>
      <c r="AM37" s="1607"/>
      <c r="AN37" s="1607"/>
      <c r="AO37" s="1607"/>
      <c r="AP37" s="1607"/>
      <c r="AQ37" s="1607"/>
      <c r="AR37" s="1607"/>
      <c r="AS37" s="1607"/>
      <c r="AT37" s="1607"/>
      <c r="AU37" s="1607"/>
      <c r="AV37" s="1607"/>
      <c r="AW37" s="1607"/>
      <c r="AX37" s="1607"/>
      <c r="AY37" s="1607"/>
      <c r="AZ37" s="1607"/>
      <c r="BA37" s="1607"/>
      <c r="BB37" s="1607"/>
      <c r="BC37" s="1607"/>
      <c r="BD37" s="1607"/>
      <c r="BE37" s="1607"/>
      <c r="BF37" s="1607"/>
      <c r="BG37" s="1607"/>
      <c r="BH37" s="1607"/>
      <c r="BI37" s="1607"/>
    </row>
    <row r="42" spans="16:61" ht="14.25" customHeight="1">
      <c r="P42" s="142">
        <v>28</v>
      </c>
      <c r="S42" s="142">
        <v>30</v>
      </c>
      <c r="AF42" s="142">
        <v>43</v>
      </c>
      <c r="AI42" s="142">
        <v>44</v>
      </c>
      <c r="AW42" s="142">
        <v>57</v>
      </c>
    </row>
    <row r="43" spans="16:61" ht="14.25" customHeight="1">
      <c r="P43" s="1603" t="s">
        <v>192</v>
      </c>
      <c r="Q43" s="1604"/>
      <c r="R43" s="1595">
        <f>'16-41'!$R$41</f>
        <v>0</v>
      </c>
      <c r="S43" s="1596"/>
      <c r="T43" s="1596"/>
      <c r="U43" s="1596"/>
      <c r="V43" s="1596"/>
      <c r="W43" s="1596"/>
      <c r="X43" s="1596"/>
      <c r="Y43" s="1596"/>
      <c r="Z43" s="1596"/>
      <c r="AA43" s="1596"/>
      <c r="AB43" s="1596"/>
      <c r="AC43" s="1596"/>
      <c r="AD43" s="1596"/>
      <c r="AE43" s="1596"/>
      <c r="AF43" s="145"/>
      <c r="AG43" s="146"/>
      <c r="AH43" s="146"/>
      <c r="AI43" s="1595">
        <f>'16-41'!$AI$41</f>
        <v>0</v>
      </c>
      <c r="AJ43" s="1596"/>
      <c r="AK43" s="1596"/>
      <c r="AL43" s="1596"/>
      <c r="AM43" s="1596"/>
      <c r="AN43" s="1596"/>
      <c r="AO43" s="1596"/>
      <c r="AP43" s="1596"/>
      <c r="AQ43" s="1596"/>
      <c r="AR43" s="1596"/>
      <c r="AS43" s="1596"/>
      <c r="AT43" s="1596"/>
      <c r="AU43" s="1596"/>
      <c r="AV43" s="1596"/>
      <c r="AW43" s="138"/>
    </row>
    <row r="44" spans="16:61" ht="14.25" customHeight="1">
      <c r="P44" s="1605"/>
      <c r="Q44" s="1606"/>
      <c r="R44" s="1597"/>
      <c r="S44" s="1598"/>
      <c r="T44" s="1598"/>
      <c r="U44" s="1598"/>
      <c r="V44" s="1598"/>
      <c r="W44" s="1598"/>
      <c r="X44" s="1598"/>
      <c r="Y44" s="1598"/>
      <c r="Z44" s="1598"/>
      <c r="AA44" s="1598"/>
      <c r="AB44" s="1598"/>
      <c r="AC44" s="1598"/>
      <c r="AD44" s="1598"/>
      <c r="AE44" s="1598"/>
      <c r="AF44" s="147"/>
      <c r="AG44" s="146"/>
      <c r="AH44" s="146"/>
      <c r="AI44" s="1597"/>
      <c r="AJ44" s="1598"/>
      <c r="AK44" s="1598"/>
      <c r="AL44" s="1598"/>
      <c r="AM44" s="1598"/>
      <c r="AN44" s="1598"/>
      <c r="AO44" s="1598"/>
      <c r="AP44" s="1598"/>
      <c r="AQ44" s="1598"/>
      <c r="AR44" s="1598"/>
      <c r="AS44" s="1598"/>
      <c r="AT44" s="1598"/>
      <c r="AU44" s="1598"/>
      <c r="AV44" s="1598"/>
      <c r="AW44" s="139"/>
    </row>
    <row r="45" spans="16:61" ht="14.25" customHeight="1">
      <c r="P45" s="1603" t="s">
        <v>193</v>
      </c>
      <c r="Q45" s="1604"/>
      <c r="R45" s="1599">
        <f>'16-41'!$R$43</f>
        <v>0</v>
      </c>
      <c r="S45" s="1600"/>
      <c r="T45" s="1600"/>
      <c r="U45" s="1600"/>
      <c r="V45" s="1600"/>
      <c r="W45" s="1600"/>
      <c r="X45" s="1600"/>
      <c r="Y45" s="1600"/>
      <c r="Z45" s="1600"/>
      <c r="AA45" s="1600"/>
      <c r="AB45" s="1600"/>
      <c r="AC45" s="1600"/>
      <c r="AD45" s="1600"/>
      <c r="AE45" s="1600"/>
      <c r="AF45" s="148"/>
      <c r="AG45" s="146"/>
      <c r="AH45" s="146"/>
      <c r="AI45" s="1599">
        <f>'16-41'!$AI$43</f>
        <v>0</v>
      </c>
      <c r="AJ45" s="1600"/>
      <c r="AK45" s="1600"/>
      <c r="AL45" s="1600"/>
      <c r="AM45" s="1600"/>
      <c r="AN45" s="1600"/>
      <c r="AO45" s="1600"/>
      <c r="AP45" s="1600"/>
      <c r="AQ45" s="1600"/>
      <c r="AR45" s="1600"/>
      <c r="AS45" s="1600"/>
      <c r="AT45" s="1600"/>
      <c r="AU45" s="1600"/>
      <c r="AV45" s="1600"/>
      <c r="AW45" s="140"/>
    </row>
    <row r="46" spans="16:61" ht="14.25" customHeight="1">
      <c r="P46" s="1605"/>
      <c r="Q46" s="1606"/>
      <c r="R46" s="1601"/>
      <c r="S46" s="1602"/>
      <c r="T46" s="1602"/>
      <c r="U46" s="1602"/>
      <c r="V46" s="1602"/>
      <c r="W46" s="1602"/>
      <c r="X46" s="1602"/>
      <c r="Y46" s="1602"/>
      <c r="Z46" s="1602"/>
      <c r="AA46" s="1602"/>
      <c r="AB46" s="1602"/>
      <c r="AC46" s="1602"/>
      <c r="AD46" s="1602"/>
      <c r="AE46" s="1602"/>
      <c r="AF46" s="149"/>
      <c r="AG46" s="146"/>
      <c r="AH46" s="146"/>
      <c r="AI46" s="1601"/>
      <c r="AJ46" s="1602"/>
      <c r="AK46" s="1602"/>
      <c r="AL46" s="1602"/>
      <c r="AM46" s="1602"/>
      <c r="AN46" s="1602"/>
      <c r="AO46" s="1602"/>
      <c r="AP46" s="1602"/>
      <c r="AQ46" s="1602"/>
      <c r="AR46" s="1602"/>
      <c r="AS46" s="1602"/>
      <c r="AT46" s="1602"/>
      <c r="AU46" s="1602"/>
      <c r="AV46" s="1602"/>
      <c r="AW46" s="141"/>
    </row>
    <row r="47" spans="16:61" ht="14.25" customHeight="1">
      <c r="P47" s="1603" t="s">
        <v>194</v>
      </c>
      <c r="Q47" s="1604"/>
      <c r="R47" s="1595">
        <f>'16-41'!$R$45</f>
        <v>0</v>
      </c>
      <c r="S47" s="1596"/>
      <c r="T47" s="1596"/>
      <c r="U47" s="1596"/>
      <c r="V47" s="1596"/>
      <c r="W47" s="1596"/>
      <c r="X47" s="1596"/>
      <c r="Y47" s="1596"/>
      <c r="Z47" s="1596"/>
      <c r="AA47" s="1596"/>
      <c r="AB47" s="1596"/>
      <c r="AC47" s="1596"/>
      <c r="AD47" s="1596"/>
      <c r="AE47" s="1596"/>
      <c r="AF47" s="145"/>
      <c r="AG47" s="146"/>
      <c r="AH47" s="146"/>
      <c r="AI47" s="1595">
        <f>'16-41'!$AI$45</f>
        <v>0</v>
      </c>
      <c r="AJ47" s="1596"/>
      <c r="AK47" s="1596"/>
      <c r="AL47" s="1596"/>
      <c r="AM47" s="1596"/>
      <c r="AN47" s="1596"/>
      <c r="AO47" s="1596"/>
      <c r="AP47" s="1596"/>
      <c r="AQ47" s="1596"/>
      <c r="AR47" s="1596"/>
      <c r="AS47" s="1596"/>
      <c r="AT47" s="1596"/>
      <c r="AU47" s="1596"/>
      <c r="AV47" s="1596"/>
      <c r="AW47" s="138"/>
    </row>
    <row r="48" spans="16:61" ht="14.25" customHeight="1">
      <c r="P48" s="1605"/>
      <c r="Q48" s="1606"/>
      <c r="R48" s="1597"/>
      <c r="S48" s="1598"/>
      <c r="T48" s="1598"/>
      <c r="U48" s="1598"/>
      <c r="V48" s="1598"/>
      <c r="W48" s="1598"/>
      <c r="X48" s="1598"/>
      <c r="Y48" s="1598"/>
      <c r="Z48" s="1598"/>
      <c r="AA48" s="1598"/>
      <c r="AB48" s="1598"/>
      <c r="AC48" s="1598"/>
      <c r="AD48" s="1598"/>
      <c r="AE48" s="1598"/>
      <c r="AF48" s="147"/>
      <c r="AG48" s="146"/>
      <c r="AH48" s="146"/>
      <c r="AI48" s="1597"/>
      <c r="AJ48" s="1598"/>
      <c r="AK48" s="1598"/>
      <c r="AL48" s="1598"/>
      <c r="AM48" s="1598"/>
      <c r="AN48" s="1598"/>
      <c r="AO48" s="1598"/>
      <c r="AP48" s="1598"/>
      <c r="AQ48" s="1598"/>
      <c r="AR48" s="1598"/>
      <c r="AS48" s="1598"/>
      <c r="AT48" s="1598"/>
      <c r="AU48" s="1598"/>
      <c r="AV48" s="1598"/>
      <c r="AW48" s="139"/>
    </row>
    <row r="49" spans="16:49" ht="14.25" customHeight="1">
      <c r="P49" s="1603" t="s">
        <v>195</v>
      </c>
      <c r="Q49" s="1604"/>
      <c r="R49" s="1599">
        <f>'16-41'!$R$47</f>
        <v>0</v>
      </c>
      <c r="S49" s="1600"/>
      <c r="T49" s="1600"/>
      <c r="U49" s="1600"/>
      <c r="V49" s="1600"/>
      <c r="W49" s="1600"/>
      <c r="X49" s="1600"/>
      <c r="Y49" s="1600"/>
      <c r="Z49" s="1600"/>
      <c r="AA49" s="1600"/>
      <c r="AB49" s="1600"/>
      <c r="AC49" s="1600"/>
      <c r="AD49" s="1600"/>
      <c r="AE49" s="1600"/>
      <c r="AF49" s="148"/>
      <c r="AG49" s="146"/>
      <c r="AH49" s="146"/>
      <c r="AI49" s="1599">
        <f>'16-41'!$AI$47</f>
        <v>0</v>
      </c>
      <c r="AJ49" s="1600"/>
      <c r="AK49" s="1600"/>
      <c r="AL49" s="1600"/>
      <c r="AM49" s="1600"/>
      <c r="AN49" s="1600"/>
      <c r="AO49" s="1600"/>
      <c r="AP49" s="1600"/>
      <c r="AQ49" s="1600"/>
      <c r="AR49" s="1600"/>
      <c r="AS49" s="1600"/>
      <c r="AT49" s="1600"/>
      <c r="AU49" s="1600"/>
      <c r="AV49" s="1600"/>
      <c r="AW49" s="140"/>
    </row>
    <row r="50" spans="16:49" ht="14.25" customHeight="1">
      <c r="P50" s="1605"/>
      <c r="Q50" s="1606"/>
      <c r="R50" s="1601"/>
      <c r="S50" s="1602"/>
      <c r="T50" s="1602"/>
      <c r="U50" s="1602"/>
      <c r="V50" s="1602"/>
      <c r="W50" s="1602"/>
      <c r="X50" s="1602"/>
      <c r="Y50" s="1602"/>
      <c r="Z50" s="1602"/>
      <c r="AA50" s="1602"/>
      <c r="AB50" s="1602"/>
      <c r="AC50" s="1602"/>
      <c r="AD50" s="1602"/>
      <c r="AE50" s="1602"/>
      <c r="AF50" s="149"/>
      <c r="AG50" s="146"/>
      <c r="AH50" s="146"/>
      <c r="AI50" s="1601"/>
      <c r="AJ50" s="1602"/>
      <c r="AK50" s="1602"/>
      <c r="AL50" s="1602"/>
      <c r="AM50" s="1602"/>
      <c r="AN50" s="1602"/>
      <c r="AO50" s="1602"/>
      <c r="AP50" s="1602"/>
      <c r="AQ50" s="1602"/>
      <c r="AR50" s="1602"/>
      <c r="AS50" s="1602"/>
      <c r="AT50" s="1602"/>
      <c r="AU50" s="1602"/>
      <c r="AV50" s="1602"/>
      <c r="AW50" s="141"/>
    </row>
    <row r="51" spans="16:49" ht="14.25" customHeight="1">
      <c r="P51" s="1603" t="s">
        <v>196</v>
      </c>
      <c r="Q51" s="1604"/>
      <c r="R51" s="1595">
        <f>'16-41'!$R$49</f>
        <v>0</v>
      </c>
      <c r="S51" s="1596"/>
      <c r="T51" s="1596"/>
      <c r="U51" s="1596"/>
      <c r="V51" s="1596"/>
      <c r="W51" s="1596"/>
      <c r="X51" s="1596"/>
      <c r="Y51" s="1596"/>
      <c r="Z51" s="1596"/>
      <c r="AA51" s="1596"/>
      <c r="AB51" s="1596"/>
      <c r="AC51" s="1596"/>
      <c r="AD51" s="1596"/>
      <c r="AE51" s="1596"/>
      <c r="AF51" s="145"/>
      <c r="AG51" s="146"/>
      <c r="AH51" s="146"/>
      <c r="AI51" s="1595">
        <f>'16-41'!$AI$49</f>
        <v>0</v>
      </c>
      <c r="AJ51" s="1596"/>
      <c r="AK51" s="1596"/>
      <c r="AL51" s="1596"/>
      <c r="AM51" s="1596"/>
      <c r="AN51" s="1596"/>
      <c r="AO51" s="1596"/>
      <c r="AP51" s="1596"/>
      <c r="AQ51" s="1596"/>
      <c r="AR51" s="1596"/>
      <c r="AS51" s="1596"/>
      <c r="AT51" s="1596"/>
      <c r="AU51" s="1596"/>
      <c r="AV51" s="1596"/>
      <c r="AW51" s="138"/>
    </row>
    <row r="52" spans="16:49" ht="14.25" customHeight="1">
      <c r="P52" s="1605"/>
      <c r="Q52" s="1606"/>
      <c r="R52" s="1597"/>
      <c r="S52" s="1598"/>
      <c r="T52" s="1598"/>
      <c r="U52" s="1598"/>
      <c r="V52" s="1598"/>
      <c r="W52" s="1598"/>
      <c r="X52" s="1598"/>
      <c r="Y52" s="1598"/>
      <c r="Z52" s="1598"/>
      <c r="AA52" s="1598"/>
      <c r="AB52" s="1598"/>
      <c r="AC52" s="1598"/>
      <c r="AD52" s="1598"/>
      <c r="AE52" s="1598"/>
      <c r="AF52" s="147"/>
      <c r="AG52" s="146"/>
      <c r="AH52" s="146"/>
      <c r="AI52" s="1597"/>
      <c r="AJ52" s="1598"/>
      <c r="AK52" s="1598"/>
      <c r="AL52" s="1598"/>
      <c r="AM52" s="1598"/>
      <c r="AN52" s="1598"/>
      <c r="AO52" s="1598"/>
      <c r="AP52" s="1598"/>
      <c r="AQ52" s="1598"/>
      <c r="AR52" s="1598"/>
      <c r="AS52" s="1598"/>
      <c r="AT52" s="1598"/>
      <c r="AU52" s="1598"/>
      <c r="AV52" s="1598"/>
      <c r="AW52" s="139"/>
    </row>
    <row r="53" spans="16:49" ht="14.25" customHeight="1">
      <c r="P53" s="1603" t="s">
        <v>197</v>
      </c>
      <c r="Q53" s="1604"/>
      <c r="R53" s="1595">
        <f>'16-41'!$R$51</f>
        <v>0</v>
      </c>
      <c r="S53" s="1596"/>
      <c r="T53" s="1596"/>
      <c r="U53" s="1596"/>
      <c r="V53" s="1596"/>
      <c r="W53" s="1596"/>
      <c r="X53" s="1596"/>
      <c r="Y53" s="1596"/>
      <c r="Z53" s="1596"/>
      <c r="AA53" s="1596"/>
      <c r="AB53" s="1596"/>
      <c r="AC53" s="1596"/>
      <c r="AD53" s="1596"/>
      <c r="AE53" s="1596"/>
      <c r="AF53" s="145"/>
      <c r="AG53" s="146"/>
      <c r="AH53" s="146"/>
      <c r="AI53" s="1595">
        <f>'16-41'!$AI$51</f>
        <v>0</v>
      </c>
      <c r="AJ53" s="1596"/>
      <c r="AK53" s="1596"/>
      <c r="AL53" s="1596"/>
      <c r="AM53" s="1596"/>
      <c r="AN53" s="1596"/>
      <c r="AO53" s="1596"/>
      <c r="AP53" s="1596"/>
      <c r="AQ53" s="1596"/>
      <c r="AR53" s="1596"/>
      <c r="AS53" s="1596"/>
      <c r="AT53" s="1596"/>
      <c r="AU53" s="1596"/>
      <c r="AV53" s="1596"/>
      <c r="AW53" s="138"/>
    </row>
    <row r="54" spans="16:49" ht="14.25" customHeight="1">
      <c r="P54" s="1605"/>
      <c r="Q54" s="1606"/>
      <c r="R54" s="1597"/>
      <c r="S54" s="1598"/>
      <c r="T54" s="1598"/>
      <c r="U54" s="1598"/>
      <c r="V54" s="1598"/>
      <c r="W54" s="1598"/>
      <c r="X54" s="1598"/>
      <c r="Y54" s="1598"/>
      <c r="Z54" s="1598"/>
      <c r="AA54" s="1598"/>
      <c r="AB54" s="1598"/>
      <c r="AC54" s="1598"/>
      <c r="AD54" s="1598"/>
      <c r="AE54" s="1598"/>
      <c r="AF54" s="147"/>
      <c r="AG54" s="146"/>
      <c r="AH54" s="146"/>
      <c r="AI54" s="1597"/>
      <c r="AJ54" s="1598"/>
      <c r="AK54" s="1598"/>
      <c r="AL54" s="1598"/>
      <c r="AM54" s="1598"/>
      <c r="AN54" s="1598"/>
      <c r="AO54" s="1598"/>
      <c r="AP54" s="1598"/>
      <c r="AQ54" s="1598"/>
      <c r="AR54" s="1598"/>
      <c r="AS54" s="1598"/>
      <c r="AT54" s="1598"/>
      <c r="AU54" s="1598"/>
      <c r="AV54" s="1598"/>
      <c r="AW54" s="139"/>
    </row>
    <row r="55" spans="16:49" ht="14.25" customHeight="1">
      <c r="P55" s="1603" t="s">
        <v>198</v>
      </c>
      <c r="Q55" s="1604"/>
      <c r="R55" s="1599">
        <f>'16-41'!$R$53</f>
        <v>0</v>
      </c>
      <c r="S55" s="1600"/>
      <c r="T55" s="1600"/>
      <c r="U55" s="1600"/>
      <c r="V55" s="1600"/>
      <c r="W55" s="1600"/>
      <c r="X55" s="1600"/>
      <c r="Y55" s="1600"/>
      <c r="Z55" s="1600"/>
      <c r="AA55" s="1600"/>
      <c r="AB55" s="1600"/>
      <c r="AC55" s="1600"/>
      <c r="AD55" s="1600"/>
      <c r="AE55" s="1600"/>
      <c r="AF55" s="148"/>
      <c r="AG55" s="146"/>
      <c r="AH55" s="146"/>
      <c r="AI55" s="1599">
        <f>'16-41'!$AI$53</f>
        <v>0</v>
      </c>
      <c r="AJ55" s="1600"/>
      <c r="AK55" s="1600"/>
      <c r="AL55" s="1600"/>
      <c r="AM55" s="1600"/>
      <c r="AN55" s="1600"/>
      <c r="AO55" s="1600"/>
      <c r="AP55" s="1600"/>
      <c r="AQ55" s="1600"/>
      <c r="AR55" s="1600"/>
      <c r="AS55" s="1600"/>
      <c r="AT55" s="1600"/>
      <c r="AU55" s="1600"/>
      <c r="AV55" s="1600"/>
      <c r="AW55" s="140"/>
    </row>
    <row r="56" spans="16:49" ht="14.25" customHeight="1">
      <c r="P56" s="1605"/>
      <c r="Q56" s="1606"/>
      <c r="R56" s="1601"/>
      <c r="S56" s="1602"/>
      <c r="T56" s="1602"/>
      <c r="U56" s="1602"/>
      <c r="V56" s="1602"/>
      <c r="W56" s="1602"/>
      <c r="X56" s="1602"/>
      <c r="Y56" s="1602"/>
      <c r="Z56" s="1602"/>
      <c r="AA56" s="1602"/>
      <c r="AB56" s="1602"/>
      <c r="AC56" s="1602"/>
      <c r="AD56" s="1602"/>
      <c r="AE56" s="1602"/>
      <c r="AF56" s="149"/>
      <c r="AG56" s="146"/>
      <c r="AH56" s="146"/>
      <c r="AI56" s="1601"/>
      <c r="AJ56" s="1602"/>
      <c r="AK56" s="1602"/>
      <c r="AL56" s="1602"/>
      <c r="AM56" s="1602"/>
      <c r="AN56" s="1602"/>
      <c r="AO56" s="1602"/>
      <c r="AP56" s="1602"/>
      <c r="AQ56" s="1602"/>
      <c r="AR56" s="1602"/>
      <c r="AS56" s="1602"/>
      <c r="AT56" s="1602"/>
      <c r="AU56" s="1602"/>
      <c r="AV56" s="1602"/>
      <c r="AW56" s="141"/>
    </row>
    <row r="57" spans="16:49" ht="14.25" customHeight="1">
      <c r="P57" s="1603" t="s">
        <v>199</v>
      </c>
      <c r="Q57" s="1604"/>
      <c r="R57" s="1595">
        <f>'16-41'!$R$55</f>
        <v>0</v>
      </c>
      <c r="S57" s="1596"/>
      <c r="T57" s="1596"/>
      <c r="U57" s="1596"/>
      <c r="V57" s="1596"/>
      <c r="W57" s="1596"/>
      <c r="X57" s="1596"/>
      <c r="Y57" s="1596"/>
      <c r="Z57" s="1596"/>
      <c r="AA57" s="1596"/>
      <c r="AB57" s="1596"/>
      <c r="AC57" s="1596"/>
      <c r="AD57" s="1596"/>
      <c r="AE57" s="1596"/>
      <c r="AF57" s="145"/>
      <c r="AG57" s="146"/>
      <c r="AH57" s="146"/>
      <c r="AI57" s="1595">
        <f>'16-41'!$AI$55</f>
        <v>0</v>
      </c>
      <c r="AJ57" s="1596"/>
      <c r="AK57" s="1596"/>
      <c r="AL57" s="1596"/>
      <c r="AM57" s="1596"/>
      <c r="AN57" s="1596"/>
      <c r="AO57" s="1596"/>
      <c r="AP57" s="1596"/>
      <c r="AQ57" s="1596"/>
      <c r="AR57" s="1596"/>
      <c r="AS57" s="1596"/>
      <c r="AT57" s="1596"/>
      <c r="AU57" s="1596"/>
      <c r="AV57" s="1596"/>
      <c r="AW57" s="138"/>
    </row>
    <row r="58" spans="16:49" ht="14.25" customHeight="1">
      <c r="P58" s="1605"/>
      <c r="Q58" s="1606"/>
      <c r="R58" s="1597"/>
      <c r="S58" s="1598"/>
      <c r="T58" s="1598"/>
      <c r="U58" s="1598"/>
      <c r="V58" s="1598"/>
      <c r="W58" s="1598"/>
      <c r="X58" s="1598"/>
      <c r="Y58" s="1598"/>
      <c r="Z58" s="1598"/>
      <c r="AA58" s="1598"/>
      <c r="AB58" s="1598"/>
      <c r="AC58" s="1598"/>
      <c r="AD58" s="1598"/>
      <c r="AE58" s="1598"/>
      <c r="AF58" s="147"/>
      <c r="AG58" s="146"/>
      <c r="AH58" s="146"/>
      <c r="AI58" s="1597"/>
      <c r="AJ58" s="1598"/>
      <c r="AK58" s="1598"/>
      <c r="AL58" s="1598"/>
      <c r="AM58" s="1598"/>
      <c r="AN58" s="1598"/>
      <c r="AO58" s="1598"/>
      <c r="AP58" s="1598"/>
      <c r="AQ58" s="1598"/>
      <c r="AR58" s="1598"/>
      <c r="AS58" s="1598"/>
      <c r="AT58" s="1598"/>
      <c r="AU58" s="1598"/>
      <c r="AV58" s="1598"/>
      <c r="AW58" s="139"/>
    </row>
    <row r="59" spans="16:49" ht="14.25" customHeight="1">
      <c r="P59" s="1603" t="s">
        <v>200</v>
      </c>
      <c r="Q59" s="1604"/>
      <c r="R59" s="1599">
        <f>'16-41'!$R$57</f>
        <v>0</v>
      </c>
      <c r="S59" s="1600"/>
      <c r="T59" s="1600"/>
      <c r="U59" s="1600"/>
      <c r="V59" s="1600"/>
      <c r="W59" s="1600"/>
      <c r="X59" s="1600"/>
      <c r="Y59" s="1600"/>
      <c r="Z59" s="1600"/>
      <c r="AA59" s="1600"/>
      <c r="AB59" s="1600"/>
      <c r="AC59" s="1600"/>
      <c r="AD59" s="1600"/>
      <c r="AE59" s="1600"/>
      <c r="AF59" s="148"/>
      <c r="AG59" s="146"/>
      <c r="AH59" s="146"/>
      <c r="AI59" s="1599">
        <f>'16-41'!$AI$57</f>
        <v>0</v>
      </c>
      <c r="AJ59" s="1600"/>
      <c r="AK59" s="1600"/>
      <c r="AL59" s="1600"/>
      <c r="AM59" s="1600"/>
      <c r="AN59" s="1600"/>
      <c r="AO59" s="1600"/>
      <c r="AP59" s="1600"/>
      <c r="AQ59" s="1600"/>
      <c r="AR59" s="1600"/>
      <c r="AS59" s="1600"/>
      <c r="AT59" s="1600"/>
      <c r="AU59" s="1600"/>
      <c r="AV59" s="1600"/>
      <c r="AW59" s="140"/>
    </row>
    <row r="60" spans="16:49" ht="14.25" customHeight="1">
      <c r="P60" s="1605"/>
      <c r="Q60" s="1606"/>
      <c r="R60" s="1601"/>
      <c r="S60" s="1602"/>
      <c r="T60" s="1602"/>
      <c r="U60" s="1602"/>
      <c r="V60" s="1602"/>
      <c r="W60" s="1602"/>
      <c r="X60" s="1602"/>
      <c r="Y60" s="1602"/>
      <c r="Z60" s="1602"/>
      <c r="AA60" s="1602"/>
      <c r="AB60" s="1602"/>
      <c r="AC60" s="1602"/>
      <c r="AD60" s="1602"/>
      <c r="AE60" s="1602"/>
      <c r="AF60" s="149"/>
      <c r="AG60" s="146"/>
      <c r="AH60" s="146"/>
      <c r="AI60" s="1601"/>
      <c r="AJ60" s="1602"/>
      <c r="AK60" s="1602"/>
      <c r="AL60" s="1602"/>
      <c r="AM60" s="1602"/>
      <c r="AN60" s="1602"/>
      <c r="AO60" s="1602"/>
      <c r="AP60" s="1602"/>
      <c r="AQ60" s="1602"/>
      <c r="AR60" s="1602"/>
      <c r="AS60" s="1602"/>
      <c r="AT60" s="1602"/>
      <c r="AU60" s="1602"/>
      <c r="AV60" s="1602"/>
      <c r="AW60" s="141"/>
    </row>
    <row r="61" spans="16:49" ht="14.25" customHeight="1">
      <c r="P61" s="1603" t="s">
        <v>201</v>
      </c>
      <c r="Q61" s="1604"/>
      <c r="R61" s="1595">
        <f>'16-41'!$R$59</f>
        <v>0</v>
      </c>
      <c r="S61" s="1596"/>
      <c r="T61" s="1596"/>
      <c r="U61" s="1596"/>
      <c r="V61" s="1596"/>
      <c r="W61" s="1596"/>
      <c r="X61" s="1596"/>
      <c r="Y61" s="1596"/>
      <c r="Z61" s="1596"/>
      <c r="AA61" s="1596"/>
      <c r="AB61" s="1596"/>
      <c r="AC61" s="1596"/>
      <c r="AD61" s="1596"/>
      <c r="AE61" s="1596"/>
      <c r="AF61" s="145"/>
      <c r="AG61" s="146"/>
      <c r="AH61" s="146"/>
      <c r="AI61" s="1595">
        <f>'16-41'!$AI$59</f>
        <v>0</v>
      </c>
      <c r="AJ61" s="1596"/>
      <c r="AK61" s="1596"/>
      <c r="AL61" s="1596"/>
      <c r="AM61" s="1596"/>
      <c r="AN61" s="1596"/>
      <c r="AO61" s="1596"/>
      <c r="AP61" s="1596"/>
      <c r="AQ61" s="1596"/>
      <c r="AR61" s="1596"/>
      <c r="AS61" s="1596"/>
      <c r="AT61" s="1596"/>
      <c r="AU61" s="1596"/>
      <c r="AV61" s="1596"/>
      <c r="AW61" s="138"/>
    </row>
    <row r="62" spans="16:49" ht="14.25" customHeight="1">
      <c r="P62" s="1605"/>
      <c r="Q62" s="1606"/>
      <c r="R62" s="1597"/>
      <c r="S62" s="1598"/>
      <c r="T62" s="1598"/>
      <c r="U62" s="1598"/>
      <c r="V62" s="1598"/>
      <c r="W62" s="1598"/>
      <c r="X62" s="1598"/>
      <c r="Y62" s="1598"/>
      <c r="Z62" s="1598"/>
      <c r="AA62" s="1598"/>
      <c r="AB62" s="1598"/>
      <c r="AC62" s="1598"/>
      <c r="AD62" s="1598"/>
      <c r="AE62" s="1598"/>
      <c r="AF62" s="147"/>
      <c r="AG62" s="146"/>
      <c r="AH62" s="146"/>
      <c r="AI62" s="1597"/>
      <c r="AJ62" s="1598"/>
      <c r="AK62" s="1598"/>
      <c r="AL62" s="1598"/>
      <c r="AM62" s="1598"/>
      <c r="AN62" s="1598"/>
      <c r="AO62" s="1598"/>
      <c r="AP62" s="1598"/>
      <c r="AQ62" s="1598"/>
      <c r="AR62" s="1598"/>
      <c r="AS62" s="1598"/>
      <c r="AT62" s="1598"/>
      <c r="AU62" s="1598"/>
      <c r="AV62" s="1598"/>
      <c r="AW62" s="139"/>
    </row>
    <row r="63" spans="16:49" ht="14.25" customHeight="1">
      <c r="P63" s="1603" t="s">
        <v>202</v>
      </c>
      <c r="Q63" s="1604"/>
      <c r="R63" s="1599">
        <f>'16-41'!$R$61</f>
        <v>0</v>
      </c>
      <c r="S63" s="1600"/>
      <c r="T63" s="1600"/>
      <c r="U63" s="1600"/>
      <c r="V63" s="1600"/>
      <c r="W63" s="1600"/>
      <c r="X63" s="1600"/>
      <c r="Y63" s="1600"/>
      <c r="Z63" s="1600"/>
      <c r="AA63" s="1600"/>
      <c r="AB63" s="1600"/>
      <c r="AC63" s="1600"/>
      <c r="AD63" s="1600"/>
      <c r="AE63" s="1600"/>
      <c r="AF63" s="148"/>
      <c r="AG63" s="146"/>
      <c r="AH63" s="146"/>
      <c r="AI63" s="1599">
        <f>'16-41'!$AI$61</f>
        <v>0</v>
      </c>
      <c r="AJ63" s="1600"/>
      <c r="AK63" s="1600"/>
      <c r="AL63" s="1600"/>
      <c r="AM63" s="1600"/>
      <c r="AN63" s="1600"/>
      <c r="AO63" s="1600"/>
      <c r="AP63" s="1600"/>
      <c r="AQ63" s="1600"/>
      <c r="AR63" s="1600"/>
      <c r="AS63" s="1600"/>
      <c r="AT63" s="1600"/>
      <c r="AU63" s="1600"/>
      <c r="AV63" s="1600"/>
      <c r="AW63" s="140"/>
    </row>
    <row r="64" spans="16:49" ht="14.25" customHeight="1">
      <c r="P64" s="1605"/>
      <c r="Q64" s="1606"/>
      <c r="R64" s="1601"/>
      <c r="S64" s="1602"/>
      <c r="T64" s="1602"/>
      <c r="U64" s="1602"/>
      <c r="V64" s="1602"/>
      <c r="W64" s="1602"/>
      <c r="X64" s="1602"/>
      <c r="Y64" s="1602"/>
      <c r="Z64" s="1602"/>
      <c r="AA64" s="1602"/>
      <c r="AB64" s="1602"/>
      <c r="AC64" s="1602"/>
      <c r="AD64" s="1602"/>
      <c r="AE64" s="1602"/>
      <c r="AF64" s="149"/>
      <c r="AG64" s="146"/>
      <c r="AH64" s="146"/>
      <c r="AI64" s="1601"/>
      <c r="AJ64" s="1602"/>
      <c r="AK64" s="1602"/>
      <c r="AL64" s="1602"/>
      <c r="AM64" s="1602"/>
      <c r="AN64" s="1602"/>
      <c r="AO64" s="1602"/>
      <c r="AP64" s="1602"/>
      <c r="AQ64" s="1602"/>
      <c r="AR64" s="1602"/>
      <c r="AS64" s="1602"/>
      <c r="AT64" s="1602"/>
      <c r="AU64" s="1602"/>
      <c r="AV64" s="1602"/>
      <c r="AW64" s="141"/>
    </row>
    <row r="65" spans="16:49" ht="14.25" customHeight="1">
      <c r="P65" s="1603" t="s">
        <v>203</v>
      </c>
      <c r="Q65" s="1604"/>
      <c r="R65" s="1595">
        <f>'16-41'!$R$63</f>
        <v>0</v>
      </c>
      <c r="S65" s="1596"/>
      <c r="T65" s="1596"/>
      <c r="U65" s="1596"/>
      <c r="V65" s="1596"/>
      <c r="W65" s="1596"/>
      <c r="X65" s="1596"/>
      <c r="Y65" s="1596"/>
      <c r="Z65" s="1596"/>
      <c r="AA65" s="1596"/>
      <c r="AB65" s="1596"/>
      <c r="AC65" s="1596"/>
      <c r="AD65" s="1596"/>
      <c r="AE65" s="1596"/>
      <c r="AF65" s="145"/>
      <c r="AG65" s="146"/>
      <c r="AH65" s="146"/>
      <c r="AI65" s="1595">
        <f>'16-41'!$AI$63</f>
        <v>0</v>
      </c>
      <c r="AJ65" s="1596"/>
      <c r="AK65" s="1596"/>
      <c r="AL65" s="1596"/>
      <c r="AM65" s="1596"/>
      <c r="AN65" s="1596"/>
      <c r="AO65" s="1596"/>
      <c r="AP65" s="1596"/>
      <c r="AQ65" s="1596"/>
      <c r="AR65" s="1596"/>
      <c r="AS65" s="1596"/>
      <c r="AT65" s="1596"/>
      <c r="AU65" s="1596"/>
      <c r="AV65" s="1596"/>
      <c r="AW65" s="138"/>
    </row>
    <row r="66" spans="16:49" ht="14.25" customHeight="1">
      <c r="P66" s="1605"/>
      <c r="Q66" s="1606"/>
      <c r="R66" s="1597"/>
      <c r="S66" s="1598"/>
      <c r="T66" s="1598"/>
      <c r="U66" s="1598"/>
      <c r="V66" s="1598"/>
      <c r="W66" s="1598"/>
      <c r="X66" s="1598"/>
      <c r="Y66" s="1598"/>
      <c r="Z66" s="1598"/>
      <c r="AA66" s="1598"/>
      <c r="AB66" s="1598"/>
      <c r="AC66" s="1598"/>
      <c r="AD66" s="1598"/>
      <c r="AE66" s="1598"/>
      <c r="AF66" s="147"/>
      <c r="AG66" s="146"/>
      <c r="AH66" s="146"/>
      <c r="AI66" s="1597"/>
      <c r="AJ66" s="1598"/>
      <c r="AK66" s="1598"/>
      <c r="AL66" s="1598"/>
      <c r="AM66" s="1598"/>
      <c r="AN66" s="1598"/>
      <c r="AO66" s="1598"/>
      <c r="AP66" s="1598"/>
      <c r="AQ66" s="1598"/>
      <c r="AR66" s="1598"/>
      <c r="AS66" s="1598"/>
      <c r="AT66" s="1598"/>
      <c r="AU66" s="1598"/>
      <c r="AV66" s="1598"/>
      <c r="AW66" s="139"/>
    </row>
    <row r="67" spans="16:49" ht="14.25" customHeight="1">
      <c r="P67" s="1603" t="s">
        <v>204</v>
      </c>
      <c r="Q67" s="1604"/>
      <c r="R67" s="1599">
        <f>'16-41'!$R$65</f>
        <v>0</v>
      </c>
      <c r="S67" s="1600"/>
      <c r="T67" s="1600"/>
      <c r="U67" s="1600"/>
      <c r="V67" s="1600"/>
      <c r="W67" s="1600"/>
      <c r="X67" s="1600"/>
      <c r="Y67" s="1600"/>
      <c r="Z67" s="1600"/>
      <c r="AA67" s="1600"/>
      <c r="AB67" s="1600"/>
      <c r="AC67" s="1600"/>
      <c r="AD67" s="1600"/>
      <c r="AE67" s="1600"/>
      <c r="AF67" s="148"/>
      <c r="AG67" s="146"/>
      <c r="AH67" s="146"/>
      <c r="AI67" s="1599">
        <f>'16-41'!$AI$65</f>
        <v>0</v>
      </c>
      <c r="AJ67" s="1600"/>
      <c r="AK67" s="1600"/>
      <c r="AL67" s="1600"/>
      <c r="AM67" s="1600"/>
      <c r="AN67" s="1600"/>
      <c r="AO67" s="1600"/>
      <c r="AP67" s="1600"/>
      <c r="AQ67" s="1600"/>
      <c r="AR67" s="1600"/>
      <c r="AS67" s="1600"/>
      <c r="AT67" s="1600"/>
      <c r="AU67" s="1600"/>
      <c r="AV67" s="1600"/>
      <c r="AW67" s="140"/>
    </row>
    <row r="68" spans="16:49" ht="14.25" customHeight="1">
      <c r="P68" s="1605"/>
      <c r="Q68" s="1606"/>
      <c r="R68" s="1601"/>
      <c r="S68" s="1602"/>
      <c r="T68" s="1602"/>
      <c r="U68" s="1602"/>
      <c r="V68" s="1602"/>
      <c r="W68" s="1602"/>
      <c r="X68" s="1602"/>
      <c r="Y68" s="1602"/>
      <c r="Z68" s="1602"/>
      <c r="AA68" s="1602"/>
      <c r="AB68" s="1602"/>
      <c r="AC68" s="1602"/>
      <c r="AD68" s="1602"/>
      <c r="AE68" s="1602"/>
      <c r="AF68" s="149"/>
      <c r="AG68" s="146"/>
      <c r="AH68" s="146"/>
      <c r="AI68" s="1601"/>
      <c r="AJ68" s="1602"/>
      <c r="AK68" s="1602"/>
      <c r="AL68" s="1602"/>
      <c r="AM68" s="1602"/>
      <c r="AN68" s="1602"/>
      <c r="AO68" s="1602"/>
      <c r="AP68" s="1602"/>
      <c r="AQ68" s="1602"/>
      <c r="AR68" s="1602"/>
      <c r="AS68" s="1602"/>
      <c r="AT68" s="1602"/>
      <c r="AU68" s="1602"/>
      <c r="AV68" s="1602"/>
      <c r="AW68" s="141"/>
    </row>
    <row r="69" spans="16:49" ht="14.25" customHeight="1">
      <c r="P69" s="1603" t="s">
        <v>205</v>
      </c>
      <c r="Q69" s="1604"/>
      <c r="R69" s="1595">
        <f>'16-41'!$R$67</f>
        <v>0</v>
      </c>
      <c r="S69" s="1596"/>
      <c r="T69" s="1596"/>
      <c r="U69" s="1596"/>
      <c r="V69" s="1596"/>
      <c r="W69" s="1596"/>
      <c r="X69" s="1596"/>
      <c r="Y69" s="1596"/>
      <c r="Z69" s="1596"/>
      <c r="AA69" s="1596"/>
      <c r="AB69" s="1596"/>
      <c r="AC69" s="1596"/>
      <c r="AD69" s="1596"/>
      <c r="AE69" s="1596"/>
      <c r="AF69" s="145"/>
      <c r="AG69" s="146"/>
      <c r="AH69" s="146"/>
      <c r="AI69" s="1595">
        <f>'16-41'!$AI$67</f>
        <v>0</v>
      </c>
      <c r="AJ69" s="1596"/>
      <c r="AK69" s="1596"/>
      <c r="AL69" s="1596"/>
      <c r="AM69" s="1596"/>
      <c r="AN69" s="1596"/>
      <c r="AO69" s="1596"/>
      <c r="AP69" s="1596"/>
      <c r="AQ69" s="1596"/>
      <c r="AR69" s="1596"/>
      <c r="AS69" s="1596"/>
      <c r="AT69" s="1596"/>
      <c r="AU69" s="1596"/>
      <c r="AV69" s="1596"/>
      <c r="AW69" s="138"/>
    </row>
    <row r="70" spans="16:49" ht="14.25" customHeight="1">
      <c r="P70" s="1605"/>
      <c r="Q70" s="1606"/>
      <c r="R70" s="1597"/>
      <c r="S70" s="1598"/>
      <c r="T70" s="1598"/>
      <c r="U70" s="1598"/>
      <c r="V70" s="1598"/>
      <c r="W70" s="1598"/>
      <c r="X70" s="1598"/>
      <c r="Y70" s="1598"/>
      <c r="Z70" s="1598"/>
      <c r="AA70" s="1598"/>
      <c r="AB70" s="1598"/>
      <c r="AC70" s="1598"/>
      <c r="AD70" s="1598"/>
      <c r="AE70" s="1598"/>
      <c r="AF70" s="147"/>
      <c r="AG70" s="146"/>
      <c r="AH70" s="146"/>
      <c r="AI70" s="1597"/>
      <c r="AJ70" s="1598"/>
      <c r="AK70" s="1598"/>
      <c r="AL70" s="1598"/>
      <c r="AM70" s="1598"/>
      <c r="AN70" s="1598"/>
      <c r="AO70" s="1598"/>
      <c r="AP70" s="1598"/>
      <c r="AQ70" s="1598"/>
      <c r="AR70" s="1598"/>
      <c r="AS70" s="1598"/>
      <c r="AT70" s="1598"/>
      <c r="AU70" s="1598"/>
      <c r="AV70" s="1598"/>
      <c r="AW70" s="139"/>
    </row>
    <row r="71" spans="16:49" ht="14.25" customHeight="1">
      <c r="P71" s="1603" t="s">
        <v>206</v>
      </c>
      <c r="Q71" s="1604"/>
      <c r="R71" s="1599">
        <f>'16-41'!$R$69</f>
        <v>0</v>
      </c>
      <c r="S71" s="1600"/>
      <c r="T71" s="1600"/>
      <c r="U71" s="1600"/>
      <c r="V71" s="1600"/>
      <c r="W71" s="1600"/>
      <c r="X71" s="1600"/>
      <c r="Y71" s="1600"/>
      <c r="Z71" s="1600"/>
      <c r="AA71" s="1600"/>
      <c r="AB71" s="1600"/>
      <c r="AC71" s="1600"/>
      <c r="AD71" s="1600"/>
      <c r="AE71" s="1600"/>
      <c r="AF71" s="148"/>
      <c r="AG71" s="146"/>
      <c r="AH71" s="146"/>
      <c r="AI71" s="1599">
        <f>'16-41'!$AI$69</f>
        <v>0</v>
      </c>
      <c r="AJ71" s="1600"/>
      <c r="AK71" s="1600"/>
      <c r="AL71" s="1600"/>
      <c r="AM71" s="1600"/>
      <c r="AN71" s="1600"/>
      <c r="AO71" s="1600"/>
      <c r="AP71" s="1600"/>
      <c r="AQ71" s="1600"/>
      <c r="AR71" s="1600"/>
      <c r="AS71" s="1600"/>
      <c r="AT71" s="1600"/>
      <c r="AU71" s="1600"/>
      <c r="AV71" s="1600"/>
      <c r="AW71" s="140"/>
    </row>
    <row r="72" spans="16:49" ht="14.25" customHeight="1">
      <c r="P72" s="1605"/>
      <c r="Q72" s="1606"/>
      <c r="R72" s="1601"/>
      <c r="S72" s="1602"/>
      <c r="T72" s="1602"/>
      <c r="U72" s="1602"/>
      <c r="V72" s="1602"/>
      <c r="W72" s="1602"/>
      <c r="X72" s="1602"/>
      <c r="Y72" s="1602"/>
      <c r="Z72" s="1602"/>
      <c r="AA72" s="1602"/>
      <c r="AB72" s="1602"/>
      <c r="AC72" s="1602"/>
      <c r="AD72" s="1602"/>
      <c r="AE72" s="1602"/>
      <c r="AF72" s="149"/>
      <c r="AG72" s="146"/>
      <c r="AH72" s="146"/>
      <c r="AI72" s="1601"/>
      <c r="AJ72" s="1602"/>
      <c r="AK72" s="1602"/>
      <c r="AL72" s="1602"/>
      <c r="AM72" s="1602"/>
      <c r="AN72" s="1602"/>
      <c r="AO72" s="1602"/>
      <c r="AP72" s="1602"/>
      <c r="AQ72" s="1602"/>
      <c r="AR72" s="1602"/>
      <c r="AS72" s="1602"/>
      <c r="AT72" s="1602"/>
      <c r="AU72" s="1602"/>
      <c r="AV72" s="1602"/>
      <c r="AW72" s="141"/>
    </row>
    <row r="73" spans="16:49" ht="14.25" customHeight="1">
      <c r="P73" s="1603" t="s">
        <v>207</v>
      </c>
      <c r="Q73" s="1604"/>
      <c r="R73" s="1595">
        <f>'16-41'!$R$71</f>
        <v>0</v>
      </c>
      <c r="S73" s="1596"/>
      <c r="T73" s="1596"/>
      <c r="U73" s="1596"/>
      <c r="V73" s="1596"/>
      <c r="W73" s="1596"/>
      <c r="X73" s="1596"/>
      <c r="Y73" s="1596"/>
      <c r="Z73" s="1596"/>
      <c r="AA73" s="1596"/>
      <c r="AB73" s="1596"/>
      <c r="AC73" s="1596"/>
      <c r="AD73" s="1596"/>
      <c r="AE73" s="1596"/>
      <c r="AF73" s="145"/>
      <c r="AG73" s="146"/>
      <c r="AH73" s="146"/>
      <c r="AI73" s="1595">
        <f>'16-41'!$AI$71</f>
        <v>0</v>
      </c>
      <c r="AJ73" s="1596"/>
      <c r="AK73" s="1596"/>
      <c r="AL73" s="1596"/>
      <c r="AM73" s="1596"/>
      <c r="AN73" s="1596"/>
      <c r="AO73" s="1596"/>
      <c r="AP73" s="1596"/>
      <c r="AQ73" s="1596"/>
      <c r="AR73" s="1596"/>
      <c r="AS73" s="1596"/>
      <c r="AT73" s="1596"/>
      <c r="AU73" s="1596"/>
      <c r="AV73" s="1596"/>
      <c r="AW73" s="138"/>
    </row>
    <row r="74" spans="16:49" ht="14.25" customHeight="1">
      <c r="P74" s="1605"/>
      <c r="Q74" s="1606"/>
      <c r="R74" s="1597"/>
      <c r="S74" s="1598"/>
      <c r="T74" s="1598"/>
      <c r="U74" s="1598"/>
      <c r="V74" s="1598"/>
      <c r="W74" s="1598"/>
      <c r="X74" s="1598"/>
      <c r="Y74" s="1598"/>
      <c r="Z74" s="1598"/>
      <c r="AA74" s="1598"/>
      <c r="AB74" s="1598"/>
      <c r="AC74" s="1598"/>
      <c r="AD74" s="1598"/>
      <c r="AE74" s="1598"/>
      <c r="AF74" s="147"/>
      <c r="AG74" s="146"/>
      <c r="AH74" s="146"/>
      <c r="AI74" s="1597"/>
      <c r="AJ74" s="1598"/>
      <c r="AK74" s="1598"/>
      <c r="AL74" s="1598"/>
      <c r="AM74" s="1598"/>
      <c r="AN74" s="1598"/>
      <c r="AO74" s="1598"/>
      <c r="AP74" s="1598"/>
      <c r="AQ74" s="1598"/>
      <c r="AR74" s="1598"/>
      <c r="AS74" s="1598"/>
      <c r="AT74" s="1598"/>
      <c r="AU74" s="1598"/>
      <c r="AV74" s="1598"/>
      <c r="AW74" s="139"/>
    </row>
    <row r="75" spans="16:49" ht="14.25" customHeight="1">
      <c r="P75" s="1603" t="s">
        <v>208</v>
      </c>
      <c r="Q75" s="1604"/>
      <c r="R75" s="1599">
        <f>'16-41'!$R$73</f>
        <v>0</v>
      </c>
      <c r="S75" s="1600"/>
      <c r="T75" s="1600"/>
      <c r="U75" s="1600"/>
      <c r="V75" s="1600"/>
      <c r="W75" s="1600"/>
      <c r="X75" s="1600"/>
      <c r="Y75" s="1600"/>
      <c r="Z75" s="1600"/>
      <c r="AA75" s="1600"/>
      <c r="AB75" s="1600"/>
      <c r="AC75" s="1600"/>
      <c r="AD75" s="1600"/>
      <c r="AE75" s="1600"/>
      <c r="AF75" s="148"/>
      <c r="AG75" s="146"/>
      <c r="AH75" s="146"/>
      <c r="AI75" s="1599">
        <f>'16-41'!$AI$73</f>
        <v>0</v>
      </c>
      <c r="AJ75" s="1600"/>
      <c r="AK75" s="1600"/>
      <c r="AL75" s="1600"/>
      <c r="AM75" s="1600"/>
      <c r="AN75" s="1600"/>
      <c r="AO75" s="1600"/>
      <c r="AP75" s="1600"/>
      <c r="AQ75" s="1600"/>
      <c r="AR75" s="1600"/>
      <c r="AS75" s="1600"/>
      <c r="AT75" s="1600"/>
      <c r="AU75" s="1600"/>
      <c r="AV75" s="1600"/>
      <c r="AW75" s="140"/>
    </row>
    <row r="76" spans="16:49" ht="14.25" customHeight="1">
      <c r="P76" s="1605"/>
      <c r="Q76" s="1606"/>
      <c r="R76" s="1601"/>
      <c r="S76" s="1602"/>
      <c r="T76" s="1602"/>
      <c r="U76" s="1602"/>
      <c r="V76" s="1602"/>
      <c r="W76" s="1602"/>
      <c r="X76" s="1602"/>
      <c r="Y76" s="1602"/>
      <c r="Z76" s="1602"/>
      <c r="AA76" s="1602"/>
      <c r="AB76" s="1602"/>
      <c r="AC76" s="1602"/>
      <c r="AD76" s="1602"/>
      <c r="AE76" s="1602"/>
      <c r="AF76" s="149"/>
      <c r="AG76" s="146"/>
      <c r="AH76" s="146"/>
      <c r="AI76" s="1601"/>
      <c r="AJ76" s="1602"/>
      <c r="AK76" s="1602"/>
      <c r="AL76" s="1602"/>
      <c r="AM76" s="1602"/>
      <c r="AN76" s="1602"/>
      <c r="AO76" s="1602"/>
      <c r="AP76" s="1602"/>
      <c r="AQ76" s="1602"/>
      <c r="AR76" s="1602"/>
      <c r="AS76" s="1602"/>
      <c r="AT76" s="1602"/>
      <c r="AU76" s="1602"/>
      <c r="AV76" s="1602"/>
      <c r="AW76" s="141"/>
    </row>
    <row r="77" spans="16:49" ht="14.25" customHeight="1">
      <c r="P77" s="1603" t="s">
        <v>209</v>
      </c>
      <c r="Q77" s="1604"/>
      <c r="R77" s="1595">
        <f>'16-41'!$R$75</f>
        <v>0</v>
      </c>
      <c r="S77" s="1596"/>
      <c r="T77" s="1596"/>
      <c r="U77" s="1596"/>
      <c r="V77" s="1596"/>
      <c r="W77" s="1596"/>
      <c r="X77" s="1596"/>
      <c r="Y77" s="1596"/>
      <c r="Z77" s="1596"/>
      <c r="AA77" s="1596"/>
      <c r="AB77" s="1596"/>
      <c r="AC77" s="1596"/>
      <c r="AD77" s="1596"/>
      <c r="AE77" s="1596"/>
      <c r="AF77" s="145"/>
      <c r="AG77" s="146"/>
      <c r="AH77" s="146"/>
      <c r="AI77" s="1595">
        <f>'16-41'!$AI$75</f>
        <v>0</v>
      </c>
      <c r="AJ77" s="1596"/>
      <c r="AK77" s="1596"/>
      <c r="AL77" s="1596"/>
      <c r="AM77" s="1596"/>
      <c r="AN77" s="1596"/>
      <c r="AO77" s="1596"/>
      <c r="AP77" s="1596"/>
      <c r="AQ77" s="1596"/>
      <c r="AR77" s="1596"/>
      <c r="AS77" s="1596"/>
      <c r="AT77" s="1596"/>
      <c r="AU77" s="1596"/>
      <c r="AV77" s="1596"/>
      <c r="AW77" s="138"/>
    </row>
    <row r="78" spans="16:49" ht="14.25" customHeight="1">
      <c r="P78" s="1605"/>
      <c r="Q78" s="1606"/>
      <c r="R78" s="1597"/>
      <c r="S78" s="1598"/>
      <c r="T78" s="1598"/>
      <c r="U78" s="1598"/>
      <c r="V78" s="1598"/>
      <c r="W78" s="1598"/>
      <c r="X78" s="1598"/>
      <c r="Y78" s="1598"/>
      <c r="Z78" s="1598"/>
      <c r="AA78" s="1598"/>
      <c r="AB78" s="1598"/>
      <c r="AC78" s="1598"/>
      <c r="AD78" s="1598"/>
      <c r="AE78" s="1598"/>
      <c r="AF78" s="147"/>
      <c r="AG78" s="146"/>
      <c r="AH78" s="146"/>
      <c r="AI78" s="1597"/>
      <c r="AJ78" s="1598"/>
      <c r="AK78" s="1598"/>
      <c r="AL78" s="1598"/>
      <c r="AM78" s="1598"/>
      <c r="AN78" s="1598"/>
      <c r="AO78" s="1598"/>
      <c r="AP78" s="1598"/>
      <c r="AQ78" s="1598"/>
      <c r="AR78" s="1598"/>
      <c r="AS78" s="1598"/>
      <c r="AT78" s="1598"/>
      <c r="AU78" s="1598"/>
      <c r="AV78" s="1598"/>
      <c r="AW78" s="139"/>
    </row>
    <row r="79" spans="16:49" ht="14.25" customHeight="1">
      <c r="P79" s="1603" t="s">
        <v>210</v>
      </c>
      <c r="Q79" s="1604"/>
      <c r="R79" s="1599">
        <f>'16-41'!$R$77</f>
        <v>0</v>
      </c>
      <c r="S79" s="1600"/>
      <c r="T79" s="1600"/>
      <c r="U79" s="1600"/>
      <c r="V79" s="1600"/>
      <c r="W79" s="1600"/>
      <c r="X79" s="1600"/>
      <c r="Y79" s="1600"/>
      <c r="Z79" s="1600"/>
      <c r="AA79" s="1600"/>
      <c r="AB79" s="1600"/>
      <c r="AC79" s="1600"/>
      <c r="AD79" s="1600"/>
      <c r="AE79" s="1600"/>
      <c r="AF79" s="148"/>
      <c r="AG79" s="146"/>
      <c r="AH79" s="146"/>
      <c r="AI79" s="1599">
        <f>'16-41'!$AI$77</f>
        <v>0</v>
      </c>
      <c r="AJ79" s="1600"/>
      <c r="AK79" s="1600"/>
      <c r="AL79" s="1600"/>
      <c r="AM79" s="1600"/>
      <c r="AN79" s="1600"/>
      <c r="AO79" s="1600"/>
      <c r="AP79" s="1600"/>
      <c r="AQ79" s="1600"/>
      <c r="AR79" s="1600"/>
      <c r="AS79" s="1600"/>
      <c r="AT79" s="1600"/>
      <c r="AU79" s="1600"/>
      <c r="AV79" s="1600"/>
      <c r="AW79" s="140"/>
    </row>
    <row r="80" spans="16:49" ht="14.25" customHeight="1">
      <c r="P80" s="1605"/>
      <c r="Q80" s="1606"/>
      <c r="R80" s="1601"/>
      <c r="S80" s="1602"/>
      <c r="T80" s="1602"/>
      <c r="U80" s="1602"/>
      <c r="V80" s="1602"/>
      <c r="W80" s="1602"/>
      <c r="X80" s="1602"/>
      <c r="Y80" s="1602"/>
      <c r="Z80" s="1602"/>
      <c r="AA80" s="1602"/>
      <c r="AB80" s="1602"/>
      <c r="AC80" s="1602"/>
      <c r="AD80" s="1602"/>
      <c r="AE80" s="1602"/>
      <c r="AF80" s="149"/>
      <c r="AG80" s="146"/>
      <c r="AH80" s="146"/>
      <c r="AI80" s="1601"/>
      <c r="AJ80" s="1602"/>
      <c r="AK80" s="1602"/>
      <c r="AL80" s="1602"/>
      <c r="AM80" s="1602"/>
      <c r="AN80" s="1602"/>
      <c r="AO80" s="1602"/>
      <c r="AP80" s="1602"/>
      <c r="AQ80" s="1602"/>
      <c r="AR80" s="1602"/>
      <c r="AS80" s="1602"/>
      <c r="AT80" s="1602"/>
      <c r="AU80" s="1602"/>
      <c r="AV80" s="1602"/>
      <c r="AW80" s="141"/>
    </row>
    <row r="81" spans="16:49" ht="14.25" customHeight="1">
      <c r="P81" s="1603" t="s">
        <v>211</v>
      </c>
      <c r="Q81" s="1604"/>
      <c r="R81" s="1595">
        <f>'16-41'!$R$79</f>
        <v>0</v>
      </c>
      <c r="S81" s="1596"/>
      <c r="T81" s="1596"/>
      <c r="U81" s="1596"/>
      <c r="V81" s="1596"/>
      <c r="W81" s="1596"/>
      <c r="X81" s="1596"/>
      <c r="Y81" s="1596"/>
      <c r="Z81" s="1596"/>
      <c r="AA81" s="1596"/>
      <c r="AB81" s="1596"/>
      <c r="AC81" s="1596"/>
      <c r="AD81" s="1596"/>
      <c r="AE81" s="1596"/>
      <c r="AF81" s="145"/>
      <c r="AG81" s="146"/>
      <c r="AH81" s="146"/>
      <c r="AI81" s="1595">
        <f>'16-41'!$AI$79</f>
        <v>0</v>
      </c>
      <c r="AJ81" s="1596"/>
      <c r="AK81" s="1596"/>
      <c r="AL81" s="1596"/>
      <c r="AM81" s="1596"/>
      <c r="AN81" s="1596"/>
      <c r="AO81" s="1596"/>
      <c r="AP81" s="1596"/>
      <c r="AQ81" s="1596"/>
      <c r="AR81" s="1596"/>
      <c r="AS81" s="1596"/>
      <c r="AT81" s="1596"/>
      <c r="AU81" s="1596"/>
      <c r="AV81" s="1596"/>
      <c r="AW81" s="138"/>
    </row>
    <row r="82" spans="16:49" ht="14.25" customHeight="1">
      <c r="P82" s="1605"/>
      <c r="Q82" s="1606"/>
      <c r="R82" s="1597"/>
      <c r="S82" s="1598"/>
      <c r="T82" s="1598"/>
      <c r="U82" s="1598"/>
      <c r="V82" s="1598"/>
      <c r="W82" s="1598"/>
      <c r="X82" s="1598"/>
      <c r="Y82" s="1598"/>
      <c r="Z82" s="1598"/>
      <c r="AA82" s="1598"/>
      <c r="AB82" s="1598"/>
      <c r="AC82" s="1598"/>
      <c r="AD82" s="1598"/>
      <c r="AE82" s="1598"/>
      <c r="AF82" s="147"/>
      <c r="AG82" s="146"/>
      <c r="AH82" s="146"/>
      <c r="AI82" s="1597"/>
      <c r="AJ82" s="1598"/>
      <c r="AK82" s="1598"/>
      <c r="AL82" s="1598"/>
      <c r="AM82" s="1598"/>
      <c r="AN82" s="1598"/>
      <c r="AO82" s="1598"/>
      <c r="AP82" s="1598"/>
      <c r="AQ82" s="1598"/>
      <c r="AR82" s="1598"/>
      <c r="AS82" s="1598"/>
      <c r="AT82" s="1598"/>
      <c r="AU82" s="1598"/>
      <c r="AV82" s="1598"/>
      <c r="AW82" s="139"/>
    </row>
    <row r="83" spans="16:49" ht="14.25" customHeight="1">
      <c r="P83" s="1603" t="s">
        <v>212</v>
      </c>
      <c r="Q83" s="1604"/>
      <c r="R83" s="1599">
        <f>'16-41'!$R$81</f>
        <v>0</v>
      </c>
      <c r="S83" s="1600"/>
      <c r="T83" s="1600"/>
      <c r="U83" s="1600"/>
      <c r="V83" s="1600"/>
      <c r="W83" s="1600"/>
      <c r="X83" s="1600"/>
      <c r="Y83" s="1600"/>
      <c r="Z83" s="1600"/>
      <c r="AA83" s="1600"/>
      <c r="AB83" s="1600"/>
      <c r="AC83" s="1600"/>
      <c r="AD83" s="1600"/>
      <c r="AE83" s="1600"/>
      <c r="AF83" s="148"/>
      <c r="AG83" s="146"/>
      <c r="AH83" s="146"/>
      <c r="AI83" s="1599">
        <f>'16-41'!$AI$81</f>
        <v>0</v>
      </c>
      <c r="AJ83" s="1600"/>
      <c r="AK83" s="1600"/>
      <c r="AL83" s="1600"/>
      <c r="AM83" s="1600"/>
      <c r="AN83" s="1600"/>
      <c r="AO83" s="1600"/>
      <c r="AP83" s="1600"/>
      <c r="AQ83" s="1600"/>
      <c r="AR83" s="1600"/>
      <c r="AS83" s="1600"/>
      <c r="AT83" s="1600"/>
      <c r="AU83" s="1600"/>
      <c r="AV83" s="1600"/>
      <c r="AW83" s="140"/>
    </row>
    <row r="84" spans="16:49" ht="14.25" customHeight="1">
      <c r="P84" s="1605"/>
      <c r="Q84" s="1606"/>
      <c r="R84" s="1601"/>
      <c r="S84" s="1602"/>
      <c r="T84" s="1602"/>
      <c r="U84" s="1602"/>
      <c r="V84" s="1602"/>
      <c r="W84" s="1602"/>
      <c r="X84" s="1602"/>
      <c r="Y84" s="1602"/>
      <c r="Z84" s="1602"/>
      <c r="AA84" s="1602"/>
      <c r="AB84" s="1602"/>
      <c r="AC84" s="1602"/>
      <c r="AD84" s="1602"/>
      <c r="AE84" s="1602"/>
      <c r="AF84" s="149"/>
      <c r="AG84" s="146"/>
      <c r="AH84" s="146"/>
      <c r="AI84" s="1601"/>
      <c r="AJ84" s="1602"/>
      <c r="AK84" s="1602"/>
      <c r="AL84" s="1602"/>
      <c r="AM84" s="1602"/>
      <c r="AN84" s="1602"/>
      <c r="AO84" s="1602"/>
      <c r="AP84" s="1602"/>
      <c r="AQ84" s="1602"/>
      <c r="AR84" s="1602"/>
      <c r="AS84" s="1602"/>
      <c r="AT84" s="1602"/>
      <c r="AU84" s="1602"/>
      <c r="AV84" s="1602"/>
      <c r="AW84" s="141"/>
    </row>
    <row r="85" spans="16:49" ht="14.25" customHeight="1">
      <c r="P85" s="1603" t="s">
        <v>213</v>
      </c>
      <c r="Q85" s="1604"/>
      <c r="R85" s="1595">
        <f>'16-41'!$R$83</f>
        <v>0</v>
      </c>
      <c r="S85" s="1596"/>
      <c r="T85" s="1596"/>
      <c r="U85" s="1596"/>
      <c r="V85" s="1596"/>
      <c r="W85" s="1596"/>
      <c r="X85" s="1596"/>
      <c r="Y85" s="1596"/>
      <c r="Z85" s="1596"/>
      <c r="AA85" s="1596"/>
      <c r="AB85" s="1596"/>
      <c r="AC85" s="1596"/>
      <c r="AD85" s="1596"/>
      <c r="AE85" s="1596"/>
      <c r="AF85" s="145"/>
      <c r="AG85" s="146"/>
      <c r="AH85" s="146"/>
      <c r="AI85" s="1595">
        <f>'16-41'!$AI$83</f>
        <v>0</v>
      </c>
      <c r="AJ85" s="1596"/>
      <c r="AK85" s="1596"/>
      <c r="AL85" s="1596"/>
      <c r="AM85" s="1596"/>
      <c r="AN85" s="1596"/>
      <c r="AO85" s="1596"/>
      <c r="AP85" s="1596"/>
      <c r="AQ85" s="1596"/>
      <c r="AR85" s="1596"/>
      <c r="AS85" s="1596"/>
      <c r="AT85" s="1596"/>
      <c r="AU85" s="1596"/>
      <c r="AV85" s="1596"/>
      <c r="AW85" s="138"/>
    </row>
    <row r="86" spans="16:49" ht="14.25" customHeight="1">
      <c r="P86" s="1605"/>
      <c r="Q86" s="1606"/>
      <c r="R86" s="1597"/>
      <c r="S86" s="1598"/>
      <c r="T86" s="1598"/>
      <c r="U86" s="1598"/>
      <c r="V86" s="1598"/>
      <c r="W86" s="1598"/>
      <c r="X86" s="1598"/>
      <c r="Y86" s="1598"/>
      <c r="Z86" s="1598"/>
      <c r="AA86" s="1598"/>
      <c r="AB86" s="1598"/>
      <c r="AC86" s="1598"/>
      <c r="AD86" s="1598"/>
      <c r="AE86" s="1598"/>
      <c r="AF86" s="147"/>
      <c r="AG86" s="146"/>
      <c r="AH86" s="146"/>
      <c r="AI86" s="1597"/>
      <c r="AJ86" s="1598"/>
      <c r="AK86" s="1598"/>
      <c r="AL86" s="1598"/>
      <c r="AM86" s="1598"/>
      <c r="AN86" s="1598"/>
      <c r="AO86" s="1598"/>
      <c r="AP86" s="1598"/>
      <c r="AQ86" s="1598"/>
      <c r="AR86" s="1598"/>
      <c r="AS86" s="1598"/>
      <c r="AT86" s="1598"/>
      <c r="AU86" s="1598"/>
      <c r="AV86" s="1598"/>
      <c r="AW86" s="139"/>
    </row>
    <row r="87" spans="16:49" ht="14.25" customHeight="1">
      <c r="P87" s="1603" t="s">
        <v>214</v>
      </c>
      <c r="Q87" s="1604"/>
      <c r="R87" s="1599">
        <f>'16-41'!$R$85</f>
        <v>0</v>
      </c>
      <c r="S87" s="1600"/>
      <c r="T87" s="1600"/>
      <c r="U87" s="1600"/>
      <c r="V87" s="1600"/>
      <c r="W87" s="1600"/>
      <c r="X87" s="1600"/>
      <c r="Y87" s="1600"/>
      <c r="Z87" s="1600"/>
      <c r="AA87" s="1600"/>
      <c r="AB87" s="1600"/>
      <c r="AC87" s="1600"/>
      <c r="AD87" s="1600"/>
      <c r="AE87" s="1600"/>
      <c r="AF87" s="148"/>
      <c r="AG87" s="146"/>
      <c r="AH87" s="146"/>
      <c r="AI87" s="1599">
        <f>'16-41'!$AI$85</f>
        <v>0</v>
      </c>
      <c r="AJ87" s="1600"/>
      <c r="AK87" s="1600"/>
      <c r="AL87" s="1600"/>
      <c r="AM87" s="1600"/>
      <c r="AN87" s="1600"/>
      <c r="AO87" s="1600"/>
      <c r="AP87" s="1600"/>
      <c r="AQ87" s="1600"/>
      <c r="AR87" s="1600"/>
      <c r="AS87" s="1600"/>
      <c r="AT87" s="1600"/>
      <c r="AU87" s="1600"/>
      <c r="AV87" s="1600"/>
      <c r="AW87" s="140"/>
    </row>
    <row r="88" spans="16:49" ht="14.25" customHeight="1">
      <c r="P88" s="1605"/>
      <c r="Q88" s="1606"/>
      <c r="R88" s="1601"/>
      <c r="S88" s="1602"/>
      <c r="T88" s="1602"/>
      <c r="U88" s="1602"/>
      <c r="V88" s="1602"/>
      <c r="W88" s="1602"/>
      <c r="X88" s="1602"/>
      <c r="Y88" s="1602"/>
      <c r="Z88" s="1602"/>
      <c r="AA88" s="1602"/>
      <c r="AB88" s="1602"/>
      <c r="AC88" s="1602"/>
      <c r="AD88" s="1602"/>
      <c r="AE88" s="1602"/>
      <c r="AF88" s="149"/>
      <c r="AG88" s="146"/>
      <c r="AH88" s="146"/>
      <c r="AI88" s="1601"/>
      <c r="AJ88" s="1602"/>
      <c r="AK88" s="1602"/>
      <c r="AL88" s="1602"/>
      <c r="AM88" s="1602"/>
      <c r="AN88" s="1602"/>
      <c r="AO88" s="1602"/>
      <c r="AP88" s="1602"/>
      <c r="AQ88" s="1602"/>
      <c r="AR88" s="1602"/>
      <c r="AS88" s="1602"/>
      <c r="AT88" s="1602"/>
      <c r="AU88" s="1602"/>
      <c r="AV88" s="1602"/>
      <c r="AW88" s="141"/>
    </row>
    <row r="89" spans="16:49" ht="14.25" customHeight="1">
      <c r="P89" s="1603" t="s">
        <v>215</v>
      </c>
      <c r="Q89" s="1604"/>
      <c r="R89" s="1595">
        <f>'16-41'!$R$87</f>
        <v>0</v>
      </c>
      <c r="S89" s="1596"/>
      <c r="T89" s="1596"/>
      <c r="U89" s="1596"/>
      <c r="V89" s="1596"/>
      <c r="W89" s="1596"/>
      <c r="X89" s="1596"/>
      <c r="Y89" s="1596"/>
      <c r="Z89" s="1596"/>
      <c r="AA89" s="1596"/>
      <c r="AB89" s="1596"/>
      <c r="AC89" s="1596"/>
      <c r="AD89" s="1596"/>
      <c r="AE89" s="1596"/>
      <c r="AF89" s="145"/>
      <c r="AG89" s="146"/>
      <c r="AH89" s="146"/>
      <c r="AI89" s="1595">
        <f>'16-41'!$AI$87</f>
        <v>0</v>
      </c>
      <c r="AJ89" s="1596"/>
      <c r="AK89" s="1596"/>
      <c r="AL89" s="1596"/>
      <c r="AM89" s="1596"/>
      <c r="AN89" s="1596"/>
      <c r="AO89" s="1596"/>
      <c r="AP89" s="1596"/>
      <c r="AQ89" s="1596"/>
      <c r="AR89" s="1596"/>
      <c r="AS89" s="1596"/>
      <c r="AT89" s="1596"/>
      <c r="AU89" s="1596"/>
      <c r="AV89" s="1596"/>
      <c r="AW89" s="138"/>
    </row>
    <row r="90" spans="16:49" ht="14.25" customHeight="1">
      <c r="P90" s="1605"/>
      <c r="Q90" s="1606"/>
      <c r="R90" s="1597"/>
      <c r="S90" s="1598"/>
      <c r="T90" s="1598"/>
      <c r="U90" s="1598"/>
      <c r="V90" s="1598"/>
      <c r="W90" s="1598"/>
      <c r="X90" s="1598"/>
      <c r="Y90" s="1598"/>
      <c r="Z90" s="1598"/>
      <c r="AA90" s="1598"/>
      <c r="AB90" s="1598"/>
      <c r="AC90" s="1598"/>
      <c r="AD90" s="1598"/>
      <c r="AE90" s="1598"/>
      <c r="AF90" s="147"/>
      <c r="AG90" s="146"/>
      <c r="AH90" s="146"/>
      <c r="AI90" s="1597"/>
      <c r="AJ90" s="1598"/>
      <c r="AK90" s="1598"/>
      <c r="AL90" s="1598"/>
      <c r="AM90" s="1598"/>
      <c r="AN90" s="1598"/>
      <c r="AO90" s="1598"/>
      <c r="AP90" s="1598"/>
      <c r="AQ90" s="1598"/>
      <c r="AR90" s="1598"/>
      <c r="AS90" s="1598"/>
      <c r="AT90" s="1598"/>
      <c r="AU90" s="1598"/>
      <c r="AV90" s="1598"/>
      <c r="AW90" s="139"/>
    </row>
    <row r="91" spans="16:49" ht="14.25" customHeight="1">
      <c r="P91" s="1603" t="s">
        <v>216</v>
      </c>
      <c r="Q91" s="1604"/>
      <c r="R91" s="1599">
        <f>'16-41'!$R$89</f>
        <v>0</v>
      </c>
      <c r="S91" s="1600"/>
      <c r="T91" s="1600"/>
      <c r="U91" s="1600"/>
      <c r="V91" s="1600"/>
      <c r="W91" s="1600"/>
      <c r="X91" s="1600"/>
      <c r="Y91" s="1600"/>
      <c r="Z91" s="1600"/>
      <c r="AA91" s="1600"/>
      <c r="AB91" s="1600"/>
      <c r="AC91" s="1600"/>
      <c r="AD91" s="1600"/>
      <c r="AE91" s="1600"/>
      <c r="AF91" s="148"/>
      <c r="AG91" s="146"/>
      <c r="AH91" s="146"/>
      <c r="AI91" s="1599">
        <f>'16-41'!$AI$89</f>
        <v>0</v>
      </c>
      <c r="AJ91" s="1600"/>
      <c r="AK91" s="1600"/>
      <c r="AL91" s="1600"/>
      <c r="AM91" s="1600"/>
      <c r="AN91" s="1600"/>
      <c r="AO91" s="1600"/>
      <c r="AP91" s="1600"/>
      <c r="AQ91" s="1600"/>
      <c r="AR91" s="1600"/>
      <c r="AS91" s="1600"/>
      <c r="AT91" s="1600"/>
      <c r="AU91" s="1600"/>
      <c r="AV91" s="1600"/>
      <c r="AW91" s="140"/>
    </row>
    <row r="92" spans="16:49" ht="14.25" customHeight="1">
      <c r="P92" s="1605"/>
      <c r="Q92" s="1606"/>
      <c r="R92" s="1601"/>
      <c r="S92" s="1602"/>
      <c r="T92" s="1602"/>
      <c r="U92" s="1602"/>
      <c r="V92" s="1602"/>
      <c r="W92" s="1602"/>
      <c r="X92" s="1602"/>
      <c r="Y92" s="1602"/>
      <c r="Z92" s="1602"/>
      <c r="AA92" s="1602"/>
      <c r="AB92" s="1602"/>
      <c r="AC92" s="1602"/>
      <c r="AD92" s="1602"/>
      <c r="AE92" s="1602"/>
      <c r="AF92" s="149"/>
      <c r="AG92" s="146"/>
      <c r="AH92" s="146"/>
      <c r="AI92" s="1601"/>
      <c r="AJ92" s="1602"/>
      <c r="AK92" s="1602"/>
      <c r="AL92" s="1602"/>
      <c r="AM92" s="1602"/>
      <c r="AN92" s="1602"/>
      <c r="AO92" s="1602"/>
      <c r="AP92" s="1602"/>
      <c r="AQ92" s="1602"/>
      <c r="AR92" s="1602"/>
      <c r="AS92" s="1602"/>
      <c r="AT92" s="1602"/>
      <c r="AU92" s="1602"/>
      <c r="AV92" s="1602"/>
      <c r="AW92" s="141"/>
    </row>
  </sheetData>
  <sheetProtection selectLockedCells="1"/>
  <mergeCells count="106">
    <mergeCell ref="BE7:BH8"/>
    <mergeCell ref="AB6:AG6"/>
    <mergeCell ref="AH6:AO6"/>
    <mergeCell ref="AP6:AT6"/>
    <mergeCell ref="AU6:AV6"/>
    <mergeCell ref="AW6:AX6"/>
    <mergeCell ref="AY6:BD6"/>
    <mergeCell ref="BE6:BH6"/>
    <mergeCell ref="AB7:AG8"/>
    <mergeCell ref="AH7:AO8"/>
    <mergeCell ref="AP7:AT8"/>
    <mergeCell ref="AU7:AV8"/>
    <mergeCell ref="AW7:AX8"/>
    <mergeCell ref="AY7:BD8"/>
    <mergeCell ref="P10:T15"/>
    <mergeCell ref="BH9:BH10"/>
    <mergeCell ref="P25:U34"/>
    <mergeCell ref="AF23:BI37"/>
    <mergeCell ref="P43:Q44"/>
    <mergeCell ref="R43:AE44"/>
    <mergeCell ref="AI43:AV44"/>
    <mergeCell ref="AM16:AO17"/>
    <mergeCell ref="AP16:AR17"/>
    <mergeCell ref="AS16:AU17"/>
    <mergeCell ref="V35:X37"/>
    <mergeCell ref="AC35:AE37"/>
    <mergeCell ref="Y35:AB37"/>
    <mergeCell ref="AH12:AJ14"/>
    <mergeCell ref="AK12:AM14"/>
    <mergeCell ref="AN12:AP14"/>
    <mergeCell ref="AM15:AO15"/>
    <mergeCell ref="AP15:AR15"/>
    <mergeCell ref="AS15:AU15"/>
    <mergeCell ref="P51:Q52"/>
    <mergeCell ref="R51:AE52"/>
    <mergeCell ref="P53:Q54"/>
    <mergeCell ref="R53:AE54"/>
    <mergeCell ref="P55:Q56"/>
    <mergeCell ref="R55:AE56"/>
    <mergeCell ref="P45:Q46"/>
    <mergeCell ref="R45:AE46"/>
    <mergeCell ref="P47:Q48"/>
    <mergeCell ref="R47:AE48"/>
    <mergeCell ref="P49:Q50"/>
    <mergeCell ref="R49:AE50"/>
    <mergeCell ref="R73:AE74"/>
    <mergeCell ref="P63:Q64"/>
    <mergeCell ref="R63:AE64"/>
    <mergeCell ref="P65:Q66"/>
    <mergeCell ref="R65:AE66"/>
    <mergeCell ref="P67:Q68"/>
    <mergeCell ref="R67:AE68"/>
    <mergeCell ref="P57:Q58"/>
    <mergeCell ref="R57:AE58"/>
    <mergeCell ref="P59:Q60"/>
    <mergeCell ref="R59:AE60"/>
    <mergeCell ref="P61:Q62"/>
    <mergeCell ref="R61:AE62"/>
    <mergeCell ref="AI55:AV56"/>
    <mergeCell ref="P87:Q88"/>
    <mergeCell ref="R87:AE88"/>
    <mergeCell ref="P89:Q90"/>
    <mergeCell ref="R89:AE90"/>
    <mergeCell ref="P91:Q92"/>
    <mergeCell ref="R91:AE92"/>
    <mergeCell ref="P81:Q82"/>
    <mergeCell ref="R81:AE82"/>
    <mergeCell ref="P83:Q84"/>
    <mergeCell ref="R83:AE84"/>
    <mergeCell ref="P85:Q86"/>
    <mergeCell ref="R85:AE86"/>
    <mergeCell ref="P75:Q76"/>
    <mergeCell ref="R75:AE76"/>
    <mergeCell ref="P77:Q78"/>
    <mergeCell ref="R77:AE78"/>
    <mergeCell ref="P79:Q80"/>
    <mergeCell ref="R79:AE80"/>
    <mergeCell ref="P69:Q70"/>
    <mergeCell ref="R69:AE70"/>
    <mergeCell ref="P71:Q72"/>
    <mergeCell ref="R71:AE72"/>
    <mergeCell ref="P73:Q74"/>
    <mergeCell ref="BJ5:BJ26"/>
    <mergeCell ref="AI81:AV82"/>
    <mergeCell ref="AI83:AV84"/>
    <mergeCell ref="AI85:AV86"/>
    <mergeCell ref="AI87:AV88"/>
    <mergeCell ref="AI89:AV90"/>
    <mergeCell ref="AI91:AV92"/>
    <mergeCell ref="AI69:AV70"/>
    <mergeCell ref="AI71:AV72"/>
    <mergeCell ref="AI73:AV74"/>
    <mergeCell ref="AI75:AV76"/>
    <mergeCell ref="AI77:AV78"/>
    <mergeCell ref="AI79:AV80"/>
    <mergeCell ref="AI57:AV58"/>
    <mergeCell ref="AI59:AV60"/>
    <mergeCell ref="AI61:AV62"/>
    <mergeCell ref="AI63:AV64"/>
    <mergeCell ref="AI65:AV66"/>
    <mergeCell ref="AI67:AV68"/>
    <mergeCell ref="AI45:AV46"/>
    <mergeCell ref="AI47:AV48"/>
    <mergeCell ref="AI49:AV50"/>
    <mergeCell ref="AI51:AV52"/>
    <mergeCell ref="AI53:AV54"/>
  </mergeCells>
  <phoneticPr fontId="1"/>
  <pageMargins left="0.70866141732283472" right="0.70866141732283472" top="0.74803149606299213" bottom="0.35433070866141736" header="0.31496062992125984" footer="0.31496062992125984"/>
  <pageSetup paperSize="9" scale="6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70C0"/>
  </sheetPr>
  <dimension ref="F2:CS94"/>
  <sheetViews>
    <sheetView showGridLines="0" showZeros="0" zoomScale="80" zoomScaleNormal="80" zoomScaleSheetLayoutView="75" workbookViewId="0">
      <selection sqref="A1:XFD1048576"/>
    </sheetView>
  </sheetViews>
  <sheetFormatPr defaultColWidth="2" defaultRowHeight="12" customHeight="1"/>
  <cols>
    <col min="23" max="23" width="3" customWidth="1"/>
    <col min="30" max="30" width="2.5" customWidth="1"/>
    <col min="48" max="48" width="3" customWidth="1"/>
    <col min="50" max="50" width="2.75" customWidth="1"/>
    <col min="53" max="53" width="1.875" customWidth="1"/>
    <col min="56" max="56" width="2.75" customWidth="1"/>
    <col min="58" max="58" width="2.625" customWidth="1"/>
    <col min="59" max="59" width="2.125" customWidth="1"/>
    <col min="60" max="60" width="2.875" customWidth="1"/>
    <col min="67" max="68" width="2.5" customWidth="1"/>
    <col min="72" max="72" width="2.875" customWidth="1"/>
    <col min="73" max="73" width="2.625" customWidth="1"/>
    <col min="74" max="74" width="2.375" customWidth="1"/>
    <col min="76" max="76" width="2.375" customWidth="1"/>
    <col min="79" max="79" width="2.375" customWidth="1"/>
    <col min="86" max="86" width="2.5" customWidth="1"/>
  </cols>
  <sheetData>
    <row r="2" spans="6:97" ht="4.5" customHeight="1">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42"/>
      <c r="BW2" s="40"/>
      <c r="BX2" s="40"/>
      <c r="BY2" s="40"/>
      <c r="BZ2" s="40"/>
      <c r="CA2" s="40"/>
      <c r="CB2" s="40"/>
      <c r="CC2" s="40"/>
      <c r="CD2" s="40"/>
      <c r="CE2" s="40"/>
      <c r="CF2" s="40"/>
      <c r="CG2" s="40"/>
      <c r="CH2" s="40"/>
      <c r="CI2" s="37"/>
      <c r="CJ2" s="35"/>
      <c r="CK2" s="35"/>
      <c r="CL2" s="35"/>
      <c r="CM2" s="35"/>
      <c r="CN2" s="35"/>
      <c r="CO2" s="35"/>
      <c r="CP2" s="35"/>
      <c r="CQ2" s="35"/>
      <c r="CR2" s="35"/>
      <c r="CS2" s="35"/>
    </row>
    <row r="3" spans="6:97" ht="12" customHeight="1">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47">
        <v>1</v>
      </c>
      <c r="BB3" s="35"/>
      <c r="BC3" s="35"/>
      <c r="BD3" s="35"/>
      <c r="BE3" s="35"/>
      <c r="BF3" s="35"/>
      <c r="BG3" s="47">
        <v>7</v>
      </c>
      <c r="BH3" s="35"/>
      <c r="BI3" s="35"/>
      <c r="BJ3" s="35"/>
      <c r="BK3" s="35"/>
      <c r="BL3" s="35"/>
      <c r="BM3" s="35"/>
      <c r="BN3" s="35"/>
      <c r="BO3" s="47">
        <v>17</v>
      </c>
      <c r="BP3" s="35"/>
      <c r="BQ3" s="35"/>
      <c r="BR3" s="35"/>
      <c r="BS3" s="35"/>
      <c r="BT3" s="48">
        <v>22</v>
      </c>
      <c r="BU3" s="48">
        <v>23</v>
      </c>
      <c r="BV3" s="49">
        <v>32</v>
      </c>
      <c r="BW3" s="43"/>
      <c r="BX3" s="47">
        <v>34</v>
      </c>
      <c r="BY3" s="35"/>
      <c r="BZ3" s="35"/>
      <c r="CA3" s="35"/>
      <c r="CB3" s="35"/>
      <c r="CC3" s="35"/>
      <c r="CD3" s="35"/>
      <c r="CE3" s="35"/>
      <c r="CF3" s="35"/>
      <c r="CG3" s="35"/>
      <c r="CH3" s="47">
        <v>47</v>
      </c>
      <c r="CI3" s="38"/>
      <c r="CJ3" s="35"/>
      <c r="CK3" s="35"/>
      <c r="CL3" s="35"/>
      <c r="CM3" s="35"/>
      <c r="CN3" s="35"/>
      <c r="CO3" s="35"/>
      <c r="CP3" s="35"/>
      <c r="CQ3" s="35"/>
      <c r="CR3" s="35"/>
      <c r="CS3" s="35"/>
    </row>
    <row r="4" spans="6:97" ht="15.75" customHeight="1">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1669" t="s">
        <v>25</v>
      </c>
      <c r="BB4" s="1669"/>
      <c r="BC4" s="1669"/>
      <c r="BD4" s="1669"/>
      <c r="BE4" s="1669"/>
      <c r="BF4" s="1669"/>
      <c r="BG4" s="1669" t="s">
        <v>26</v>
      </c>
      <c r="BH4" s="1669"/>
      <c r="BI4" s="1669"/>
      <c r="BJ4" s="1669"/>
      <c r="BK4" s="1669"/>
      <c r="BL4" s="1669"/>
      <c r="BM4" s="1669"/>
      <c r="BN4" s="1669"/>
      <c r="BO4" s="1670" t="s">
        <v>27</v>
      </c>
      <c r="BP4" s="1670"/>
      <c r="BQ4" s="1670"/>
      <c r="BR4" s="1670"/>
      <c r="BS4" s="1670"/>
      <c r="BT4" s="1671" t="s">
        <v>28</v>
      </c>
      <c r="BU4" s="1671"/>
      <c r="BV4" s="1671" t="s">
        <v>29</v>
      </c>
      <c r="BW4" s="1671"/>
      <c r="BX4" s="1672" t="s">
        <v>30</v>
      </c>
      <c r="BY4" s="1672"/>
      <c r="BZ4" s="1672"/>
      <c r="CA4" s="1672"/>
      <c r="CB4" s="1672"/>
      <c r="CC4" s="1672"/>
      <c r="CD4" s="1672" t="s">
        <v>31</v>
      </c>
      <c r="CE4" s="1672"/>
      <c r="CF4" s="1672"/>
      <c r="CG4" s="1672"/>
      <c r="CH4" s="1672"/>
      <c r="CI4" s="35"/>
      <c r="CJ4" s="41"/>
      <c r="CK4" s="35"/>
      <c r="CL4" s="35"/>
      <c r="CM4" s="35"/>
      <c r="CN4" s="35"/>
      <c r="CO4" s="35"/>
      <c r="CP4" s="35"/>
      <c r="CQ4" s="35"/>
      <c r="CR4" s="35"/>
      <c r="CS4" s="35"/>
    </row>
    <row r="5" spans="6:97" ht="12" customHeight="1">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1649">
        <v>164101</v>
      </c>
      <c r="BB5" s="1649"/>
      <c r="BC5" s="1649"/>
      <c r="BD5" s="1649"/>
      <c r="BE5" s="1649"/>
      <c r="BF5" s="1649"/>
      <c r="BG5" s="1673">
        <f>'41-1'!BH4</f>
        <v>0</v>
      </c>
      <c r="BH5" s="1673"/>
      <c r="BI5" s="1673"/>
      <c r="BJ5" s="1673"/>
      <c r="BK5" s="1673"/>
      <c r="BL5" s="1673"/>
      <c r="BM5" s="1673"/>
      <c r="BN5" s="1673"/>
      <c r="BO5" s="1673">
        <f>'41-1'!BP4</f>
        <v>0</v>
      </c>
      <c r="BP5" s="1673"/>
      <c r="BQ5" s="1673"/>
      <c r="BR5" s="1673"/>
      <c r="BS5" s="1673"/>
      <c r="BT5" s="1674" t="s">
        <v>33</v>
      </c>
      <c r="BU5" s="1674"/>
      <c r="BV5" s="1674" t="s">
        <v>33</v>
      </c>
      <c r="BW5" s="1674"/>
      <c r="BX5" s="1668"/>
      <c r="BY5" s="1668"/>
      <c r="BZ5" s="1668"/>
      <c r="CA5" s="1668"/>
      <c r="CB5" s="1668"/>
      <c r="CC5" s="1668"/>
      <c r="CD5" s="1668"/>
      <c r="CE5" s="1668"/>
      <c r="CF5" s="1668"/>
      <c r="CG5" s="1668"/>
      <c r="CH5" s="1668"/>
      <c r="CI5" s="38"/>
      <c r="CJ5" s="35"/>
      <c r="CK5" s="1714" t="s">
        <v>32</v>
      </c>
      <c r="CL5" s="35"/>
      <c r="CM5" s="35"/>
      <c r="CN5" s="35"/>
      <c r="CO5" s="35"/>
      <c r="CP5" s="35"/>
      <c r="CQ5" s="35"/>
      <c r="CR5" s="35"/>
      <c r="CS5" s="35"/>
    </row>
    <row r="6" spans="6:97" ht="12" customHeight="1">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1649"/>
      <c r="BB6" s="1649"/>
      <c r="BC6" s="1649"/>
      <c r="BD6" s="1649"/>
      <c r="BE6" s="1649"/>
      <c r="BF6" s="1649"/>
      <c r="BG6" s="1673"/>
      <c r="BH6" s="1673"/>
      <c r="BI6" s="1673"/>
      <c r="BJ6" s="1673"/>
      <c r="BK6" s="1673"/>
      <c r="BL6" s="1673"/>
      <c r="BM6" s="1673"/>
      <c r="BN6" s="1673"/>
      <c r="BO6" s="1673"/>
      <c r="BP6" s="1673"/>
      <c r="BQ6" s="1673"/>
      <c r="BR6" s="1673"/>
      <c r="BS6" s="1673"/>
      <c r="BT6" s="1674"/>
      <c r="BU6" s="1674"/>
      <c r="BV6" s="1674"/>
      <c r="BW6" s="1674"/>
      <c r="BX6" s="1668"/>
      <c r="BY6" s="1668"/>
      <c r="BZ6" s="1668"/>
      <c r="CA6" s="1668"/>
      <c r="CB6" s="1668"/>
      <c r="CC6" s="1668"/>
      <c r="CD6" s="1668"/>
      <c r="CE6" s="1668"/>
      <c r="CF6" s="1668"/>
      <c r="CG6" s="1668"/>
      <c r="CH6" s="1668"/>
      <c r="CI6" s="38"/>
      <c r="CJ6" s="35"/>
      <c r="CK6" s="1714"/>
      <c r="CL6" s="35"/>
      <c r="CM6" s="35"/>
      <c r="CN6" s="35"/>
      <c r="CO6" s="35"/>
      <c r="CP6" s="35"/>
      <c r="CQ6" s="35"/>
      <c r="CR6" s="35"/>
      <c r="CS6" s="35"/>
    </row>
    <row r="7" spans="6:97" ht="6" customHeight="1">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45"/>
      <c r="BV7" s="35"/>
      <c r="BW7" s="35"/>
      <c r="BX7" s="35"/>
      <c r="BY7" s="35"/>
      <c r="BZ7" s="35"/>
      <c r="CA7" s="35"/>
      <c r="CB7" s="35"/>
      <c r="CC7" s="35"/>
      <c r="CD7" s="35"/>
      <c r="CE7" s="35"/>
      <c r="CF7" s="35"/>
      <c r="CG7" s="35"/>
      <c r="CH7" s="1715"/>
      <c r="CI7" s="38"/>
      <c r="CJ7" s="35"/>
      <c r="CK7" s="1714"/>
      <c r="CL7" s="35"/>
      <c r="CM7" s="35"/>
      <c r="CN7" s="35"/>
      <c r="CO7" s="35"/>
      <c r="CP7" s="35"/>
      <c r="CQ7" s="35"/>
      <c r="CR7" s="35"/>
      <c r="CS7" s="35"/>
    </row>
    <row r="8" spans="6:97" ht="7.5" customHeight="1">
      <c r="F8" s="35"/>
      <c r="G8" s="35"/>
      <c r="H8" s="35"/>
      <c r="I8" s="35"/>
      <c r="J8" s="35"/>
      <c r="K8" s="35"/>
      <c r="L8" s="35"/>
      <c r="M8" s="35"/>
      <c r="N8" s="35"/>
      <c r="O8" s="35"/>
      <c r="P8" s="35"/>
      <c r="Q8" s="35"/>
      <c r="R8" s="35"/>
      <c r="S8" s="35"/>
      <c r="T8" s="42"/>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35"/>
      <c r="BV8" s="35"/>
      <c r="BW8" s="35"/>
      <c r="BX8" s="35"/>
      <c r="BY8" s="35"/>
      <c r="BZ8" s="35"/>
      <c r="CA8" s="35"/>
      <c r="CB8" s="35"/>
      <c r="CC8" s="35"/>
      <c r="CD8" s="35"/>
      <c r="CE8" s="35"/>
      <c r="CF8" s="35"/>
      <c r="CG8" s="35"/>
      <c r="CH8" s="1706"/>
      <c r="CI8" s="38"/>
      <c r="CJ8" s="35"/>
      <c r="CK8" s="1714"/>
      <c r="CL8" s="35"/>
      <c r="CM8" s="35"/>
      <c r="CN8" s="35"/>
      <c r="CO8" s="35"/>
      <c r="CP8" s="35"/>
      <c r="CQ8" s="35"/>
      <c r="CR8" s="35"/>
      <c r="CS8" s="35"/>
    </row>
    <row r="9" spans="6:97" ht="7.5" customHeight="1">
      <c r="F9" s="35"/>
      <c r="G9" s="35"/>
      <c r="H9" s="35"/>
      <c r="I9" s="35"/>
      <c r="J9" s="35"/>
      <c r="K9" s="35"/>
      <c r="L9" s="35"/>
      <c r="M9" s="35"/>
      <c r="N9" s="35"/>
      <c r="O9" s="35"/>
      <c r="P9" s="35"/>
      <c r="Q9" s="35"/>
      <c r="R9" s="35"/>
      <c r="S9" s="35"/>
      <c r="T9" s="41"/>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46"/>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35"/>
      <c r="CI9" s="38"/>
      <c r="CJ9" s="35"/>
      <c r="CK9" s="1714"/>
      <c r="CL9" s="35"/>
      <c r="CM9" s="35"/>
      <c r="CN9" s="35"/>
      <c r="CO9" s="35"/>
      <c r="CP9" s="35"/>
      <c r="CQ9" s="35"/>
      <c r="CR9" s="35"/>
      <c r="CS9" s="35"/>
    </row>
    <row r="10" spans="6:97" ht="12" customHeight="1">
      <c r="F10" s="35"/>
      <c r="G10" s="35"/>
      <c r="H10" s="35"/>
      <c r="I10" s="35"/>
      <c r="J10" s="35"/>
      <c r="K10" s="35"/>
      <c r="L10" s="35"/>
      <c r="M10" s="35"/>
      <c r="N10" s="35"/>
      <c r="O10" s="35"/>
      <c r="P10" s="35"/>
      <c r="Q10" s="35"/>
      <c r="R10" s="35"/>
      <c r="S10" s="35"/>
      <c r="T10" s="41"/>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47">
        <v>48</v>
      </c>
      <c r="BG10" s="1650">
        <f>'41-1'!BH7</f>
        <v>0</v>
      </c>
      <c r="BH10" s="1650"/>
      <c r="BI10" s="1651"/>
      <c r="BJ10" s="1656">
        <f>'41-1'!BK7</f>
        <v>0</v>
      </c>
      <c r="BK10" s="1650"/>
      <c r="BL10" s="1657"/>
      <c r="BM10" s="1662">
        <f>'41-1'!BN7</f>
        <v>0</v>
      </c>
      <c r="BN10" s="1650"/>
      <c r="BO10" s="1650"/>
      <c r="BP10" s="47">
        <v>53</v>
      </c>
      <c r="BQ10" s="35"/>
      <c r="BR10" s="35"/>
      <c r="BS10" s="35"/>
      <c r="BT10" s="35"/>
      <c r="BU10" s="35"/>
      <c r="BV10" s="35"/>
      <c r="BW10" s="35"/>
      <c r="BX10" s="35"/>
      <c r="BY10" s="35"/>
      <c r="BZ10" s="35"/>
      <c r="CA10" s="35"/>
      <c r="CB10" s="35"/>
      <c r="CC10" s="35"/>
      <c r="CD10" s="35"/>
      <c r="CE10" s="35"/>
      <c r="CF10" s="35"/>
      <c r="CG10" s="35"/>
      <c r="CH10" s="35"/>
      <c r="CI10" s="38"/>
      <c r="CJ10" s="35"/>
      <c r="CK10" s="1714"/>
      <c r="CL10" s="35"/>
      <c r="CM10" s="35"/>
      <c r="CN10" s="35"/>
      <c r="CO10" s="35"/>
      <c r="CP10" s="35"/>
      <c r="CQ10" s="35"/>
      <c r="CR10" s="35"/>
      <c r="CS10" s="35"/>
    </row>
    <row r="11" spans="6:97" ht="12" customHeight="1">
      <c r="F11" s="35"/>
      <c r="G11" s="35"/>
      <c r="H11" s="35"/>
      <c r="I11" s="35"/>
      <c r="J11" s="35"/>
      <c r="K11" s="35"/>
      <c r="L11" s="35"/>
      <c r="M11" s="35"/>
      <c r="N11" s="35"/>
      <c r="O11" s="35"/>
      <c r="P11" s="35"/>
      <c r="Q11" s="35"/>
      <c r="R11" s="35"/>
      <c r="S11" s="35"/>
      <c r="T11" s="4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1652"/>
      <c r="BH11" s="1652"/>
      <c r="BI11" s="1653"/>
      <c r="BJ11" s="1658"/>
      <c r="BK11" s="1652"/>
      <c r="BL11" s="1659"/>
      <c r="BM11" s="1663"/>
      <c r="BN11" s="1652"/>
      <c r="BO11" s="1652"/>
      <c r="BP11" s="35"/>
      <c r="BQ11" s="35"/>
      <c r="BR11" s="35"/>
      <c r="BS11" s="35"/>
      <c r="BT11" s="35"/>
      <c r="BU11" s="35"/>
      <c r="BV11" s="35"/>
      <c r="BW11" s="35"/>
      <c r="BX11" s="35"/>
      <c r="BY11" s="35"/>
      <c r="BZ11" s="35"/>
      <c r="CA11" s="35"/>
      <c r="CB11" s="35"/>
      <c r="CC11" s="35"/>
      <c r="CD11" s="35"/>
      <c r="CE11" s="35"/>
      <c r="CF11" s="35"/>
      <c r="CG11" s="35"/>
      <c r="CH11" s="35"/>
      <c r="CI11" s="38"/>
      <c r="CJ11" s="35"/>
      <c r="CK11" s="1714"/>
      <c r="CL11" s="35"/>
      <c r="CM11" s="35"/>
      <c r="CN11" s="35"/>
      <c r="CO11" s="35"/>
      <c r="CP11" s="35"/>
      <c r="CQ11" s="35"/>
      <c r="CR11" s="35"/>
      <c r="CS11" s="35"/>
    </row>
    <row r="12" spans="6:97" ht="12" customHeight="1">
      <c r="F12" s="35"/>
      <c r="G12" s="35"/>
      <c r="H12" s="35"/>
      <c r="I12" s="35"/>
      <c r="J12" s="35"/>
      <c r="K12" s="35"/>
      <c r="L12" s="35"/>
      <c r="M12" s="35"/>
      <c r="N12" s="35"/>
      <c r="O12" s="35"/>
      <c r="P12" s="35"/>
      <c r="Q12" s="35"/>
      <c r="R12" s="35"/>
      <c r="S12" s="35"/>
      <c r="T12" s="1648"/>
      <c r="U12" s="1648"/>
      <c r="V12" s="1648"/>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1654"/>
      <c r="BH12" s="1654"/>
      <c r="BI12" s="1655"/>
      <c r="BJ12" s="1660"/>
      <c r="BK12" s="1654"/>
      <c r="BL12" s="1661"/>
      <c r="BM12" s="1664"/>
      <c r="BN12" s="1654"/>
      <c r="BO12" s="1654"/>
      <c r="BP12" s="35"/>
      <c r="BQ12" s="35"/>
      <c r="BR12" s="35"/>
      <c r="BS12" s="35"/>
      <c r="BT12" s="35"/>
      <c r="BU12" s="35"/>
      <c r="BV12" s="35"/>
      <c r="BW12" s="35"/>
      <c r="BX12" s="47">
        <v>54</v>
      </c>
      <c r="BY12" s="47"/>
      <c r="BZ12" s="47"/>
      <c r="CA12" s="47">
        <v>57</v>
      </c>
      <c r="CB12" s="35"/>
      <c r="CC12" s="35"/>
      <c r="CD12" s="35"/>
      <c r="CE12" s="35"/>
      <c r="CF12" s="35"/>
      <c r="CG12" s="35"/>
      <c r="CH12" s="35"/>
      <c r="CI12" s="38"/>
      <c r="CJ12" s="35"/>
      <c r="CK12" s="1714"/>
      <c r="CL12" s="35"/>
      <c r="CM12" s="35"/>
      <c r="CN12" s="35"/>
      <c r="CO12" s="35"/>
      <c r="CP12" s="35"/>
      <c r="CQ12" s="35"/>
      <c r="CR12" s="35"/>
      <c r="CS12" s="35"/>
    </row>
    <row r="13" spans="6:97" ht="12" customHeight="1">
      <c r="F13" s="35"/>
      <c r="G13" s="35"/>
      <c r="H13" s="35"/>
      <c r="I13" s="35"/>
      <c r="J13" s="35"/>
      <c r="K13" s="35"/>
      <c r="L13" s="35"/>
      <c r="M13" s="35"/>
      <c r="N13" s="35"/>
      <c r="O13" s="35"/>
      <c r="P13" s="35"/>
      <c r="Q13" s="35"/>
      <c r="R13" s="35"/>
      <c r="S13" s="35"/>
      <c r="T13" s="1648"/>
      <c r="U13" s="1648"/>
      <c r="V13" s="1648"/>
      <c r="W13" s="47">
        <v>24</v>
      </c>
      <c r="X13" s="47"/>
      <c r="Y13" s="47"/>
      <c r="Z13" s="47"/>
      <c r="AA13" s="47"/>
      <c r="AB13" s="47"/>
      <c r="AC13" s="47"/>
      <c r="AD13" s="47">
        <v>26</v>
      </c>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1648"/>
      <c r="BQ13" s="1648"/>
      <c r="BR13" s="1648"/>
      <c r="BS13" s="1648"/>
      <c r="BT13" s="1648"/>
      <c r="BU13" s="1706"/>
      <c r="BV13" s="1706"/>
      <c r="BW13" s="1707"/>
      <c r="BX13" s="1665">
        <f>'41-1'!BZ10</f>
        <v>1</v>
      </c>
      <c r="BY13" s="1666"/>
      <c r="BZ13" s="1666"/>
      <c r="CA13" s="1667"/>
      <c r="CB13" s="1705"/>
      <c r="CC13" s="1706"/>
      <c r="CD13" s="1706"/>
      <c r="CE13" s="1706"/>
      <c r="CF13" s="1706"/>
      <c r="CG13" s="1706"/>
      <c r="CH13" s="1706"/>
      <c r="CI13" s="1706"/>
      <c r="CJ13" s="50"/>
      <c r="CK13" s="1714"/>
      <c r="CL13" s="35"/>
      <c r="CM13" s="35"/>
      <c r="CN13" s="35"/>
      <c r="CO13" s="35"/>
      <c r="CP13" s="35"/>
      <c r="CQ13" s="35"/>
      <c r="CR13" s="35"/>
      <c r="CS13" s="35"/>
    </row>
    <row r="14" spans="6:97" ht="16.5" customHeight="1">
      <c r="F14" s="35"/>
      <c r="G14" s="35"/>
      <c r="H14" s="35"/>
      <c r="I14" s="35"/>
      <c r="J14" s="35"/>
      <c r="K14" s="35"/>
      <c r="L14" s="35"/>
      <c r="M14" s="35"/>
      <c r="N14" s="35"/>
      <c r="O14" s="35"/>
      <c r="P14" s="35"/>
      <c r="Q14" s="35"/>
      <c r="R14" s="35"/>
      <c r="S14" s="35"/>
      <c r="T14" s="35"/>
      <c r="U14" s="35"/>
      <c r="V14" s="35"/>
      <c r="W14" s="1639">
        <f>'41-1'!W11</f>
        <v>0</v>
      </c>
      <c r="X14" s="1640"/>
      <c r="Y14" s="1641"/>
      <c r="Z14" s="1645"/>
      <c r="AA14" s="1646"/>
      <c r="AB14" s="1646"/>
      <c r="AC14" s="1647"/>
      <c r="AD14" s="1639">
        <f>'41-1'!AD11</f>
        <v>0</v>
      </c>
      <c r="AE14" s="1640"/>
      <c r="AF14" s="1641"/>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1648"/>
      <c r="BQ14" s="1648"/>
      <c r="BR14" s="1648"/>
      <c r="BS14" s="1648"/>
      <c r="BT14" s="1648"/>
      <c r="BU14" s="1706"/>
      <c r="BV14" s="1706"/>
      <c r="BW14" s="1707"/>
      <c r="BX14" s="1665"/>
      <c r="BY14" s="1666"/>
      <c r="BZ14" s="1666"/>
      <c r="CA14" s="1667"/>
      <c r="CB14" s="1705"/>
      <c r="CC14" s="1706"/>
      <c r="CD14" s="1706"/>
      <c r="CE14" s="1706"/>
      <c r="CF14" s="1706"/>
      <c r="CG14" s="1706"/>
      <c r="CH14" s="1706"/>
      <c r="CI14" s="1706"/>
      <c r="CJ14" s="50"/>
      <c r="CK14" s="1714"/>
      <c r="CL14" s="35"/>
      <c r="CM14" s="35"/>
      <c r="CN14" s="35"/>
      <c r="CO14" s="35"/>
      <c r="CP14" s="35"/>
      <c r="CQ14" s="35"/>
      <c r="CR14" s="35"/>
      <c r="CS14" s="35"/>
    </row>
    <row r="15" spans="6:97" ht="19.5" customHeight="1">
      <c r="F15" s="35"/>
      <c r="G15" s="35"/>
      <c r="H15" s="35"/>
      <c r="I15" s="35"/>
      <c r="J15" s="35"/>
      <c r="K15" s="35"/>
      <c r="L15" s="35"/>
      <c r="M15" s="35"/>
      <c r="N15" s="35"/>
      <c r="O15" s="35"/>
      <c r="P15" s="35"/>
      <c r="Q15" s="35"/>
      <c r="R15" s="35"/>
      <c r="S15" s="35"/>
      <c r="T15" s="35"/>
      <c r="U15" s="35"/>
      <c r="V15" s="35"/>
      <c r="W15" s="1642"/>
      <c r="X15" s="1643"/>
      <c r="Y15" s="1644"/>
      <c r="Z15" s="1645"/>
      <c r="AA15" s="1646"/>
      <c r="AB15" s="1646"/>
      <c r="AC15" s="1647"/>
      <c r="AD15" s="1642"/>
      <c r="AE15" s="1643"/>
      <c r="AF15" s="1644"/>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1706"/>
      <c r="BV15" s="1706"/>
      <c r="BW15" s="1707"/>
      <c r="BX15" s="1665">
        <f>'41-1'!BZ12</f>
        <v>1</v>
      </c>
      <c r="BY15" s="1666"/>
      <c r="BZ15" s="1666"/>
      <c r="CA15" s="1667"/>
      <c r="CB15" s="1705"/>
      <c r="CC15" s="1706"/>
      <c r="CD15" s="1706"/>
      <c r="CE15" s="1706"/>
      <c r="CF15" s="1706"/>
      <c r="CG15" s="1706"/>
      <c r="CH15" s="1706"/>
      <c r="CI15" s="1706"/>
      <c r="CJ15" s="50"/>
      <c r="CK15" s="1714"/>
      <c r="CL15" s="35"/>
      <c r="CM15" s="35"/>
      <c r="CN15" s="35"/>
      <c r="CO15" s="35"/>
      <c r="CP15" s="35"/>
      <c r="CQ15" s="35"/>
      <c r="CR15" s="35"/>
      <c r="CS15" s="35"/>
    </row>
    <row r="16" spans="6:97" ht="12" customHeight="1">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35"/>
      <c r="BV16" s="35"/>
      <c r="BW16" s="38"/>
      <c r="BX16" s="1665"/>
      <c r="BY16" s="1666"/>
      <c r="BZ16" s="1666"/>
      <c r="CA16" s="1667"/>
      <c r="CB16" s="1705"/>
      <c r="CC16" s="1706"/>
      <c r="CD16" s="1706"/>
      <c r="CE16" s="1706"/>
      <c r="CF16" s="1706"/>
      <c r="CG16" s="1706"/>
      <c r="CH16" s="1706"/>
      <c r="CI16" s="1706"/>
      <c r="CJ16" s="50"/>
      <c r="CK16" s="1714"/>
      <c r="CL16" s="35"/>
      <c r="CM16" s="35"/>
      <c r="CN16" s="35"/>
      <c r="CO16" s="35"/>
      <c r="CP16" s="35"/>
      <c r="CQ16" s="35"/>
      <c r="CR16" s="35"/>
      <c r="CS16" s="35"/>
    </row>
    <row r="17" spans="6:97" ht="12" customHeight="1">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47">
        <v>28</v>
      </c>
      <c r="BY17" s="47"/>
      <c r="BZ17" s="47"/>
      <c r="CA17" s="47">
        <v>31</v>
      </c>
      <c r="CB17" s="35"/>
      <c r="CC17" s="35"/>
      <c r="CD17" s="35"/>
      <c r="CE17" s="35"/>
      <c r="CF17" s="35"/>
      <c r="CG17" s="35"/>
      <c r="CH17" s="35"/>
      <c r="CI17" s="35"/>
      <c r="CJ17" s="35"/>
      <c r="CK17" s="1714"/>
      <c r="CL17" s="35"/>
      <c r="CM17" s="35"/>
      <c r="CN17" s="35"/>
      <c r="CO17" s="35"/>
      <c r="CP17" s="35"/>
      <c r="CQ17" s="35"/>
      <c r="CR17" s="35"/>
      <c r="CS17" s="35"/>
    </row>
    <row r="18" spans="6:97" ht="12" customHeight="1">
      <c r="CK18" s="1714"/>
    </row>
    <row r="19" spans="6:97" ht="12" customHeight="1">
      <c r="CK19" s="1714"/>
    </row>
    <row r="20" spans="6:97" ht="12" customHeight="1">
      <c r="CK20" s="1714"/>
    </row>
    <row r="21" spans="6:97" ht="7.5" customHeight="1">
      <c r="CK21" s="1714"/>
    </row>
    <row r="22" spans="6:97" ht="12" customHeight="1">
      <c r="AV22" s="47">
        <v>32</v>
      </c>
      <c r="AX22" s="47">
        <v>34</v>
      </c>
      <c r="BH22" s="47">
        <v>44</v>
      </c>
      <c r="BT22" s="47">
        <v>57</v>
      </c>
      <c r="CK22" s="1714"/>
    </row>
    <row r="23" spans="6:97" ht="8.25" customHeight="1">
      <c r="AK23" s="35"/>
      <c r="AL23" s="35"/>
      <c r="AM23" s="35"/>
      <c r="AN23" s="35"/>
      <c r="AO23" s="35"/>
      <c r="AP23" s="35"/>
      <c r="AQ23" s="35"/>
      <c r="AR23" s="35"/>
      <c r="AS23" s="35"/>
      <c r="AT23" s="35"/>
      <c r="AU23" s="36"/>
      <c r="AV23" s="1675">
        <v>1</v>
      </c>
      <c r="AW23" s="1676"/>
      <c r="AX23" s="1681" t="str">
        <f>'41-1'!AZ20</f>
        <v/>
      </c>
      <c r="AY23" s="1682"/>
      <c r="AZ23" s="1682"/>
      <c r="BA23" s="1682"/>
      <c r="BB23" s="1682"/>
      <c r="BC23" s="1682"/>
      <c r="BD23" s="1682"/>
      <c r="BE23" s="1682"/>
      <c r="BF23" s="1682"/>
      <c r="BG23" s="37"/>
      <c r="BH23" s="1687">
        <f>'41-1'!BI21</f>
        <v>0</v>
      </c>
      <c r="BI23" s="1688"/>
      <c r="BJ23" s="1688"/>
      <c r="BK23" s="1688"/>
      <c r="BL23" s="1688"/>
      <c r="BM23" s="1688"/>
      <c r="BN23" s="1688"/>
      <c r="BO23" s="1688"/>
      <c r="BP23" s="1688"/>
      <c r="BQ23" s="1688"/>
      <c r="BR23" s="1688"/>
      <c r="BS23" s="1688"/>
      <c r="BT23" s="37"/>
      <c r="BU23" s="35"/>
      <c r="BV23" s="35"/>
      <c r="BW23" s="35"/>
      <c r="BX23" s="35"/>
      <c r="BY23" s="35"/>
      <c r="CK23" s="1714"/>
    </row>
    <row r="24" spans="6:97" ht="8.25" customHeight="1">
      <c r="AK24" s="35"/>
      <c r="AL24" s="35"/>
      <c r="AM24" s="35"/>
      <c r="AN24" s="35"/>
      <c r="AO24" s="35"/>
      <c r="AP24" s="35"/>
      <c r="AQ24" s="35"/>
      <c r="AR24" s="35"/>
      <c r="AS24" s="35"/>
      <c r="AT24" s="35"/>
      <c r="AU24" s="36"/>
      <c r="AV24" s="1677"/>
      <c r="AW24" s="1678"/>
      <c r="AX24" s="1683"/>
      <c r="AY24" s="1684"/>
      <c r="AZ24" s="1684"/>
      <c r="BA24" s="1684"/>
      <c r="BB24" s="1684"/>
      <c r="BC24" s="1684"/>
      <c r="BD24" s="1684"/>
      <c r="BE24" s="1684"/>
      <c r="BF24" s="1684"/>
      <c r="BG24" s="38"/>
      <c r="BH24" s="1689"/>
      <c r="BI24" s="1690"/>
      <c r="BJ24" s="1690"/>
      <c r="BK24" s="1690"/>
      <c r="BL24" s="1690"/>
      <c r="BM24" s="1690"/>
      <c r="BN24" s="1690"/>
      <c r="BO24" s="1690"/>
      <c r="BP24" s="1690"/>
      <c r="BQ24" s="1690"/>
      <c r="BR24" s="1690"/>
      <c r="BS24" s="1690"/>
      <c r="BT24" s="38"/>
      <c r="BU24" s="35"/>
      <c r="BV24" s="35"/>
      <c r="BW24" s="35"/>
      <c r="BX24" s="35"/>
      <c r="BY24" s="35"/>
      <c r="CK24" s="1714"/>
    </row>
    <row r="25" spans="6:97" ht="8.25" customHeight="1">
      <c r="AK25" s="35"/>
      <c r="AL25" s="35"/>
      <c r="AM25" s="35"/>
      <c r="AN25" s="35"/>
      <c r="AO25" s="35"/>
      <c r="AP25" s="35"/>
      <c r="AQ25" s="35"/>
      <c r="AR25" s="35"/>
      <c r="AS25" s="35"/>
      <c r="AT25" s="35"/>
      <c r="AU25" s="36"/>
      <c r="AV25" s="1679"/>
      <c r="AW25" s="1680"/>
      <c r="AX25" s="1685"/>
      <c r="AY25" s="1686"/>
      <c r="AZ25" s="1686"/>
      <c r="BA25" s="1686"/>
      <c r="BB25" s="1686"/>
      <c r="BC25" s="1686"/>
      <c r="BD25" s="1686"/>
      <c r="BE25" s="1686"/>
      <c r="BF25" s="1686"/>
      <c r="BG25" s="39"/>
      <c r="BH25" s="1691"/>
      <c r="BI25" s="1692"/>
      <c r="BJ25" s="1692"/>
      <c r="BK25" s="1692"/>
      <c r="BL25" s="1692"/>
      <c r="BM25" s="1692"/>
      <c r="BN25" s="1692"/>
      <c r="BO25" s="1692"/>
      <c r="BP25" s="1692"/>
      <c r="BQ25" s="1692"/>
      <c r="BR25" s="1692"/>
      <c r="BS25" s="1692"/>
      <c r="BT25" s="39"/>
      <c r="BU25" s="35"/>
      <c r="BV25" s="35"/>
      <c r="BW25" s="35"/>
      <c r="BX25" s="35"/>
      <c r="BY25" s="35"/>
      <c r="CK25" s="1714"/>
    </row>
    <row r="26" spans="6:97" ht="8.25" customHeight="1">
      <c r="AK26" s="35"/>
      <c r="AL26" s="35"/>
      <c r="AM26" s="35"/>
      <c r="AN26" s="35"/>
      <c r="AO26" s="35"/>
      <c r="AP26" s="35"/>
      <c r="AQ26" s="35"/>
      <c r="AR26" s="35"/>
      <c r="AS26" s="35"/>
      <c r="AT26" s="35"/>
      <c r="AU26" s="36"/>
      <c r="AV26" s="36"/>
      <c r="AW26" s="36"/>
      <c r="AX26" s="35"/>
      <c r="AY26" s="35"/>
      <c r="AZ26" s="35"/>
      <c r="BA26" s="35"/>
      <c r="BB26" s="35"/>
      <c r="BC26" s="35"/>
      <c r="BD26" s="1716">
        <v>58</v>
      </c>
      <c r="BE26" s="1693" t="str">
        <f>'41-1'!BG24</f>
        <v/>
      </c>
      <c r="BF26" s="1694"/>
      <c r="BG26" s="291"/>
      <c r="BH26" s="1699">
        <f>'41-1'!BI24</f>
        <v>0</v>
      </c>
      <c r="BI26" s="1700"/>
      <c r="BJ26" s="1700"/>
      <c r="BK26" s="1700"/>
      <c r="BL26" s="1700"/>
      <c r="BM26" s="1700"/>
      <c r="BN26" s="1700"/>
      <c r="BO26" s="1700"/>
      <c r="BP26" s="1700"/>
      <c r="BQ26" s="1700"/>
      <c r="BR26" s="1700"/>
      <c r="BS26" s="1700"/>
      <c r="BT26" s="291"/>
      <c r="BU26" s="47">
        <v>73</v>
      </c>
      <c r="BV26" s="35"/>
      <c r="BW26" s="35"/>
      <c r="BX26" s="35"/>
      <c r="BY26" s="35"/>
      <c r="CK26" s="1714"/>
    </row>
    <row r="27" spans="6:97" ht="8.25" customHeight="1">
      <c r="AK27" s="35"/>
      <c r="AL27" s="35"/>
      <c r="AM27" s="35"/>
      <c r="AN27" s="35"/>
      <c r="AO27" s="35"/>
      <c r="AP27" s="35"/>
      <c r="AQ27" s="35"/>
      <c r="AR27" s="35"/>
      <c r="AS27" s="35"/>
      <c r="AT27" s="35"/>
      <c r="AU27" s="36"/>
      <c r="AV27" s="36"/>
      <c r="AW27" s="36"/>
      <c r="AX27" s="35"/>
      <c r="AY27" s="35"/>
      <c r="AZ27" s="35"/>
      <c r="BA27" s="35"/>
      <c r="BB27" s="35"/>
      <c r="BC27" s="35"/>
      <c r="BD27" s="1717"/>
      <c r="BE27" s="1695"/>
      <c r="BF27" s="1696"/>
      <c r="BG27" s="292"/>
      <c r="BH27" s="1701"/>
      <c r="BI27" s="1702"/>
      <c r="BJ27" s="1702"/>
      <c r="BK27" s="1702"/>
      <c r="BL27" s="1702"/>
      <c r="BM27" s="1702"/>
      <c r="BN27" s="1702"/>
      <c r="BO27" s="1702"/>
      <c r="BP27" s="1702"/>
      <c r="BQ27" s="1702"/>
      <c r="BR27" s="1702"/>
      <c r="BS27" s="1702"/>
      <c r="BT27" s="292"/>
      <c r="BU27" s="35"/>
      <c r="BV27" s="35"/>
      <c r="BW27" s="35"/>
      <c r="BX27" s="35"/>
      <c r="BY27" s="35"/>
      <c r="CK27" s="1714"/>
    </row>
    <row r="28" spans="6:97" ht="8.25" customHeight="1">
      <c r="AK28" s="35"/>
      <c r="AL28" s="35"/>
      <c r="AM28" s="35"/>
      <c r="AN28" s="35"/>
      <c r="AO28" s="35"/>
      <c r="AP28" s="35"/>
      <c r="AQ28" s="35"/>
      <c r="AR28" s="35"/>
      <c r="AS28" s="35"/>
      <c r="AT28" s="35"/>
      <c r="AU28" s="36"/>
      <c r="AV28" s="36"/>
      <c r="AW28" s="36"/>
      <c r="AX28" s="35"/>
      <c r="AY28" s="35"/>
      <c r="AZ28" s="35"/>
      <c r="BA28" s="35"/>
      <c r="BB28" s="35"/>
      <c r="BC28" s="35"/>
      <c r="BD28" s="35"/>
      <c r="BE28" s="1697"/>
      <c r="BF28" s="1698"/>
      <c r="BG28" s="293"/>
      <c r="BH28" s="1703"/>
      <c r="BI28" s="1704"/>
      <c r="BJ28" s="1704"/>
      <c r="BK28" s="1704"/>
      <c r="BL28" s="1704"/>
      <c r="BM28" s="1704"/>
      <c r="BN28" s="1704"/>
      <c r="BO28" s="1704"/>
      <c r="BP28" s="1704"/>
      <c r="BQ28" s="1704"/>
      <c r="BR28" s="1704"/>
      <c r="BS28" s="1704"/>
      <c r="BT28" s="293"/>
      <c r="BU28" s="35"/>
      <c r="BV28" s="35"/>
      <c r="BW28" s="35"/>
      <c r="BX28" s="35"/>
      <c r="BY28" s="35"/>
      <c r="CK28" s="1714"/>
    </row>
    <row r="29" spans="6:97" ht="8.25" customHeight="1">
      <c r="AK29" s="35"/>
      <c r="AL29" s="35"/>
      <c r="AM29" s="35"/>
      <c r="AN29" s="35"/>
      <c r="AO29" s="35"/>
      <c r="AP29" s="35"/>
      <c r="AQ29" s="35"/>
      <c r="AR29" s="35"/>
      <c r="AS29" s="35"/>
      <c r="AT29" s="35"/>
      <c r="AU29" s="36"/>
      <c r="AV29" s="1675">
        <v>2</v>
      </c>
      <c r="AW29" s="1676"/>
      <c r="AX29" s="1681" t="str">
        <f>'41-1'!AZ27</f>
        <v/>
      </c>
      <c r="AY29" s="1682"/>
      <c r="AZ29" s="1682"/>
      <c r="BA29" s="1682"/>
      <c r="BB29" s="1682"/>
      <c r="BC29" s="1682"/>
      <c r="BD29" s="1682"/>
      <c r="BE29" s="1682"/>
      <c r="BF29" s="1682"/>
      <c r="BG29" s="37"/>
      <c r="BH29" s="1687">
        <f>'41-1'!BI27</f>
        <v>0</v>
      </c>
      <c r="BI29" s="1688"/>
      <c r="BJ29" s="1688"/>
      <c r="BK29" s="1688"/>
      <c r="BL29" s="1688"/>
      <c r="BM29" s="1688"/>
      <c r="BN29" s="1688"/>
      <c r="BO29" s="1688"/>
      <c r="BP29" s="1688"/>
      <c r="BQ29" s="1688"/>
      <c r="BR29" s="1688"/>
      <c r="BS29" s="1688"/>
      <c r="BT29" s="37"/>
      <c r="BU29" s="35"/>
      <c r="BV29" s="35"/>
      <c r="BW29" s="35"/>
      <c r="BX29" s="35"/>
      <c r="BY29" s="35"/>
      <c r="CK29" s="1714"/>
    </row>
    <row r="30" spans="6:97" ht="8.25" customHeight="1">
      <c r="AK30" s="35"/>
      <c r="AL30" s="35"/>
      <c r="AM30" s="35"/>
      <c r="AN30" s="35"/>
      <c r="AO30" s="35"/>
      <c r="AP30" s="35"/>
      <c r="AQ30" s="35"/>
      <c r="AR30" s="35"/>
      <c r="AS30" s="35"/>
      <c r="AT30" s="35"/>
      <c r="AU30" s="36"/>
      <c r="AV30" s="1677"/>
      <c r="AW30" s="1678"/>
      <c r="AX30" s="1683"/>
      <c r="AY30" s="1684"/>
      <c r="AZ30" s="1684"/>
      <c r="BA30" s="1684"/>
      <c r="BB30" s="1684"/>
      <c r="BC30" s="1684"/>
      <c r="BD30" s="1684"/>
      <c r="BE30" s="1684"/>
      <c r="BF30" s="1684"/>
      <c r="BG30" s="38"/>
      <c r="BH30" s="1689"/>
      <c r="BI30" s="1690"/>
      <c r="BJ30" s="1690"/>
      <c r="BK30" s="1690"/>
      <c r="BL30" s="1690"/>
      <c r="BM30" s="1690"/>
      <c r="BN30" s="1690"/>
      <c r="BO30" s="1690"/>
      <c r="BP30" s="1690"/>
      <c r="BQ30" s="1690"/>
      <c r="BR30" s="1690"/>
      <c r="BS30" s="1690"/>
      <c r="BT30" s="38"/>
      <c r="BU30" s="35"/>
      <c r="BV30" s="35"/>
      <c r="BW30" s="35"/>
      <c r="BX30" s="35"/>
      <c r="BY30" s="35"/>
      <c r="CK30" s="1714"/>
    </row>
    <row r="31" spans="6:97" ht="8.25" customHeight="1">
      <c r="AK31" s="35"/>
      <c r="AL31" s="35"/>
      <c r="AM31" s="35"/>
      <c r="AN31" s="35"/>
      <c r="AO31" s="35"/>
      <c r="AP31" s="35"/>
      <c r="AQ31" s="35"/>
      <c r="AR31" s="35"/>
      <c r="AS31" s="35"/>
      <c r="AT31" s="35"/>
      <c r="AU31" s="36"/>
      <c r="AV31" s="1679"/>
      <c r="AW31" s="1680"/>
      <c r="AX31" s="1685"/>
      <c r="AY31" s="1686"/>
      <c r="AZ31" s="1686"/>
      <c r="BA31" s="1686"/>
      <c r="BB31" s="1686"/>
      <c r="BC31" s="1686"/>
      <c r="BD31" s="1686"/>
      <c r="BE31" s="1686"/>
      <c r="BF31" s="1686"/>
      <c r="BG31" s="39"/>
      <c r="BH31" s="1691"/>
      <c r="BI31" s="1692"/>
      <c r="BJ31" s="1692"/>
      <c r="BK31" s="1692"/>
      <c r="BL31" s="1692"/>
      <c r="BM31" s="1692"/>
      <c r="BN31" s="1692"/>
      <c r="BO31" s="1692"/>
      <c r="BP31" s="1692"/>
      <c r="BQ31" s="1692"/>
      <c r="BR31" s="1692"/>
      <c r="BS31" s="1692"/>
      <c r="BT31" s="39"/>
      <c r="BU31" s="35"/>
      <c r="BV31" s="35"/>
      <c r="BW31" s="35"/>
      <c r="BX31" s="35"/>
      <c r="BY31" s="35"/>
      <c r="CK31" s="1714"/>
    </row>
    <row r="32" spans="6:97" ht="8.25" customHeight="1">
      <c r="AK32" s="35"/>
      <c r="AL32" s="35"/>
      <c r="AM32" s="35"/>
      <c r="AN32" s="35"/>
      <c r="AO32" s="35"/>
      <c r="AP32" s="35"/>
      <c r="AQ32" s="35"/>
      <c r="AR32" s="35"/>
      <c r="AS32" s="35"/>
      <c r="AT32" s="35"/>
      <c r="AU32" s="36"/>
      <c r="AV32" s="36"/>
      <c r="AW32" s="36"/>
      <c r="AX32" s="35"/>
      <c r="AY32" s="35"/>
      <c r="AZ32" s="35"/>
      <c r="BA32" s="35"/>
      <c r="BB32" s="35"/>
      <c r="BC32" s="35"/>
      <c r="BD32" s="35"/>
      <c r="BE32" s="1693" t="str">
        <f>'41-1'!BG30</f>
        <v/>
      </c>
      <c r="BF32" s="1694"/>
      <c r="BG32" s="291"/>
      <c r="BH32" s="1699">
        <f>'41-1'!BI30</f>
        <v>0</v>
      </c>
      <c r="BI32" s="1700"/>
      <c r="BJ32" s="1700"/>
      <c r="BK32" s="1700"/>
      <c r="BL32" s="1700"/>
      <c r="BM32" s="1700"/>
      <c r="BN32" s="1700"/>
      <c r="BO32" s="1700"/>
      <c r="BP32" s="1700"/>
      <c r="BQ32" s="1700"/>
      <c r="BR32" s="1700"/>
      <c r="BS32" s="1700"/>
      <c r="BT32" s="291"/>
      <c r="BU32" s="35"/>
      <c r="BV32" s="35"/>
      <c r="BW32" s="35"/>
      <c r="BX32" s="35"/>
      <c r="BY32" s="35"/>
      <c r="CK32" s="1714"/>
    </row>
    <row r="33" spans="37:89" ht="8.25" customHeight="1">
      <c r="AK33" s="35"/>
      <c r="AL33" s="35"/>
      <c r="AM33" s="35"/>
      <c r="AN33" s="35"/>
      <c r="AO33" s="35"/>
      <c r="AP33" s="35"/>
      <c r="AQ33" s="35"/>
      <c r="AR33" s="35"/>
      <c r="AS33" s="35"/>
      <c r="AT33" s="35"/>
      <c r="AU33" s="36"/>
      <c r="AV33" s="36"/>
      <c r="AW33" s="36"/>
      <c r="AX33" s="35"/>
      <c r="AY33" s="35"/>
      <c r="AZ33" s="35"/>
      <c r="BA33" s="35"/>
      <c r="BB33" s="35"/>
      <c r="BC33" s="35"/>
      <c r="BD33" s="35"/>
      <c r="BE33" s="1695"/>
      <c r="BF33" s="1696"/>
      <c r="BG33" s="292"/>
      <c r="BH33" s="1701"/>
      <c r="BI33" s="1702"/>
      <c r="BJ33" s="1702"/>
      <c r="BK33" s="1702"/>
      <c r="BL33" s="1702"/>
      <c r="BM33" s="1702"/>
      <c r="BN33" s="1702"/>
      <c r="BO33" s="1702"/>
      <c r="BP33" s="1702"/>
      <c r="BQ33" s="1702"/>
      <c r="BR33" s="1702"/>
      <c r="BS33" s="1702"/>
      <c r="BT33" s="292"/>
      <c r="BU33" s="35"/>
      <c r="BV33" s="35"/>
      <c r="BW33" s="35"/>
      <c r="BX33" s="35"/>
      <c r="BY33" s="35"/>
      <c r="CK33" s="1714"/>
    </row>
    <row r="34" spans="37:89" ht="8.25" customHeight="1">
      <c r="AK34" s="35"/>
      <c r="AL34" s="35"/>
      <c r="AM34" s="35"/>
      <c r="AN34" s="35"/>
      <c r="AO34" s="35"/>
      <c r="AP34" s="35"/>
      <c r="AQ34" s="35"/>
      <c r="AR34" s="35"/>
      <c r="AS34" s="35"/>
      <c r="AT34" s="35"/>
      <c r="AU34" s="36"/>
      <c r="AV34" s="36"/>
      <c r="AW34" s="36"/>
      <c r="AX34" s="35"/>
      <c r="AY34" s="35"/>
      <c r="AZ34" s="35"/>
      <c r="BA34" s="35"/>
      <c r="BB34" s="35"/>
      <c r="BC34" s="35"/>
      <c r="BD34" s="35"/>
      <c r="BE34" s="1697"/>
      <c r="BF34" s="1698"/>
      <c r="BG34" s="293"/>
      <c r="BH34" s="1703"/>
      <c r="BI34" s="1704"/>
      <c r="BJ34" s="1704"/>
      <c r="BK34" s="1704"/>
      <c r="BL34" s="1704"/>
      <c r="BM34" s="1704"/>
      <c r="BN34" s="1704"/>
      <c r="BO34" s="1704"/>
      <c r="BP34" s="1704"/>
      <c r="BQ34" s="1704"/>
      <c r="BR34" s="1704"/>
      <c r="BS34" s="1704"/>
      <c r="BT34" s="293"/>
      <c r="BU34" s="35"/>
      <c r="BV34" s="35"/>
      <c r="BW34" s="35"/>
      <c r="BX34" s="35"/>
      <c r="BY34" s="35"/>
      <c r="CK34" s="1714"/>
    </row>
    <row r="35" spans="37:89" ht="8.25" customHeight="1">
      <c r="AK35" s="35"/>
      <c r="AL35" s="35"/>
      <c r="AM35" s="35"/>
      <c r="AN35" s="35"/>
      <c r="AO35" s="35"/>
      <c r="AP35" s="35"/>
      <c r="AQ35" s="35"/>
      <c r="AR35" s="35"/>
      <c r="AS35" s="35"/>
      <c r="AT35" s="35"/>
      <c r="AU35" s="36"/>
      <c r="AV35" s="1675">
        <v>3</v>
      </c>
      <c r="AW35" s="1676"/>
      <c r="AX35" s="1681" t="str">
        <f>'41-1'!AZ33</f>
        <v/>
      </c>
      <c r="AY35" s="1682"/>
      <c r="AZ35" s="1682"/>
      <c r="BA35" s="1682"/>
      <c r="BB35" s="1682"/>
      <c r="BC35" s="1682"/>
      <c r="BD35" s="1682"/>
      <c r="BE35" s="1682"/>
      <c r="BF35" s="1682"/>
      <c r="BG35" s="37"/>
      <c r="BH35" s="1687">
        <f>'41-1'!BI33</f>
        <v>0</v>
      </c>
      <c r="BI35" s="1688"/>
      <c r="BJ35" s="1688"/>
      <c r="BK35" s="1688"/>
      <c r="BL35" s="1688"/>
      <c r="BM35" s="1688"/>
      <c r="BN35" s="1688"/>
      <c r="BO35" s="1688"/>
      <c r="BP35" s="1688"/>
      <c r="BQ35" s="1688"/>
      <c r="BR35" s="1688"/>
      <c r="BS35" s="1688"/>
      <c r="BT35" s="37"/>
      <c r="BU35" s="35"/>
      <c r="BV35" s="35"/>
      <c r="BW35" s="35"/>
      <c r="BX35" s="35"/>
      <c r="BY35" s="35"/>
      <c r="CK35" s="1714"/>
    </row>
    <row r="36" spans="37:89" ht="8.25" customHeight="1">
      <c r="AK36" s="35"/>
      <c r="AL36" s="35"/>
      <c r="AM36" s="35"/>
      <c r="AN36" s="35"/>
      <c r="AO36" s="35"/>
      <c r="AP36" s="35"/>
      <c r="AQ36" s="35"/>
      <c r="AR36" s="35"/>
      <c r="AS36" s="35"/>
      <c r="AT36" s="35"/>
      <c r="AU36" s="36"/>
      <c r="AV36" s="1677"/>
      <c r="AW36" s="1678"/>
      <c r="AX36" s="1683"/>
      <c r="AY36" s="1684"/>
      <c r="AZ36" s="1684"/>
      <c r="BA36" s="1684"/>
      <c r="BB36" s="1684"/>
      <c r="BC36" s="1684"/>
      <c r="BD36" s="1684"/>
      <c r="BE36" s="1684"/>
      <c r="BF36" s="1684"/>
      <c r="BG36" s="38"/>
      <c r="BH36" s="1689"/>
      <c r="BI36" s="1690"/>
      <c r="BJ36" s="1690"/>
      <c r="BK36" s="1690"/>
      <c r="BL36" s="1690"/>
      <c r="BM36" s="1690"/>
      <c r="BN36" s="1690"/>
      <c r="BO36" s="1690"/>
      <c r="BP36" s="1690"/>
      <c r="BQ36" s="1690"/>
      <c r="BR36" s="1690"/>
      <c r="BS36" s="1690"/>
      <c r="BT36" s="38"/>
      <c r="BU36" s="35"/>
      <c r="BV36" s="35"/>
      <c r="BW36" s="35"/>
      <c r="BX36" s="35"/>
      <c r="BY36" s="35"/>
      <c r="CK36" s="1714"/>
    </row>
    <row r="37" spans="37:89" ht="8.25" customHeight="1">
      <c r="AK37" s="35"/>
      <c r="AL37" s="35"/>
      <c r="AM37" s="35"/>
      <c r="AN37" s="35"/>
      <c r="AO37" s="35"/>
      <c r="AP37" s="35"/>
      <c r="AQ37" s="35"/>
      <c r="AR37" s="35"/>
      <c r="AS37" s="35"/>
      <c r="AT37" s="35"/>
      <c r="AU37" s="36"/>
      <c r="AV37" s="1679"/>
      <c r="AW37" s="1680"/>
      <c r="AX37" s="1685"/>
      <c r="AY37" s="1686"/>
      <c r="AZ37" s="1686"/>
      <c r="BA37" s="1686"/>
      <c r="BB37" s="1686"/>
      <c r="BC37" s="1686"/>
      <c r="BD37" s="1686"/>
      <c r="BE37" s="1686"/>
      <c r="BF37" s="1686"/>
      <c r="BG37" s="39"/>
      <c r="BH37" s="1691"/>
      <c r="BI37" s="1692"/>
      <c r="BJ37" s="1692"/>
      <c r="BK37" s="1692"/>
      <c r="BL37" s="1692"/>
      <c r="BM37" s="1692"/>
      <c r="BN37" s="1692"/>
      <c r="BO37" s="1692"/>
      <c r="BP37" s="1692"/>
      <c r="BQ37" s="1692"/>
      <c r="BR37" s="1692"/>
      <c r="BS37" s="1692"/>
      <c r="BT37" s="39"/>
      <c r="BU37" s="35"/>
      <c r="BV37" s="35"/>
      <c r="BW37" s="35"/>
      <c r="BX37" s="35"/>
      <c r="BY37" s="35"/>
      <c r="CK37" s="1714"/>
    </row>
    <row r="38" spans="37:89" ht="8.25" customHeight="1">
      <c r="AK38" s="35"/>
      <c r="AL38" s="35"/>
      <c r="AM38" s="35"/>
      <c r="AN38" s="35"/>
      <c r="AO38" s="35"/>
      <c r="AP38" s="35"/>
      <c r="AQ38" s="35"/>
      <c r="AR38" s="35"/>
      <c r="AS38" s="35"/>
      <c r="AT38" s="35"/>
      <c r="AU38" s="36"/>
      <c r="AV38" s="36"/>
      <c r="AW38" s="36"/>
      <c r="AX38" s="35"/>
      <c r="AY38" s="35"/>
      <c r="AZ38" s="35"/>
      <c r="BA38" s="35"/>
      <c r="BB38" s="35"/>
      <c r="BC38" s="35"/>
      <c r="BD38" s="35"/>
      <c r="BE38" s="1693" t="str">
        <f>'41-1'!BG36</f>
        <v/>
      </c>
      <c r="BF38" s="1694"/>
      <c r="BG38" s="291"/>
      <c r="BH38" s="1699">
        <f>'41-1'!BI36</f>
        <v>0</v>
      </c>
      <c r="BI38" s="1700"/>
      <c r="BJ38" s="1700"/>
      <c r="BK38" s="1700"/>
      <c r="BL38" s="1700"/>
      <c r="BM38" s="1700"/>
      <c r="BN38" s="1700"/>
      <c r="BO38" s="1700"/>
      <c r="BP38" s="1700"/>
      <c r="BQ38" s="1700"/>
      <c r="BR38" s="1700"/>
      <c r="BS38" s="1700"/>
      <c r="BT38" s="291"/>
      <c r="BU38" s="35"/>
      <c r="BV38" s="35"/>
      <c r="BW38" s="35"/>
      <c r="BX38" s="35"/>
      <c r="BY38" s="35"/>
      <c r="CK38" s="1714"/>
    </row>
    <row r="39" spans="37:89" ht="8.25" customHeight="1">
      <c r="AK39" s="35"/>
      <c r="AL39" s="35"/>
      <c r="AM39" s="35"/>
      <c r="AN39" s="35"/>
      <c r="AO39" s="35"/>
      <c r="AP39" s="35"/>
      <c r="AQ39" s="35"/>
      <c r="AR39" s="35"/>
      <c r="AS39" s="35"/>
      <c r="AT39" s="35"/>
      <c r="AU39" s="36"/>
      <c r="AV39" s="36"/>
      <c r="AW39" s="36"/>
      <c r="AX39" s="35"/>
      <c r="AY39" s="35"/>
      <c r="AZ39" s="35"/>
      <c r="BA39" s="35"/>
      <c r="BB39" s="35"/>
      <c r="BC39" s="35"/>
      <c r="BD39" s="35"/>
      <c r="BE39" s="1695"/>
      <c r="BF39" s="1696"/>
      <c r="BG39" s="292"/>
      <c r="BH39" s="1701"/>
      <c r="BI39" s="1702"/>
      <c r="BJ39" s="1702"/>
      <c r="BK39" s="1702"/>
      <c r="BL39" s="1702"/>
      <c r="BM39" s="1702"/>
      <c r="BN39" s="1702"/>
      <c r="BO39" s="1702"/>
      <c r="BP39" s="1702"/>
      <c r="BQ39" s="1702"/>
      <c r="BR39" s="1702"/>
      <c r="BS39" s="1702"/>
      <c r="BT39" s="292"/>
      <c r="BU39" s="35"/>
      <c r="BV39" s="35"/>
      <c r="BW39" s="35"/>
      <c r="BX39" s="35"/>
      <c r="BY39" s="35"/>
      <c r="CK39" s="1714"/>
    </row>
    <row r="40" spans="37:89" ht="8.25" customHeight="1">
      <c r="AK40" s="35"/>
      <c r="AL40" s="35"/>
      <c r="AM40" s="35"/>
      <c r="AN40" s="35"/>
      <c r="AO40" s="35"/>
      <c r="AP40" s="35"/>
      <c r="AQ40" s="35"/>
      <c r="AR40" s="35"/>
      <c r="AS40" s="35"/>
      <c r="AT40" s="35"/>
      <c r="AU40" s="36"/>
      <c r="AV40" s="36"/>
      <c r="AW40" s="36"/>
      <c r="AX40" s="35"/>
      <c r="AY40" s="35"/>
      <c r="AZ40" s="35"/>
      <c r="BA40" s="35"/>
      <c r="BB40" s="35"/>
      <c r="BC40" s="35"/>
      <c r="BD40" s="35"/>
      <c r="BE40" s="1697"/>
      <c r="BF40" s="1698"/>
      <c r="BG40" s="293"/>
      <c r="BH40" s="1703"/>
      <c r="BI40" s="1704"/>
      <c r="BJ40" s="1704"/>
      <c r="BK40" s="1704"/>
      <c r="BL40" s="1704"/>
      <c r="BM40" s="1704"/>
      <c r="BN40" s="1704"/>
      <c r="BO40" s="1704"/>
      <c r="BP40" s="1704"/>
      <c r="BQ40" s="1704"/>
      <c r="BR40" s="1704"/>
      <c r="BS40" s="1704"/>
      <c r="BT40" s="293"/>
      <c r="BU40" s="35"/>
      <c r="BV40" s="35"/>
      <c r="BW40" s="35"/>
      <c r="BX40" s="35"/>
      <c r="BY40" s="35"/>
      <c r="CK40" s="1714"/>
    </row>
    <row r="41" spans="37:89" ht="8.25" customHeight="1">
      <c r="AK41" s="35"/>
      <c r="AL41" s="35"/>
      <c r="AM41" s="35"/>
      <c r="AN41" s="35"/>
      <c r="AO41" s="35"/>
      <c r="AP41" s="35"/>
      <c r="AQ41" s="35"/>
      <c r="AR41" s="35"/>
      <c r="AS41" s="35"/>
      <c r="AT41" s="35"/>
      <c r="AU41" s="36"/>
      <c r="AV41" s="1675">
        <v>4</v>
      </c>
      <c r="AW41" s="1676"/>
      <c r="AX41" s="1681" t="str">
        <f>'41-1'!AZ39</f>
        <v/>
      </c>
      <c r="AY41" s="1682"/>
      <c r="AZ41" s="1682"/>
      <c r="BA41" s="1682"/>
      <c r="BB41" s="1682"/>
      <c r="BC41" s="1682"/>
      <c r="BD41" s="1682"/>
      <c r="BE41" s="1682"/>
      <c r="BF41" s="1682"/>
      <c r="BG41" s="37"/>
      <c r="BH41" s="1687">
        <f>'41-1'!BI39</f>
        <v>0</v>
      </c>
      <c r="BI41" s="1688"/>
      <c r="BJ41" s="1688"/>
      <c r="BK41" s="1688"/>
      <c r="BL41" s="1688"/>
      <c r="BM41" s="1688"/>
      <c r="BN41" s="1688"/>
      <c r="BO41" s="1688"/>
      <c r="BP41" s="1688"/>
      <c r="BQ41" s="1688"/>
      <c r="BR41" s="1688"/>
      <c r="BS41" s="1688"/>
      <c r="BT41" s="37"/>
      <c r="BU41" s="35"/>
      <c r="BV41" s="35"/>
      <c r="BW41" s="35"/>
      <c r="BX41" s="35"/>
      <c r="BY41" s="35"/>
      <c r="CK41" s="1714"/>
    </row>
    <row r="42" spans="37:89" ht="8.25" customHeight="1">
      <c r="AK42" s="35"/>
      <c r="AL42" s="35"/>
      <c r="AM42" s="35"/>
      <c r="AN42" s="35"/>
      <c r="AO42" s="35"/>
      <c r="AP42" s="35"/>
      <c r="AQ42" s="35"/>
      <c r="AR42" s="35"/>
      <c r="AS42" s="35"/>
      <c r="AT42" s="35"/>
      <c r="AU42" s="36"/>
      <c r="AV42" s="1677"/>
      <c r="AW42" s="1678"/>
      <c r="AX42" s="1683"/>
      <c r="AY42" s="1684"/>
      <c r="AZ42" s="1684"/>
      <c r="BA42" s="1684"/>
      <c r="BB42" s="1684"/>
      <c r="BC42" s="1684"/>
      <c r="BD42" s="1684"/>
      <c r="BE42" s="1684"/>
      <c r="BF42" s="1684"/>
      <c r="BG42" s="38"/>
      <c r="BH42" s="1689"/>
      <c r="BI42" s="1690"/>
      <c r="BJ42" s="1690"/>
      <c r="BK42" s="1690"/>
      <c r="BL42" s="1690"/>
      <c r="BM42" s="1690"/>
      <c r="BN42" s="1690"/>
      <c r="BO42" s="1690"/>
      <c r="BP42" s="1690"/>
      <c r="BQ42" s="1690"/>
      <c r="BR42" s="1690"/>
      <c r="BS42" s="1690"/>
      <c r="BT42" s="38"/>
      <c r="BU42" s="35"/>
      <c r="BV42" s="35"/>
      <c r="BW42" s="35"/>
      <c r="BX42" s="35"/>
      <c r="BY42" s="35"/>
      <c r="CK42" s="1714"/>
    </row>
    <row r="43" spans="37:89" ht="8.25" customHeight="1">
      <c r="AK43" s="35"/>
      <c r="AL43" s="35"/>
      <c r="AM43" s="35"/>
      <c r="AN43" s="35"/>
      <c r="AO43" s="35"/>
      <c r="AP43" s="35"/>
      <c r="AQ43" s="35"/>
      <c r="AR43" s="35"/>
      <c r="AS43" s="35"/>
      <c r="AT43" s="35"/>
      <c r="AU43" s="36"/>
      <c r="AV43" s="1679"/>
      <c r="AW43" s="1680"/>
      <c r="AX43" s="1685"/>
      <c r="AY43" s="1686"/>
      <c r="AZ43" s="1686"/>
      <c r="BA43" s="1686"/>
      <c r="BB43" s="1686"/>
      <c r="BC43" s="1686"/>
      <c r="BD43" s="1686"/>
      <c r="BE43" s="1686"/>
      <c r="BF43" s="1686"/>
      <c r="BG43" s="39"/>
      <c r="BH43" s="1691"/>
      <c r="BI43" s="1692"/>
      <c r="BJ43" s="1692"/>
      <c r="BK43" s="1692"/>
      <c r="BL43" s="1692"/>
      <c r="BM43" s="1692"/>
      <c r="BN43" s="1692"/>
      <c r="BO43" s="1692"/>
      <c r="BP43" s="1692"/>
      <c r="BQ43" s="1692"/>
      <c r="BR43" s="1692"/>
      <c r="BS43" s="1692"/>
      <c r="BT43" s="39"/>
      <c r="BU43" s="35"/>
      <c r="BV43" s="35"/>
      <c r="BW43" s="35"/>
      <c r="BX43" s="35"/>
      <c r="BY43" s="35"/>
    </row>
    <row r="44" spans="37:89" ht="8.25" customHeight="1">
      <c r="AK44" s="35"/>
      <c r="AL44" s="35"/>
      <c r="AM44" s="35"/>
      <c r="AN44" s="35"/>
      <c r="AO44" s="35"/>
      <c r="AP44" s="35"/>
      <c r="AQ44" s="35"/>
      <c r="AR44" s="35"/>
      <c r="AS44" s="35"/>
      <c r="AT44" s="35"/>
      <c r="AU44" s="36"/>
      <c r="AV44" s="36"/>
      <c r="AW44" s="36"/>
      <c r="AX44" s="35"/>
      <c r="AY44" s="35"/>
      <c r="AZ44" s="35"/>
      <c r="BA44" s="35"/>
      <c r="BB44" s="35"/>
      <c r="BC44" s="35"/>
      <c r="BD44" s="35"/>
      <c r="BE44" s="1693" t="str">
        <f>'41-1'!BG42</f>
        <v/>
      </c>
      <c r="BF44" s="1694"/>
      <c r="BG44" s="291"/>
      <c r="BH44" s="1699">
        <f>'41-1'!BI42</f>
        <v>0</v>
      </c>
      <c r="BI44" s="1700"/>
      <c r="BJ44" s="1700"/>
      <c r="BK44" s="1700"/>
      <c r="BL44" s="1700"/>
      <c r="BM44" s="1700"/>
      <c r="BN44" s="1700"/>
      <c r="BO44" s="1700"/>
      <c r="BP44" s="1700"/>
      <c r="BQ44" s="1700"/>
      <c r="BR44" s="1700"/>
      <c r="BS44" s="1700"/>
      <c r="BT44" s="291"/>
      <c r="BU44" s="35"/>
      <c r="BV44" s="35"/>
      <c r="BW44" s="35"/>
      <c r="BX44" s="35"/>
      <c r="BY44" s="35"/>
    </row>
    <row r="45" spans="37:89" ht="8.25" customHeight="1">
      <c r="AK45" s="35"/>
      <c r="AL45" s="35"/>
      <c r="AM45" s="35"/>
      <c r="AN45" s="35"/>
      <c r="AO45" s="35"/>
      <c r="AP45" s="35"/>
      <c r="AQ45" s="35"/>
      <c r="AR45" s="35"/>
      <c r="AS45" s="35"/>
      <c r="AT45" s="35"/>
      <c r="AU45" s="36"/>
      <c r="AV45" s="36"/>
      <c r="AW45" s="36"/>
      <c r="AX45" s="35"/>
      <c r="AY45" s="35"/>
      <c r="AZ45" s="35"/>
      <c r="BA45" s="35"/>
      <c r="BB45" s="35"/>
      <c r="BC45" s="35"/>
      <c r="BD45" s="35"/>
      <c r="BE45" s="1695"/>
      <c r="BF45" s="1696"/>
      <c r="BG45" s="292"/>
      <c r="BH45" s="1701"/>
      <c r="BI45" s="1702"/>
      <c r="BJ45" s="1702"/>
      <c r="BK45" s="1702"/>
      <c r="BL45" s="1702"/>
      <c r="BM45" s="1702"/>
      <c r="BN45" s="1702"/>
      <c r="BO45" s="1702"/>
      <c r="BP45" s="1702"/>
      <c r="BQ45" s="1702"/>
      <c r="BR45" s="1702"/>
      <c r="BS45" s="1702"/>
      <c r="BT45" s="292"/>
      <c r="BU45" s="35"/>
      <c r="BV45" s="35"/>
      <c r="BW45" s="35"/>
      <c r="BX45" s="35"/>
      <c r="BY45" s="35"/>
    </row>
    <row r="46" spans="37:89" ht="8.25" customHeight="1">
      <c r="AK46" s="35"/>
      <c r="AL46" s="35"/>
      <c r="AM46" s="35"/>
      <c r="AN46" s="35"/>
      <c r="AO46" s="35"/>
      <c r="AP46" s="35"/>
      <c r="AQ46" s="35"/>
      <c r="AR46" s="35"/>
      <c r="AS46" s="35"/>
      <c r="AT46" s="35"/>
      <c r="AU46" s="36"/>
      <c r="AV46" s="36"/>
      <c r="AW46" s="36"/>
      <c r="AX46" s="35"/>
      <c r="AY46" s="35"/>
      <c r="AZ46" s="35"/>
      <c r="BA46" s="35"/>
      <c r="BB46" s="35"/>
      <c r="BC46" s="35"/>
      <c r="BD46" s="35"/>
      <c r="BE46" s="1697"/>
      <c r="BF46" s="1698"/>
      <c r="BG46" s="293"/>
      <c r="BH46" s="1703"/>
      <c r="BI46" s="1704"/>
      <c r="BJ46" s="1704"/>
      <c r="BK46" s="1704"/>
      <c r="BL46" s="1704"/>
      <c r="BM46" s="1704"/>
      <c r="BN46" s="1704"/>
      <c r="BO46" s="1704"/>
      <c r="BP46" s="1704"/>
      <c r="BQ46" s="1704"/>
      <c r="BR46" s="1704"/>
      <c r="BS46" s="1704"/>
      <c r="BT46" s="293"/>
      <c r="BU46" s="35"/>
      <c r="BV46" s="35"/>
      <c r="BW46" s="35"/>
      <c r="BX46" s="35"/>
      <c r="BY46" s="35"/>
    </row>
    <row r="47" spans="37:89" ht="8.25" customHeight="1">
      <c r="AK47" s="35"/>
      <c r="AL47" s="35"/>
      <c r="AM47" s="35"/>
      <c r="AN47" s="35"/>
      <c r="AO47" s="35"/>
      <c r="AP47" s="35"/>
      <c r="AQ47" s="35"/>
      <c r="AR47" s="35"/>
      <c r="AS47" s="35"/>
      <c r="AT47" s="35"/>
      <c r="AU47" s="36"/>
      <c r="AV47" s="1675">
        <v>5</v>
      </c>
      <c r="AW47" s="1676"/>
      <c r="AX47" s="1681" t="str">
        <f>'41-1'!AZ45</f>
        <v/>
      </c>
      <c r="AY47" s="1682"/>
      <c r="AZ47" s="1682"/>
      <c r="BA47" s="1682"/>
      <c r="BB47" s="1682"/>
      <c r="BC47" s="1682"/>
      <c r="BD47" s="1682"/>
      <c r="BE47" s="1682"/>
      <c r="BF47" s="1682"/>
      <c r="BG47" s="37"/>
      <c r="BH47" s="1687">
        <f>'41-1'!BI45</f>
        <v>0</v>
      </c>
      <c r="BI47" s="1688"/>
      <c r="BJ47" s="1688"/>
      <c r="BK47" s="1688"/>
      <c r="BL47" s="1688"/>
      <c r="BM47" s="1688"/>
      <c r="BN47" s="1688"/>
      <c r="BO47" s="1688"/>
      <c r="BP47" s="1688"/>
      <c r="BQ47" s="1688"/>
      <c r="BR47" s="1688"/>
      <c r="BS47" s="1688"/>
      <c r="BT47" s="37"/>
      <c r="BU47" s="35"/>
      <c r="BV47" s="35"/>
      <c r="BW47" s="35"/>
      <c r="BX47" s="35"/>
      <c r="BY47" s="35"/>
    </row>
    <row r="48" spans="37:89" ht="8.25" customHeight="1">
      <c r="AK48" s="35"/>
      <c r="AL48" s="35"/>
      <c r="AM48" s="35"/>
      <c r="AN48" s="35"/>
      <c r="AO48" s="35"/>
      <c r="AP48" s="35"/>
      <c r="AQ48" s="35"/>
      <c r="AR48" s="35"/>
      <c r="AS48" s="35"/>
      <c r="AT48" s="35"/>
      <c r="AU48" s="36"/>
      <c r="AV48" s="1677"/>
      <c r="AW48" s="1678"/>
      <c r="AX48" s="1683"/>
      <c r="AY48" s="1684"/>
      <c r="AZ48" s="1684"/>
      <c r="BA48" s="1684"/>
      <c r="BB48" s="1684"/>
      <c r="BC48" s="1684"/>
      <c r="BD48" s="1684"/>
      <c r="BE48" s="1684"/>
      <c r="BF48" s="1684"/>
      <c r="BG48" s="38"/>
      <c r="BH48" s="1689"/>
      <c r="BI48" s="1690"/>
      <c r="BJ48" s="1690"/>
      <c r="BK48" s="1690"/>
      <c r="BL48" s="1690"/>
      <c r="BM48" s="1690"/>
      <c r="BN48" s="1690"/>
      <c r="BO48" s="1690"/>
      <c r="BP48" s="1690"/>
      <c r="BQ48" s="1690"/>
      <c r="BR48" s="1690"/>
      <c r="BS48" s="1690"/>
      <c r="BT48" s="38"/>
      <c r="BU48" s="35"/>
      <c r="BV48" s="35"/>
      <c r="BW48" s="35"/>
      <c r="BX48" s="35"/>
      <c r="BY48" s="35"/>
    </row>
    <row r="49" spans="37:77" ht="8.25" customHeight="1">
      <c r="AK49" s="35"/>
      <c r="AL49" s="35"/>
      <c r="AM49" s="35"/>
      <c r="AN49" s="35"/>
      <c r="AO49" s="35"/>
      <c r="AP49" s="35"/>
      <c r="AQ49" s="35"/>
      <c r="AR49" s="35"/>
      <c r="AS49" s="35"/>
      <c r="AT49" s="35"/>
      <c r="AU49" s="36"/>
      <c r="AV49" s="1679"/>
      <c r="AW49" s="1680"/>
      <c r="AX49" s="1685"/>
      <c r="AY49" s="1686"/>
      <c r="AZ49" s="1686"/>
      <c r="BA49" s="1686"/>
      <c r="BB49" s="1686"/>
      <c r="BC49" s="1686"/>
      <c r="BD49" s="1686"/>
      <c r="BE49" s="1686"/>
      <c r="BF49" s="1686"/>
      <c r="BG49" s="39"/>
      <c r="BH49" s="1691"/>
      <c r="BI49" s="1692"/>
      <c r="BJ49" s="1692"/>
      <c r="BK49" s="1692"/>
      <c r="BL49" s="1692"/>
      <c r="BM49" s="1692"/>
      <c r="BN49" s="1692"/>
      <c r="BO49" s="1692"/>
      <c r="BP49" s="1692"/>
      <c r="BQ49" s="1692"/>
      <c r="BR49" s="1692"/>
      <c r="BS49" s="1692"/>
      <c r="BT49" s="39"/>
      <c r="BU49" s="35"/>
      <c r="BV49" s="35"/>
      <c r="BW49" s="35"/>
      <c r="BX49" s="35"/>
      <c r="BY49" s="35"/>
    </row>
    <row r="50" spans="37:77" ht="8.25" customHeight="1">
      <c r="AK50" s="35"/>
      <c r="AL50" s="35"/>
      <c r="AM50" s="35"/>
      <c r="AN50" s="35"/>
      <c r="AO50" s="35"/>
      <c r="AP50" s="35"/>
      <c r="AQ50" s="35"/>
      <c r="AR50" s="35"/>
      <c r="AS50" s="35"/>
      <c r="AT50" s="35"/>
      <c r="AU50" s="36"/>
      <c r="AV50" s="36"/>
      <c r="AW50" s="36"/>
      <c r="AX50" s="35"/>
      <c r="AY50" s="35"/>
      <c r="AZ50" s="35"/>
      <c r="BA50" s="35"/>
      <c r="BB50" s="35"/>
      <c r="BC50" s="35"/>
      <c r="BD50" s="35"/>
      <c r="BE50" s="1693" t="str">
        <f>'41-1'!BG48</f>
        <v/>
      </c>
      <c r="BF50" s="1694"/>
      <c r="BG50" s="291"/>
      <c r="BH50" s="1699">
        <f>'41-1'!BI48</f>
        <v>0</v>
      </c>
      <c r="BI50" s="1700"/>
      <c r="BJ50" s="1700"/>
      <c r="BK50" s="1700"/>
      <c r="BL50" s="1700"/>
      <c r="BM50" s="1700"/>
      <c r="BN50" s="1700"/>
      <c r="BO50" s="1700"/>
      <c r="BP50" s="1700"/>
      <c r="BQ50" s="1700"/>
      <c r="BR50" s="1700"/>
      <c r="BS50" s="1700"/>
      <c r="BT50" s="291"/>
      <c r="BU50" s="35"/>
      <c r="BV50" s="35"/>
      <c r="BW50" s="35"/>
      <c r="BX50" s="35"/>
      <c r="BY50" s="35"/>
    </row>
    <row r="51" spans="37:77" ht="8.25" customHeight="1">
      <c r="AK51" s="35"/>
      <c r="AL51" s="35"/>
      <c r="AM51" s="35"/>
      <c r="AN51" s="35"/>
      <c r="AO51" s="35"/>
      <c r="AP51" s="35"/>
      <c r="AQ51" s="35"/>
      <c r="AR51" s="35"/>
      <c r="AS51" s="35"/>
      <c r="AT51" s="35"/>
      <c r="AU51" s="36"/>
      <c r="AV51" s="36"/>
      <c r="AW51" s="36"/>
      <c r="AX51" s="35"/>
      <c r="AY51" s="35"/>
      <c r="AZ51" s="35"/>
      <c r="BA51" s="35"/>
      <c r="BB51" s="35"/>
      <c r="BC51" s="35"/>
      <c r="BD51" s="35"/>
      <c r="BE51" s="1695"/>
      <c r="BF51" s="1696"/>
      <c r="BG51" s="292"/>
      <c r="BH51" s="1701"/>
      <c r="BI51" s="1702"/>
      <c r="BJ51" s="1702"/>
      <c r="BK51" s="1702"/>
      <c r="BL51" s="1702"/>
      <c r="BM51" s="1702"/>
      <c r="BN51" s="1702"/>
      <c r="BO51" s="1702"/>
      <c r="BP51" s="1702"/>
      <c r="BQ51" s="1702"/>
      <c r="BR51" s="1702"/>
      <c r="BS51" s="1702"/>
      <c r="BT51" s="292"/>
      <c r="BU51" s="35"/>
      <c r="BV51" s="35"/>
      <c r="BW51" s="35"/>
      <c r="BX51" s="35"/>
      <c r="BY51" s="35"/>
    </row>
    <row r="52" spans="37:77" ht="8.25" customHeight="1">
      <c r="AK52" s="35"/>
      <c r="AL52" s="35"/>
      <c r="AM52" s="35"/>
      <c r="AN52" s="35"/>
      <c r="AO52" s="35"/>
      <c r="AP52" s="35"/>
      <c r="AQ52" s="35"/>
      <c r="AR52" s="35"/>
      <c r="AS52" s="35"/>
      <c r="AT52" s="35"/>
      <c r="AU52" s="36"/>
      <c r="AV52" s="36"/>
      <c r="AW52" s="36"/>
      <c r="AX52" s="35"/>
      <c r="AY52" s="35"/>
      <c r="AZ52" s="35"/>
      <c r="BA52" s="35"/>
      <c r="BB52" s="35"/>
      <c r="BC52" s="35"/>
      <c r="BD52" s="35"/>
      <c r="BE52" s="1697"/>
      <c r="BF52" s="1698"/>
      <c r="BG52" s="293"/>
      <c r="BH52" s="1703"/>
      <c r="BI52" s="1704"/>
      <c r="BJ52" s="1704"/>
      <c r="BK52" s="1704"/>
      <c r="BL52" s="1704"/>
      <c r="BM52" s="1704"/>
      <c r="BN52" s="1704"/>
      <c r="BO52" s="1704"/>
      <c r="BP52" s="1704"/>
      <c r="BQ52" s="1704"/>
      <c r="BR52" s="1704"/>
      <c r="BS52" s="1704"/>
      <c r="BT52" s="293"/>
      <c r="BU52" s="35"/>
      <c r="BV52" s="35"/>
      <c r="BW52" s="35"/>
      <c r="BX52" s="35"/>
      <c r="BY52" s="35"/>
    </row>
    <row r="53" spans="37:77" ht="8.25" customHeight="1">
      <c r="AK53" s="35"/>
      <c r="AL53" s="35"/>
      <c r="AM53" s="35"/>
      <c r="AN53" s="35"/>
      <c r="AO53" s="35"/>
      <c r="AP53" s="35"/>
      <c r="AQ53" s="35"/>
      <c r="AR53" s="35"/>
      <c r="AS53" s="35"/>
      <c r="AT53" s="35"/>
      <c r="AU53" s="36"/>
      <c r="AV53" s="1675">
        <v>6</v>
      </c>
      <c r="AW53" s="1676"/>
      <c r="AX53" s="1681" t="str">
        <f>'41-1'!AZ51</f>
        <v/>
      </c>
      <c r="AY53" s="1682"/>
      <c r="AZ53" s="1682"/>
      <c r="BA53" s="1682"/>
      <c r="BB53" s="1682"/>
      <c r="BC53" s="1682"/>
      <c r="BD53" s="1682"/>
      <c r="BE53" s="1682"/>
      <c r="BF53" s="1682"/>
      <c r="BG53" s="37"/>
      <c r="BH53" s="1687">
        <f>'41-1'!BI51</f>
        <v>0</v>
      </c>
      <c r="BI53" s="1688"/>
      <c r="BJ53" s="1688"/>
      <c r="BK53" s="1688"/>
      <c r="BL53" s="1688"/>
      <c r="BM53" s="1688"/>
      <c r="BN53" s="1688"/>
      <c r="BO53" s="1688"/>
      <c r="BP53" s="1688"/>
      <c r="BQ53" s="1688"/>
      <c r="BR53" s="1688"/>
      <c r="BS53" s="1688"/>
      <c r="BT53" s="37"/>
      <c r="BU53" s="35"/>
      <c r="BV53" s="35"/>
      <c r="BW53" s="35"/>
      <c r="BX53" s="35"/>
      <c r="BY53" s="35"/>
    </row>
    <row r="54" spans="37:77" ht="8.25" customHeight="1">
      <c r="AK54" s="35"/>
      <c r="AL54" s="35"/>
      <c r="AM54" s="35"/>
      <c r="AN54" s="35"/>
      <c r="AO54" s="35"/>
      <c r="AP54" s="35"/>
      <c r="AQ54" s="35"/>
      <c r="AR54" s="35"/>
      <c r="AS54" s="35"/>
      <c r="AT54" s="35"/>
      <c r="AU54" s="36"/>
      <c r="AV54" s="1677"/>
      <c r="AW54" s="1678"/>
      <c r="AX54" s="1683"/>
      <c r="AY54" s="1684"/>
      <c r="AZ54" s="1684"/>
      <c r="BA54" s="1684"/>
      <c r="BB54" s="1684"/>
      <c r="BC54" s="1684"/>
      <c r="BD54" s="1684"/>
      <c r="BE54" s="1684"/>
      <c r="BF54" s="1684"/>
      <c r="BG54" s="38"/>
      <c r="BH54" s="1689"/>
      <c r="BI54" s="1690"/>
      <c r="BJ54" s="1690"/>
      <c r="BK54" s="1690"/>
      <c r="BL54" s="1690"/>
      <c r="BM54" s="1690"/>
      <c r="BN54" s="1690"/>
      <c r="BO54" s="1690"/>
      <c r="BP54" s="1690"/>
      <c r="BQ54" s="1690"/>
      <c r="BR54" s="1690"/>
      <c r="BS54" s="1690"/>
      <c r="BT54" s="38"/>
      <c r="BU54" s="35"/>
      <c r="BV54" s="35"/>
      <c r="BW54" s="35"/>
      <c r="BX54" s="35"/>
      <c r="BY54" s="35"/>
    </row>
    <row r="55" spans="37:77" ht="8.25" customHeight="1">
      <c r="AK55" s="35"/>
      <c r="AL55" s="35"/>
      <c r="AM55" s="35"/>
      <c r="AN55" s="35"/>
      <c r="AO55" s="35"/>
      <c r="AP55" s="35"/>
      <c r="AQ55" s="35"/>
      <c r="AR55" s="35"/>
      <c r="AS55" s="35"/>
      <c r="AT55" s="35"/>
      <c r="AU55" s="36"/>
      <c r="AV55" s="1679"/>
      <c r="AW55" s="1680"/>
      <c r="AX55" s="1685"/>
      <c r="AY55" s="1686"/>
      <c r="AZ55" s="1686"/>
      <c r="BA55" s="1686"/>
      <c r="BB55" s="1686"/>
      <c r="BC55" s="1686"/>
      <c r="BD55" s="1686"/>
      <c r="BE55" s="1686"/>
      <c r="BF55" s="1686"/>
      <c r="BG55" s="39"/>
      <c r="BH55" s="1691"/>
      <c r="BI55" s="1692"/>
      <c r="BJ55" s="1692"/>
      <c r="BK55" s="1692"/>
      <c r="BL55" s="1692"/>
      <c r="BM55" s="1692"/>
      <c r="BN55" s="1692"/>
      <c r="BO55" s="1692"/>
      <c r="BP55" s="1692"/>
      <c r="BQ55" s="1692"/>
      <c r="BR55" s="1692"/>
      <c r="BS55" s="1692"/>
      <c r="BT55" s="39"/>
      <c r="BU55" s="35"/>
      <c r="BV55" s="35"/>
      <c r="BW55" s="35"/>
      <c r="BX55" s="35"/>
      <c r="BY55" s="35"/>
    </row>
    <row r="56" spans="37:77" ht="8.25" customHeight="1">
      <c r="AK56" s="35"/>
      <c r="AL56" s="35"/>
      <c r="AM56" s="35"/>
      <c r="AN56" s="35"/>
      <c r="AO56" s="35"/>
      <c r="AP56" s="35"/>
      <c r="AQ56" s="35"/>
      <c r="AR56" s="35"/>
      <c r="AS56" s="35"/>
      <c r="AT56" s="35"/>
      <c r="AU56" s="36"/>
      <c r="AV56" s="36"/>
      <c r="AW56" s="36"/>
      <c r="AX56" s="35"/>
      <c r="AY56" s="35"/>
      <c r="AZ56" s="35"/>
      <c r="BA56" s="35"/>
      <c r="BB56" s="35"/>
      <c r="BC56" s="35"/>
      <c r="BD56" s="35"/>
      <c r="BE56" s="1693" t="str">
        <f>'41-1'!BG54</f>
        <v/>
      </c>
      <c r="BF56" s="1694"/>
      <c r="BG56" s="291"/>
      <c r="BH56" s="1699">
        <f>'41-1'!BI54</f>
        <v>0</v>
      </c>
      <c r="BI56" s="1700"/>
      <c r="BJ56" s="1700"/>
      <c r="BK56" s="1700"/>
      <c r="BL56" s="1700"/>
      <c r="BM56" s="1700"/>
      <c r="BN56" s="1700"/>
      <c r="BO56" s="1700"/>
      <c r="BP56" s="1700"/>
      <c r="BQ56" s="1700"/>
      <c r="BR56" s="1700"/>
      <c r="BS56" s="1700"/>
      <c r="BT56" s="291"/>
      <c r="BU56" s="35"/>
      <c r="BV56" s="35"/>
      <c r="BW56" s="35"/>
      <c r="BX56" s="35"/>
      <c r="BY56" s="35"/>
    </row>
    <row r="57" spans="37:77" ht="8.25" customHeight="1">
      <c r="AK57" s="35"/>
      <c r="AL57" s="35"/>
      <c r="AM57" s="35"/>
      <c r="AN57" s="35"/>
      <c r="AO57" s="35"/>
      <c r="AP57" s="35"/>
      <c r="AQ57" s="35"/>
      <c r="AR57" s="35"/>
      <c r="AS57" s="35"/>
      <c r="AT57" s="35"/>
      <c r="AU57" s="36"/>
      <c r="AV57" s="36"/>
      <c r="AW57" s="36"/>
      <c r="AX57" s="35"/>
      <c r="AY57" s="35"/>
      <c r="AZ57" s="35"/>
      <c r="BA57" s="35"/>
      <c r="BB57" s="35"/>
      <c r="BC57" s="35"/>
      <c r="BD57" s="35"/>
      <c r="BE57" s="1695"/>
      <c r="BF57" s="1696"/>
      <c r="BG57" s="292"/>
      <c r="BH57" s="1701"/>
      <c r="BI57" s="1702"/>
      <c r="BJ57" s="1702"/>
      <c r="BK57" s="1702"/>
      <c r="BL57" s="1702"/>
      <c r="BM57" s="1702"/>
      <c r="BN57" s="1702"/>
      <c r="BO57" s="1702"/>
      <c r="BP57" s="1702"/>
      <c r="BQ57" s="1702"/>
      <c r="BR57" s="1702"/>
      <c r="BS57" s="1702"/>
      <c r="BT57" s="292"/>
      <c r="BU57" s="35"/>
      <c r="BV57" s="35"/>
      <c r="BW57" s="35"/>
      <c r="BX57" s="35"/>
      <c r="BY57" s="35"/>
    </row>
    <row r="58" spans="37:77" ht="8.25" customHeight="1">
      <c r="AK58" s="35"/>
      <c r="AL58" s="35"/>
      <c r="AM58" s="35"/>
      <c r="AN58" s="35"/>
      <c r="AO58" s="35"/>
      <c r="AP58" s="35"/>
      <c r="AQ58" s="35"/>
      <c r="AR58" s="35"/>
      <c r="AS58" s="35"/>
      <c r="AT58" s="35"/>
      <c r="AU58" s="36"/>
      <c r="AV58" s="36"/>
      <c r="AW58" s="36"/>
      <c r="AX58" s="35"/>
      <c r="AY58" s="35"/>
      <c r="AZ58" s="35"/>
      <c r="BA58" s="35"/>
      <c r="BB58" s="35"/>
      <c r="BC58" s="35"/>
      <c r="BD58" s="35"/>
      <c r="BE58" s="1697"/>
      <c r="BF58" s="1698"/>
      <c r="BG58" s="293"/>
      <c r="BH58" s="1703"/>
      <c r="BI58" s="1704"/>
      <c r="BJ58" s="1704"/>
      <c r="BK58" s="1704"/>
      <c r="BL58" s="1704"/>
      <c r="BM58" s="1704"/>
      <c r="BN58" s="1704"/>
      <c r="BO58" s="1704"/>
      <c r="BP58" s="1704"/>
      <c r="BQ58" s="1704"/>
      <c r="BR58" s="1704"/>
      <c r="BS58" s="1704"/>
      <c r="BT58" s="293"/>
      <c r="BU58" s="35"/>
      <c r="BV58" s="35"/>
      <c r="BW58" s="35"/>
      <c r="BX58" s="35"/>
      <c r="BY58" s="35"/>
    </row>
    <row r="59" spans="37:77" ht="8.25" customHeight="1">
      <c r="AK59" s="35"/>
      <c r="AL59" s="35"/>
      <c r="AM59" s="35"/>
      <c r="AN59" s="35"/>
      <c r="AO59" s="35"/>
      <c r="AP59" s="35"/>
      <c r="AQ59" s="35"/>
      <c r="AR59" s="35"/>
      <c r="AS59" s="35"/>
      <c r="AT59" s="35"/>
      <c r="AU59" s="36"/>
      <c r="AV59" s="1675">
        <v>7</v>
      </c>
      <c r="AW59" s="1676"/>
      <c r="AX59" s="1681" t="str">
        <f>'41-1'!AZ57</f>
        <v/>
      </c>
      <c r="AY59" s="1682"/>
      <c r="AZ59" s="1682"/>
      <c r="BA59" s="1682"/>
      <c r="BB59" s="1682"/>
      <c r="BC59" s="1682"/>
      <c r="BD59" s="1682"/>
      <c r="BE59" s="1682"/>
      <c r="BF59" s="1682"/>
      <c r="BG59" s="37"/>
      <c r="BH59" s="1687">
        <f>'41-1'!BI57</f>
        <v>0</v>
      </c>
      <c r="BI59" s="1688"/>
      <c r="BJ59" s="1688"/>
      <c r="BK59" s="1688"/>
      <c r="BL59" s="1688"/>
      <c r="BM59" s="1688"/>
      <c r="BN59" s="1688"/>
      <c r="BO59" s="1688"/>
      <c r="BP59" s="1688"/>
      <c r="BQ59" s="1688"/>
      <c r="BR59" s="1688"/>
      <c r="BS59" s="1688"/>
      <c r="BT59" s="37"/>
      <c r="BU59" s="35"/>
      <c r="BV59" s="35"/>
      <c r="BW59" s="35"/>
      <c r="BX59" s="35"/>
      <c r="BY59" s="35"/>
    </row>
    <row r="60" spans="37:77" ht="8.25" customHeight="1">
      <c r="AK60" s="35"/>
      <c r="AL60" s="35"/>
      <c r="AM60" s="35"/>
      <c r="AN60" s="35"/>
      <c r="AO60" s="35"/>
      <c r="AP60" s="35"/>
      <c r="AQ60" s="35"/>
      <c r="AR60" s="35"/>
      <c r="AS60" s="35"/>
      <c r="AT60" s="35"/>
      <c r="AU60" s="36"/>
      <c r="AV60" s="1677"/>
      <c r="AW60" s="1678"/>
      <c r="AX60" s="1683"/>
      <c r="AY60" s="1684"/>
      <c r="AZ60" s="1684"/>
      <c r="BA60" s="1684"/>
      <c r="BB60" s="1684"/>
      <c r="BC60" s="1684"/>
      <c r="BD60" s="1684"/>
      <c r="BE60" s="1684"/>
      <c r="BF60" s="1684"/>
      <c r="BG60" s="38"/>
      <c r="BH60" s="1689"/>
      <c r="BI60" s="1690"/>
      <c r="BJ60" s="1690"/>
      <c r="BK60" s="1690"/>
      <c r="BL60" s="1690"/>
      <c r="BM60" s="1690"/>
      <c r="BN60" s="1690"/>
      <c r="BO60" s="1690"/>
      <c r="BP60" s="1690"/>
      <c r="BQ60" s="1690"/>
      <c r="BR60" s="1690"/>
      <c r="BS60" s="1690"/>
      <c r="BT60" s="38"/>
      <c r="BU60" s="35"/>
      <c r="BV60" s="35"/>
      <c r="BW60" s="35"/>
      <c r="BX60" s="35"/>
      <c r="BY60" s="35"/>
    </row>
    <row r="61" spans="37:77" ht="8.25" customHeight="1">
      <c r="AK61" s="35"/>
      <c r="AL61" s="35"/>
      <c r="AM61" s="35"/>
      <c r="AN61" s="35"/>
      <c r="AO61" s="35"/>
      <c r="AP61" s="35"/>
      <c r="AQ61" s="35"/>
      <c r="AR61" s="35"/>
      <c r="AS61" s="35"/>
      <c r="AT61" s="35"/>
      <c r="AU61" s="36"/>
      <c r="AV61" s="1679"/>
      <c r="AW61" s="1680"/>
      <c r="AX61" s="1685"/>
      <c r="AY61" s="1686"/>
      <c r="AZ61" s="1686"/>
      <c r="BA61" s="1686"/>
      <c r="BB61" s="1686"/>
      <c r="BC61" s="1686"/>
      <c r="BD61" s="1686"/>
      <c r="BE61" s="1686"/>
      <c r="BF61" s="1686"/>
      <c r="BG61" s="39"/>
      <c r="BH61" s="1691"/>
      <c r="BI61" s="1692"/>
      <c r="BJ61" s="1692"/>
      <c r="BK61" s="1692"/>
      <c r="BL61" s="1692"/>
      <c r="BM61" s="1692"/>
      <c r="BN61" s="1692"/>
      <c r="BO61" s="1692"/>
      <c r="BP61" s="1692"/>
      <c r="BQ61" s="1692"/>
      <c r="BR61" s="1692"/>
      <c r="BS61" s="1692"/>
      <c r="BT61" s="39"/>
      <c r="BU61" s="35"/>
      <c r="BV61" s="35"/>
      <c r="BW61" s="35"/>
      <c r="BX61" s="35"/>
      <c r="BY61" s="35"/>
    </row>
    <row r="62" spans="37:77" ht="8.25" customHeight="1">
      <c r="AK62" s="35"/>
      <c r="AL62" s="35"/>
      <c r="AM62" s="35"/>
      <c r="AN62" s="35"/>
      <c r="AO62" s="35"/>
      <c r="AP62" s="35"/>
      <c r="AQ62" s="35"/>
      <c r="AR62" s="35"/>
      <c r="AS62" s="35"/>
      <c r="AT62" s="35"/>
      <c r="AU62" s="36"/>
      <c r="AV62" s="36"/>
      <c r="AW62" s="36"/>
      <c r="AX62" s="35"/>
      <c r="AY62" s="35"/>
      <c r="AZ62" s="35"/>
      <c r="BA62" s="35"/>
      <c r="BB62" s="35"/>
      <c r="BC62" s="35"/>
      <c r="BD62" s="35"/>
      <c r="BE62" s="1693" t="str">
        <f>'41-1'!BG60</f>
        <v/>
      </c>
      <c r="BF62" s="1694"/>
      <c r="BG62" s="291"/>
      <c r="BH62" s="1699">
        <f>'41-1'!BI60</f>
        <v>0</v>
      </c>
      <c r="BI62" s="1700"/>
      <c r="BJ62" s="1700"/>
      <c r="BK62" s="1700"/>
      <c r="BL62" s="1700"/>
      <c r="BM62" s="1700"/>
      <c r="BN62" s="1700"/>
      <c r="BO62" s="1700"/>
      <c r="BP62" s="1700"/>
      <c r="BQ62" s="1700"/>
      <c r="BR62" s="1700"/>
      <c r="BS62" s="1700"/>
      <c r="BT62" s="291"/>
      <c r="BU62" s="35"/>
      <c r="BV62" s="35"/>
      <c r="BW62" s="35"/>
      <c r="BX62" s="35"/>
      <c r="BY62" s="35"/>
    </row>
    <row r="63" spans="37:77" ht="8.25" customHeight="1">
      <c r="AK63" s="35"/>
      <c r="AL63" s="35"/>
      <c r="AM63" s="35"/>
      <c r="AN63" s="35"/>
      <c r="AO63" s="35"/>
      <c r="AP63" s="35"/>
      <c r="AQ63" s="35"/>
      <c r="AR63" s="35"/>
      <c r="AS63" s="35"/>
      <c r="AT63" s="35"/>
      <c r="AU63" s="36"/>
      <c r="AV63" s="36"/>
      <c r="AW63" s="36"/>
      <c r="AX63" s="35"/>
      <c r="AY63" s="35"/>
      <c r="AZ63" s="35"/>
      <c r="BA63" s="35"/>
      <c r="BB63" s="35"/>
      <c r="BC63" s="35"/>
      <c r="BD63" s="35"/>
      <c r="BE63" s="1695"/>
      <c r="BF63" s="1696"/>
      <c r="BG63" s="292"/>
      <c r="BH63" s="1701"/>
      <c r="BI63" s="1702"/>
      <c r="BJ63" s="1702"/>
      <c r="BK63" s="1702"/>
      <c r="BL63" s="1702"/>
      <c r="BM63" s="1702"/>
      <c r="BN63" s="1702"/>
      <c r="BO63" s="1702"/>
      <c r="BP63" s="1702"/>
      <c r="BQ63" s="1702"/>
      <c r="BR63" s="1702"/>
      <c r="BS63" s="1702"/>
      <c r="BT63" s="292"/>
      <c r="BU63" s="35"/>
      <c r="BV63" s="35"/>
      <c r="BW63" s="35"/>
      <c r="BX63" s="35"/>
      <c r="BY63" s="35"/>
    </row>
    <row r="64" spans="37:77" ht="8.25" customHeight="1">
      <c r="AK64" s="35"/>
      <c r="AL64" s="35"/>
      <c r="AM64" s="35"/>
      <c r="AN64" s="35"/>
      <c r="AO64" s="35"/>
      <c r="AP64" s="35"/>
      <c r="AQ64" s="35"/>
      <c r="AR64" s="35"/>
      <c r="AS64" s="35"/>
      <c r="AT64" s="35"/>
      <c r="AU64" s="36"/>
      <c r="AV64" s="36"/>
      <c r="AW64" s="36"/>
      <c r="AX64" s="35"/>
      <c r="AY64" s="35"/>
      <c r="AZ64" s="35"/>
      <c r="BA64" s="35"/>
      <c r="BB64" s="35"/>
      <c r="BC64" s="35"/>
      <c r="BD64" s="35"/>
      <c r="BE64" s="1697"/>
      <c r="BF64" s="1698"/>
      <c r="BG64" s="293"/>
      <c r="BH64" s="1703"/>
      <c r="BI64" s="1704"/>
      <c r="BJ64" s="1704"/>
      <c r="BK64" s="1704"/>
      <c r="BL64" s="1704"/>
      <c r="BM64" s="1704"/>
      <c r="BN64" s="1704"/>
      <c r="BO64" s="1704"/>
      <c r="BP64" s="1704"/>
      <c r="BQ64" s="1704"/>
      <c r="BR64" s="1704"/>
      <c r="BS64" s="1704"/>
      <c r="BT64" s="293"/>
      <c r="BU64" s="35"/>
      <c r="BV64" s="35"/>
      <c r="BW64" s="35"/>
      <c r="BX64" s="35"/>
      <c r="BY64" s="35"/>
    </row>
    <row r="65" spans="37:77" ht="8.25" customHeight="1">
      <c r="AK65" s="35"/>
      <c r="AL65" s="35"/>
      <c r="AM65" s="35"/>
      <c r="AN65" s="35"/>
      <c r="AO65" s="35"/>
      <c r="AP65" s="35"/>
      <c r="AQ65" s="35"/>
      <c r="AR65" s="35"/>
      <c r="AS65" s="35"/>
      <c r="AT65" s="35"/>
      <c r="AU65" s="36"/>
      <c r="AV65" s="1675">
        <v>8</v>
      </c>
      <c r="AW65" s="1676"/>
      <c r="AX65" s="1681" t="str">
        <f>'41-1'!AZ63</f>
        <v/>
      </c>
      <c r="AY65" s="1682"/>
      <c r="AZ65" s="1682"/>
      <c r="BA65" s="1682"/>
      <c r="BB65" s="1682"/>
      <c r="BC65" s="1682"/>
      <c r="BD65" s="1682"/>
      <c r="BE65" s="1682"/>
      <c r="BF65" s="1682"/>
      <c r="BG65" s="37"/>
      <c r="BH65" s="1687">
        <f>'41-1'!BI63</f>
        <v>0</v>
      </c>
      <c r="BI65" s="1688"/>
      <c r="BJ65" s="1688"/>
      <c r="BK65" s="1688"/>
      <c r="BL65" s="1688"/>
      <c r="BM65" s="1688"/>
      <c r="BN65" s="1688"/>
      <c r="BO65" s="1688"/>
      <c r="BP65" s="1688"/>
      <c r="BQ65" s="1688"/>
      <c r="BR65" s="1688"/>
      <c r="BS65" s="1688"/>
      <c r="BT65" s="37"/>
      <c r="BU65" s="35"/>
      <c r="BV65" s="35"/>
      <c r="BW65" s="35"/>
      <c r="BX65" s="35"/>
      <c r="BY65" s="35"/>
    </row>
    <row r="66" spans="37:77" ht="8.25" customHeight="1">
      <c r="AK66" s="35"/>
      <c r="AL66" s="35"/>
      <c r="AM66" s="35"/>
      <c r="AN66" s="35"/>
      <c r="AO66" s="35"/>
      <c r="AP66" s="35"/>
      <c r="AQ66" s="35"/>
      <c r="AR66" s="35"/>
      <c r="AS66" s="35"/>
      <c r="AT66" s="35"/>
      <c r="AU66" s="36"/>
      <c r="AV66" s="1677"/>
      <c r="AW66" s="1678"/>
      <c r="AX66" s="1683"/>
      <c r="AY66" s="1684"/>
      <c r="AZ66" s="1684"/>
      <c r="BA66" s="1684"/>
      <c r="BB66" s="1684"/>
      <c r="BC66" s="1684"/>
      <c r="BD66" s="1684"/>
      <c r="BE66" s="1684"/>
      <c r="BF66" s="1684"/>
      <c r="BG66" s="38"/>
      <c r="BH66" s="1689"/>
      <c r="BI66" s="1690"/>
      <c r="BJ66" s="1690"/>
      <c r="BK66" s="1690"/>
      <c r="BL66" s="1690"/>
      <c r="BM66" s="1690"/>
      <c r="BN66" s="1690"/>
      <c r="BO66" s="1690"/>
      <c r="BP66" s="1690"/>
      <c r="BQ66" s="1690"/>
      <c r="BR66" s="1690"/>
      <c r="BS66" s="1690"/>
      <c r="BT66" s="38"/>
      <c r="BU66" s="35"/>
      <c r="BV66" s="35"/>
      <c r="BW66" s="35"/>
      <c r="BX66" s="35"/>
      <c r="BY66" s="35"/>
    </row>
    <row r="67" spans="37:77" ht="8.25" customHeight="1">
      <c r="AK67" s="35"/>
      <c r="AL67" s="35"/>
      <c r="AM67" s="35"/>
      <c r="AN67" s="35"/>
      <c r="AO67" s="35"/>
      <c r="AP67" s="35"/>
      <c r="AQ67" s="35"/>
      <c r="AR67" s="35"/>
      <c r="AS67" s="35"/>
      <c r="AT67" s="35"/>
      <c r="AU67" s="36"/>
      <c r="AV67" s="1679"/>
      <c r="AW67" s="1680"/>
      <c r="AX67" s="1685"/>
      <c r="AY67" s="1686"/>
      <c r="AZ67" s="1686"/>
      <c r="BA67" s="1686"/>
      <c r="BB67" s="1686"/>
      <c r="BC67" s="1686"/>
      <c r="BD67" s="1686"/>
      <c r="BE67" s="1686"/>
      <c r="BF67" s="1686"/>
      <c r="BG67" s="39"/>
      <c r="BH67" s="1691"/>
      <c r="BI67" s="1692"/>
      <c r="BJ67" s="1692"/>
      <c r="BK67" s="1692"/>
      <c r="BL67" s="1692"/>
      <c r="BM67" s="1692"/>
      <c r="BN67" s="1692"/>
      <c r="BO67" s="1692"/>
      <c r="BP67" s="1692"/>
      <c r="BQ67" s="1692"/>
      <c r="BR67" s="1692"/>
      <c r="BS67" s="1692"/>
      <c r="BT67" s="39"/>
      <c r="BU67" s="35"/>
      <c r="BV67" s="35"/>
      <c r="BW67" s="35"/>
      <c r="BX67" s="35"/>
      <c r="BY67" s="35"/>
    </row>
    <row r="68" spans="37:77" ht="8.25" customHeight="1">
      <c r="AK68" s="35"/>
      <c r="AL68" s="35"/>
      <c r="AM68" s="35"/>
      <c r="AN68" s="35"/>
      <c r="AO68" s="35"/>
      <c r="AP68" s="35"/>
      <c r="AQ68" s="35"/>
      <c r="AR68" s="35"/>
      <c r="AS68" s="35"/>
      <c r="AT68" s="35"/>
      <c r="AU68" s="36"/>
      <c r="AV68" s="36"/>
      <c r="AW68" s="36"/>
      <c r="AX68" s="35"/>
      <c r="AY68" s="35"/>
      <c r="AZ68" s="35"/>
      <c r="BA68" s="35"/>
      <c r="BB68" s="35"/>
      <c r="BC68" s="35"/>
      <c r="BD68" s="35"/>
      <c r="BE68" s="1693" t="str">
        <f>'41-1'!BG66</f>
        <v/>
      </c>
      <c r="BF68" s="1694"/>
      <c r="BG68" s="291"/>
      <c r="BH68" s="1699">
        <f>'41-1'!BI66</f>
        <v>0</v>
      </c>
      <c r="BI68" s="1700"/>
      <c r="BJ68" s="1700"/>
      <c r="BK68" s="1700"/>
      <c r="BL68" s="1700"/>
      <c r="BM68" s="1700"/>
      <c r="BN68" s="1700"/>
      <c r="BO68" s="1700"/>
      <c r="BP68" s="1700"/>
      <c r="BQ68" s="1700"/>
      <c r="BR68" s="1700"/>
      <c r="BS68" s="1700"/>
      <c r="BT68" s="291"/>
      <c r="BU68" s="35"/>
      <c r="BV68" s="35"/>
      <c r="BW68" s="35"/>
      <c r="BX68" s="35"/>
      <c r="BY68" s="35"/>
    </row>
    <row r="69" spans="37:77" ht="8.25" customHeight="1">
      <c r="AK69" s="35"/>
      <c r="AL69" s="35"/>
      <c r="AM69" s="35"/>
      <c r="AN69" s="35"/>
      <c r="AO69" s="35"/>
      <c r="AP69" s="35"/>
      <c r="AQ69" s="35"/>
      <c r="AR69" s="35"/>
      <c r="AS69" s="35"/>
      <c r="AT69" s="35"/>
      <c r="AU69" s="36"/>
      <c r="AV69" s="36"/>
      <c r="AW69" s="36"/>
      <c r="AX69" s="35"/>
      <c r="AY69" s="35"/>
      <c r="AZ69" s="35"/>
      <c r="BA69" s="35"/>
      <c r="BB69" s="35"/>
      <c r="BC69" s="35"/>
      <c r="BD69" s="35"/>
      <c r="BE69" s="1695"/>
      <c r="BF69" s="1696"/>
      <c r="BG69" s="292"/>
      <c r="BH69" s="1701"/>
      <c r="BI69" s="1702"/>
      <c r="BJ69" s="1702"/>
      <c r="BK69" s="1702"/>
      <c r="BL69" s="1702"/>
      <c r="BM69" s="1702"/>
      <c r="BN69" s="1702"/>
      <c r="BO69" s="1702"/>
      <c r="BP69" s="1702"/>
      <c r="BQ69" s="1702"/>
      <c r="BR69" s="1702"/>
      <c r="BS69" s="1702"/>
      <c r="BT69" s="292"/>
      <c r="BU69" s="35"/>
      <c r="BV69" s="35"/>
      <c r="BW69" s="35"/>
      <c r="BX69" s="35"/>
      <c r="BY69" s="35"/>
    </row>
    <row r="70" spans="37:77" ht="8.25" customHeight="1">
      <c r="AK70" s="35"/>
      <c r="AL70" s="35"/>
      <c r="AM70" s="35"/>
      <c r="AN70" s="35"/>
      <c r="AO70" s="35"/>
      <c r="AP70" s="35"/>
      <c r="AQ70" s="35"/>
      <c r="AR70" s="35"/>
      <c r="AS70" s="35"/>
      <c r="AT70" s="35"/>
      <c r="AU70" s="36"/>
      <c r="AV70" s="36"/>
      <c r="AW70" s="36"/>
      <c r="AX70" s="35"/>
      <c r="AY70" s="35"/>
      <c r="AZ70" s="35"/>
      <c r="BA70" s="35"/>
      <c r="BB70" s="35"/>
      <c r="BC70" s="35"/>
      <c r="BD70" s="35"/>
      <c r="BE70" s="1697"/>
      <c r="BF70" s="1698"/>
      <c r="BG70" s="293"/>
      <c r="BH70" s="1703"/>
      <c r="BI70" s="1704"/>
      <c r="BJ70" s="1704"/>
      <c r="BK70" s="1704"/>
      <c r="BL70" s="1704"/>
      <c r="BM70" s="1704"/>
      <c r="BN70" s="1704"/>
      <c r="BO70" s="1704"/>
      <c r="BP70" s="1704"/>
      <c r="BQ70" s="1704"/>
      <c r="BR70" s="1704"/>
      <c r="BS70" s="1704"/>
      <c r="BT70" s="293"/>
      <c r="BU70" s="35"/>
      <c r="BV70" s="35"/>
      <c r="BW70" s="35"/>
      <c r="BX70" s="35"/>
      <c r="BY70" s="35"/>
    </row>
    <row r="71" spans="37:77" ht="8.25" customHeight="1">
      <c r="AK71" s="35"/>
      <c r="AL71" s="35"/>
      <c r="AM71" s="35"/>
      <c r="AN71" s="35"/>
      <c r="AO71" s="35"/>
      <c r="AP71" s="35"/>
      <c r="AQ71" s="35"/>
      <c r="AR71" s="35"/>
      <c r="AS71" s="35"/>
      <c r="AT71" s="35"/>
      <c r="AU71" s="36"/>
      <c r="AV71" s="1675">
        <v>9</v>
      </c>
      <c r="AW71" s="1676"/>
      <c r="AX71" s="1681" t="str">
        <f>'41-1'!AZ69</f>
        <v/>
      </c>
      <c r="AY71" s="1682"/>
      <c r="AZ71" s="1682"/>
      <c r="BA71" s="1682"/>
      <c r="BB71" s="1682"/>
      <c r="BC71" s="1682"/>
      <c r="BD71" s="1682"/>
      <c r="BE71" s="1682"/>
      <c r="BF71" s="1682"/>
      <c r="BG71" s="37"/>
      <c r="BH71" s="1687">
        <f>'41-1'!BI69</f>
        <v>0</v>
      </c>
      <c r="BI71" s="1688"/>
      <c r="BJ71" s="1688"/>
      <c r="BK71" s="1688"/>
      <c r="BL71" s="1688"/>
      <c r="BM71" s="1688"/>
      <c r="BN71" s="1688"/>
      <c r="BO71" s="1688"/>
      <c r="BP71" s="1688"/>
      <c r="BQ71" s="1688"/>
      <c r="BR71" s="1688"/>
      <c r="BS71" s="1688"/>
      <c r="BT71" s="37"/>
      <c r="BU71" s="35"/>
      <c r="BV71" s="35"/>
      <c r="BW71" s="35"/>
      <c r="BX71" s="35"/>
      <c r="BY71" s="35"/>
    </row>
    <row r="72" spans="37:77" ht="8.25" customHeight="1">
      <c r="AK72" s="35"/>
      <c r="AL72" s="35"/>
      <c r="AM72" s="35"/>
      <c r="AN72" s="35"/>
      <c r="AO72" s="35"/>
      <c r="AP72" s="35"/>
      <c r="AQ72" s="35"/>
      <c r="AR72" s="35"/>
      <c r="AS72" s="35"/>
      <c r="AT72" s="35"/>
      <c r="AU72" s="36"/>
      <c r="AV72" s="1677"/>
      <c r="AW72" s="1678"/>
      <c r="AX72" s="1683"/>
      <c r="AY72" s="1684"/>
      <c r="AZ72" s="1684"/>
      <c r="BA72" s="1684"/>
      <c r="BB72" s="1684"/>
      <c r="BC72" s="1684"/>
      <c r="BD72" s="1684"/>
      <c r="BE72" s="1684"/>
      <c r="BF72" s="1684"/>
      <c r="BG72" s="38"/>
      <c r="BH72" s="1689"/>
      <c r="BI72" s="1690"/>
      <c r="BJ72" s="1690"/>
      <c r="BK72" s="1690"/>
      <c r="BL72" s="1690"/>
      <c r="BM72" s="1690"/>
      <c r="BN72" s="1690"/>
      <c r="BO72" s="1690"/>
      <c r="BP72" s="1690"/>
      <c r="BQ72" s="1690"/>
      <c r="BR72" s="1690"/>
      <c r="BS72" s="1690"/>
      <c r="BT72" s="38"/>
      <c r="BU72" s="35"/>
      <c r="BV72" s="35"/>
      <c r="BW72" s="35"/>
      <c r="BX72" s="35"/>
      <c r="BY72" s="35"/>
    </row>
    <row r="73" spans="37:77" ht="8.25" customHeight="1">
      <c r="AK73" s="35"/>
      <c r="AL73" s="35"/>
      <c r="AM73" s="35"/>
      <c r="AN73" s="35"/>
      <c r="AO73" s="35"/>
      <c r="AP73" s="35"/>
      <c r="AQ73" s="35"/>
      <c r="AR73" s="35"/>
      <c r="AS73" s="35"/>
      <c r="AT73" s="35"/>
      <c r="AU73" s="36"/>
      <c r="AV73" s="1679"/>
      <c r="AW73" s="1680"/>
      <c r="AX73" s="1685"/>
      <c r="AY73" s="1686"/>
      <c r="AZ73" s="1686"/>
      <c r="BA73" s="1686"/>
      <c r="BB73" s="1686"/>
      <c r="BC73" s="1686"/>
      <c r="BD73" s="1686"/>
      <c r="BE73" s="1686"/>
      <c r="BF73" s="1686"/>
      <c r="BG73" s="39"/>
      <c r="BH73" s="1691"/>
      <c r="BI73" s="1692"/>
      <c r="BJ73" s="1692"/>
      <c r="BK73" s="1692"/>
      <c r="BL73" s="1692"/>
      <c r="BM73" s="1692"/>
      <c r="BN73" s="1692"/>
      <c r="BO73" s="1692"/>
      <c r="BP73" s="1692"/>
      <c r="BQ73" s="1692"/>
      <c r="BR73" s="1692"/>
      <c r="BS73" s="1692"/>
      <c r="BT73" s="39"/>
      <c r="BU73" s="35"/>
      <c r="BV73" s="35"/>
      <c r="BW73" s="35"/>
      <c r="BX73" s="35"/>
      <c r="BY73" s="35"/>
    </row>
    <row r="74" spans="37:77" ht="8.25" customHeight="1">
      <c r="AK74" s="35"/>
      <c r="AL74" s="35"/>
      <c r="AM74" s="35"/>
      <c r="AN74" s="35"/>
      <c r="AO74" s="35"/>
      <c r="AP74" s="35"/>
      <c r="AQ74" s="35"/>
      <c r="AR74" s="35"/>
      <c r="AS74" s="35"/>
      <c r="AT74" s="35"/>
      <c r="AU74" s="36"/>
      <c r="AV74" s="36"/>
      <c r="AW74" s="36"/>
      <c r="AX74" s="35"/>
      <c r="AY74" s="35"/>
      <c r="AZ74" s="35"/>
      <c r="BA74" s="35"/>
      <c r="BB74" s="35"/>
      <c r="BC74" s="35"/>
      <c r="BD74" s="35"/>
      <c r="BE74" s="1693" t="str">
        <f>'41-1'!BG72</f>
        <v/>
      </c>
      <c r="BF74" s="1694"/>
      <c r="BG74" s="291"/>
      <c r="BH74" s="1699">
        <f>'41-1'!BI72</f>
        <v>0</v>
      </c>
      <c r="BI74" s="1700"/>
      <c r="BJ74" s="1700"/>
      <c r="BK74" s="1700"/>
      <c r="BL74" s="1700"/>
      <c r="BM74" s="1700"/>
      <c r="BN74" s="1700"/>
      <c r="BO74" s="1700"/>
      <c r="BP74" s="1700"/>
      <c r="BQ74" s="1700"/>
      <c r="BR74" s="1700"/>
      <c r="BS74" s="1700"/>
      <c r="BT74" s="291"/>
      <c r="BU74" s="35"/>
      <c r="BV74" s="35"/>
      <c r="BW74" s="35"/>
      <c r="BX74" s="35"/>
      <c r="BY74" s="35"/>
    </row>
    <row r="75" spans="37:77" ht="8.25" customHeight="1">
      <c r="AK75" s="35"/>
      <c r="AL75" s="35"/>
      <c r="AM75" s="35"/>
      <c r="AN75" s="35"/>
      <c r="AO75" s="35"/>
      <c r="AP75" s="35"/>
      <c r="AQ75" s="35"/>
      <c r="AR75" s="35"/>
      <c r="AS75" s="35"/>
      <c r="AT75" s="35"/>
      <c r="AU75" s="36"/>
      <c r="AV75" s="36"/>
      <c r="AW75" s="36"/>
      <c r="AX75" s="35"/>
      <c r="AY75" s="35"/>
      <c r="AZ75" s="35"/>
      <c r="BA75" s="35"/>
      <c r="BB75" s="35"/>
      <c r="BC75" s="35"/>
      <c r="BD75" s="35"/>
      <c r="BE75" s="1695"/>
      <c r="BF75" s="1696"/>
      <c r="BG75" s="292"/>
      <c r="BH75" s="1701"/>
      <c r="BI75" s="1702"/>
      <c r="BJ75" s="1702"/>
      <c r="BK75" s="1702"/>
      <c r="BL75" s="1702"/>
      <c r="BM75" s="1702"/>
      <c r="BN75" s="1702"/>
      <c r="BO75" s="1702"/>
      <c r="BP75" s="1702"/>
      <c r="BQ75" s="1702"/>
      <c r="BR75" s="1702"/>
      <c r="BS75" s="1702"/>
      <c r="BT75" s="292"/>
      <c r="BU75" s="35"/>
      <c r="BV75" s="35"/>
      <c r="BW75" s="35"/>
      <c r="BX75" s="35"/>
      <c r="BY75" s="35"/>
    </row>
    <row r="76" spans="37:77" ht="8.25" customHeight="1">
      <c r="AK76" s="35"/>
      <c r="AL76" s="35"/>
      <c r="AM76" s="35"/>
      <c r="AN76" s="35"/>
      <c r="AO76" s="35"/>
      <c r="AP76" s="35"/>
      <c r="AQ76" s="35"/>
      <c r="AR76" s="35"/>
      <c r="AS76" s="35"/>
      <c r="AT76" s="35"/>
      <c r="AU76" s="36"/>
      <c r="AV76" s="36"/>
      <c r="AW76" s="36"/>
      <c r="AX76" s="35"/>
      <c r="AY76" s="35"/>
      <c r="AZ76" s="35"/>
      <c r="BA76" s="35"/>
      <c r="BB76" s="35"/>
      <c r="BC76" s="35"/>
      <c r="BD76" s="35"/>
      <c r="BE76" s="1697"/>
      <c r="BF76" s="1698"/>
      <c r="BG76" s="293"/>
      <c r="BH76" s="1703"/>
      <c r="BI76" s="1704"/>
      <c r="BJ76" s="1704"/>
      <c r="BK76" s="1704"/>
      <c r="BL76" s="1704"/>
      <c r="BM76" s="1704"/>
      <c r="BN76" s="1704"/>
      <c r="BO76" s="1704"/>
      <c r="BP76" s="1704"/>
      <c r="BQ76" s="1704"/>
      <c r="BR76" s="1704"/>
      <c r="BS76" s="1704"/>
      <c r="BT76" s="293"/>
      <c r="BU76" s="35"/>
      <c r="BV76" s="35"/>
      <c r="BW76" s="35"/>
      <c r="BX76" s="35"/>
      <c r="BY76" s="35"/>
    </row>
    <row r="77" spans="37:77" ht="8.25" customHeight="1">
      <c r="AK77" s="35"/>
      <c r="AL77" s="35"/>
      <c r="AM77" s="35"/>
      <c r="AN77" s="35"/>
      <c r="AO77" s="35"/>
      <c r="AP77" s="35"/>
      <c r="AQ77" s="35"/>
      <c r="AR77" s="35"/>
      <c r="AS77" s="35"/>
      <c r="AT77" s="35"/>
      <c r="AU77" s="36"/>
      <c r="AV77" s="1675">
        <v>10</v>
      </c>
      <c r="AW77" s="1676"/>
      <c r="AX77" s="1681" t="str">
        <f>'41-1'!AZ75</f>
        <v/>
      </c>
      <c r="AY77" s="1682"/>
      <c r="AZ77" s="1682"/>
      <c r="BA77" s="1682"/>
      <c r="BB77" s="1682"/>
      <c r="BC77" s="1682"/>
      <c r="BD77" s="1682"/>
      <c r="BE77" s="1682"/>
      <c r="BF77" s="1682"/>
      <c r="BG77" s="37"/>
      <c r="BH77" s="1687">
        <f>'41-1'!BI75</f>
        <v>0</v>
      </c>
      <c r="BI77" s="1688"/>
      <c r="BJ77" s="1688"/>
      <c r="BK77" s="1688"/>
      <c r="BL77" s="1688"/>
      <c r="BM77" s="1688"/>
      <c r="BN77" s="1688"/>
      <c r="BO77" s="1688"/>
      <c r="BP77" s="1688"/>
      <c r="BQ77" s="1688"/>
      <c r="BR77" s="1688"/>
      <c r="BS77" s="1688"/>
      <c r="BT77" s="37"/>
      <c r="BU77" s="35"/>
      <c r="BV77" s="35"/>
      <c r="BW77" s="35"/>
      <c r="BX77" s="35"/>
      <c r="BY77" s="35"/>
    </row>
    <row r="78" spans="37:77" ht="8.25" customHeight="1">
      <c r="AK78" s="35"/>
      <c r="AL78" s="35"/>
      <c r="AM78" s="35"/>
      <c r="AN78" s="35"/>
      <c r="AO78" s="35"/>
      <c r="AP78" s="35"/>
      <c r="AQ78" s="35"/>
      <c r="AR78" s="35"/>
      <c r="AS78" s="35"/>
      <c r="AT78" s="35"/>
      <c r="AU78" s="36"/>
      <c r="AV78" s="1677"/>
      <c r="AW78" s="1678"/>
      <c r="AX78" s="1683"/>
      <c r="AY78" s="1684"/>
      <c r="AZ78" s="1684"/>
      <c r="BA78" s="1684"/>
      <c r="BB78" s="1684"/>
      <c r="BC78" s="1684"/>
      <c r="BD78" s="1684"/>
      <c r="BE78" s="1684"/>
      <c r="BF78" s="1684"/>
      <c r="BG78" s="38"/>
      <c r="BH78" s="1689"/>
      <c r="BI78" s="1690"/>
      <c r="BJ78" s="1690"/>
      <c r="BK78" s="1690"/>
      <c r="BL78" s="1690"/>
      <c r="BM78" s="1690"/>
      <c r="BN78" s="1690"/>
      <c r="BO78" s="1690"/>
      <c r="BP78" s="1690"/>
      <c r="BQ78" s="1690"/>
      <c r="BR78" s="1690"/>
      <c r="BS78" s="1690"/>
      <c r="BT78" s="38"/>
      <c r="BU78" s="35"/>
      <c r="BV78" s="35"/>
      <c r="BW78" s="35"/>
      <c r="BX78" s="35"/>
      <c r="BY78" s="35"/>
    </row>
    <row r="79" spans="37:77" ht="8.25" customHeight="1">
      <c r="AK79" s="35"/>
      <c r="AL79" s="35"/>
      <c r="AM79" s="35"/>
      <c r="AN79" s="35"/>
      <c r="AO79" s="35"/>
      <c r="AP79" s="35"/>
      <c r="AQ79" s="35"/>
      <c r="AR79" s="35"/>
      <c r="AS79" s="35"/>
      <c r="AT79" s="35"/>
      <c r="AU79" s="36"/>
      <c r="AV79" s="1679"/>
      <c r="AW79" s="1680"/>
      <c r="AX79" s="1685"/>
      <c r="AY79" s="1686"/>
      <c r="AZ79" s="1686"/>
      <c r="BA79" s="1686"/>
      <c r="BB79" s="1686"/>
      <c r="BC79" s="1686"/>
      <c r="BD79" s="1686"/>
      <c r="BE79" s="1686"/>
      <c r="BF79" s="1686"/>
      <c r="BG79" s="39"/>
      <c r="BH79" s="1691"/>
      <c r="BI79" s="1692"/>
      <c r="BJ79" s="1692"/>
      <c r="BK79" s="1692"/>
      <c r="BL79" s="1692"/>
      <c r="BM79" s="1692"/>
      <c r="BN79" s="1692"/>
      <c r="BO79" s="1692"/>
      <c r="BP79" s="1692"/>
      <c r="BQ79" s="1692"/>
      <c r="BR79" s="1692"/>
      <c r="BS79" s="1692"/>
      <c r="BT79" s="39"/>
      <c r="BU79" s="35"/>
      <c r="BV79" s="35"/>
      <c r="BW79" s="35"/>
      <c r="BX79" s="35"/>
      <c r="BY79" s="35"/>
    </row>
    <row r="80" spans="37:77" ht="8.25" customHeight="1">
      <c r="AK80" s="35"/>
      <c r="AL80" s="35"/>
      <c r="AM80" s="35"/>
      <c r="AN80" s="35"/>
      <c r="AO80" s="35"/>
      <c r="AP80" s="35"/>
      <c r="AQ80" s="35"/>
      <c r="AR80" s="35"/>
      <c r="AS80" s="35"/>
      <c r="AT80" s="35"/>
      <c r="AU80" s="36"/>
      <c r="AV80" s="36"/>
      <c r="AW80" s="36"/>
      <c r="AX80" s="35"/>
      <c r="AY80" s="35"/>
      <c r="AZ80" s="35"/>
      <c r="BA80" s="35"/>
      <c r="BB80" s="35"/>
      <c r="BC80" s="35"/>
      <c r="BD80" s="35"/>
      <c r="BE80" s="1693" t="str">
        <f>'41-1'!BG78</f>
        <v/>
      </c>
      <c r="BF80" s="1694"/>
      <c r="BG80" s="291"/>
      <c r="BH80" s="1699">
        <f>'41-1'!BI78</f>
        <v>0</v>
      </c>
      <c r="BI80" s="1700"/>
      <c r="BJ80" s="1700"/>
      <c r="BK80" s="1700"/>
      <c r="BL80" s="1700"/>
      <c r="BM80" s="1700"/>
      <c r="BN80" s="1700"/>
      <c r="BO80" s="1700"/>
      <c r="BP80" s="1700"/>
      <c r="BQ80" s="1700"/>
      <c r="BR80" s="1700"/>
      <c r="BS80" s="1700"/>
      <c r="BT80" s="291"/>
      <c r="BU80" s="35"/>
      <c r="BV80" s="35"/>
      <c r="BW80" s="35"/>
      <c r="BX80" s="35"/>
      <c r="BY80" s="35"/>
    </row>
    <row r="81" spans="37:77" ht="8.25" customHeight="1">
      <c r="AK81" s="35"/>
      <c r="AL81" s="35"/>
      <c r="AM81" s="35"/>
      <c r="AN81" s="35"/>
      <c r="AO81" s="35"/>
      <c r="AP81" s="35"/>
      <c r="AQ81" s="35"/>
      <c r="AR81" s="35"/>
      <c r="AS81" s="35"/>
      <c r="AT81" s="35"/>
      <c r="AU81" s="36"/>
      <c r="AV81" s="36"/>
      <c r="AW81" s="36"/>
      <c r="AX81" s="35"/>
      <c r="AY81" s="35"/>
      <c r="AZ81" s="35"/>
      <c r="BA81" s="35"/>
      <c r="BB81" s="35"/>
      <c r="BC81" s="35"/>
      <c r="BD81" s="35"/>
      <c r="BE81" s="1695"/>
      <c r="BF81" s="1696"/>
      <c r="BG81" s="292"/>
      <c r="BH81" s="1701"/>
      <c r="BI81" s="1702"/>
      <c r="BJ81" s="1702"/>
      <c r="BK81" s="1702"/>
      <c r="BL81" s="1702"/>
      <c r="BM81" s="1702"/>
      <c r="BN81" s="1702"/>
      <c r="BO81" s="1702"/>
      <c r="BP81" s="1702"/>
      <c r="BQ81" s="1702"/>
      <c r="BR81" s="1702"/>
      <c r="BS81" s="1702"/>
      <c r="BT81" s="292"/>
      <c r="BU81" s="35"/>
      <c r="BV81" s="35"/>
      <c r="BW81" s="35"/>
      <c r="BX81" s="35"/>
      <c r="BY81" s="35"/>
    </row>
    <row r="82" spans="37:77" ht="8.25" customHeight="1">
      <c r="AK82" s="35"/>
      <c r="AL82" s="35"/>
      <c r="AM82" s="35"/>
      <c r="AN82" s="35"/>
      <c r="AO82" s="35"/>
      <c r="AP82" s="35"/>
      <c r="AQ82" s="35"/>
      <c r="AR82" s="35"/>
      <c r="AS82" s="35"/>
      <c r="AT82" s="35"/>
      <c r="AU82" s="36"/>
      <c r="AV82" s="36"/>
      <c r="AW82" s="36"/>
      <c r="AX82" s="35"/>
      <c r="AY82" s="35"/>
      <c r="AZ82" s="35"/>
      <c r="BA82" s="35"/>
      <c r="BB82" s="35"/>
      <c r="BC82" s="35"/>
      <c r="BD82" s="35"/>
      <c r="BE82" s="1697"/>
      <c r="BF82" s="1698"/>
      <c r="BG82" s="293"/>
      <c r="BH82" s="1703"/>
      <c r="BI82" s="1704"/>
      <c r="BJ82" s="1704"/>
      <c r="BK82" s="1704"/>
      <c r="BL82" s="1704"/>
      <c r="BM82" s="1704"/>
      <c r="BN82" s="1704"/>
      <c r="BO82" s="1704"/>
      <c r="BP82" s="1704"/>
      <c r="BQ82" s="1704"/>
      <c r="BR82" s="1704"/>
      <c r="BS82" s="1704"/>
      <c r="BT82" s="293"/>
      <c r="BU82" s="35"/>
      <c r="BV82" s="35"/>
      <c r="BW82" s="35"/>
      <c r="BX82" s="35"/>
      <c r="BY82" s="35"/>
    </row>
    <row r="83" spans="37:77" ht="8.25" customHeight="1">
      <c r="AK83" s="35"/>
      <c r="AL83" s="35"/>
      <c r="AM83" s="35"/>
      <c r="AN83" s="35"/>
      <c r="AO83" s="35"/>
      <c r="AP83" s="35"/>
      <c r="AQ83" s="35"/>
      <c r="AR83" s="35"/>
      <c r="AS83" s="35"/>
      <c r="AT83" s="35"/>
      <c r="AU83" s="36"/>
      <c r="AV83" s="1675">
        <v>11</v>
      </c>
      <c r="AW83" s="1676"/>
      <c r="AX83" s="1681" t="str">
        <f>'41-1'!AZ81</f>
        <v/>
      </c>
      <c r="AY83" s="1682"/>
      <c r="AZ83" s="1682"/>
      <c r="BA83" s="1682"/>
      <c r="BB83" s="1682"/>
      <c r="BC83" s="1682"/>
      <c r="BD83" s="1682"/>
      <c r="BE83" s="1682"/>
      <c r="BF83" s="1682"/>
      <c r="BG83" s="37"/>
      <c r="BH83" s="1687">
        <f>'41-1'!BI81</f>
        <v>0</v>
      </c>
      <c r="BI83" s="1688"/>
      <c r="BJ83" s="1688"/>
      <c r="BK83" s="1688"/>
      <c r="BL83" s="1688"/>
      <c r="BM83" s="1688"/>
      <c r="BN83" s="1688"/>
      <c r="BO83" s="1688"/>
      <c r="BP83" s="1688"/>
      <c r="BQ83" s="1688"/>
      <c r="BR83" s="1688"/>
      <c r="BS83" s="1688"/>
      <c r="BT83" s="37"/>
      <c r="BU83" s="35"/>
      <c r="BV83" s="35"/>
      <c r="BW83" s="35"/>
      <c r="BX83" s="35"/>
      <c r="BY83" s="35"/>
    </row>
    <row r="84" spans="37:77" ht="8.25" customHeight="1">
      <c r="AK84" s="35"/>
      <c r="AL84" s="35"/>
      <c r="AM84" s="35"/>
      <c r="AN84" s="35"/>
      <c r="AO84" s="35"/>
      <c r="AP84" s="35"/>
      <c r="AQ84" s="35"/>
      <c r="AR84" s="35"/>
      <c r="AS84" s="35"/>
      <c r="AT84" s="35"/>
      <c r="AU84" s="36"/>
      <c r="AV84" s="1677"/>
      <c r="AW84" s="1678"/>
      <c r="AX84" s="1683"/>
      <c r="AY84" s="1684"/>
      <c r="AZ84" s="1684"/>
      <c r="BA84" s="1684"/>
      <c r="BB84" s="1684"/>
      <c r="BC84" s="1684"/>
      <c r="BD84" s="1684"/>
      <c r="BE84" s="1684"/>
      <c r="BF84" s="1684"/>
      <c r="BG84" s="38"/>
      <c r="BH84" s="1689"/>
      <c r="BI84" s="1690"/>
      <c r="BJ84" s="1690"/>
      <c r="BK84" s="1690"/>
      <c r="BL84" s="1690"/>
      <c r="BM84" s="1690"/>
      <c r="BN84" s="1690"/>
      <c r="BO84" s="1690"/>
      <c r="BP84" s="1690"/>
      <c r="BQ84" s="1690"/>
      <c r="BR84" s="1690"/>
      <c r="BS84" s="1690"/>
      <c r="BT84" s="38"/>
      <c r="BU84" s="35"/>
      <c r="BV84" s="35"/>
      <c r="BW84" s="35"/>
      <c r="BX84" s="35"/>
      <c r="BY84" s="35"/>
    </row>
    <row r="85" spans="37:77" ht="8.25" customHeight="1">
      <c r="AK85" s="35"/>
      <c r="AL85" s="35"/>
      <c r="AM85" s="35"/>
      <c r="AN85" s="35"/>
      <c r="AO85" s="35"/>
      <c r="AP85" s="35"/>
      <c r="AQ85" s="35"/>
      <c r="AR85" s="35"/>
      <c r="AS85" s="35"/>
      <c r="AT85" s="35"/>
      <c r="AU85" s="36"/>
      <c r="AV85" s="1679"/>
      <c r="AW85" s="1680"/>
      <c r="AX85" s="1685"/>
      <c r="AY85" s="1686"/>
      <c r="AZ85" s="1686"/>
      <c r="BA85" s="1686"/>
      <c r="BB85" s="1686"/>
      <c r="BC85" s="1686"/>
      <c r="BD85" s="1686"/>
      <c r="BE85" s="1686"/>
      <c r="BF85" s="1686"/>
      <c r="BG85" s="39"/>
      <c r="BH85" s="1691"/>
      <c r="BI85" s="1692"/>
      <c r="BJ85" s="1692"/>
      <c r="BK85" s="1692"/>
      <c r="BL85" s="1692"/>
      <c r="BM85" s="1692"/>
      <c r="BN85" s="1692"/>
      <c r="BO85" s="1692"/>
      <c r="BP85" s="1692"/>
      <c r="BQ85" s="1692"/>
      <c r="BR85" s="1692"/>
      <c r="BS85" s="1692"/>
      <c r="BT85" s="39"/>
      <c r="BU85" s="35"/>
      <c r="BV85" s="35"/>
      <c r="BW85" s="35"/>
      <c r="BX85" s="35"/>
      <c r="BY85" s="35"/>
    </row>
    <row r="86" spans="37:77" ht="8.25" customHeight="1">
      <c r="AK86" s="35"/>
      <c r="AL86" s="35"/>
      <c r="AM86" s="35"/>
      <c r="AN86" s="35"/>
      <c r="AO86" s="35"/>
      <c r="AP86" s="35"/>
      <c r="AQ86" s="35"/>
      <c r="AR86" s="35"/>
      <c r="AS86" s="35"/>
      <c r="AT86" s="35"/>
      <c r="AU86" s="36"/>
      <c r="AV86" s="36"/>
      <c r="AW86" s="36"/>
      <c r="AX86" s="35"/>
      <c r="AY86" s="35"/>
      <c r="AZ86" s="35"/>
      <c r="BA86" s="35"/>
      <c r="BB86" s="35"/>
      <c r="BC86" s="35"/>
      <c r="BD86" s="35"/>
      <c r="BE86" s="1693" t="str">
        <f>'41-1'!BG84</f>
        <v/>
      </c>
      <c r="BF86" s="1694"/>
      <c r="BG86" s="291"/>
      <c r="BH86" s="1699">
        <f>'41-1'!BI84</f>
        <v>0</v>
      </c>
      <c r="BI86" s="1700"/>
      <c r="BJ86" s="1700"/>
      <c r="BK86" s="1700"/>
      <c r="BL86" s="1700"/>
      <c r="BM86" s="1700"/>
      <c r="BN86" s="1700"/>
      <c r="BO86" s="1700"/>
      <c r="BP86" s="1700"/>
      <c r="BQ86" s="1700"/>
      <c r="BR86" s="1700"/>
      <c r="BS86" s="1700"/>
      <c r="BT86" s="291"/>
      <c r="BU86" s="35"/>
      <c r="BV86" s="35"/>
      <c r="BW86" s="35"/>
      <c r="BX86" s="35"/>
      <c r="BY86" s="35"/>
    </row>
    <row r="87" spans="37:77" ht="8.25" customHeight="1">
      <c r="AK87" s="35"/>
      <c r="AL87" s="35"/>
      <c r="AM87" s="35"/>
      <c r="AN87" s="35"/>
      <c r="AO87" s="35"/>
      <c r="AP87" s="35"/>
      <c r="AQ87" s="35"/>
      <c r="AR87" s="35"/>
      <c r="AS87" s="35"/>
      <c r="AT87" s="35"/>
      <c r="AU87" s="36"/>
      <c r="AV87" s="36"/>
      <c r="AW87" s="36"/>
      <c r="AX87" s="35"/>
      <c r="AY87" s="35"/>
      <c r="AZ87" s="35"/>
      <c r="BA87" s="35"/>
      <c r="BB87" s="35"/>
      <c r="BC87" s="35"/>
      <c r="BD87" s="35"/>
      <c r="BE87" s="1695"/>
      <c r="BF87" s="1696"/>
      <c r="BG87" s="292"/>
      <c r="BH87" s="1701"/>
      <c r="BI87" s="1702"/>
      <c r="BJ87" s="1702"/>
      <c r="BK87" s="1702"/>
      <c r="BL87" s="1702"/>
      <c r="BM87" s="1702"/>
      <c r="BN87" s="1702"/>
      <c r="BO87" s="1702"/>
      <c r="BP87" s="1702"/>
      <c r="BQ87" s="1702"/>
      <c r="BR87" s="1702"/>
      <c r="BS87" s="1702"/>
      <c r="BT87" s="292"/>
      <c r="BU87" s="35"/>
      <c r="BV87" s="35"/>
      <c r="BW87" s="35"/>
      <c r="BX87" s="35"/>
      <c r="BY87" s="35"/>
    </row>
    <row r="88" spans="37:77" ht="8.25" customHeight="1">
      <c r="AK88" s="35"/>
      <c r="AL88" s="35"/>
      <c r="AM88" s="35"/>
      <c r="AN88" s="35"/>
      <c r="AO88" s="35"/>
      <c r="AP88" s="35"/>
      <c r="AQ88" s="35"/>
      <c r="AR88" s="35"/>
      <c r="AS88" s="35"/>
      <c r="AT88" s="35"/>
      <c r="AU88" s="36"/>
      <c r="AV88" s="36"/>
      <c r="AW88" s="36"/>
      <c r="AX88" s="35"/>
      <c r="AY88" s="35"/>
      <c r="AZ88" s="35"/>
      <c r="BA88" s="35"/>
      <c r="BB88" s="35"/>
      <c r="BC88" s="35"/>
      <c r="BD88" s="35"/>
      <c r="BE88" s="1697"/>
      <c r="BF88" s="1698"/>
      <c r="BG88" s="293"/>
      <c r="BH88" s="1703"/>
      <c r="BI88" s="1704"/>
      <c r="BJ88" s="1704"/>
      <c r="BK88" s="1704"/>
      <c r="BL88" s="1704"/>
      <c r="BM88" s="1704"/>
      <c r="BN88" s="1704"/>
      <c r="BO88" s="1704"/>
      <c r="BP88" s="1704"/>
      <c r="BQ88" s="1704"/>
      <c r="BR88" s="1704"/>
      <c r="BS88" s="1704"/>
      <c r="BT88" s="293"/>
      <c r="BU88" s="35"/>
      <c r="BV88" s="35"/>
      <c r="BW88" s="35"/>
      <c r="BX88" s="35"/>
      <c r="BY88" s="35"/>
    </row>
    <row r="89" spans="37:77" ht="8.25" customHeight="1">
      <c r="AK89" s="35"/>
      <c r="AL89" s="35"/>
      <c r="AM89" s="35"/>
      <c r="AN89" s="35"/>
      <c r="AO89" s="35"/>
      <c r="AP89" s="35"/>
      <c r="AQ89" s="35"/>
      <c r="AR89" s="35"/>
      <c r="AS89" s="35"/>
      <c r="AT89" s="35"/>
      <c r="AU89" s="36"/>
      <c r="AV89" s="1675">
        <v>12</v>
      </c>
      <c r="AW89" s="1676"/>
      <c r="AX89" s="1718">
        <v>9999999999</v>
      </c>
      <c r="AY89" s="1719"/>
      <c r="AZ89" s="1719"/>
      <c r="BA89" s="1719"/>
      <c r="BB89" s="1719"/>
      <c r="BC89" s="1719"/>
      <c r="BD89" s="1719"/>
      <c r="BE89" s="1719"/>
      <c r="BF89" s="1719"/>
      <c r="BG89" s="37"/>
      <c r="BH89" s="1687">
        <f>'41-1'!BI87</f>
        <v>0</v>
      </c>
      <c r="BI89" s="1688"/>
      <c r="BJ89" s="1688"/>
      <c r="BK89" s="1688"/>
      <c r="BL89" s="1688"/>
      <c r="BM89" s="1688"/>
      <c r="BN89" s="1688"/>
      <c r="BO89" s="1688"/>
      <c r="BP89" s="1688"/>
      <c r="BQ89" s="1688"/>
      <c r="BR89" s="1688"/>
      <c r="BS89" s="1688"/>
      <c r="BT89" s="37"/>
      <c r="BU89" s="35"/>
      <c r="BV89" s="35"/>
      <c r="BW89" s="35"/>
      <c r="BX89" s="35"/>
      <c r="BY89" s="35"/>
    </row>
    <row r="90" spans="37:77" ht="8.25" customHeight="1">
      <c r="AK90" s="35"/>
      <c r="AL90" s="35"/>
      <c r="AM90" s="35"/>
      <c r="AN90" s="35"/>
      <c r="AO90" s="35"/>
      <c r="AP90" s="35"/>
      <c r="AQ90" s="35"/>
      <c r="AR90" s="35"/>
      <c r="AS90" s="35"/>
      <c r="AT90" s="35"/>
      <c r="AU90" s="36"/>
      <c r="AV90" s="1677"/>
      <c r="AW90" s="1678"/>
      <c r="AX90" s="1720"/>
      <c r="AY90" s="1721"/>
      <c r="AZ90" s="1721"/>
      <c r="BA90" s="1721"/>
      <c r="BB90" s="1721"/>
      <c r="BC90" s="1721"/>
      <c r="BD90" s="1721"/>
      <c r="BE90" s="1721"/>
      <c r="BF90" s="1721"/>
      <c r="BG90" s="38"/>
      <c r="BH90" s="1689"/>
      <c r="BI90" s="1690"/>
      <c r="BJ90" s="1690"/>
      <c r="BK90" s="1690"/>
      <c r="BL90" s="1690"/>
      <c r="BM90" s="1690"/>
      <c r="BN90" s="1690"/>
      <c r="BO90" s="1690"/>
      <c r="BP90" s="1690"/>
      <c r="BQ90" s="1690"/>
      <c r="BR90" s="1690"/>
      <c r="BS90" s="1690"/>
      <c r="BT90" s="38"/>
      <c r="BU90" s="35"/>
      <c r="BV90" s="35"/>
      <c r="BW90" s="35"/>
      <c r="BX90" s="35"/>
      <c r="BY90" s="35"/>
    </row>
    <row r="91" spans="37:77" ht="8.25" customHeight="1">
      <c r="AK91" s="35"/>
      <c r="AL91" s="35"/>
      <c r="AM91" s="35"/>
      <c r="AN91" s="35"/>
      <c r="AO91" s="35"/>
      <c r="AP91" s="35"/>
      <c r="AQ91" s="35"/>
      <c r="AR91" s="35"/>
      <c r="AS91" s="35"/>
      <c r="AT91" s="35"/>
      <c r="AU91" s="36"/>
      <c r="AV91" s="1679"/>
      <c r="AW91" s="1680"/>
      <c r="AX91" s="1722"/>
      <c r="AY91" s="1723"/>
      <c r="AZ91" s="1723"/>
      <c r="BA91" s="1723"/>
      <c r="BB91" s="1723"/>
      <c r="BC91" s="1723"/>
      <c r="BD91" s="1723"/>
      <c r="BE91" s="1723"/>
      <c r="BF91" s="1723"/>
      <c r="BG91" s="39"/>
      <c r="BH91" s="1691"/>
      <c r="BI91" s="1692"/>
      <c r="BJ91" s="1692"/>
      <c r="BK91" s="1692"/>
      <c r="BL91" s="1692"/>
      <c r="BM91" s="1692"/>
      <c r="BN91" s="1692"/>
      <c r="BO91" s="1692"/>
      <c r="BP91" s="1692"/>
      <c r="BQ91" s="1692"/>
      <c r="BR91" s="1692"/>
      <c r="BS91" s="1692"/>
      <c r="BT91" s="39"/>
      <c r="BU91" s="35"/>
      <c r="BV91" s="35"/>
      <c r="BW91" s="35"/>
      <c r="BX91" s="35"/>
      <c r="BY91" s="35"/>
    </row>
    <row r="92" spans="37:77" ht="8.25" customHeight="1">
      <c r="AK92" s="35"/>
      <c r="AL92" s="35"/>
      <c r="AM92" s="35"/>
      <c r="AN92" s="35"/>
      <c r="AO92" s="35"/>
      <c r="AP92" s="35"/>
      <c r="AQ92" s="35"/>
      <c r="AR92" s="35"/>
      <c r="AS92" s="35"/>
      <c r="AT92" s="35"/>
      <c r="AU92" s="36"/>
      <c r="AV92" s="36"/>
      <c r="AW92" s="36"/>
      <c r="AX92" s="44"/>
      <c r="AY92" s="44"/>
      <c r="AZ92" s="44"/>
      <c r="BA92" s="44"/>
      <c r="BB92" s="44"/>
      <c r="BC92" s="44"/>
      <c r="BD92" s="44"/>
      <c r="BE92" s="1708">
        <v>99</v>
      </c>
      <c r="BF92" s="1709"/>
      <c r="BG92" s="291"/>
      <c r="BH92" s="1699">
        <f>'41-1'!BI90</f>
        <v>0</v>
      </c>
      <c r="BI92" s="1700"/>
      <c r="BJ92" s="1700"/>
      <c r="BK92" s="1700"/>
      <c r="BL92" s="1700"/>
      <c r="BM92" s="1700"/>
      <c r="BN92" s="1700"/>
      <c r="BO92" s="1700"/>
      <c r="BP92" s="1700"/>
      <c r="BQ92" s="1700"/>
      <c r="BR92" s="1700"/>
      <c r="BS92" s="1700"/>
      <c r="BT92" s="291"/>
      <c r="BU92" s="35"/>
      <c r="BV92" s="35"/>
      <c r="BW92" s="35"/>
      <c r="BX92" s="35"/>
      <c r="BY92" s="35"/>
    </row>
    <row r="93" spans="37:77" ht="8.25" customHeight="1">
      <c r="AK93" s="35"/>
      <c r="AL93" s="35"/>
      <c r="AM93" s="35"/>
      <c r="AN93" s="35"/>
      <c r="AO93" s="35"/>
      <c r="AP93" s="35"/>
      <c r="AQ93" s="35"/>
      <c r="AR93" s="35"/>
      <c r="AS93" s="35"/>
      <c r="AT93" s="35"/>
      <c r="AU93" s="36"/>
      <c r="AV93" s="36"/>
      <c r="AW93" s="36"/>
      <c r="AX93" s="44"/>
      <c r="AY93" s="44"/>
      <c r="AZ93" s="44"/>
      <c r="BA93" s="44"/>
      <c r="BB93" s="44"/>
      <c r="BC93" s="44"/>
      <c r="BD93" s="44"/>
      <c r="BE93" s="1710"/>
      <c r="BF93" s="1711"/>
      <c r="BG93" s="292"/>
      <c r="BH93" s="1701"/>
      <c r="BI93" s="1702"/>
      <c r="BJ93" s="1702"/>
      <c r="BK93" s="1702"/>
      <c r="BL93" s="1702"/>
      <c r="BM93" s="1702"/>
      <c r="BN93" s="1702"/>
      <c r="BO93" s="1702"/>
      <c r="BP93" s="1702"/>
      <c r="BQ93" s="1702"/>
      <c r="BR93" s="1702"/>
      <c r="BS93" s="1702"/>
      <c r="BT93" s="292"/>
      <c r="BU93" s="35"/>
      <c r="BV93" s="35"/>
      <c r="BW93" s="35"/>
      <c r="BX93" s="35"/>
      <c r="BY93" s="35"/>
    </row>
    <row r="94" spans="37:77" ht="8.25" customHeight="1">
      <c r="AK94" s="35"/>
      <c r="AL94" s="35"/>
      <c r="AM94" s="35"/>
      <c r="AN94" s="35"/>
      <c r="AO94" s="35"/>
      <c r="AP94" s="35"/>
      <c r="AQ94" s="35"/>
      <c r="AR94" s="35"/>
      <c r="AS94" s="35"/>
      <c r="AT94" s="35"/>
      <c r="AU94" s="35"/>
      <c r="AV94" s="35"/>
      <c r="AW94" s="35"/>
      <c r="AX94" s="44"/>
      <c r="AY94" s="44"/>
      <c r="AZ94" s="44"/>
      <c r="BA94" s="44"/>
      <c r="BB94" s="44"/>
      <c r="BC94" s="44"/>
      <c r="BD94" s="44"/>
      <c r="BE94" s="1712"/>
      <c r="BF94" s="1713"/>
      <c r="BG94" s="293"/>
      <c r="BH94" s="1703"/>
      <c r="BI94" s="1704"/>
      <c r="BJ94" s="1704"/>
      <c r="BK94" s="1704"/>
      <c r="BL94" s="1704"/>
      <c r="BM94" s="1704"/>
      <c r="BN94" s="1704"/>
      <c r="BO94" s="1704"/>
      <c r="BP94" s="1704"/>
      <c r="BQ94" s="1704"/>
      <c r="BR94" s="1704"/>
      <c r="BS94" s="1704"/>
      <c r="BT94" s="293"/>
      <c r="BU94" s="35"/>
      <c r="BV94" s="35"/>
      <c r="BW94" s="35"/>
      <c r="BX94" s="35"/>
      <c r="BY94" s="35"/>
    </row>
  </sheetData>
  <sheetProtection selectLockedCells="1"/>
  <mergeCells count="90">
    <mergeCell ref="AV59:AW61"/>
    <mergeCell ref="AX59:BF61"/>
    <mergeCell ref="BH59:BS61"/>
    <mergeCell ref="BE62:BF64"/>
    <mergeCell ref="BH62:BS64"/>
    <mergeCell ref="CK5:CK42"/>
    <mergeCell ref="CH7:CH8"/>
    <mergeCell ref="BD26:BD27"/>
    <mergeCell ref="AV89:AW91"/>
    <mergeCell ref="AX89:BF91"/>
    <mergeCell ref="BH89:BS91"/>
    <mergeCell ref="AV77:AW79"/>
    <mergeCell ref="AX77:BF79"/>
    <mergeCell ref="BH77:BS79"/>
    <mergeCell ref="BE80:BF82"/>
    <mergeCell ref="BH80:BS82"/>
    <mergeCell ref="AV71:AW73"/>
    <mergeCell ref="AX71:BF73"/>
    <mergeCell ref="BH71:BS73"/>
    <mergeCell ref="BE74:BF76"/>
    <mergeCell ref="BH74:BS76"/>
    <mergeCell ref="AV65:AW67"/>
    <mergeCell ref="AX65:BF67"/>
    <mergeCell ref="BH65:BS67"/>
    <mergeCell ref="BE68:BF70"/>
    <mergeCell ref="BH68:BS70"/>
    <mergeCell ref="BE92:BF94"/>
    <mergeCell ref="BH92:BS94"/>
    <mergeCell ref="AV83:AW85"/>
    <mergeCell ref="AX83:BF85"/>
    <mergeCell ref="BH83:BS85"/>
    <mergeCell ref="BE86:BF88"/>
    <mergeCell ref="BH86:BS88"/>
    <mergeCell ref="AV41:AW43"/>
    <mergeCell ref="AX41:BF43"/>
    <mergeCell ref="BH41:BS43"/>
    <mergeCell ref="BE44:BF46"/>
    <mergeCell ref="BH44:BS46"/>
    <mergeCell ref="BE56:BF58"/>
    <mergeCell ref="BH56:BS58"/>
    <mergeCell ref="AV47:AW49"/>
    <mergeCell ref="AX47:BF49"/>
    <mergeCell ref="BH47:BS49"/>
    <mergeCell ref="BE50:BF52"/>
    <mergeCell ref="BH50:BS52"/>
    <mergeCell ref="AV53:AW55"/>
    <mergeCell ref="AX53:BF55"/>
    <mergeCell ref="BH53:BS55"/>
    <mergeCell ref="AV29:AW31"/>
    <mergeCell ref="AX29:BF31"/>
    <mergeCell ref="BH29:BS31"/>
    <mergeCell ref="BE32:BF34"/>
    <mergeCell ref="BH32:BS34"/>
    <mergeCell ref="AV35:AW37"/>
    <mergeCell ref="AX35:BF37"/>
    <mergeCell ref="BH35:BS37"/>
    <mergeCell ref="BE38:BF40"/>
    <mergeCell ref="BH38:BS40"/>
    <mergeCell ref="BX15:CA16"/>
    <mergeCell ref="CB13:CI16"/>
    <mergeCell ref="BU13:BW14"/>
    <mergeCell ref="BP13:BT14"/>
    <mergeCell ref="BU15:BW15"/>
    <mergeCell ref="AV23:AW25"/>
    <mergeCell ref="AX23:BF25"/>
    <mergeCell ref="BH23:BS25"/>
    <mergeCell ref="BE26:BF28"/>
    <mergeCell ref="BH26:BS28"/>
    <mergeCell ref="BX4:CC4"/>
    <mergeCell ref="CD4:CH4"/>
    <mergeCell ref="BG5:BN6"/>
    <mergeCell ref="BO5:BS6"/>
    <mergeCell ref="BT5:BU6"/>
    <mergeCell ref="BV5:BW6"/>
    <mergeCell ref="BX5:CC6"/>
    <mergeCell ref="BA4:BF4"/>
    <mergeCell ref="BG4:BN4"/>
    <mergeCell ref="BO4:BS4"/>
    <mergeCell ref="BT4:BU4"/>
    <mergeCell ref="BV4:BW4"/>
    <mergeCell ref="BG10:BI12"/>
    <mergeCell ref="BJ10:BL12"/>
    <mergeCell ref="BM10:BO12"/>
    <mergeCell ref="BX13:CA14"/>
    <mergeCell ref="CD5:CH6"/>
    <mergeCell ref="W14:Y15"/>
    <mergeCell ref="AD14:AF15"/>
    <mergeCell ref="Z14:AC15"/>
    <mergeCell ref="T12:V13"/>
    <mergeCell ref="BA5:BF6"/>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70C0"/>
  </sheetPr>
  <dimension ref="F1:CS94"/>
  <sheetViews>
    <sheetView showGridLines="0" showZeros="0" zoomScale="80" zoomScaleNormal="80" zoomScaleSheetLayoutView="75" workbookViewId="0">
      <selection activeCell="A13" sqref="A1:XFD1048576"/>
    </sheetView>
  </sheetViews>
  <sheetFormatPr defaultColWidth="2" defaultRowHeight="12" customHeight="1"/>
  <cols>
    <col min="1" max="22" width="2" style="51"/>
    <col min="23" max="23" width="3" style="51" customWidth="1"/>
    <col min="24" max="29" width="2" style="51"/>
    <col min="30" max="30" width="2.5" style="51" customWidth="1"/>
    <col min="31" max="47" width="2" style="51"/>
    <col min="48" max="48" width="3" style="51" customWidth="1"/>
    <col min="49" max="49" width="2" style="51"/>
    <col min="50" max="50" width="2.75" style="51" customWidth="1"/>
    <col min="51" max="52" width="2" style="51"/>
    <col min="53" max="53" width="1.875" style="51" customWidth="1"/>
    <col min="54" max="55" width="2" style="51"/>
    <col min="56" max="56" width="2.75" style="51" customWidth="1"/>
    <col min="57" max="57" width="2" style="51"/>
    <col min="58" max="58" width="2.625" style="51" customWidth="1"/>
    <col min="59" max="59" width="2.125" style="51" customWidth="1"/>
    <col min="60" max="60" width="2.875" style="51" customWidth="1"/>
    <col min="61" max="66" width="2" style="51"/>
    <col min="67" max="68" width="2.5" style="51" customWidth="1"/>
    <col min="69" max="71" width="2" style="51"/>
    <col min="72" max="72" width="2.875" style="51" customWidth="1"/>
    <col min="73" max="73" width="2.625" style="51" customWidth="1"/>
    <col min="74" max="74" width="2.375" style="51" customWidth="1"/>
    <col min="75" max="75" width="2" style="51"/>
    <col min="76" max="76" width="2.375" style="51" customWidth="1"/>
    <col min="77" max="78" width="2" style="51"/>
    <col min="79" max="79" width="2.375" style="51" customWidth="1"/>
    <col min="80" max="85" width="2" style="51"/>
    <col min="86" max="86" width="2.5" style="51" customWidth="1"/>
    <col min="87" max="16384" width="2" style="51"/>
  </cols>
  <sheetData>
    <row r="1" spans="6:97" ht="12" customHeight="1">
      <c r="BV1" s="95"/>
      <c r="BW1" s="95"/>
      <c r="BX1" s="95"/>
      <c r="BY1" s="95"/>
      <c r="BZ1" s="95"/>
      <c r="CA1" s="95"/>
      <c r="CB1" s="95"/>
      <c r="CC1" s="95"/>
      <c r="CD1" s="95"/>
      <c r="CE1" s="95"/>
      <c r="CF1" s="95"/>
      <c r="CG1" s="95"/>
      <c r="CH1" s="95"/>
      <c r="CI1" s="95"/>
    </row>
    <row r="2" spans="6:97" ht="4.5" customHeight="1">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93"/>
      <c r="BW2" s="55"/>
      <c r="BX2" s="55"/>
      <c r="BY2" s="55"/>
      <c r="BZ2" s="55"/>
      <c r="CA2" s="55"/>
      <c r="CB2" s="55"/>
      <c r="CC2" s="55"/>
      <c r="CD2" s="55"/>
      <c r="CE2" s="55"/>
      <c r="CF2" s="55"/>
      <c r="CG2" s="55"/>
      <c r="CH2" s="55"/>
      <c r="CI2" s="55"/>
      <c r="CJ2" s="93"/>
      <c r="CK2" s="55"/>
      <c r="CL2" s="55"/>
      <c r="CM2" s="55"/>
      <c r="CN2" s="55"/>
      <c r="CO2" s="55"/>
      <c r="CP2" s="55"/>
      <c r="CQ2" s="55"/>
      <c r="CR2" s="55"/>
      <c r="CS2" s="55"/>
    </row>
    <row r="3" spans="6:97" ht="12" customHeight="1">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6">
        <v>1</v>
      </c>
      <c r="BB3" s="55"/>
      <c r="BC3" s="55"/>
      <c r="BD3" s="55"/>
      <c r="BE3" s="55"/>
      <c r="BF3" s="55"/>
      <c r="BG3" s="56">
        <v>7</v>
      </c>
      <c r="BH3" s="55"/>
      <c r="BI3" s="55"/>
      <c r="BJ3" s="55"/>
      <c r="BK3" s="55"/>
      <c r="BL3" s="55"/>
      <c r="BM3" s="55"/>
      <c r="BN3" s="55"/>
      <c r="BO3" s="56">
        <v>17</v>
      </c>
      <c r="BP3" s="55"/>
      <c r="BQ3" s="55"/>
      <c r="BR3" s="55"/>
      <c r="BS3" s="55"/>
      <c r="BT3" s="57">
        <v>22</v>
      </c>
      <c r="BU3" s="57">
        <v>23</v>
      </c>
      <c r="BV3" s="94">
        <v>32</v>
      </c>
      <c r="BW3" s="55"/>
      <c r="BX3" s="56">
        <v>34</v>
      </c>
      <c r="BY3" s="55"/>
      <c r="BZ3" s="55"/>
      <c r="CA3" s="55"/>
      <c r="CB3" s="55"/>
      <c r="CC3" s="55"/>
      <c r="CD3" s="55"/>
      <c r="CE3" s="55"/>
      <c r="CF3" s="55"/>
      <c r="CG3" s="55"/>
      <c r="CH3" s="56">
        <v>47</v>
      </c>
      <c r="CI3" s="55"/>
      <c r="CJ3" s="93"/>
      <c r="CK3" s="55"/>
      <c r="CL3" s="55"/>
      <c r="CM3" s="55"/>
      <c r="CN3" s="55"/>
      <c r="CO3" s="55"/>
      <c r="CP3" s="55"/>
      <c r="CQ3" s="55"/>
      <c r="CR3" s="55"/>
      <c r="CS3" s="55"/>
    </row>
    <row r="4" spans="6:97" ht="15.75" customHeight="1">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1735" t="s">
        <v>25</v>
      </c>
      <c r="BB4" s="1735"/>
      <c r="BC4" s="1735"/>
      <c r="BD4" s="1735"/>
      <c r="BE4" s="1735"/>
      <c r="BF4" s="1735"/>
      <c r="BG4" s="1735" t="s">
        <v>26</v>
      </c>
      <c r="BH4" s="1735"/>
      <c r="BI4" s="1735"/>
      <c r="BJ4" s="1735"/>
      <c r="BK4" s="1735"/>
      <c r="BL4" s="1735"/>
      <c r="BM4" s="1735"/>
      <c r="BN4" s="1735"/>
      <c r="BO4" s="1736" t="s">
        <v>27</v>
      </c>
      <c r="BP4" s="1736"/>
      <c r="BQ4" s="1736"/>
      <c r="BR4" s="1736"/>
      <c r="BS4" s="1736"/>
      <c r="BT4" s="1737" t="s">
        <v>28</v>
      </c>
      <c r="BU4" s="1737"/>
      <c r="BV4" s="1737" t="s">
        <v>29</v>
      </c>
      <c r="BW4" s="1737"/>
      <c r="BX4" s="1730" t="s">
        <v>30</v>
      </c>
      <c r="BY4" s="1730"/>
      <c r="BZ4" s="1730"/>
      <c r="CA4" s="1730"/>
      <c r="CB4" s="1730"/>
      <c r="CC4" s="1730"/>
      <c r="CD4" s="1730" t="s">
        <v>31</v>
      </c>
      <c r="CE4" s="1730"/>
      <c r="CF4" s="1730"/>
      <c r="CG4" s="1730"/>
      <c r="CH4" s="1730"/>
      <c r="CI4" s="55"/>
      <c r="CJ4" s="90"/>
      <c r="CK4" s="55"/>
      <c r="CL4" s="55"/>
      <c r="CM4" s="55"/>
      <c r="CN4" s="55"/>
      <c r="CO4" s="55"/>
      <c r="CP4" s="55"/>
      <c r="CQ4" s="55"/>
      <c r="CR4" s="55"/>
      <c r="CS4" s="55"/>
    </row>
    <row r="5" spans="6:97" ht="12" customHeight="1">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1731">
        <v>164102</v>
      </c>
      <c r="BB5" s="1731"/>
      <c r="BC5" s="1731"/>
      <c r="BD5" s="1731"/>
      <c r="BE5" s="1731"/>
      <c r="BF5" s="1731"/>
      <c r="BG5" s="1732">
        <f>'41-2'!BH4</f>
        <v>0</v>
      </c>
      <c r="BH5" s="1732"/>
      <c r="BI5" s="1732"/>
      <c r="BJ5" s="1732"/>
      <c r="BK5" s="1732"/>
      <c r="BL5" s="1732"/>
      <c r="BM5" s="1732"/>
      <c r="BN5" s="1732"/>
      <c r="BO5" s="1732">
        <f>'41-2'!BP4</f>
        <v>0</v>
      </c>
      <c r="BP5" s="1732"/>
      <c r="BQ5" s="1732"/>
      <c r="BR5" s="1732"/>
      <c r="BS5" s="1732"/>
      <c r="BT5" s="1733" t="s">
        <v>33</v>
      </c>
      <c r="BU5" s="1733"/>
      <c r="BV5" s="1733" t="s">
        <v>33</v>
      </c>
      <c r="BW5" s="1733"/>
      <c r="BX5" s="1734"/>
      <c r="BY5" s="1734"/>
      <c r="BZ5" s="1734"/>
      <c r="CA5" s="1734"/>
      <c r="CB5" s="1734"/>
      <c r="CC5" s="1734"/>
      <c r="CD5" s="1734"/>
      <c r="CE5" s="1734"/>
      <c r="CF5" s="1734"/>
      <c r="CG5" s="1734"/>
      <c r="CH5" s="1734"/>
      <c r="CI5" s="55"/>
      <c r="CJ5" s="93"/>
      <c r="CK5" s="1738" t="s">
        <v>222</v>
      </c>
      <c r="CL5" s="55"/>
      <c r="CM5" s="55"/>
      <c r="CN5" s="55"/>
      <c r="CO5" s="55"/>
      <c r="CP5" s="55"/>
      <c r="CQ5" s="55"/>
      <c r="CR5" s="55"/>
      <c r="CS5" s="55"/>
    </row>
    <row r="6" spans="6:97" ht="12" customHeight="1">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1731"/>
      <c r="BB6" s="1731"/>
      <c r="BC6" s="1731"/>
      <c r="BD6" s="1731"/>
      <c r="BE6" s="1731"/>
      <c r="BF6" s="1731"/>
      <c r="BG6" s="1732"/>
      <c r="BH6" s="1732"/>
      <c r="BI6" s="1732"/>
      <c r="BJ6" s="1732"/>
      <c r="BK6" s="1732"/>
      <c r="BL6" s="1732"/>
      <c r="BM6" s="1732"/>
      <c r="BN6" s="1732"/>
      <c r="BO6" s="1732"/>
      <c r="BP6" s="1732"/>
      <c r="BQ6" s="1732"/>
      <c r="BR6" s="1732"/>
      <c r="BS6" s="1732"/>
      <c r="BT6" s="1733"/>
      <c r="BU6" s="1733"/>
      <c r="BV6" s="1733"/>
      <c r="BW6" s="1733"/>
      <c r="BX6" s="1734"/>
      <c r="BY6" s="1734"/>
      <c r="BZ6" s="1734"/>
      <c r="CA6" s="1734"/>
      <c r="CB6" s="1734"/>
      <c r="CC6" s="1734"/>
      <c r="CD6" s="1734"/>
      <c r="CE6" s="1734"/>
      <c r="CF6" s="1734"/>
      <c r="CG6" s="1734"/>
      <c r="CH6" s="1734"/>
      <c r="CI6" s="55"/>
      <c r="CJ6" s="93"/>
      <c r="CK6" s="1738"/>
      <c r="CL6" s="55"/>
      <c r="CM6" s="55"/>
      <c r="CN6" s="55"/>
      <c r="CO6" s="55"/>
      <c r="CP6" s="55"/>
      <c r="CQ6" s="55"/>
      <c r="CR6" s="55"/>
      <c r="CS6" s="55"/>
    </row>
    <row r="7" spans="6:97" ht="6" customHeight="1">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88"/>
      <c r="BV7" s="55"/>
      <c r="BW7" s="55"/>
      <c r="BX7" s="55"/>
      <c r="BY7" s="55"/>
      <c r="BZ7" s="55"/>
      <c r="CA7" s="55"/>
      <c r="CB7" s="55"/>
      <c r="CC7" s="55"/>
      <c r="CD7" s="55"/>
      <c r="CE7" s="55"/>
      <c r="CF7" s="55"/>
      <c r="CG7" s="55"/>
      <c r="CH7" s="1739"/>
      <c r="CI7" s="55"/>
      <c r="CJ7" s="93"/>
      <c r="CK7" s="1738"/>
      <c r="CL7" s="55"/>
      <c r="CM7" s="55"/>
      <c r="CN7" s="55"/>
      <c r="CO7" s="55"/>
      <c r="CP7" s="55"/>
      <c r="CQ7" s="55"/>
      <c r="CR7" s="55"/>
      <c r="CS7" s="55"/>
    </row>
    <row r="8" spans="6:97" ht="7.5" customHeight="1">
      <c r="F8" s="55"/>
      <c r="G8" s="55"/>
      <c r="H8" s="55"/>
      <c r="I8" s="55"/>
      <c r="J8" s="55"/>
      <c r="K8" s="55"/>
      <c r="L8" s="55"/>
      <c r="M8" s="55"/>
      <c r="N8" s="55"/>
      <c r="O8" s="55"/>
      <c r="P8" s="55"/>
      <c r="Q8" s="55"/>
      <c r="R8" s="55"/>
      <c r="S8" s="55"/>
      <c r="T8" s="91"/>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55"/>
      <c r="BV8" s="55"/>
      <c r="BW8" s="55"/>
      <c r="BX8" s="55"/>
      <c r="BY8" s="55"/>
      <c r="BZ8" s="55"/>
      <c r="CA8" s="55"/>
      <c r="CB8" s="55"/>
      <c r="CC8" s="55"/>
      <c r="CD8" s="55"/>
      <c r="CE8" s="55"/>
      <c r="CF8" s="55"/>
      <c r="CG8" s="55"/>
      <c r="CH8" s="1740"/>
      <c r="CI8" s="55"/>
      <c r="CJ8" s="93"/>
      <c r="CK8" s="1738"/>
      <c r="CL8" s="55"/>
      <c r="CM8" s="55"/>
      <c r="CN8" s="55"/>
      <c r="CO8" s="55"/>
      <c r="CP8" s="55"/>
      <c r="CQ8" s="55"/>
      <c r="CR8" s="55"/>
      <c r="CS8" s="55"/>
    </row>
    <row r="9" spans="6:97" ht="7.5" customHeight="1">
      <c r="F9" s="55"/>
      <c r="G9" s="55"/>
      <c r="H9" s="55"/>
      <c r="I9" s="55"/>
      <c r="J9" s="55"/>
      <c r="K9" s="55"/>
      <c r="L9" s="55"/>
      <c r="M9" s="55"/>
      <c r="N9" s="55"/>
      <c r="O9" s="55"/>
      <c r="P9" s="55"/>
      <c r="Q9" s="55"/>
      <c r="R9" s="55"/>
      <c r="S9" s="55"/>
      <c r="T9" s="90"/>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92"/>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55"/>
      <c r="CI9" s="55"/>
      <c r="CJ9" s="93"/>
      <c r="CK9" s="1738"/>
      <c r="CL9" s="55"/>
      <c r="CM9" s="55"/>
      <c r="CN9" s="55"/>
      <c r="CO9" s="55"/>
      <c r="CP9" s="55"/>
      <c r="CQ9" s="55"/>
      <c r="CR9" s="55"/>
      <c r="CS9" s="55"/>
    </row>
    <row r="10" spans="6:97" ht="12" customHeight="1">
      <c r="F10" s="55"/>
      <c r="G10" s="55"/>
      <c r="H10" s="55"/>
      <c r="I10" s="55"/>
      <c r="J10" s="55"/>
      <c r="K10" s="55"/>
      <c r="L10" s="55"/>
      <c r="M10" s="55"/>
      <c r="N10" s="55"/>
      <c r="O10" s="55"/>
      <c r="P10" s="55"/>
      <c r="Q10" s="55"/>
      <c r="R10" s="55"/>
      <c r="S10" s="55"/>
      <c r="T10" s="90"/>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6">
        <v>48</v>
      </c>
      <c r="BG10" s="1741">
        <f>'41-2'!BH7</f>
        <v>0</v>
      </c>
      <c r="BH10" s="1741"/>
      <c r="BI10" s="1742"/>
      <c r="BJ10" s="1743">
        <f>'41-2'!BK7</f>
        <v>0</v>
      </c>
      <c r="BK10" s="1741"/>
      <c r="BL10" s="1744"/>
      <c r="BM10" s="1745">
        <f>'41-2'!BN7</f>
        <v>0</v>
      </c>
      <c r="BN10" s="1741"/>
      <c r="BO10" s="1741"/>
      <c r="BP10" s="56">
        <v>53</v>
      </c>
      <c r="BQ10" s="55"/>
      <c r="BR10" s="55"/>
      <c r="BS10" s="55"/>
      <c r="BT10" s="55"/>
      <c r="BU10" s="55"/>
      <c r="BV10" s="55"/>
      <c r="BW10" s="55"/>
      <c r="BX10" s="55"/>
      <c r="BY10" s="55"/>
      <c r="BZ10" s="55"/>
      <c r="CA10" s="55"/>
      <c r="CB10" s="55"/>
      <c r="CC10" s="55"/>
      <c r="CD10" s="55"/>
      <c r="CE10" s="55"/>
      <c r="CF10" s="55"/>
      <c r="CG10" s="55"/>
      <c r="CH10" s="55"/>
      <c r="CI10" s="55"/>
      <c r="CJ10" s="93"/>
      <c r="CK10" s="1738"/>
      <c r="CL10" s="55"/>
      <c r="CM10" s="55"/>
      <c r="CN10" s="55"/>
      <c r="CO10" s="55"/>
      <c r="CP10" s="55"/>
      <c r="CQ10" s="55"/>
      <c r="CR10" s="55"/>
      <c r="CS10" s="55"/>
    </row>
    <row r="11" spans="6:97" ht="12" customHeight="1">
      <c r="F11" s="55"/>
      <c r="G11" s="55"/>
      <c r="H11" s="55"/>
      <c r="I11" s="55"/>
      <c r="J11" s="55"/>
      <c r="K11" s="55"/>
      <c r="L11" s="55"/>
      <c r="M11" s="55"/>
      <c r="N11" s="55"/>
      <c r="O11" s="55"/>
      <c r="P11" s="55"/>
      <c r="Q11" s="55"/>
      <c r="R11" s="55"/>
      <c r="S11" s="55"/>
      <c r="T11" s="90"/>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1741"/>
      <c r="BH11" s="1741"/>
      <c r="BI11" s="1742"/>
      <c r="BJ11" s="1743"/>
      <c r="BK11" s="1741"/>
      <c r="BL11" s="1744"/>
      <c r="BM11" s="1745"/>
      <c r="BN11" s="1741"/>
      <c r="BO11" s="1741"/>
      <c r="BP11" s="55"/>
      <c r="BQ11" s="55"/>
      <c r="BR11" s="55"/>
      <c r="BS11" s="55"/>
      <c r="BT11" s="55"/>
      <c r="BU11" s="55"/>
      <c r="BV11" s="55"/>
      <c r="BW11" s="55"/>
      <c r="BX11" s="55"/>
      <c r="BY11" s="55"/>
      <c r="BZ11" s="55"/>
      <c r="CA11" s="55"/>
      <c r="CB11" s="55"/>
      <c r="CC11" s="55"/>
      <c r="CD11" s="55"/>
      <c r="CE11" s="55"/>
      <c r="CF11" s="55"/>
      <c r="CG11" s="55"/>
      <c r="CH11" s="55"/>
      <c r="CI11" s="55"/>
      <c r="CJ11" s="93"/>
      <c r="CK11" s="1738"/>
      <c r="CL11" s="55"/>
      <c r="CM11" s="55"/>
      <c r="CN11" s="55"/>
      <c r="CO11" s="55"/>
      <c r="CP11" s="55"/>
      <c r="CQ11" s="55"/>
      <c r="CR11" s="55"/>
      <c r="CS11" s="55"/>
    </row>
    <row r="12" spans="6:97" ht="12" customHeight="1">
      <c r="F12" s="55"/>
      <c r="G12" s="55"/>
      <c r="H12" s="55"/>
      <c r="I12" s="55"/>
      <c r="J12" s="55"/>
      <c r="K12" s="55"/>
      <c r="L12" s="55"/>
      <c r="M12" s="55"/>
      <c r="N12" s="55"/>
      <c r="O12" s="55"/>
      <c r="P12" s="55"/>
      <c r="Q12" s="55"/>
      <c r="R12" s="55"/>
      <c r="S12" s="55"/>
      <c r="T12" s="1776"/>
      <c r="U12" s="1776"/>
      <c r="V12" s="1776"/>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1741"/>
      <c r="BH12" s="1741"/>
      <c r="BI12" s="1742"/>
      <c r="BJ12" s="1743"/>
      <c r="BK12" s="1741"/>
      <c r="BL12" s="1744"/>
      <c r="BM12" s="1745"/>
      <c r="BN12" s="1741"/>
      <c r="BO12" s="1741"/>
      <c r="BP12" s="55"/>
      <c r="BQ12" s="55"/>
      <c r="BR12" s="55"/>
      <c r="BS12" s="55"/>
      <c r="BT12" s="55"/>
      <c r="BU12" s="55"/>
      <c r="BV12" s="55"/>
      <c r="BW12" s="55"/>
      <c r="BX12" s="56">
        <v>54</v>
      </c>
      <c r="BY12" s="56"/>
      <c r="BZ12" s="56"/>
      <c r="CA12" s="56">
        <v>57</v>
      </c>
      <c r="CB12" s="55"/>
      <c r="CC12" s="55"/>
      <c r="CD12" s="55"/>
      <c r="CE12" s="55"/>
      <c r="CF12" s="55"/>
      <c r="CG12" s="55"/>
      <c r="CH12" s="55"/>
      <c r="CI12" s="55"/>
      <c r="CJ12" s="93"/>
      <c r="CK12" s="1738"/>
      <c r="CL12" s="55"/>
      <c r="CM12" s="55"/>
      <c r="CN12" s="55"/>
      <c r="CO12" s="55"/>
      <c r="CP12" s="55"/>
      <c r="CQ12" s="55"/>
      <c r="CR12" s="55"/>
      <c r="CS12" s="55"/>
    </row>
    <row r="13" spans="6:97" ht="12" customHeight="1">
      <c r="F13" s="55"/>
      <c r="G13" s="55"/>
      <c r="H13" s="55"/>
      <c r="I13" s="55"/>
      <c r="J13" s="55"/>
      <c r="K13" s="55"/>
      <c r="L13" s="55"/>
      <c r="M13" s="55"/>
      <c r="N13" s="55"/>
      <c r="O13" s="55"/>
      <c r="P13" s="55"/>
      <c r="Q13" s="55"/>
      <c r="R13" s="55"/>
      <c r="S13" s="55"/>
      <c r="T13" s="1776"/>
      <c r="U13" s="1776"/>
      <c r="V13" s="1776"/>
      <c r="W13" s="56">
        <v>24</v>
      </c>
      <c r="X13" s="56"/>
      <c r="Y13" s="56"/>
      <c r="Z13" s="56"/>
      <c r="AA13" s="56"/>
      <c r="AB13" s="56"/>
      <c r="AC13" s="56"/>
      <c r="AD13" s="56">
        <v>26</v>
      </c>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1776"/>
      <c r="BQ13" s="1776"/>
      <c r="BR13" s="1776"/>
      <c r="BS13" s="1776"/>
      <c r="BT13" s="1776"/>
      <c r="BU13" s="1740"/>
      <c r="BV13" s="1740"/>
      <c r="BW13" s="1746"/>
      <c r="BX13" s="1747">
        <f>'41-2'!BZ10</f>
        <v>1</v>
      </c>
      <c r="BY13" s="1748"/>
      <c r="BZ13" s="1748"/>
      <c r="CA13" s="1749"/>
      <c r="CB13" s="1753"/>
      <c r="CC13" s="1740"/>
      <c r="CD13" s="1740"/>
      <c r="CE13" s="1740"/>
      <c r="CF13" s="1740"/>
      <c r="CG13" s="1740"/>
      <c r="CH13" s="1740"/>
      <c r="CI13" s="1740"/>
      <c r="CJ13" s="58"/>
      <c r="CK13" s="1738"/>
      <c r="CL13" s="55"/>
      <c r="CM13" s="55"/>
      <c r="CN13" s="55"/>
      <c r="CO13" s="55"/>
      <c r="CP13" s="55"/>
      <c r="CQ13" s="55"/>
      <c r="CR13" s="55"/>
      <c r="CS13" s="55"/>
    </row>
    <row r="14" spans="6:97" ht="16.5" customHeight="1">
      <c r="F14" s="55"/>
      <c r="G14" s="55"/>
      <c r="H14" s="55"/>
      <c r="I14" s="55"/>
      <c r="J14" s="55"/>
      <c r="K14" s="55"/>
      <c r="L14" s="55"/>
      <c r="M14" s="55"/>
      <c r="N14" s="55"/>
      <c r="O14" s="55"/>
      <c r="P14" s="55"/>
      <c r="Q14" s="55"/>
      <c r="R14" s="55"/>
      <c r="S14" s="55"/>
      <c r="T14" s="55"/>
      <c r="U14" s="55"/>
      <c r="V14" s="55"/>
      <c r="W14" s="1777">
        <f>'41-2'!W11</f>
        <v>0</v>
      </c>
      <c r="X14" s="1778"/>
      <c r="Y14" s="1779"/>
      <c r="Z14" s="1783"/>
      <c r="AA14" s="1784"/>
      <c r="AB14" s="1784"/>
      <c r="AC14" s="1785"/>
      <c r="AD14" s="1777">
        <f>'41-2'!AD11</f>
        <v>0</v>
      </c>
      <c r="AE14" s="1778"/>
      <c r="AF14" s="1779"/>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1776"/>
      <c r="BQ14" s="1776"/>
      <c r="BR14" s="1776"/>
      <c r="BS14" s="1776"/>
      <c r="BT14" s="1776"/>
      <c r="BU14" s="1740"/>
      <c r="BV14" s="1740"/>
      <c r="BW14" s="1746"/>
      <c r="BX14" s="1750"/>
      <c r="BY14" s="1751"/>
      <c r="BZ14" s="1751"/>
      <c r="CA14" s="1752"/>
      <c r="CB14" s="1753"/>
      <c r="CC14" s="1740"/>
      <c r="CD14" s="1740"/>
      <c r="CE14" s="1740"/>
      <c r="CF14" s="1740"/>
      <c r="CG14" s="1740"/>
      <c r="CH14" s="1740"/>
      <c r="CI14" s="1740"/>
      <c r="CJ14" s="58"/>
      <c r="CK14" s="1738"/>
      <c r="CL14" s="55"/>
      <c r="CM14" s="55"/>
      <c r="CN14" s="55"/>
      <c r="CO14" s="55"/>
      <c r="CP14" s="55"/>
      <c r="CQ14" s="55"/>
      <c r="CR14" s="55"/>
      <c r="CS14" s="55"/>
    </row>
    <row r="15" spans="6:97" ht="19.5" customHeight="1">
      <c r="F15" s="55"/>
      <c r="G15" s="55"/>
      <c r="H15" s="55"/>
      <c r="I15" s="55"/>
      <c r="J15" s="55"/>
      <c r="K15" s="55"/>
      <c r="L15" s="55"/>
      <c r="M15" s="55"/>
      <c r="N15" s="55"/>
      <c r="O15" s="55"/>
      <c r="P15" s="55"/>
      <c r="Q15" s="55"/>
      <c r="R15" s="55"/>
      <c r="S15" s="55"/>
      <c r="T15" s="55"/>
      <c r="U15" s="55"/>
      <c r="V15" s="55"/>
      <c r="W15" s="1780"/>
      <c r="X15" s="1781"/>
      <c r="Y15" s="1782"/>
      <c r="Z15" s="1783"/>
      <c r="AA15" s="1784"/>
      <c r="AB15" s="1784"/>
      <c r="AC15" s="1785"/>
      <c r="AD15" s="1780"/>
      <c r="AE15" s="1781"/>
      <c r="AF15" s="1782"/>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1740"/>
      <c r="BV15" s="1740"/>
      <c r="BW15" s="1746"/>
      <c r="BX15" s="1747">
        <f>'41-2'!BZ12</f>
        <v>1</v>
      </c>
      <c r="BY15" s="1748"/>
      <c r="BZ15" s="1748"/>
      <c r="CA15" s="1749"/>
      <c r="CB15" s="1753"/>
      <c r="CC15" s="1740"/>
      <c r="CD15" s="1740"/>
      <c r="CE15" s="1740"/>
      <c r="CF15" s="1740"/>
      <c r="CG15" s="1740"/>
      <c r="CH15" s="1740"/>
      <c r="CI15" s="1740"/>
      <c r="CJ15" s="58"/>
      <c r="CK15" s="1738"/>
      <c r="CL15" s="55"/>
      <c r="CM15" s="55"/>
      <c r="CN15" s="55"/>
      <c r="CO15" s="55"/>
      <c r="CP15" s="55"/>
      <c r="CQ15" s="55"/>
      <c r="CR15" s="55"/>
      <c r="CS15" s="55"/>
    </row>
    <row r="16" spans="6:97" ht="12" customHeight="1">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55"/>
      <c r="BV16" s="55"/>
      <c r="BW16" s="55"/>
      <c r="BX16" s="1750"/>
      <c r="BY16" s="1751"/>
      <c r="BZ16" s="1751"/>
      <c r="CA16" s="1752"/>
      <c r="CB16" s="1753"/>
      <c r="CC16" s="1740"/>
      <c r="CD16" s="1740"/>
      <c r="CE16" s="1740"/>
      <c r="CF16" s="1740"/>
      <c r="CG16" s="1740"/>
      <c r="CH16" s="1740"/>
      <c r="CI16" s="1740"/>
      <c r="CJ16" s="58"/>
      <c r="CK16" s="1738"/>
      <c r="CL16" s="55"/>
      <c r="CM16" s="55"/>
      <c r="CN16" s="55"/>
      <c r="CO16" s="55"/>
      <c r="CP16" s="55"/>
      <c r="CQ16" s="55"/>
      <c r="CR16" s="55"/>
      <c r="CS16" s="55"/>
    </row>
    <row r="17" spans="6:97" ht="12" customHeight="1">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6">
        <v>28</v>
      </c>
      <c r="BY17" s="56"/>
      <c r="BZ17" s="56"/>
      <c r="CA17" s="56">
        <v>31</v>
      </c>
      <c r="CB17" s="55"/>
      <c r="CC17" s="55"/>
      <c r="CD17" s="55"/>
      <c r="CE17" s="55"/>
      <c r="CF17" s="55"/>
      <c r="CG17" s="55"/>
      <c r="CH17" s="55"/>
      <c r="CI17" s="55"/>
      <c r="CJ17" s="55"/>
      <c r="CK17" s="1738"/>
      <c r="CL17" s="55"/>
      <c r="CM17" s="55"/>
      <c r="CN17" s="55"/>
      <c r="CO17" s="55"/>
      <c r="CP17" s="55"/>
      <c r="CQ17" s="55"/>
      <c r="CR17" s="55"/>
      <c r="CS17" s="55"/>
    </row>
    <row r="18" spans="6:97" ht="12" customHeight="1">
      <c r="CK18" s="1738"/>
    </row>
    <row r="19" spans="6:97" ht="12" customHeight="1">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CK19" s="1738"/>
    </row>
    <row r="20" spans="6:97" ht="12" customHeight="1">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CK20" s="1738"/>
    </row>
    <row r="21" spans="6:97" ht="7.5" customHeight="1">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CK21" s="1738"/>
    </row>
    <row r="22" spans="6:97" ht="12" customHeight="1">
      <c r="AS22" s="96"/>
      <c r="AT22" s="96"/>
      <c r="AU22" s="96"/>
      <c r="AV22" s="56">
        <v>32</v>
      </c>
      <c r="AW22" s="96"/>
      <c r="AX22" s="56">
        <v>34</v>
      </c>
      <c r="AY22" s="96"/>
      <c r="AZ22" s="96"/>
      <c r="BA22" s="96"/>
      <c r="BB22" s="96"/>
      <c r="BC22" s="96"/>
      <c r="BD22" s="96"/>
      <c r="BE22" s="96"/>
      <c r="BF22" s="96"/>
      <c r="BG22" s="96"/>
      <c r="BH22" s="56">
        <v>44</v>
      </c>
      <c r="BI22" s="96"/>
      <c r="BJ22" s="96"/>
      <c r="BK22" s="96"/>
      <c r="BL22" s="96"/>
      <c r="BM22" s="96"/>
      <c r="BN22" s="96"/>
      <c r="BO22" s="96"/>
      <c r="BP22" s="96"/>
      <c r="BQ22" s="96"/>
      <c r="BR22" s="96"/>
      <c r="BS22" s="96"/>
      <c r="BT22" s="56">
        <v>57</v>
      </c>
      <c r="CK22" s="1738"/>
    </row>
    <row r="23" spans="6:97" ht="8.25" customHeight="1">
      <c r="AK23" s="55"/>
      <c r="AL23" s="55"/>
      <c r="AM23" s="55"/>
      <c r="AN23" s="55"/>
      <c r="AO23" s="55"/>
      <c r="AP23" s="55"/>
      <c r="AQ23" s="55"/>
      <c r="AR23" s="55"/>
      <c r="AS23" s="97"/>
      <c r="AT23" s="97"/>
      <c r="AU23" s="98"/>
      <c r="AV23" s="1760">
        <v>1</v>
      </c>
      <c r="AW23" s="1761"/>
      <c r="AX23" s="1766" t="str">
        <f>'41-2'!AZ20</f>
        <v/>
      </c>
      <c r="AY23" s="1767"/>
      <c r="AZ23" s="1767"/>
      <c r="BA23" s="1767"/>
      <c r="BB23" s="1767"/>
      <c r="BC23" s="1767"/>
      <c r="BD23" s="1767"/>
      <c r="BE23" s="1767"/>
      <c r="BF23" s="1767"/>
      <c r="BG23" s="99"/>
      <c r="BH23" s="1771">
        <f>'41-2'!BI21</f>
        <v>0</v>
      </c>
      <c r="BI23" s="1772"/>
      <c r="BJ23" s="1772"/>
      <c r="BK23" s="1772"/>
      <c r="BL23" s="1772"/>
      <c r="BM23" s="1772"/>
      <c r="BN23" s="1772"/>
      <c r="BO23" s="1772"/>
      <c r="BP23" s="1772"/>
      <c r="BQ23" s="1772"/>
      <c r="BR23" s="1772"/>
      <c r="BS23" s="1772"/>
      <c r="BT23" s="99"/>
      <c r="BU23" s="55"/>
      <c r="BV23" s="55"/>
      <c r="BW23" s="55"/>
      <c r="BX23" s="55"/>
      <c r="BY23" s="55"/>
      <c r="CK23" s="1738"/>
    </row>
    <row r="24" spans="6:97" ht="8.25" customHeight="1">
      <c r="AK24" s="55"/>
      <c r="AL24" s="55"/>
      <c r="AM24" s="55"/>
      <c r="AN24" s="55"/>
      <c r="AO24" s="55"/>
      <c r="AP24" s="55"/>
      <c r="AQ24" s="55"/>
      <c r="AR24" s="55"/>
      <c r="AS24" s="97"/>
      <c r="AT24" s="97"/>
      <c r="AU24" s="98"/>
      <c r="AV24" s="1762"/>
      <c r="AW24" s="1763"/>
      <c r="AX24" s="1768"/>
      <c r="AY24" s="1684"/>
      <c r="AZ24" s="1684"/>
      <c r="BA24" s="1684"/>
      <c r="BB24" s="1684"/>
      <c r="BC24" s="1684"/>
      <c r="BD24" s="1684"/>
      <c r="BE24" s="1684"/>
      <c r="BF24" s="1684"/>
      <c r="BG24" s="100"/>
      <c r="BH24" s="1773"/>
      <c r="BI24" s="1690"/>
      <c r="BJ24" s="1690"/>
      <c r="BK24" s="1690"/>
      <c r="BL24" s="1690"/>
      <c r="BM24" s="1690"/>
      <c r="BN24" s="1690"/>
      <c r="BO24" s="1690"/>
      <c r="BP24" s="1690"/>
      <c r="BQ24" s="1690"/>
      <c r="BR24" s="1690"/>
      <c r="BS24" s="1690"/>
      <c r="BT24" s="100"/>
      <c r="BU24" s="55"/>
      <c r="BV24" s="55"/>
      <c r="BW24" s="55"/>
      <c r="BX24" s="55"/>
      <c r="BY24" s="55"/>
      <c r="CK24" s="1738"/>
    </row>
    <row r="25" spans="6:97" ht="8.25" customHeight="1">
      <c r="AK25" s="55"/>
      <c r="AL25" s="55"/>
      <c r="AM25" s="55"/>
      <c r="AN25" s="55"/>
      <c r="AO25" s="55"/>
      <c r="AP25" s="55"/>
      <c r="AQ25" s="55"/>
      <c r="AR25" s="55"/>
      <c r="AS25" s="97"/>
      <c r="AT25" s="97"/>
      <c r="AU25" s="98"/>
      <c r="AV25" s="1764"/>
      <c r="AW25" s="1765"/>
      <c r="AX25" s="1769"/>
      <c r="AY25" s="1770"/>
      <c r="AZ25" s="1770"/>
      <c r="BA25" s="1770"/>
      <c r="BB25" s="1770"/>
      <c r="BC25" s="1770"/>
      <c r="BD25" s="1770"/>
      <c r="BE25" s="1770"/>
      <c r="BF25" s="1770"/>
      <c r="BG25" s="101"/>
      <c r="BH25" s="1774"/>
      <c r="BI25" s="1775"/>
      <c r="BJ25" s="1775"/>
      <c r="BK25" s="1775"/>
      <c r="BL25" s="1775"/>
      <c r="BM25" s="1775"/>
      <c r="BN25" s="1775"/>
      <c r="BO25" s="1775"/>
      <c r="BP25" s="1775"/>
      <c r="BQ25" s="1775"/>
      <c r="BR25" s="1775"/>
      <c r="BS25" s="1775"/>
      <c r="BT25" s="101"/>
      <c r="BU25" s="55"/>
      <c r="BV25" s="55"/>
      <c r="BW25" s="55"/>
      <c r="BX25" s="55"/>
      <c r="BY25" s="55"/>
      <c r="CK25" s="1738"/>
    </row>
    <row r="26" spans="6:97" ht="8.25" customHeight="1">
      <c r="AK26" s="55"/>
      <c r="AL26" s="55"/>
      <c r="AM26" s="55"/>
      <c r="AN26" s="55"/>
      <c r="AO26" s="55"/>
      <c r="AP26" s="55"/>
      <c r="AQ26" s="55"/>
      <c r="AR26" s="55"/>
      <c r="AS26" s="97"/>
      <c r="AT26" s="97"/>
      <c r="AU26" s="98"/>
      <c r="AV26" s="98"/>
      <c r="AW26" s="98"/>
      <c r="AX26" s="97"/>
      <c r="AY26" s="97"/>
      <c r="AZ26" s="97"/>
      <c r="BA26" s="97"/>
      <c r="BB26" s="97"/>
      <c r="BC26" s="97"/>
      <c r="BD26" s="1786">
        <v>58</v>
      </c>
      <c r="BE26" s="1724" t="str">
        <f>'41-2'!BG24</f>
        <v/>
      </c>
      <c r="BF26" s="1725"/>
      <c r="BG26" s="102"/>
      <c r="BH26" s="1754">
        <f>'41-2'!BI24</f>
        <v>0</v>
      </c>
      <c r="BI26" s="1755"/>
      <c r="BJ26" s="1755"/>
      <c r="BK26" s="1755"/>
      <c r="BL26" s="1755"/>
      <c r="BM26" s="1755"/>
      <c r="BN26" s="1755"/>
      <c r="BO26" s="1755"/>
      <c r="BP26" s="1755"/>
      <c r="BQ26" s="1755"/>
      <c r="BR26" s="1755"/>
      <c r="BS26" s="1755"/>
      <c r="BT26" s="102"/>
      <c r="BU26" s="56">
        <v>73</v>
      </c>
      <c r="BV26" s="55"/>
      <c r="BW26" s="55"/>
      <c r="BX26" s="55"/>
      <c r="BY26" s="55"/>
      <c r="CK26" s="1738"/>
    </row>
    <row r="27" spans="6:97" ht="8.25" customHeight="1">
      <c r="AK27" s="55"/>
      <c r="AL27" s="55"/>
      <c r="AM27" s="55"/>
      <c r="AN27" s="55"/>
      <c r="AO27" s="55"/>
      <c r="AP27" s="55"/>
      <c r="AQ27" s="55"/>
      <c r="AR27" s="55"/>
      <c r="AS27" s="97"/>
      <c r="AT27" s="97"/>
      <c r="AU27" s="98"/>
      <c r="AV27" s="98"/>
      <c r="AW27" s="98"/>
      <c r="AX27" s="97"/>
      <c r="AY27" s="97"/>
      <c r="AZ27" s="97"/>
      <c r="BA27" s="97"/>
      <c r="BB27" s="97"/>
      <c r="BC27" s="97"/>
      <c r="BD27" s="1786"/>
      <c r="BE27" s="1726"/>
      <c r="BF27" s="1727"/>
      <c r="BG27" s="103"/>
      <c r="BH27" s="1756"/>
      <c r="BI27" s="1757"/>
      <c r="BJ27" s="1757"/>
      <c r="BK27" s="1757"/>
      <c r="BL27" s="1757"/>
      <c r="BM27" s="1757"/>
      <c r="BN27" s="1757"/>
      <c r="BO27" s="1757"/>
      <c r="BP27" s="1757"/>
      <c r="BQ27" s="1757"/>
      <c r="BR27" s="1757"/>
      <c r="BS27" s="1757"/>
      <c r="BT27" s="103"/>
      <c r="BU27" s="55"/>
      <c r="BV27" s="55"/>
      <c r="BW27" s="55"/>
      <c r="BX27" s="55"/>
      <c r="BY27" s="55"/>
      <c r="CK27" s="1738"/>
    </row>
    <row r="28" spans="6:97" ht="8.25" customHeight="1">
      <c r="AK28" s="55"/>
      <c r="AL28" s="55"/>
      <c r="AM28" s="55"/>
      <c r="AN28" s="55"/>
      <c r="AO28" s="55"/>
      <c r="AP28" s="55"/>
      <c r="AQ28" s="55"/>
      <c r="AR28" s="55"/>
      <c r="AS28" s="97"/>
      <c r="AT28" s="97"/>
      <c r="AU28" s="98"/>
      <c r="AV28" s="98"/>
      <c r="AW28" s="98"/>
      <c r="AX28" s="97"/>
      <c r="AY28" s="97"/>
      <c r="AZ28" s="97"/>
      <c r="BA28" s="97"/>
      <c r="BB28" s="97"/>
      <c r="BC28" s="97"/>
      <c r="BD28" s="97"/>
      <c r="BE28" s="1728"/>
      <c r="BF28" s="1729"/>
      <c r="BG28" s="104"/>
      <c r="BH28" s="1758"/>
      <c r="BI28" s="1759"/>
      <c r="BJ28" s="1759"/>
      <c r="BK28" s="1759"/>
      <c r="BL28" s="1759"/>
      <c r="BM28" s="1759"/>
      <c r="BN28" s="1759"/>
      <c r="BO28" s="1759"/>
      <c r="BP28" s="1759"/>
      <c r="BQ28" s="1759"/>
      <c r="BR28" s="1759"/>
      <c r="BS28" s="1759"/>
      <c r="BT28" s="104"/>
      <c r="BU28" s="55"/>
      <c r="BV28" s="55"/>
      <c r="BW28" s="55"/>
      <c r="BX28" s="55"/>
      <c r="BY28" s="55"/>
      <c r="CK28" s="1738"/>
    </row>
    <row r="29" spans="6:97" ht="8.25" customHeight="1">
      <c r="AK29" s="55"/>
      <c r="AL29" s="55"/>
      <c r="AM29" s="55"/>
      <c r="AN29" s="55"/>
      <c r="AO29" s="55"/>
      <c r="AP29" s="55"/>
      <c r="AQ29" s="55"/>
      <c r="AR29" s="55"/>
      <c r="AS29" s="97"/>
      <c r="AT29" s="97"/>
      <c r="AU29" s="98"/>
      <c r="AV29" s="1760">
        <v>2</v>
      </c>
      <c r="AW29" s="1761"/>
      <c r="AX29" s="1766" t="str">
        <f>'41-2'!AZ27</f>
        <v/>
      </c>
      <c r="AY29" s="1767"/>
      <c r="AZ29" s="1767"/>
      <c r="BA29" s="1767"/>
      <c r="BB29" s="1767"/>
      <c r="BC29" s="1767"/>
      <c r="BD29" s="1767"/>
      <c r="BE29" s="1767"/>
      <c r="BF29" s="1767"/>
      <c r="BG29" s="99"/>
      <c r="BH29" s="1771">
        <f>'41-2'!BI27</f>
        <v>0</v>
      </c>
      <c r="BI29" s="1772"/>
      <c r="BJ29" s="1772"/>
      <c r="BK29" s="1772"/>
      <c r="BL29" s="1772"/>
      <c r="BM29" s="1772"/>
      <c r="BN29" s="1772"/>
      <c r="BO29" s="1772"/>
      <c r="BP29" s="1772"/>
      <c r="BQ29" s="1772"/>
      <c r="BR29" s="1772"/>
      <c r="BS29" s="1772"/>
      <c r="BT29" s="99"/>
      <c r="BU29" s="55"/>
      <c r="BV29" s="55"/>
      <c r="BW29" s="55"/>
      <c r="BX29" s="55"/>
      <c r="BY29" s="55"/>
      <c r="CK29" s="1738"/>
    </row>
    <row r="30" spans="6:97" ht="8.25" customHeight="1">
      <c r="AK30" s="55"/>
      <c r="AL30" s="55"/>
      <c r="AM30" s="55"/>
      <c r="AN30" s="55"/>
      <c r="AO30" s="55"/>
      <c r="AP30" s="55"/>
      <c r="AQ30" s="55"/>
      <c r="AR30" s="55"/>
      <c r="AS30" s="97"/>
      <c r="AT30" s="97"/>
      <c r="AU30" s="98"/>
      <c r="AV30" s="1762"/>
      <c r="AW30" s="1763"/>
      <c r="AX30" s="1768"/>
      <c r="AY30" s="1684"/>
      <c r="AZ30" s="1684"/>
      <c r="BA30" s="1684"/>
      <c r="BB30" s="1684"/>
      <c r="BC30" s="1684"/>
      <c r="BD30" s="1684"/>
      <c r="BE30" s="1684"/>
      <c r="BF30" s="1684"/>
      <c r="BG30" s="100"/>
      <c r="BH30" s="1773"/>
      <c r="BI30" s="1690"/>
      <c r="BJ30" s="1690"/>
      <c r="BK30" s="1690"/>
      <c r="BL30" s="1690"/>
      <c r="BM30" s="1690"/>
      <c r="BN30" s="1690"/>
      <c r="BO30" s="1690"/>
      <c r="BP30" s="1690"/>
      <c r="BQ30" s="1690"/>
      <c r="BR30" s="1690"/>
      <c r="BS30" s="1690"/>
      <c r="BT30" s="100"/>
      <c r="BU30" s="55"/>
      <c r="BV30" s="55"/>
      <c r="BW30" s="55"/>
      <c r="BX30" s="55"/>
      <c r="BY30" s="55"/>
      <c r="CK30" s="1738"/>
    </row>
    <row r="31" spans="6:97" ht="8.25" customHeight="1">
      <c r="AK31" s="55"/>
      <c r="AL31" s="55"/>
      <c r="AM31" s="55"/>
      <c r="AN31" s="55"/>
      <c r="AO31" s="55"/>
      <c r="AP31" s="55"/>
      <c r="AQ31" s="55"/>
      <c r="AR31" s="55"/>
      <c r="AS31" s="97"/>
      <c r="AT31" s="97"/>
      <c r="AU31" s="98"/>
      <c r="AV31" s="1764"/>
      <c r="AW31" s="1765"/>
      <c r="AX31" s="1769"/>
      <c r="AY31" s="1770"/>
      <c r="AZ31" s="1770"/>
      <c r="BA31" s="1770"/>
      <c r="BB31" s="1770"/>
      <c r="BC31" s="1770"/>
      <c r="BD31" s="1770"/>
      <c r="BE31" s="1770"/>
      <c r="BF31" s="1770"/>
      <c r="BG31" s="101"/>
      <c r="BH31" s="1774"/>
      <c r="BI31" s="1775"/>
      <c r="BJ31" s="1775"/>
      <c r="BK31" s="1775"/>
      <c r="BL31" s="1775"/>
      <c r="BM31" s="1775"/>
      <c r="BN31" s="1775"/>
      <c r="BO31" s="1775"/>
      <c r="BP31" s="1775"/>
      <c r="BQ31" s="1775"/>
      <c r="BR31" s="1775"/>
      <c r="BS31" s="1775"/>
      <c r="BT31" s="101"/>
      <c r="BU31" s="55"/>
      <c r="BV31" s="55"/>
      <c r="BW31" s="55"/>
      <c r="BX31" s="55"/>
      <c r="BY31" s="55"/>
      <c r="CK31" s="1738"/>
    </row>
    <row r="32" spans="6:97" ht="8.25" customHeight="1">
      <c r="AK32" s="55"/>
      <c r="AL32" s="55"/>
      <c r="AM32" s="55"/>
      <c r="AN32" s="55"/>
      <c r="AO32" s="55"/>
      <c r="AP32" s="55"/>
      <c r="AQ32" s="55"/>
      <c r="AR32" s="55"/>
      <c r="AS32" s="97"/>
      <c r="AT32" s="97"/>
      <c r="AU32" s="98"/>
      <c r="AV32" s="98"/>
      <c r="AW32" s="98"/>
      <c r="AX32" s="97"/>
      <c r="AY32" s="97"/>
      <c r="AZ32" s="97"/>
      <c r="BA32" s="97"/>
      <c r="BB32" s="97"/>
      <c r="BC32" s="97"/>
      <c r="BD32" s="97"/>
      <c r="BE32" s="1724" t="str">
        <f>'41-2'!BG30</f>
        <v/>
      </c>
      <c r="BF32" s="1725"/>
      <c r="BG32" s="102"/>
      <c r="BH32" s="1754">
        <f>'41-2'!BI30</f>
        <v>0</v>
      </c>
      <c r="BI32" s="1755"/>
      <c r="BJ32" s="1755"/>
      <c r="BK32" s="1755"/>
      <c r="BL32" s="1755"/>
      <c r="BM32" s="1755"/>
      <c r="BN32" s="1755"/>
      <c r="BO32" s="1755"/>
      <c r="BP32" s="1755"/>
      <c r="BQ32" s="1755"/>
      <c r="BR32" s="1755"/>
      <c r="BS32" s="1755"/>
      <c r="BT32" s="102"/>
      <c r="BU32" s="55"/>
      <c r="BV32" s="55"/>
      <c r="BW32" s="55"/>
      <c r="BX32" s="55"/>
      <c r="BY32" s="55"/>
      <c r="CK32" s="1738"/>
    </row>
    <row r="33" spans="37:89" ht="8.25" customHeight="1">
      <c r="AK33" s="55"/>
      <c r="AL33" s="55"/>
      <c r="AM33" s="55"/>
      <c r="AN33" s="55"/>
      <c r="AO33" s="55"/>
      <c r="AP33" s="55"/>
      <c r="AQ33" s="55"/>
      <c r="AR33" s="55"/>
      <c r="AS33" s="97"/>
      <c r="AT33" s="97"/>
      <c r="AU33" s="98"/>
      <c r="AV33" s="98"/>
      <c r="AW33" s="98"/>
      <c r="AX33" s="97"/>
      <c r="AY33" s="97"/>
      <c r="AZ33" s="97"/>
      <c r="BA33" s="97"/>
      <c r="BB33" s="97"/>
      <c r="BC33" s="97"/>
      <c r="BD33" s="97"/>
      <c r="BE33" s="1726"/>
      <c r="BF33" s="1727"/>
      <c r="BG33" s="103"/>
      <c r="BH33" s="1756"/>
      <c r="BI33" s="1757"/>
      <c r="BJ33" s="1757"/>
      <c r="BK33" s="1757"/>
      <c r="BL33" s="1757"/>
      <c r="BM33" s="1757"/>
      <c r="BN33" s="1757"/>
      <c r="BO33" s="1757"/>
      <c r="BP33" s="1757"/>
      <c r="BQ33" s="1757"/>
      <c r="BR33" s="1757"/>
      <c r="BS33" s="1757"/>
      <c r="BT33" s="103"/>
      <c r="BU33" s="55"/>
      <c r="BV33" s="55"/>
      <c r="BW33" s="55"/>
      <c r="BX33" s="55"/>
      <c r="BY33" s="55"/>
      <c r="CK33" s="1738"/>
    </row>
    <row r="34" spans="37:89" ht="8.25" customHeight="1">
      <c r="AK34" s="55"/>
      <c r="AL34" s="55"/>
      <c r="AM34" s="55"/>
      <c r="AN34" s="55"/>
      <c r="AO34" s="55"/>
      <c r="AP34" s="55"/>
      <c r="AQ34" s="55"/>
      <c r="AR34" s="55"/>
      <c r="AS34" s="97"/>
      <c r="AT34" s="97"/>
      <c r="AU34" s="98"/>
      <c r="AV34" s="98"/>
      <c r="AW34" s="98"/>
      <c r="AX34" s="97"/>
      <c r="AY34" s="97"/>
      <c r="AZ34" s="97"/>
      <c r="BA34" s="97"/>
      <c r="BB34" s="97"/>
      <c r="BC34" s="97"/>
      <c r="BD34" s="97"/>
      <c r="BE34" s="1728"/>
      <c r="BF34" s="1729"/>
      <c r="BG34" s="104"/>
      <c r="BH34" s="1758"/>
      <c r="BI34" s="1759"/>
      <c r="BJ34" s="1759"/>
      <c r="BK34" s="1759"/>
      <c r="BL34" s="1759"/>
      <c r="BM34" s="1759"/>
      <c r="BN34" s="1759"/>
      <c r="BO34" s="1759"/>
      <c r="BP34" s="1759"/>
      <c r="BQ34" s="1759"/>
      <c r="BR34" s="1759"/>
      <c r="BS34" s="1759"/>
      <c r="BT34" s="104"/>
      <c r="BU34" s="55"/>
      <c r="BV34" s="55"/>
      <c r="BW34" s="55"/>
      <c r="BX34" s="55"/>
      <c r="BY34" s="55"/>
      <c r="CK34" s="1738"/>
    </row>
    <row r="35" spans="37:89" ht="8.25" customHeight="1">
      <c r="AK35" s="55"/>
      <c r="AL35" s="55"/>
      <c r="AM35" s="55"/>
      <c r="AN35" s="55"/>
      <c r="AO35" s="55"/>
      <c r="AP35" s="55"/>
      <c r="AQ35" s="55"/>
      <c r="AR35" s="55"/>
      <c r="AS35" s="97"/>
      <c r="AT35" s="97"/>
      <c r="AU35" s="98"/>
      <c r="AV35" s="1760">
        <v>3</v>
      </c>
      <c r="AW35" s="1761"/>
      <c r="AX35" s="1766" t="str">
        <f>'41-2'!AZ33</f>
        <v/>
      </c>
      <c r="AY35" s="1767"/>
      <c r="AZ35" s="1767"/>
      <c r="BA35" s="1767"/>
      <c r="BB35" s="1767"/>
      <c r="BC35" s="1767"/>
      <c r="BD35" s="1767"/>
      <c r="BE35" s="1767"/>
      <c r="BF35" s="1767"/>
      <c r="BG35" s="99"/>
      <c r="BH35" s="1771">
        <f>'41-2'!BI33</f>
        <v>0</v>
      </c>
      <c r="BI35" s="1772"/>
      <c r="BJ35" s="1772"/>
      <c r="BK35" s="1772"/>
      <c r="BL35" s="1772"/>
      <c r="BM35" s="1772"/>
      <c r="BN35" s="1772"/>
      <c r="BO35" s="1772"/>
      <c r="BP35" s="1772"/>
      <c r="BQ35" s="1772"/>
      <c r="BR35" s="1772"/>
      <c r="BS35" s="1772"/>
      <c r="BT35" s="99"/>
      <c r="BU35" s="55"/>
      <c r="BV35" s="55"/>
      <c r="BW35" s="55"/>
      <c r="BX35" s="55"/>
      <c r="BY35" s="55"/>
      <c r="CK35" s="1738"/>
    </row>
    <row r="36" spans="37:89" ht="8.25" customHeight="1">
      <c r="AK36" s="55"/>
      <c r="AL36" s="55"/>
      <c r="AM36" s="55"/>
      <c r="AN36" s="55"/>
      <c r="AO36" s="55"/>
      <c r="AP36" s="55"/>
      <c r="AQ36" s="55"/>
      <c r="AR36" s="55"/>
      <c r="AS36" s="97"/>
      <c r="AT36" s="97"/>
      <c r="AU36" s="98"/>
      <c r="AV36" s="1762"/>
      <c r="AW36" s="1763"/>
      <c r="AX36" s="1768"/>
      <c r="AY36" s="1684"/>
      <c r="AZ36" s="1684"/>
      <c r="BA36" s="1684"/>
      <c r="BB36" s="1684"/>
      <c r="BC36" s="1684"/>
      <c r="BD36" s="1684"/>
      <c r="BE36" s="1684"/>
      <c r="BF36" s="1684"/>
      <c r="BG36" s="100"/>
      <c r="BH36" s="1773"/>
      <c r="BI36" s="1690"/>
      <c r="BJ36" s="1690"/>
      <c r="BK36" s="1690"/>
      <c r="BL36" s="1690"/>
      <c r="BM36" s="1690"/>
      <c r="BN36" s="1690"/>
      <c r="BO36" s="1690"/>
      <c r="BP36" s="1690"/>
      <c r="BQ36" s="1690"/>
      <c r="BR36" s="1690"/>
      <c r="BS36" s="1690"/>
      <c r="BT36" s="100"/>
      <c r="BU36" s="55"/>
      <c r="BV36" s="55"/>
      <c r="BW36" s="55"/>
      <c r="BX36" s="55"/>
      <c r="BY36" s="55"/>
      <c r="CK36" s="1738"/>
    </row>
    <row r="37" spans="37:89" ht="8.25" customHeight="1">
      <c r="AK37" s="55"/>
      <c r="AL37" s="55"/>
      <c r="AM37" s="55"/>
      <c r="AN37" s="55"/>
      <c r="AO37" s="55"/>
      <c r="AP37" s="55"/>
      <c r="AQ37" s="55"/>
      <c r="AR37" s="55"/>
      <c r="AS37" s="97"/>
      <c r="AT37" s="97"/>
      <c r="AU37" s="98"/>
      <c r="AV37" s="1764"/>
      <c r="AW37" s="1765"/>
      <c r="AX37" s="1769"/>
      <c r="AY37" s="1770"/>
      <c r="AZ37" s="1770"/>
      <c r="BA37" s="1770"/>
      <c r="BB37" s="1770"/>
      <c r="BC37" s="1770"/>
      <c r="BD37" s="1770"/>
      <c r="BE37" s="1770"/>
      <c r="BF37" s="1770"/>
      <c r="BG37" s="101"/>
      <c r="BH37" s="1774"/>
      <c r="BI37" s="1775"/>
      <c r="BJ37" s="1775"/>
      <c r="BK37" s="1775"/>
      <c r="BL37" s="1775"/>
      <c r="BM37" s="1775"/>
      <c r="BN37" s="1775"/>
      <c r="BO37" s="1775"/>
      <c r="BP37" s="1775"/>
      <c r="BQ37" s="1775"/>
      <c r="BR37" s="1775"/>
      <c r="BS37" s="1775"/>
      <c r="BT37" s="101"/>
      <c r="BU37" s="55"/>
      <c r="BV37" s="55"/>
      <c r="BW37" s="55"/>
      <c r="BX37" s="55"/>
      <c r="BY37" s="55"/>
      <c r="CK37" s="1738"/>
    </row>
    <row r="38" spans="37:89" ht="8.25" customHeight="1">
      <c r="AK38" s="55"/>
      <c r="AL38" s="55"/>
      <c r="AM38" s="55"/>
      <c r="AN38" s="55"/>
      <c r="AO38" s="55"/>
      <c r="AP38" s="55"/>
      <c r="AQ38" s="55"/>
      <c r="AR38" s="55"/>
      <c r="AS38" s="97"/>
      <c r="AT38" s="97"/>
      <c r="AU38" s="98"/>
      <c r="AV38" s="98"/>
      <c r="AW38" s="98"/>
      <c r="AX38" s="97"/>
      <c r="AY38" s="97"/>
      <c r="AZ38" s="97"/>
      <c r="BA38" s="97"/>
      <c r="BB38" s="97"/>
      <c r="BC38" s="97"/>
      <c r="BD38" s="97"/>
      <c r="BE38" s="1724" t="str">
        <f>'41-2'!BG36</f>
        <v/>
      </c>
      <c r="BF38" s="1725"/>
      <c r="BG38" s="102"/>
      <c r="BH38" s="1754">
        <f>'41-2'!BI36</f>
        <v>0</v>
      </c>
      <c r="BI38" s="1755"/>
      <c r="BJ38" s="1755"/>
      <c r="BK38" s="1755"/>
      <c r="BL38" s="1755"/>
      <c r="BM38" s="1755"/>
      <c r="BN38" s="1755"/>
      <c r="BO38" s="1755"/>
      <c r="BP38" s="1755"/>
      <c r="BQ38" s="1755"/>
      <c r="BR38" s="1755"/>
      <c r="BS38" s="1755"/>
      <c r="BT38" s="102"/>
      <c r="BU38" s="55"/>
      <c r="BV38" s="55"/>
      <c r="BW38" s="55"/>
      <c r="BX38" s="55"/>
      <c r="BY38" s="55"/>
      <c r="CK38" s="1738"/>
    </row>
    <row r="39" spans="37:89" ht="8.25" customHeight="1">
      <c r="AK39" s="55"/>
      <c r="AL39" s="55"/>
      <c r="AM39" s="55"/>
      <c r="AN39" s="55"/>
      <c r="AO39" s="55"/>
      <c r="AP39" s="55"/>
      <c r="AQ39" s="55"/>
      <c r="AR39" s="55"/>
      <c r="AS39" s="97"/>
      <c r="AT39" s="97"/>
      <c r="AU39" s="98"/>
      <c r="AV39" s="98"/>
      <c r="AW39" s="98"/>
      <c r="AX39" s="97"/>
      <c r="AY39" s="97"/>
      <c r="AZ39" s="97"/>
      <c r="BA39" s="97"/>
      <c r="BB39" s="97"/>
      <c r="BC39" s="97"/>
      <c r="BD39" s="97"/>
      <c r="BE39" s="1726"/>
      <c r="BF39" s="1727"/>
      <c r="BG39" s="103"/>
      <c r="BH39" s="1756"/>
      <c r="BI39" s="1757"/>
      <c r="BJ39" s="1757"/>
      <c r="BK39" s="1757"/>
      <c r="BL39" s="1757"/>
      <c r="BM39" s="1757"/>
      <c r="BN39" s="1757"/>
      <c r="BO39" s="1757"/>
      <c r="BP39" s="1757"/>
      <c r="BQ39" s="1757"/>
      <c r="BR39" s="1757"/>
      <c r="BS39" s="1757"/>
      <c r="BT39" s="103"/>
      <c r="BU39" s="55"/>
      <c r="BV39" s="55"/>
      <c r="BW39" s="55"/>
      <c r="BX39" s="55"/>
      <c r="BY39" s="55"/>
      <c r="CK39" s="1738"/>
    </row>
    <row r="40" spans="37:89" ht="8.25" customHeight="1">
      <c r="AK40" s="55"/>
      <c r="AL40" s="55"/>
      <c r="AM40" s="55"/>
      <c r="AN40" s="55"/>
      <c r="AO40" s="55"/>
      <c r="AP40" s="55"/>
      <c r="AQ40" s="55"/>
      <c r="AR40" s="55"/>
      <c r="AS40" s="97"/>
      <c r="AT40" s="97"/>
      <c r="AU40" s="98"/>
      <c r="AV40" s="98"/>
      <c r="AW40" s="98"/>
      <c r="AX40" s="97"/>
      <c r="AY40" s="97"/>
      <c r="AZ40" s="97"/>
      <c r="BA40" s="97"/>
      <c r="BB40" s="97"/>
      <c r="BC40" s="97"/>
      <c r="BD40" s="97"/>
      <c r="BE40" s="1728"/>
      <c r="BF40" s="1729"/>
      <c r="BG40" s="104"/>
      <c r="BH40" s="1758"/>
      <c r="BI40" s="1759"/>
      <c r="BJ40" s="1759"/>
      <c r="BK40" s="1759"/>
      <c r="BL40" s="1759"/>
      <c r="BM40" s="1759"/>
      <c r="BN40" s="1759"/>
      <c r="BO40" s="1759"/>
      <c r="BP40" s="1759"/>
      <c r="BQ40" s="1759"/>
      <c r="BR40" s="1759"/>
      <c r="BS40" s="1759"/>
      <c r="BT40" s="104"/>
      <c r="BU40" s="55"/>
      <c r="BV40" s="55"/>
      <c r="BW40" s="55"/>
      <c r="BX40" s="55"/>
      <c r="BY40" s="55"/>
      <c r="CK40" s="1738"/>
    </row>
    <row r="41" spans="37:89" ht="8.25" customHeight="1">
      <c r="AK41" s="55"/>
      <c r="AL41" s="55"/>
      <c r="AM41" s="55"/>
      <c r="AN41" s="55"/>
      <c r="AO41" s="55"/>
      <c r="AP41" s="55"/>
      <c r="AQ41" s="55"/>
      <c r="AR41" s="55"/>
      <c r="AS41" s="97"/>
      <c r="AT41" s="97"/>
      <c r="AU41" s="98"/>
      <c r="AV41" s="1760">
        <v>4</v>
      </c>
      <c r="AW41" s="1761"/>
      <c r="AX41" s="1766" t="str">
        <f>'41-2'!AZ39</f>
        <v/>
      </c>
      <c r="AY41" s="1767"/>
      <c r="AZ41" s="1767"/>
      <c r="BA41" s="1767"/>
      <c r="BB41" s="1767"/>
      <c r="BC41" s="1767"/>
      <c r="BD41" s="1767"/>
      <c r="BE41" s="1767"/>
      <c r="BF41" s="1767"/>
      <c r="BG41" s="99"/>
      <c r="BH41" s="1771">
        <f>'41-2'!BI39</f>
        <v>0</v>
      </c>
      <c r="BI41" s="1772"/>
      <c r="BJ41" s="1772"/>
      <c r="BK41" s="1772"/>
      <c r="BL41" s="1772"/>
      <c r="BM41" s="1772"/>
      <c r="BN41" s="1772"/>
      <c r="BO41" s="1772"/>
      <c r="BP41" s="1772"/>
      <c r="BQ41" s="1772"/>
      <c r="BR41" s="1772"/>
      <c r="BS41" s="1772"/>
      <c r="BT41" s="99"/>
      <c r="BU41" s="55"/>
      <c r="BV41" s="55"/>
      <c r="BW41" s="55"/>
      <c r="BX41" s="55"/>
      <c r="BY41" s="55"/>
      <c r="CK41" s="1738"/>
    </row>
    <row r="42" spans="37:89" ht="8.25" customHeight="1">
      <c r="AK42" s="55"/>
      <c r="AL42" s="55"/>
      <c r="AM42" s="55"/>
      <c r="AN42" s="55"/>
      <c r="AO42" s="55"/>
      <c r="AP42" s="55"/>
      <c r="AQ42" s="55"/>
      <c r="AR42" s="55"/>
      <c r="AS42" s="97"/>
      <c r="AT42" s="97"/>
      <c r="AU42" s="98"/>
      <c r="AV42" s="1762"/>
      <c r="AW42" s="1763"/>
      <c r="AX42" s="1768"/>
      <c r="AY42" s="1684"/>
      <c r="AZ42" s="1684"/>
      <c r="BA42" s="1684"/>
      <c r="BB42" s="1684"/>
      <c r="BC42" s="1684"/>
      <c r="BD42" s="1684"/>
      <c r="BE42" s="1684"/>
      <c r="BF42" s="1684"/>
      <c r="BG42" s="100"/>
      <c r="BH42" s="1773"/>
      <c r="BI42" s="1690"/>
      <c r="BJ42" s="1690"/>
      <c r="BK42" s="1690"/>
      <c r="BL42" s="1690"/>
      <c r="BM42" s="1690"/>
      <c r="BN42" s="1690"/>
      <c r="BO42" s="1690"/>
      <c r="BP42" s="1690"/>
      <c r="BQ42" s="1690"/>
      <c r="BR42" s="1690"/>
      <c r="BS42" s="1690"/>
      <c r="BT42" s="100"/>
      <c r="BU42" s="55"/>
      <c r="BV42" s="55"/>
      <c r="BW42" s="55"/>
      <c r="BX42" s="55"/>
      <c r="BY42" s="55"/>
      <c r="CK42" s="1738"/>
    </row>
    <row r="43" spans="37:89" ht="8.25" customHeight="1">
      <c r="AK43" s="55"/>
      <c r="AL43" s="55"/>
      <c r="AM43" s="55"/>
      <c r="AN43" s="55"/>
      <c r="AO43" s="55"/>
      <c r="AP43" s="55"/>
      <c r="AQ43" s="55"/>
      <c r="AR43" s="55"/>
      <c r="AS43" s="97"/>
      <c r="AT43" s="97"/>
      <c r="AU43" s="98"/>
      <c r="AV43" s="1764"/>
      <c r="AW43" s="1765"/>
      <c r="AX43" s="1769"/>
      <c r="AY43" s="1770"/>
      <c r="AZ43" s="1770"/>
      <c r="BA43" s="1770"/>
      <c r="BB43" s="1770"/>
      <c r="BC43" s="1770"/>
      <c r="BD43" s="1770"/>
      <c r="BE43" s="1770"/>
      <c r="BF43" s="1770"/>
      <c r="BG43" s="101"/>
      <c r="BH43" s="1774"/>
      <c r="BI43" s="1775"/>
      <c r="BJ43" s="1775"/>
      <c r="BK43" s="1775"/>
      <c r="BL43" s="1775"/>
      <c r="BM43" s="1775"/>
      <c r="BN43" s="1775"/>
      <c r="BO43" s="1775"/>
      <c r="BP43" s="1775"/>
      <c r="BQ43" s="1775"/>
      <c r="BR43" s="1775"/>
      <c r="BS43" s="1775"/>
      <c r="BT43" s="101"/>
      <c r="BU43" s="55"/>
      <c r="BV43" s="55"/>
      <c r="BW43" s="55"/>
      <c r="BX43" s="55"/>
      <c r="BY43" s="55"/>
    </row>
    <row r="44" spans="37:89" ht="8.25" customHeight="1">
      <c r="AK44" s="55"/>
      <c r="AL44" s="55"/>
      <c r="AM44" s="55"/>
      <c r="AN44" s="55"/>
      <c r="AO44" s="55"/>
      <c r="AP44" s="55"/>
      <c r="AQ44" s="55"/>
      <c r="AR44" s="55"/>
      <c r="AS44" s="97"/>
      <c r="AT44" s="97"/>
      <c r="AU44" s="98"/>
      <c r="AV44" s="98"/>
      <c r="AW44" s="98"/>
      <c r="AX44" s="97"/>
      <c r="AY44" s="97"/>
      <c r="AZ44" s="97"/>
      <c r="BA44" s="97"/>
      <c r="BB44" s="97"/>
      <c r="BC44" s="97"/>
      <c r="BD44" s="97"/>
      <c r="BE44" s="1724" t="str">
        <f>'41-2'!BG42</f>
        <v/>
      </c>
      <c r="BF44" s="1725"/>
      <c r="BG44" s="102"/>
      <c r="BH44" s="1754">
        <f>'41-2'!BI42</f>
        <v>0</v>
      </c>
      <c r="BI44" s="1755"/>
      <c r="BJ44" s="1755"/>
      <c r="BK44" s="1755"/>
      <c r="BL44" s="1755"/>
      <c r="BM44" s="1755"/>
      <c r="BN44" s="1755"/>
      <c r="BO44" s="1755"/>
      <c r="BP44" s="1755"/>
      <c r="BQ44" s="1755"/>
      <c r="BR44" s="1755"/>
      <c r="BS44" s="1755"/>
      <c r="BT44" s="102"/>
      <c r="BU44" s="55"/>
      <c r="BV44" s="55"/>
      <c r="BW44" s="55"/>
      <c r="BX44" s="55"/>
      <c r="BY44" s="55"/>
    </row>
    <row r="45" spans="37:89" ht="8.25" customHeight="1">
      <c r="AK45" s="55"/>
      <c r="AL45" s="55"/>
      <c r="AM45" s="55"/>
      <c r="AN45" s="55"/>
      <c r="AO45" s="55"/>
      <c r="AP45" s="55"/>
      <c r="AQ45" s="55"/>
      <c r="AR45" s="55"/>
      <c r="AS45" s="97"/>
      <c r="AT45" s="97"/>
      <c r="AU45" s="98"/>
      <c r="AV45" s="98"/>
      <c r="AW45" s="98"/>
      <c r="AX45" s="97"/>
      <c r="AY45" s="97"/>
      <c r="AZ45" s="97"/>
      <c r="BA45" s="97"/>
      <c r="BB45" s="97"/>
      <c r="BC45" s="97"/>
      <c r="BD45" s="97"/>
      <c r="BE45" s="1726"/>
      <c r="BF45" s="1727"/>
      <c r="BG45" s="103"/>
      <c r="BH45" s="1756"/>
      <c r="BI45" s="1757"/>
      <c r="BJ45" s="1757"/>
      <c r="BK45" s="1757"/>
      <c r="BL45" s="1757"/>
      <c r="BM45" s="1757"/>
      <c r="BN45" s="1757"/>
      <c r="BO45" s="1757"/>
      <c r="BP45" s="1757"/>
      <c r="BQ45" s="1757"/>
      <c r="BR45" s="1757"/>
      <c r="BS45" s="1757"/>
      <c r="BT45" s="103"/>
      <c r="BU45" s="55"/>
      <c r="BV45" s="55"/>
      <c r="BW45" s="55"/>
      <c r="BX45" s="55"/>
      <c r="BY45" s="55"/>
    </row>
    <row r="46" spans="37:89" ht="8.25" customHeight="1">
      <c r="AK46" s="55"/>
      <c r="AL46" s="55"/>
      <c r="AM46" s="55"/>
      <c r="AN46" s="55"/>
      <c r="AO46" s="55"/>
      <c r="AP46" s="55"/>
      <c r="AQ46" s="55"/>
      <c r="AR46" s="55"/>
      <c r="AS46" s="97"/>
      <c r="AT46" s="97"/>
      <c r="AU46" s="98"/>
      <c r="AV46" s="98"/>
      <c r="AW46" s="98"/>
      <c r="AX46" s="97"/>
      <c r="AY46" s="97"/>
      <c r="AZ46" s="97"/>
      <c r="BA46" s="97"/>
      <c r="BB46" s="97"/>
      <c r="BC46" s="97"/>
      <c r="BD46" s="97"/>
      <c r="BE46" s="1728"/>
      <c r="BF46" s="1729"/>
      <c r="BG46" s="104"/>
      <c r="BH46" s="1758"/>
      <c r="BI46" s="1759"/>
      <c r="BJ46" s="1759"/>
      <c r="BK46" s="1759"/>
      <c r="BL46" s="1759"/>
      <c r="BM46" s="1759"/>
      <c r="BN46" s="1759"/>
      <c r="BO46" s="1759"/>
      <c r="BP46" s="1759"/>
      <c r="BQ46" s="1759"/>
      <c r="BR46" s="1759"/>
      <c r="BS46" s="1759"/>
      <c r="BT46" s="104"/>
      <c r="BU46" s="55"/>
      <c r="BV46" s="55"/>
      <c r="BW46" s="55"/>
      <c r="BX46" s="55"/>
      <c r="BY46" s="55"/>
    </row>
    <row r="47" spans="37:89" ht="8.25" customHeight="1">
      <c r="AK47" s="55"/>
      <c r="AL47" s="55"/>
      <c r="AM47" s="55"/>
      <c r="AN47" s="55"/>
      <c r="AO47" s="55"/>
      <c r="AP47" s="55"/>
      <c r="AQ47" s="55"/>
      <c r="AR47" s="55"/>
      <c r="AS47" s="97"/>
      <c r="AT47" s="97"/>
      <c r="AU47" s="98"/>
      <c r="AV47" s="1760">
        <v>5</v>
      </c>
      <c r="AW47" s="1761"/>
      <c r="AX47" s="1766" t="str">
        <f>'41-2'!AZ45</f>
        <v/>
      </c>
      <c r="AY47" s="1767"/>
      <c r="AZ47" s="1767"/>
      <c r="BA47" s="1767"/>
      <c r="BB47" s="1767"/>
      <c r="BC47" s="1767"/>
      <c r="BD47" s="1767"/>
      <c r="BE47" s="1767"/>
      <c r="BF47" s="1767"/>
      <c r="BG47" s="99"/>
      <c r="BH47" s="1771">
        <f>'41-2'!BI45</f>
        <v>0</v>
      </c>
      <c r="BI47" s="1772"/>
      <c r="BJ47" s="1772"/>
      <c r="BK47" s="1772"/>
      <c r="BL47" s="1772"/>
      <c r="BM47" s="1772"/>
      <c r="BN47" s="1772"/>
      <c r="BO47" s="1772"/>
      <c r="BP47" s="1772"/>
      <c r="BQ47" s="1772"/>
      <c r="BR47" s="1772"/>
      <c r="BS47" s="1772"/>
      <c r="BT47" s="99"/>
      <c r="BU47" s="55"/>
      <c r="BV47" s="55"/>
      <c r="BW47" s="55"/>
      <c r="BX47" s="55"/>
      <c r="BY47" s="55"/>
    </row>
    <row r="48" spans="37:89" ht="8.25" customHeight="1">
      <c r="AK48" s="55"/>
      <c r="AL48" s="55"/>
      <c r="AM48" s="55"/>
      <c r="AN48" s="55"/>
      <c r="AO48" s="55"/>
      <c r="AP48" s="55"/>
      <c r="AQ48" s="55"/>
      <c r="AR48" s="55"/>
      <c r="AS48" s="97"/>
      <c r="AT48" s="97"/>
      <c r="AU48" s="98"/>
      <c r="AV48" s="1762"/>
      <c r="AW48" s="1763"/>
      <c r="AX48" s="1768"/>
      <c r="AY48" s="1684"/>
      <c r="AZ48" s="1684"/>
      <c r="BA48" s="1684"/>
      <c r="BB48" s="1684"/>
      <c r="BC48" s="1684"/>
      <c r="BD48" s="1684"/>
      <c r="BE48" s="1684"/>
      <c r="BF48" s="1684"/>
      <c r="BG48" s="100"/>
      <c r="BH48" s="1773"/>
      <c r="BI48" s="1690"/>
      <c r="BJ48" s="1690"/>
      <c r="BK48" s="1690"/>
      <c r="BL48" s="1690"/>
      <c r="BM48" s="1690"/>
      <c r="BN48" s="1690"/>
      <c r="BO48" s="1690"/>
      <c r="BP48" s="1690"/>
      <c r="BQ48" s="1690"/>
      <c r="BR48" s="1690"/>
      <c r="BS48" s="1690"/>
      <c r="BT48" s="100"/>
      <c r="BU48" s="55"/>
      <c r="BV48" s="55"/>
      <c r="BW48" s="55"/>
      <c r="BX48" s="55"/>
      <c r="BY48" s="55"/>
    </row>
    <row r="49" spans="37:77" ht="8.25" customHeight="1">
      <c r="AK49" s="55"/>
      <c r="AL49" s="55"/>
      <c r="AM49" s="55"/>
      <c r="AN49" s="55"/>
      <c r="AO49" s="55"/>
      <c r="AP49" s="55"/>
      <c r="AQ49" s="55"/>
      <c r="AR49" s="55"/>
      <c r="AS49" s="97"/>
      <c r="AT49" s="97"/>
      <c r="AU49" s="98"/>
      <c r="AV49" s="1764"/>
      <c r="AW49" s="1765"/>
      <c r="AX49" s="1769"/>
      <c r="AY49" s="1770"/>
      <c r="AZ49" s="1770"/>
      <c r="BA49" s="1770"/>
      <c r="BB49" s="1770"/>
      <c r="BC49" s="1770"/>
      <c r="BD49" s="1770"/>
      <c r="BE49" s="1770"/>
      <c r="BF49" s="1770"/>
      <c r="BG49" s="101"/>
      <c r="BH49" s="1774"/>
      <c r="BI49" s="1775"/>
      <c r="BJ49" s="1775"/>
      <c r="BK49" s="1775"/>
      <c r="BL49" s="1775"/>
      <c r="BM49" s="1775"/>
      <c r="BN49" s="1775"/>
      <c r="BO49" s="1775"/>
      <c r="BP49" s="1775"/>
      <c r="BQ49" s="1775"/>
      <c r="BR49" s="1775"/>
      <c r="BS49" s="1775"/>
      <c r="BT49" s="101"/>
      <c r="BU49" s="55"/>
      <c r="BV49" s="55"/>
      <c r="BW49" s="55"/>
      <c r="BX49" s="55"/>
      <c r="BY49" s="55"/>
    </row>
    <row r="50" spans="37:77" ht="8.25" customHeight="1">
      <c r="AK50" s="55"/>
      <c r="AL50" s="55"/>
      <c r="AM50" s="55"/>
      <c r="AN50" s="55"/>
      <c r="AO50" s="55"/>
      <c r="AP50" s="55"/>
      <c r="AQ50" s="55"/>
      <c r="AR50" s="55"/>
      <c r="AS50" s="97"/>
      <c r="AT50" s="97"/>
      <c r="AU50" s="98"/>
      <c r="AV50" s="98"/>
      <c r="AW50" s="98"/>
      <c r="AX50" s="97"/>
      <c r="AY50" s="97"/>
      <c r="AZ50" s="97"/>
      <c r="BA50" s="97"/>
      <c r="BB50" s="97"/>
      <c r="BC50" s="97"/>
      <c r="BD50" s="97"/>
      <c r="BE50" s="1724" t="str">
        <f>'41-2'!BG48</f>
        <v/>
      </c>
      <c r="BF50" s="1725"/>
      <c r="BG50" s="102"/>
      <c r="BH50" s="1754">
        <f>'41-2'!BI48</f>
        <v>0</v>
      </c>
      <c r="BI50" s="1755"/>
      <c r="BJ50" s="1755"/>
      <c r="BK50" s="1755"/>
      <c r="BL50" s="1755"/>
      <c r="BM50" s="1755"/>
      <c r="BN50" s="1755"/>
      <c r="BO50" s="1755"/>
      <c r="BP50" s="1755"/>
      <c r="BQ50" s="1755"/>
      <c r="BR50" s="1755"/>
      <c r="BS50" s="1755"/>
      <c r="BT50" s="102"/>
      <c r="BU50" s="55"/>
      <c r="BV50" s="55"/>
      <c r="BW50" s="55"/>
      <c r="BX50" s="55"/>
      <c r="BY50" s="55"/>
    </row>
    <row r="51" spans="37:77" ht="8.25" customHeight="1">
      <c r="AK51" s="55"/>
      <c r="AL51" s="55"/>
      <c r="AM51" s="55"/>
      <c r="AN51" s="55"/>
      <c r="AO51" s="55"/>
      <c r="AP51" s="55"/>
      <c r="AQ51" s="55"/>
      <c r="AR51" s="55"/>
      <c r="AS51" s="97"/>
      <c r="AT51" s="97"/>
      <c r="AU51" s="98"/>
      <c r="AV51" s="98"/>
      <c r="AW51" s="98"/>
      <c r="AX51" s="97"/>
      <c r="AY51" s="97"/>
      <c r="AZ51" s="97"/>
      <c r="BA51" s="97"/>
      <c r="BB51" s="97"/>
      <c r="BC51" s="97"/>
      <c r="BD51" s="97"/>
      <c r="BE51" s="1726"/>
      <c r="BF51" s="1727"/>
      <c r="BG51" s="103"/>
      <c r="BH51" s="1756"/>
      <c r="BI51" s="1757"/>
      <c r="BJ51" s="1757"/>
      <c r="BK51" s="1757"/>
      <c r="BL51" s="1757"/>
      <c r="BM51" s="1757"/>
      <c r="BN51" s="1757"/>
      <c r="BO51" s="1757"/>
      <c r="BP51" s="1757"/>
      <c r="BQ51" s="1757"/>
      <c r="BR51" s="1757"/>
      <c r="BS51" s="1757"/>
      <c r="BT51" s="103"/>
      <c r="BU51" s="55"/>
      <c r="BV51" s="55"/>
      <c r="BW51" s="55"/>
      <c r="BX51" s="55"/>
      <c r="BY51" s="55"/>
    </row>
    <row r="52" spans="37:77" ht="8.25" customHeight="1">
      <c r="AK52" s="55"/>
      <c r="AL52" s="55"/>
      <c r="AM52" s="55"/>
      <c r="AN52" s="55"/>
      <c r="AO52" s="55"/>
      <c r="AP52" s="55"/>
      <c r="AQ52" s="55"/>
      <c r="AR52" s="55"/>
      <c r="AS52" s="97"/>
      <c r="AT52" s="97"/>
      <c r="AU52" s="98"/>
      <c r="AV52" s="98"/>
      <c r="AW52" s="98"/>
      <c r="AX52" s="97"/>
      <c r="AY52" s="97"/>
      <c r="AZ52" s="97"/>
      <c r="BA52" s="97"/>
      <c r="BB52" s="97"/>
      <c r="BC52" s="97"/>
      <c r="BD52" s="97"/>
      <c r="BE52" s="1728"/>
      <c r="BF52" s="1729"/>
      <c r="BG52" s="104"/>
      <c r="BH52" s="1758"/>
      <c r="BI52" s="1759"/>
      <c r="BJ52" s="1759"/>
      <c r="BK52" s="1759"/>
      <c r="BL52" s="1759"/>
      <c r="BM52" s="1759"/>
      <c r="BN52" s="1759"/>
      <c r="BO52" s="1759"/>
      <c r="BP52" s="1759"/>
      <c r="BQ52" s="1759"/>
      <c r="BR52" s="1759"/>
      <c r="BS52" s="1759"/>
      <c r="BT52" s="104"/>
      <c r="BU52" s="55"/>
      <c r="BV52" s="55"/>
      <c r="BW52" s="55"/>
      <c r="BX52" s="55"/>
      <c r="BY52" s="55"/>
    </row>
    <row r="53" spans="37:77" ht="8.25" customHeight="1">
      <c r="AK53" s="55"/>
      <c r="AL53" s="55"/>
      <c r="AM53" s="55"/>
      <c r="AN53" s="55"/>
      <c r="AO53" s="55"/>
      <c r="AP53" s="55"/>
      <c r="AQ53" s="55"/>
      <c r="AR53" s="55"/>
      <c r="AS53" s="97"/>
      <c r="AT53" s="97"/>
      <c r="AU53" s="98"/>
      <c r="AV53" s="1760">
        <v>6</v>
      </c>
      <c r="AW53" s="1761"/>
      <c r="AX53" s="1766" t="str">
        <f>'41-2'!AZ51</f>
        <v/>
      </c>
      <c r="AY53" s="1767"/>
      <c r="AZ53" s="1767"/>
      <c r="BA53" s="1767"/>
      <c r="BB53" s="1767"/>
      <c r="BC53" s="1767"/>
      <c r="BD53" s="1767"/>
      <c r="BE53" s="1767"/>
      <c r="BF53" s="1767"/>
      <c r="BG53" s="99"/>
      <c r="BH53" s="1771">
        <f>'41-2'!BI51</f>
        <v>0</v>
      </c>
      <c r="BI53" s="1772"/>
      <c r="BJ53" s="1772"/>
      <c r="BK53" s="1772"/>
      <c r="BL53" s="1772"/>
      <c r="BM53" s="1772"/>
      <c r="BN53" s="1772"/>
      <c r="BO53" s="1772"/>
      <c r="BP53" s="1772"/>
      <c r="BQ53" s="1772"/>
      <c r="BR53" s="1772"/>
      <c r="BS53" s="1772"/>
      <c r="BT53" s="99"/>
      <c r="BU53" s="55"/>
      <c r="BV53" s="55"/>
      <c r="BW53" s="55"/>
      <c r="BX53" s="55"/>
      <c r="BY53" s="55"/>
    </row>
    <row r="54" spans="37:77" ht="8.25" customHeight="1">
      <c r="AK54" s="55"/>
      <c r="AL54" s="55"/>
      <c r="AM54" s="55"/>
      <c r="AN54" s="55"/>
      <c r="AO54" s="55"/>
      <c r="AP54" s="55"/>
      <c r="AQ54" s="55"/>
      <c r="AR54" s="55"/>
      <c r="AS54" s="97"/>
      <c r="AT54" s="97"/>
      <c r="AU54" s="98"/>
      <c r="AV54" s="1762"/>
      <c r="AW54" s="1763"/>
      <c r="AX54" s="1768"/>
      <c r="AY54" s="1684"/>
      <c r="AZ54" s="1684"/>
      <c r="BA54" s="1684"/>
      <c r="BB54" s="1684"/>
      <c r="BC54" s="1684"/>
      <c r="BD54" s="1684"/>
      <c r="BE54" s="1684"/>
      <c r="BF54" s="1684"/>
      <c r="BG54" s="100"/>
      <c r="BH54" s="1773"/>
      <c r="BI54" s="1690"/>
      <c r="BJ54" s="1690"/>
      <c r="BK54" s="1690"/>
      <c r="BL54" s="1690"/>
      <c r="BM54" s="1690"/>
      <c r="BN54" s="1690"/>
      <c r="BO54" s="1690"/>
      <c r="BP54" s="1690"/>
      <c r="BQ54" s="1690"/>
      <c r="BR54" s="1690"/>
      <c r="BS54" s="1690"/>
      <c r="BT54" s="100"/>
      <c r="BU54" s="55"/>
      <c r="BV54" s="55"/>
      <c r="BW54" s="55"/>
      <c r="BX54" s="55"/>
      <c r="BY54" s="55"/>
    </row>
    <row r="55" spans="37:77" ht="8.25" customHeight="1">
      <c r="AK55" s="55"/>
      <c r="AL55" s="55"/>
      <c r="AM55" s="55"/>
      <c r="AN55" s="55"/>
      <c r="AO55" s="55"/>
      <c r="AP55" s="55"/>
      <c r="AQ55" s="55"/>
      <c r="AR55" s="55"/>
      <c r="AS55" s="97"/>
      <c r="AT55" s="97"/>
      <c r="AU55" s="98"/>
      <c r="AV55" s="1764"/>
      <c r="AW55" s="1765"/>
      <c r="AX55" s="1769"/>
      <c r="AY55" s="1770"/>
      <c r="AZ55" s="1770"/>
      <c r="BA55" s="1770"/>
      <c r="BB55" s="1770"/>
      <c r="BC55" s="1770"/>
      <c r="BD55" s="1770"/>
      <c r="BE55" s="1770"/>
      <c r="BF55" s="1770"/>
      <c r="BG55" s="101"/>
      <c r="BH55" s="1774"/>
      <c r="BI55" s="1775"/>
      <c r="BJ55" s="1775"/>
      <c r="BK55" s="1775"/>
      <c r="BL55" s="1775"/>
      <c r="BM55" s="1775"/>
      <c r="BN55" s="1775"/>
      <c r="BO55" s="1775"/>
      <c r="BP55" s="1775"/>
      <c r="BQ55" s="1775"/>
      <c r="BR55" s="1775"/>
      <c r="BS55" s="1775"/>
      <c r="BT55" s="101"/>
      <c r="BU55" s="55"/>
      <c r="BV55" s="55"/>
      <c r="BW55" s="55"/>
      <c r="BX55" s="55"/>
      <c r="BY55" s="55"/>
    </row>
    <row r="56" spans="37:77" ht="8.25" customHeight="1">
      <c r="AK56" s="55"/>
      <c r="AL56" s="55"/>
      <c r="AM56" s="55"/>
      <c r="AN56" s="55"/>
      <c r="AO56" s="55"/>
      <c r="AP56" s="55"/>
      <c r="AQ56" s="55"/>
      <c r="AR56" s="55"/>
      <c r="AS56" s="97"/>
      <c r="AT56" s="97"/>
      <c r="AU56" s="98"/>
      <c r="AV56" s="98"/>
      <c r="AW56" s="98"/>
      <c r="AX56" s="97"/>
      <c r="AY56" s="97"/>
      <c r="AZ56" s="97"/>
      <c r="BA56" s="97"/>
      <c r="BB56" s="97"/>
      <c r="BC56" s="97"/>
      <c r="BD56" s="97"/>
      <c r="BE56" s="1724" t="str">
        <f>'41-2'!BG54</f>
        <v/>
      </c>
      <c r="BF56" s="1725"/>
      <c r="BG56" s="102"/>
      <c r="BH56" s="1754">
        <f>'41-2'!BI54</f>
        <v>0</v>
      </c>
      <c r="BI56" s="1755"/>
      <c r="BJ56" s="1755"/>
      <c r="BK56" s="1755"/>
      <c r="BL56" s="1755"/>
      <c r="BM56" s="1755"/>
      <c r="BN56" s="1755"/>
      <c r="BO56" s="1755"/>
      <c r="BP56" s="1755"/>
      <c r="BQ56" s="1755"/>
      <c r="BR56" s="1755"/>
      <c r="BS56" s="1755"/>
      <c r="BT56" s="102"/>
      <c r="BU56" s="55"/>
      <c r="BV56" s="55"/>
      <c r="BW56" s="55"/>
      <c r="BX56" s="55"/>
      <c r="BY56" s="55"/>
    </row>
    <row r="57" spans="37:77" ht="8.25" customHeight="1">
      <c r="AK57" s="55"/>
      <c r="AL57" s="55"/>
      <c r="AM57" s="55"/>
      <c r="AN57" s="55"/>
      <c r="AO57" s="55"/>
      <c r="AP57" s="55"/>
      <c r="AQ57" s="55"/>
      <c r="AR57" s="55"/>
      <c r="AS57" s="97"/>
      <c r="AT57" s="97"/>
      <c r="AU57" s="98"/>
      <c r="AV57" s="98"/>
      <c r="AW57" s="98"/>
      <c r="AX57" s="97"/>
      <c r="AY57" s="97"/>
      <c r="AZ57" s="97"/>
      <c r="BA57" s="97"/>
      <c r="BB57" s="97"/>
      <c r="BC57" s="97"/>
      <c r="BD57" s="97"/>
      <c r="BE57" s="1726"/>
      <c r="BF57" s="1727"/>
      <c r="BG57" s="103"/>
      <c r="BH57" s="1756"/>
      <c r="BI57" s="1757"/>
      <c r="BJ57" s="1757"/>
      <c r="BK57" s="1757"/>
      <c r="BL57" s="1757"/>
      <c r="BM57" s="1757"/>
      <c r="BN57" s="1757"/>
      <c r="BO57" s="1757"/>
      <c r="BP57" s="1757"/>
      <c r="BQ57" s="1757"/>
      <c r="BR57" s="1757"/>
      <c r="BS57" s="1757"/>
      <c r="BT57" s="103"/>
      <c r="BU57" s="55"/>
      <c r="BV57" s="55"/>
      <c r="BW57" s="55"/>
      <c r="BX57" s="55"/>
      <c r="BY57" s="55"/>
    </row>
    <row r="58" spans="37:77" ht="8.25" customHeight="1">
      <c r="AK58" s="55"/>
      <c r="AL58" s="55"/>
      <c r="AM58" s="55"/>
      <c r="AN58" s="55"/>
      <c r="AO58" s="55"/>
      <c r="AP58" s="55"/>
      <c r="AQ58" s="55"/>
      <c r="AR58" s="55"/>
      <c r="AS58" s="97"/>
      <c r="AT58" s="97"/>
      <c r="AU58" s="98"/>
      <c r="AV58" s="98"/>
      <c r="AW58" s="98"/>
      <c r="AX58" s="97"/>
      <c r="AY58" s="97"/>
      <c r="AZ58" s="97"/>
      <c r="BA58" s="97"/>
      <c r="BB58" s="97"/>
      <c r="BC58" s="97"/>
      <c r="BD58" s="97"/>
      <c r="BE58" s="1728"/>
      <c r="BF58" s="1729"/>
      <c r="BG58" s="104"/>
      <c r="BH58" s="1758"/>
      <c r="BI58" s="1759"/>
      <c r="BJ58" s="1759"/>
      <c r="BK58" s="1759"/>
      <c r="BL58" s="1759"/>
      <c r="BM58" s="1759"/>
      <c r="BN58" s="1759"/>
      <c r="BO58" s="1759"/>
      <c r="BP58" s="1759"/>
      <c r="BQ58" s="1759"/>
      <c r="BR58" s="1759"/>
      <c r="BS58" s="1759"/>
      <c r="BT58" s="104"/>
      <c r="BU58" s="55"/>
      <c r="BV58" s="55"/>
      <c r="BW58" s="55"/>
      <c r="BX58" s="55"/>
      <c r="BY58" s="55"/>
    </row>
    <row r="59" spans="37:77" ht="8.25" customHeight="1">
      <c r="AK59" s="55"/>
      <c r="AL59" s="55"/>
      <c r="AM59" s="55"/>
      <c r="AN59" s="55"/>
      <c r="AO59" s="55"/>
      <c r="AP59" s="55"/>
      <c r="AQ59" s="55"/>
      <c r="AR59" s="55"/>
      <c r="AS59" s="97"/>
      <c r="AT59" s="97"/>
      <c r="AU59" s="98"/>
      <c r="AV59" s="1760">
        <v>7</v>
      </c>
      <c r="AW59" s="1761"/>
      <c r="AX59" s="1766" t="str">
        <f>'41-2'!AZ57</f>
        <v/>
      </c>
      <c r="AY59" s="1767"/>
      <c r="AZ59" s="1767"/>
      <c r="BA59" s="1767"/>
      <c r="BB59" s="1767"/>
      <c r="BC59" s="1767"/>
      <c r="BD59" s="1767"/>
      <c r="BE59" s="1767"/>
      <c r="BF59" s="1767"/>
      <c r="BG59" s="99"/>
      <c r="BH59" s="1771">
        <f>'41-2'!BI57</f>
        <v>0</v>
      </c>
      <c r="BI59" s="1772"/>
      <c r="BJ59" s="1772"/>
      <c r="BK59" s="1772"/>
      <c r="BL59" s="1772"/>
      <c r="BM59" s="1772"/>
      <c r="BN59" s="1772"/>
      <c r="BO59" s="1772"/>
      <c r="BP59" s="1772"/>
      <c r="BQ59" s="1772"/>
      <c r="BR59" s="1772"/>
      <c r="BS59" s="1772"/>
      <c r="BT59" s="99"/>
      <c r="BU59" s="55"/>
      <c r="BV59" s="55"/>
      <c r="BW59" s="55"/>
      <c r="BX59" s="55"/>
      <c r="BY59" s="55"/>
    </row>
    <row r="60" spans="37:77" ht="8.25" customHeight="1">
      <c r="AK60" s="55"/>
      <c r="AL60" s="55"/>
      <c r="AM60" s="55"/>
      <c r="AN60" s="55"/>
      <c r="AO60" s="55"/>
      <c r="AP60" s="55"/>
      <c r="AQ60" s="55"/>
      <c r="AR60" s="55"/>
      <c r="AS60" s="97"/>
      <c r="AT60" s="97"/>
      <c r="AU60" s="98"/>
      <c r="AV60" s="1762"/>
      <c r="AW60" s="1763"/>
      <c r="AX60" s="1768"/>
      <c r="AY60" s="1684"/>
      <c r="AZ60" s="1684"/>
      <c r="BA60" s="1684"/>
      <c r="BB60" s="1684"/>
      <c r="BC60" s="1684"/>
      <c r="BD60" s="1684"/>
      <c r="BE60" s="1684"/>
      <c r="BF60" s="1684"/>
      <c r="BG60" s="100"/>
      <c r="BH60" s="1773"/>
      <c r="BI60" s="1690"/>
      <c r="BJ60" s="1690"/>
      <c r="BK60" s="1690"/>
      <c r="BL60" s="1690"/>
      <c r="BM60" s="1690"/>
      <c r="BN60" s="1690"/>
      <c r="BO60" s="1690"/>
      <c r="BP60" s="1690"/>
      <c r="BQ60" s="1690"/>
      <c r="BR60" s="1690"/>
      <c r="BS60" s="1690"/>
      <c r="BT60" s="100"/>
      <c r="BU60" s="55"/>
      <c r="BV60" s="55"/>
      <c r="BW60" s="55"/>
      <c r="BX60" s="55"/>
      <c r="BY60" s="55"/>
    </row>
    <row r="61" spans="37:77" ht="8.25" customHeight="1">
      <c r="AK61" s="55"/>
      <c r="AL61" s="55"/>
      <c r="AM61" s="55"/>
      <c r="AN61" s="55"/>
      <c r="AO61" s="55"/>
      <c r="AP61" s="55"/>
      <c r="AQ61" s="55"/>
      <c r="AR61" s="55"/>
      <c r="AS61" s="97"/>
      <c r="AT61" s="97"/>
      <c r="AU61" s="98"/>
      <c r="AV61" s="1764"/>
      <c r="AW61" s="1765"/>
      <c r="AX61" s="1769"/>
      <c r="AY61" s="1770"/>
      <c r="AZ61" s="1770"/>
      <c r="BA61" s="1770"/>
      <c r="BB61" s="1770"/>
      <c r="BC61" s="1770"/>
      <c r="BD61" s="1770"/>
      <c r="BE61" s="1770"/>
      <c r="BF61" s="1770"/>
      <c r="BG61" s="101"/>
      <c r="BH61" s="1774"/>
      <c r="BI61" s="1775"/>
      <c r="BJ61" s="1775"/>
      <c r="BK61" s="1775"/>
      <c r="BL61" s="1775"/>
      <c r="BM61" s="1775"/>
      <c r="BN61" s="1775"/>
      <c r="BO61" s="1775"/>
      <c r="BP61" s="1775"/>
      <c r="BQ61" s="1775"/>
      <c r="BR61" s="1775"/>
      <c r="BS61" s="1775"/>
      <c r="BT61" s="101"/>
      <c r="BU61" s="55"/>
      <c r="BV61" s="55"/>
      <c r="BW61" s="55"/>
      <c r="BX61" s="55"/>
      <c r="BY61" s="55"/>
    </row>
    <row r="62" spans="37:77" ht="8.25" customHeight="1">
      <c r="AK62" s="55"/>
      <c r="AL62" s="55"/>
      <c r="AM62" s="55"/>
      <c r="AN62" s="55"/>
      <c r="AO62" s="55"/>
      <c r="AP62" s="55"/>
      <c r="AQ62" s="55"/>
      <c r="AR62" s="55"/>
      <c r="AS62" s="97"/>
      <c r="AT62" s="97"/>
      <c r="AU62" s="98"/>
      <c r="AV62" s="98"/>
      <c r="AW62" s="98"/>
      <c r="AX62" s="97"/>
      <c r="AY62" s="97"/>
      <c r="AZ62" s="97"/>
      <c r="BA62" s="97"/>
      <c r="BB62" s="97"/>
      <c r="BC62" s="97"/>
      <c r="BD62" s="97"/>
      <c r="BE62" s="1724" t="str">
        <f>'41-2'!BG60</f>
        <v/>
      </c>
      <c r="BF62" s="1725"/>
      <c r="BG62" s="102"/>
      <c r="BH62" s="1754">
        <f>'41-2'!BI60</f>
        <v>0</v>
      </c>
      <c r="BI62" s="1755"/>
      <c r="BJ62" s="1755"/>
      <c r="BK62" s="1755"/>
      <c r="BL62" s="1755"/>
      <c r="BM62" s="1755"/>
      <c r="BN62" s="1755"/>
      <c r="BO62" s="1755"/>
      <c r="BP62" s="1755"/>
      <c r="BQ62" s="1755"/>
      <c r="BR62" s="1755"/>
      <c r="BS62" s="1755"/>
      <c r="BT62" s="102"/>
      <c r="BU62" s="55"/>
      <c r="BV62" s="55"/>
      <c r="BW62" s="55"/>
      <c r="BX62" s="55"/>
      <c r="BY62" s="55"/>
    </row>
    <row r="63" spans="37:77" ht="8.25" customHeight="1">
      <c r="AK63" s="55"/>
      <c r="AL63" s="55"/>
      <c r="AM63" s="55"/>
      <c r="AN63" s="55"/>
      <c r="AO63" s="55"/>
      <c r="AP63" s="55"/>
      <c r="AQ63" s="55"/>
      <c r="AR63" s="55"/>
      <c r="AS63" s="97"/>
      <c r="AT63" s="97"/>
      <c r="AU63" s="98"/>
      <c r="AV63" s="98"/>
      <c r="AW63" s="98"/>
      <c r="AX63" s="97"/>
      <c r="AY63" s="97"/>
      <c r="AZ63" s="97"/>
      <c r="BA63" s="97"/>
      <c r="BB63" s="97"/>
      <c r="BC63" s="97"/>
      <c r="BD63" s="97"/>
      <c r="BE63" s="1726"/>
      <c r="BF63" s="1727"/>
      <c r="BG63" s="103"/>
      <c r="BH63" s="1756"/>
      <c r="BI63" s="1757"/>
      <c r="BJ63" s="1757"/>
      <c r="BK63" s="1757"/>
      <c r="BL63" s="1757"/>
      <c r="BM63" s="1757"/>
      <c r="BN63" s="1757"/>
      <c r="BO63" s="1757"/>
      <c r="BP63" s="1757"/>
      <c r="BQ63" s="1757"/>
      <c r="BR63" s="1757"/>
      <c r="BS63" s="1757"/>
      <c r="BT63" s="103"/>
      <c r="BU63" s="55"/>
      <c r="BV63" s="55"/>
      <c r="BW63" s="55"/>
      <c r="BX63" s="55"/>
      <c r="BY63" s="55"/>
    </row>
    <row r="64" spans="37:77" ht="8.25" customHeight="1">
      <c r="AK64" s="55"/>
      <c r="AL64" s="55"/>
      <c r="AM64" s="55"/>
      <c r="AN64" s="55"/>
      <c r="AO64" s="55"/>
      <c r="AP64" s="55"/>
      <c r="AQ64" s="55"/>
      <c r="AR64" s="55"/>
      <c r="AS64" s="97"/>
      <c r="AT64" s="97"/>
      <c r="AU64" s="98"/>
      <c r="AV64" s="98"/>
      <c r="AW64" s="98"/>
      <c r="AX64" s="97"/>
      <c r="AY64" s="97"/>
      <c r="AZ64" s="97"/>
      <c r="BA64" s="97"/>
      <c r="BB64" s="97"/>
      <c r="BC64" s="97"/>
      <c r="BD64" s="97"/>
      <c r="BE64" s="1728"/>
      <c r="BF64" s="1729"/>
      <c r="BG64" s="104"/>
      <c r="BH64" s="1758"/>
      <c r="BI64" s="1759"/>
      <c r="BJ64" s="1759"/>
      <c r="BK64" s="1759"/>
      <c r="BL64" s="1759"/>
      <c r="BM64" s="1759"/>
      <c r="BN64" s="1759"/>
      <c r="BO64" s="1759"/>
      <c r="BP64" s="1759"/>
      <c r="BQ64" s="1759"/>
      <c r="BR64" s="1759"/>
      <c r="BS64" s="1759"/>
      <c r="BT64" s="104"/>
      <c r="BU64" s="55"/>
      <c r="BV64" s="55"/>
      <c r="BW64" s="55"/>
      <c r="BX64" s="55"/>
      <c r="BY64" s="55"/>
    </row>
    <row r="65" spans="37:77" ht="8.25" customHeight="1">
      <c r="AK65" s="55"/>
      <c r="AL65" s="55"/>
      <c r="AM65" s="55"/>
      <c r="AN65" s="55"/>
      <c r="AO65" s="55"/>
      <c r="AP65" s="55"/>
      <c r="AQ65" s="55"/>
      <c r="AR65" s="55"/>
      <c r="AS65" s="97"/>
      <c r="AT65" s="97"/>
      <c r="AU65" s="98"/>
      <c r="AV65" s="1760">
        <v>8</v>
      </c>
      <c r="AW65" s="1761"/>
      <c r="AX65" s="1766" t="str">
        <f>'41-2'!AZ63</f>
        <v/>
      </c>
      <c r="AY65" s="1767"/>
      <c r="AZ65" s="1767"/>
      <c r="BA65" s="1767"/>
      <c r="BB65" s="1767"/>
      <c r="BC65" s="1767"/>
      <c r="BD65" s="1767"/>
      <c r="BE65" s="1767"/>
      <c r="BF65" s="1767"/>
      <c r="BG65" s="99"/>
      <c r="BH65" s="1771">
        <f>'41-2'!BI63</f>
        <v>0</v>
      </c>
      <c r="BI65" s="1772"/>
      <c r="BJ65" s="1772"/>
      <c r="BK65" s="1772"/>
      <c r="BL65" s="1772"/>
      <c r="BM65" s="1772"/>
      <c r="BN65" s="1772"/>
      <c r="BO65" s="1772"/>
      <c r="BP65" s="1772"/>
      <c r="BQ65" s="1772"/>
      <c r="BR65" s="1772"/>
      <c r="BS65" s="1772"/>
      <c r="BT65" s="99"/>
      <c r="BU65" s="55"/>
      <c r="BV65" s="55"/>
      <c r="BW65" s="55"/>
      <c r="BX65" s="55"/>
      <c r="BY65" s="55"/>
    </row>
    <row r="66" spans="37:77" ht="8.25" customHeight="1">
      <c r="AK66" s="55"/>
      <c r="AL66" s="55"/>
      <c r="AM66" s="55"/>
      <c r="AN66" s="55"/>
      <c r="AO66" s="55"/>
      <c r="AP66" s="55"/>
      <c r="AQ66" s="55"/>
      <c r="AR66" s="55"/>
      <c r="AS66" s="97"/>
      <c r="AT66" s="97"/>
      <c r="AU66" s="98"/>
      <c r="AV66" s="1762"/>
      <c r="AW66" s="1763"/>
      <c r="AX66" s="1768"/>
      <c r="AY66" s="1684"/>
      <c r="AZ66" s="1684"/>
      <c r="BA66" s="1684"/>
      <c r="BB66" s="1684"/>
      <c r="BC66" s="1684"/>
      <c r="BD66" s="1684"/>
      <c r="BE66" s="1684"/>
      <c r="BF66" s="1684"/>
      <c r="BG66" s="100"/>
      <c r="BH66" s="1773"/>
      <c r="BI66" s="1690"/>
      <c r="BJ66" s="1690"/>
      <c r="BK66" s="1690"/>
      <c r="BL66" s="1690"/>
      <c r="BM66" s="1690"/>
      <c r="BN66" s="1690"/>
      <c r="BO66" s="1690"/>
      <c r="BP66" s="1690"/>
      <c r="BQ66" s="1690"/>
      <c r="BR66" s="1690"/>
      <c r="BS66" s="1690"/>
      <c r="BT66" s="100"/>
      <c r="BU66" s="55"/>
      <c r="BV66" s="55"/>
      <c r="BW66" s="55"/>
      <c r="BX66" s="55"/>
      <c r="BY66" s="55"/>
    </row>
    <row r="67" spans="37:77" ht="8.25" customHeight="1">
      <c r="AK67" s="55"/>
      <c r="AL67" s="55"/>
      <c r="AM67" s="55"/>
      <c r="AN67" s="55"/>
      <c r="AO67" s="55"/>
      <c r="AP67" s="55"/>
      <c r="AQ67" s="55"/>
      <c r="AR67" s="55"/>
      <c r="AS67" s="97"/>
      <c r="AT67" s="97"/>
      <c r="AU67" s="98"/>
      <c r="AV67" s="1764"/>
      <c r="AW67" s="1765"/>
      <c r="AX67" s="1769"/>
      <c r="AY67" s="1770"/>
      <c r="AZ67" s="1770"/>
      <c r="BA67" s="1770"/>
      <c r="BB67" s="1770"/>
      <c r="BC67" s="1770"/>
      <c r="BD67" s="1770"/>
      <c r="BE67" s="1770"/>
      <c r="BF67" s="1770"/>
      <c r="BG67" s="101"/>
      <c r="BH67" s="1774"/>
      <c r="BI67" s="1775"/>
      <c r="BJ67" s="1775"/>
      <c r="BK67" s="1775"/>
      <c r="BL67" s="1775"/>
      <c r="BM67" s="1775"/>
      <c r="BN67" s="1775"/>
      <c r="BO67" s="1775"/>
      <c r="BP67" s="1775"/>
      <c r="BQ67" s="1775"/>
      <c r="BR67" s="1775"/>
      <c r="BS67" s="1775"/>
      <c r="BT67" s="101"/>
      <c r="BU67" s="55"/>
      <c r="BV67" s="55"/>
      <c r="BW67" s="55"/>
      <c r="BX67" s="55"/>
      <c r="BY67" s="55"/>
    </row>
    <row r="68" spans="37:77" ht="8.25" customHeight="1">
      <c r="AK68" s="55"/>
      <c r="AL68" s="55"/>
      <c r="AM68" s="55"/>
      <c r="AN68" s="55"/>
      <c r="AO68" s="55"/>
      <c r="AP68" s="55"/>
      <c r="AQ68" s="55"/>
      <c r="AR68" s="55"/>
      <c r="AS68" s="97"/>
      <c r="AT68" s="97"/>
      <c r="AU68" s="98"/>
      <c r="AV68" s="98"/>
      <c r="AW68" s="98"/>
      <c r="AX68" s="97"/>
      <c r="AY68" s="97"/>
      <c r="AZ68" s="97"/>
      <c r="BA68" s="97"/>
      <c r="BB68" s="97"/>
      <c r="BC68" s="97"/>
      <c r="BD68" s="97"/>
      <c r="BE68" s="1724" t="str">
        <f>'41-2'!BG66</f>
        <v/>
      </c>
      <c r="BF68" s="1725"/>
      <c r="BG68" s="102"/>
      <c r="BH68" s="1754">
        <f>'41-2'!BI66</f>
        <v>0</v>
      </c>
      <c r="BI68" s="1755"/>
      <c r="BJ68" s="1755"/>
      <c r="BK68" s="1755"/>
      <c r="BL68" s="1755"/>
      <c r="BM68" s="1755"/>
      <c r="BN68" s="1755"/>
      <c r="BO68" s="1755"/>
      <c r="BP68" s="1755"/>
      <c r="BQ68" s="1755"/>
      <c r="BR68" s="1755"/>
      <c r="BS68" s="1755"/>
      <c r="BT68" s="102"/>
      <c r="BU68" s="55"/>
      <c r="BV68" s="55"/>
      <c r="BW68" s="55"/>
      <c r="BX68" s="55"/>
      <c r="BY68" s="55"/>
    </row>
    <row r="69" spans="37:77" ht="8.25" customHeight="1">
      <c r="AK69" s="55"/>
      <c r="AL69" s="55"/>
      <c r="AM69" s="55"/>
      <c r="AN69" s="55"/>
      <c r="AO69" s="55"/>
      <c r="AP69" s="55"/>
      <c r="AQ69" s="55"/>
      <c r="AR69" s="55"/>
      <c r="AS69" s="97"/>
      <c r="AT69" s="97"/>
      <c r="AU69" s="98"/>
      <c r="AV69" s="98"/>
      <c r="AW69" s="98"/>
      <c r="AX69" s="97"/>
      <c r="AY69" s="97"/>
      <c r="AZ69" s="97"/>
      <c r="BA69" s="97"/>
      <c r="BB69" s="97"/>
      <c r="BC69" s="97"/>
      <c r="BD69" s="97"/>
      <c r="BE69" s="1726"/>
      <c r="BF69" s="1727"/>
      <c r="BG69" s="103"/>
      <c r="BH69" s="1756"/>
      <c r="BI69" s="1757"/>
      <c r="BJ69" s="1757"/>
      <c r="BK69" s="1757"/>
      <c r="BL69" s="1757"/>
      <c r="BM69" s="1757"/>
      <c r="BN69" s="1757"/>
      <c r="BO69" s="1757"/>
      <c r="BP69" s="1757"/>
      <c r="BQ69" s="1757"/>
      <c r="BR69" s="1757"/>
      <c r="BS69" s="1757"/>
      <c r="BT69" s="103"/>
      <c r="BU69" s="55"/>
      <c r="BV69" s="55"/>
      <c r="BW69" s="55"/>
      <c r="BX69" s="55"/>
      <c r="BY69" s="55"/>
    </row>
    <row r="70" spans="37:77" ht="8.25" customHeight="1">
      <c r="AK70" s="55"/>
      <c r="AL70" s="55"/>
      <c r="AM70" s="55"/>
      <c r="AN70" s="55"/>
      <c r="AO70" s="55"/>
      <c r="AP70" s="55"/>
      <c r="AQ70" s="55"/>
      <c r="AR70" s="55"/>
      <c r="AS70" s="97"/>
      <c r="AT70" s="97"/>
      <c r="AU70" s="98"/>
      <c r="AV70" s="98"/>
      <c r="AW70" s="98"/>
      <c r="AX70" s="97"/>
      <c r="AY70" s="97"/>
      <c r="AZ70" s="97"/>
      <c r="BA70" s="97"/>
      <c r="BB70" s="97"/>
      <c r="BC70" s="97"/>
      <c r="BD70" s="97"/>
      <c r="BE70" s="1728"/>
      <c r="BF70" s="1729"/>
      <c r="BG70" s="104"/>
      <c r="BH70" s="1758"/>
      <c r="BI70" s="1759"/>
      <c r="BJ70" s="1759"/>
      <c r="BK70" s="1759"/>
      <c r="BL70" s="1759"/>
      <c r="BM70" s="1759"/>
      <c r="BN70" s="1759"/>
      <c r="BO70" s="1759"/>
      <c r="BP70" s="1759"/>
      <c r="BQ70" s="1759"/>
      <c r="BR70" s="1759"/>
      <c r="BS70" s="1759"/>
      <c r="BT70" s="104"/>
      <c r="BU70" s="55"/>
      <c r="BV70" s="55"/>
      <c r="BW70" s="55"/>
      <c r="BX70" s="55"/>
      <c r="BY70" s="55"/>
    </row>
    <row r="71" spans="37:77" ht="8.25" customHeight="1">
      <c r="AK71" s="55"/>
      <c r="AL71" s="55"/>
      <c r="AM71" s="55"/>
      <c r="AN71" s="55"/>
      <c r="AO71" s="55"/>
      <c r="AP71" s="55"/>
      <c r="AQ71" s="55"/>
      <c r="AR71" s="55"/>
      <c r="AS71" s="97"/>
      <c r="AT71" s="97"/>
      <c r="AU71" s="98"/>
      <c r="AV71" s="1760">
        <v>9</v>
      </c>
      <c r="AW71" s="1761"/>
      <c r="AX71" s="1766" t="str">
        <f>'41-2'!AZ69</f>
        <v/>
      </c>
      <c r="AY71" s="1767"/>
      <c r="AZ71" s="1767"/>
      <c r="BA71" s="1767"/>
      <c r="BB71" s="1767"/>
      <c r="BC71" s="1767"/>
      <c r="BD71" s="1767"/>
      <c r="BE71" s="1767"/>
      <c r="BF71" s="1767"/>
      <c r="BG71" s="99"/>
      <c r="BH71" s="1771">
        <f>'41-2'!BI69</f>
        <v>0</v>
      </c>
      <c r="BI71" s="1772"/>
      <c r="BJ71" s="1772"/>
      <c r="BK71" s="1772"/>
      <c r="BL71" s="1772"/>
      <c r="BM71" s="1772"/>
      <c r="BN71" s="1772"/>
      <c r="BO71" s="1772"/>
      <c r="BP71" s="1772"/>
      <c r="BQ71" s="1772"/>
      <c r="BR71" s="1772"/>
      <c r="BS71" s="1772"/>
      <c r="BT71" s="99"/>
      <c r="BU71" s="55"/>
      <c r="BV71" s="55"/>
      <c r="BW71" s="55"/>
      <c r="BX71" s="55"/>
      <c r="BY71" s="55"/>
    </row>
    <row r="72" spans="37:77" ht="8.25" customHeight="1">
      <c r="AK72" s="55"/>
      <c r="AL72" s="55"/>
      <c r="AM72" s="55"/>
      <c r="AN72" s="55"/>
      <c r="AO72" s="55"/>
      <c r="AP72" s="55"/>
      <c r="AQ72" s="55"/>
      <c r="AR72" s="55"/>
      <c r="AS72" s="97"/>
      <c r="AT72" s="97"/>
      <c r="AU72" s="98"/>
      <c r="AV72" s="1762"/>
      <c r="AW72" s="1763"/>
      <c r="AX72" s="1768"/>
      <c r="AY72" s="1684"/>
      <c r="AZ72" s="1684"/>
      <c r="BA72" s="1684"/>
      <c r="BB72" s="1684"/>
      <c r="BC72" s="1684"/>
      <c r="BD72" s="1684"/>
      <c r="BE72" s="1684"/>
      <c r="BF72" s="1684"/>
      <c r="BG72" s="100"/>
      <c r="BH72" s="1773"/>
      <c r="BI72" s="1690"/>
      <c r="BJ72" s="1690"/>
      <c r="BK72" s="1690"/>
      <c r="BL72" s="1690"/>
      <c r="BM72" s="1690"/>
      <c r="BN72" s="1690"/>
      <c r="BO72" s="1690"/>
      <c r="BP72" s="1690"/>
      <c r="BQ72" s="1690"/>
      <c r="BR72" s="1690"/>
      <c r="BS72" s="1690"/>
      <c r="BT72" s="100"/>
      <c r="BU72" s="55"/>
      <c r="BV72" s="55"/>
      <c r="BW72" s="55"/>
      <c r="BX72" s="55"/>
      <c r="BY72" s="55"/>
    </row>
    <row r="73" spans="37:77" ht="8.25" customHeight="1">
      <c r="AK73" s="55"/>
      <c r="AL73" s="55"/>
      <c r="AM73" s="55"/>
      <c r="AN73" s="55"/>
      <c r="AO73" s="55"/>
      <c r="AP73" s="55"/>
      <c r="AQ73" s="55"/>
      <c r="AR73" s="55"/>
      <c r="AS73" s="97"/>
      <c r="AT73" s="97"/>
      <c r="AU73" s="98"/>
      <c r="AV73" s="1764"/>
      <c r="AW73" s="1765"/>
      <c r="AX73" s="1769"/>
      <c r="AY73" s="1770"/>
      <c r="AZ73" s="1770"/>
      <c r="BA73" s="1770"/>
      <c r="BB73" s="1770"/>
      <c r="BC73" s="1770"/>
      <c r="BD73" s="1770"/>
      <c r="BE73" s="1770"/>
      <c r="BF73" s="1770"/>
      <c r="BG73" s="101"/>
      <c r="BH73" s="1774"/>
      <c r="BI73" s="1775"/>
      <c r="BJ73" s="1775"/>
      <c r="BK73" s="1775"/>
      <c r="BL73" s="1775"/>
      <c r="BM73" s="1775"/>
      <c r="BN73" s="1775"/>
      <c r="BO73" s="1775"/>
      <c r="BP73" s="1775"/>
      <c r="BQ73" s="1775"/>
      <c r="BR73" s="1775"/>
      <c r="BS73" s="1775"/>
      <c r="BT73" s="101"/>
      <c r="BU73" s="55"/>
      <c r="BV73" s="55"/>
      <c r="BW73" s="55"/>
      <c r="BX73" s="55"/>
      <c r="BY73" s="55"/>
    </row>
    <row r="74" spans="37:77" ht="8.25" customHeight="1">
      <c r="AK74" s="55"/>
      <c r="AL74" s="55"/>
      <c r="AM74" s="55"/>
      <c r="AN74" s="55"/>
      <c r="AO74" s="55"/>
      <c r="AP74" s="55"/>
      <c r="AQ74" s="55"/>
      <c r="AR74" s="55"/>
      <c r="AS74" s="97"/>
      <c r="AT74" s="97"/>
      <c r="AU74" s="98"/>
      <c r="AV74" s="98"/>
      <c r="AW74" s="98"/>
      <c r="AX74" s="97"/>
      <c r="AY74" s="97"/>
      <c r="AZ74" s="97"/>
      <c r="BA74" s="97"/>
      <c r="BB74" s="97"/>
      <c r="BC74" s="97"/>
      <c r="BD74" s="97"/>
      <c r="BE74" s="1724" t="str">
        <f>'41-2'!BG72</f>
        <v/>
      </c>
      <c r="BF74" s="1725"/>
      <c r="BG74" s="102"/>
      <c r="BH74" s="1754">
        <f>'41-2'!BI72</f>
        <v>0</v>
      </c>
      <c r="BI74" s="1755"/>
      <c r="BJ74" s="1755"/>
      <c r="BK74" s="1755"/>
      <c r="BL74" s="1755"/>
      <c r="BM74" s="1755"/>
      <c r="BN74" s="1755"/>
      <c r="BO74" s="1755"/>
      <c r="BP74" s="1755"/>
      <c r="BQ74" s="1755"/>
      <c r="BR74" s="1755"/>
      <c r="BS74" s="1755"/>
      <c r="BT74" s="102"/>
      <c r="BU74" s="55"/>
      <c r="BV74" s="55"/>
      <c r="BW74" s="55"/>
      <c r="BX74" s="55"/>
      <c r="BY74" s="55"/>
    </row>
    <row r="75" spans="37:77" ht="8.25" customHeight="1">
      <c r="AK75" s="55"/>
      <c r="AL75" s="55"/>
      <c r="AM75" s="55"/>
      <c r="AN75" s="55"/>
      <c r="AO75" s="55"/>
      <c r="AP75" s="55"/>
      <c r="AQ75" s="55"/>
      <c r="AR75" s="55"/>
      <c r="AS75" s="97"/>
      <c r="AT75" s="97"/>
      <c r="AU75" s="98"/>
      <c r="AV75" s="98"/>
      <c r="AW75" s="98"/>
      <c r="AX75" s="97"/>
      <c r="AY75" s="97"/>
      <c r="AZ75" s="97"/>
      <c r="BA75" s="97"/>
      <c r="BB75" s="97"/>
      <c r="BC75" s="97"/>
      <c r="BD75" s="97"/>
      <c r="BE75" s="1726"/>
      <c r="BF75" s="1727"/>
      <c r="BG75" s="103"/>
      <c r="BH75" s="1756"/>
      <c r="BI75" s="1757"/>
      <c r="BJ75" s="1757"/>
      <c r="BK75" s="1757"/>
      <c r="BL75" s="1757"/>
      <c r="BM75" s="1757"/>
      <c r="BN75" s="1757"/>
      <c r="BO75" s="1757"/>
      <c r="BP75" s="1757"/>
      <c r="BQ75" s="1757"/>
      <c r="BR75" s="1757"/>
      <c r="BS75" s="1757"/>
      <c r="BT75" s="103"/>
      <c r="BU75" s="55"/>
      <c r="BV75" s="55"/>
      <c r="BW75" s="55"/>
      <c r="BX75" s="55"/>
      <c r="BY75" s="55"/>
    </row>
    <row r="76" spans="37:77" ht="8.25" customHeight="1">
      <c r="AK76" s="55"/>
      <c r="AL76" s="55"/>
      <c r="AM76" s="55"/>
      <c r="AN76" s="55"/>
      <c r="AO76" s="55"/>
      <c r="AP76" s="55"/>
      <c r="AQ76" s="55"/>
      <c r="AR76" s="55"/>
      <c r="AS76" s="97"/>
      <c r="AT76" s="97"/>
      <c r="AU76" s="98"/>
      <c r="AV76" s="98"/>
      <c r="AW76" s="98"/>
      <c r="AX76" s="97"/>
      <c r="AY76" s="97"/>
      <c r="AZ76" s="97"/>
      <c r="BA76" s="97"/>
      <c r="BB76" s="97"/>
      <c r="BC76" s="97"/>
      <c r="BD76" s="97"/>
      <c r="BE76" s="1728"/>
      <c r="BF76" s="1729"/>
      <c r="BG76" s="104"/>
      <c r="BH76" s="1758"/>
      <c r="BI76" s="1759"/>
      <c r="BJ76" s="1759"/>
      <c r="BK76" s="1759"/>
      <c r="BL76" s="1759"/>
      <c r="BM76" s="1759"/>
      <c r="BN76" s="1759"/>
      <c r="BO76" s="1759"/>
      <c r="BP76" s="1759"/>
      <c r="BQ76" s="1759"/>
      <c r="BR76" s="1759"/>
      <c r="BS76" s="1759"/>
      <c r="BT76" s="104"/>
      <c r="BU76" s="55"/>
      <c r="BV76" s="55"/>
      <c r="BW76" s="55"/>
      <c r="BX76" s="55"/>
      <c r="BY76" s="55"/>
    </row>
    <row r="77" spans="37:77" ht="8.25" customHeight="1">
      <c r="AK77" s="55"/>
      <c r="AL77" s="55"/>
      <c r="AM77" s="55"/>
      <c r="AN77" s="55"/>
      <c r="AO77" s="55"/>
      <c r="AP77" s="55"/>
      <c r="AQ77" s="55"/>
      <c r="AR77" s="55"/>
      <c r="AS77" s="97"/>
      <c r="AT77" s="97"/>
      <c r="AU77" s="98"/>
      <c r="AV77" s="1760">
        <v>10</v>
      </c>
      <c r="AW77" s="1761"/>
      <c r="AX77" s="1766" t="str">
        <f>'41-2'!AZ75</f>
        <v/>
      </c>
      <c r="AY77" s="1767"/>
      <c r="AZ77" s="1767"/>
      <c r="BA77" s="1767"/>
      <c r="BB77" s="1767"/>
      <c r="BC77" s="1767"/>
      <c r="BD77" s="1767"/>
      <c r="BE77" s="1767"/>
      <c r="BF77" s="1767"/>
      <c r="BG77" s="99"/>
      <c r="BH77" s="1771">
        <f>'41-2'!BI75</f>
        <v>0</v>
      </c>
      <c r="BI77" s="1772"/>
      <c r="BJ77" s="1772"/>
      <c r="BK77" s="1772"/>
      <c r="BL77" s="1772"/>
      <c r="BM77" s="1772"/>
      <c r="BN77" s="1772"/>
      <c r="BO77" s="1772"/>
      <c r="BP77" s="1772"/>
      <c r="BQ77" s="1772"/>
      <c r="BR77" s="1772"/>
      <c r="BS77" s="1772"/>
      <c r="BT77" s="99"/>
      <c r="BU77" s="55"/>
      <c r="BV77" s="55"/>
      <c r="BW77" s="55"/>
      <c r="BX77" s="55"/>
      <c r="BY77" s="55"/>
    </row>
    <row r="78" spans="37:77" ht="8.25" customHeight="1">
      <c r="AK78" s="55"/>
      <c r="AL78" s="55"/>
      <c r="AM78" s="55"/>
      <c r="AN78" s="55"/>
      <c r="AO78" s="55"/>
      <c r="AP78" s="55"/>
      <c r="AQ78" s="55"/>
      <c r="AR78" s="55"/>
      <c r="AS78" s="97"/>
      <c r="AT78" s="97"/>
      <c r="AU78" s="98"/>
      <c r="AV78" s="1762"/>
      <c r="AW78" s="1763"/>
      <c r="AX78" s="1768"/>
      <c r="AY78" s="1684"/>
      <c r="AZ78" s="1684"/>
      <c r="BA78" s="1684"/>
      <c r="BB78" s="1684"/>
      <c r="BC78" s="1684"/>
      <c r="BD78" s="1684"/>
      <c r="BE78" s="1684"/>
      <c r="BF78" s="1684"/>
      <c r="BG78" s="100"/>
      <c r="BH78" s="1773"/>
      <c r="BI78" s="1690"/>
      <c r="BJ78" s="1690"/>
      <c r="BK78" s="1690"/>
      <c r="BL78" s="1690"/>
      <c r="BM78" s="1690"/>
      <c r="BN78" s="1690"/>
      <c r="BO78" s="1690"/>
      <c r="BP78" s="1690"/>
      <c r="BQ78" s="1690"/>
      <c r="BR78" s="1690"/>
      <c r="BS78" s="1690"/>
      <c r="BT78" s="100"/>
      <c r="BU78" s="55"/>
      <c r="BV78" s="55"/>
      <c r="BW78" s="55"/>
      <c r="BX78" s="55"/>
      <c r="BY78" s="55"/>
    </row>
    <row r="79" spans="37:77" ht="8.25" customHeight="1">
      <c r="AK79" s="55"/>
      <c r="AL79" s="55"/>
      <c r="AM79" s="55"/>
      <c r="AN79" s="55"/>
      <c r="AO79" s="55"/>
      <c r="AP79" s="55"/>
      <c r="AQ79" s="55"/>
      <c r="AR79" s="55"/>
      <c r="AS79" s="97"/>
      <c r="AT79" s="97"/>
      <c r="AU79" s="98"/>
      <c r="AV79" s="1764"/>
      <c r="AW79" s="1765"/>
      <c r="AX79" s="1769"/>
      <c r="AY79" s="1770"/>
      <c r="AZ79" s="1770"/>
      <c r="BA79" s="1770"/>
      <c r="BB79" s="1770"/>
      <c r="BC79" s="1770"/>
      <c r="BD79" s="1770"/>
      <c r="BE79" s="1770"/>
      <c r="BF79" s="1770"/>
      <c r="BG79" s="101"/>
      <c r="BH79" s="1774"/>
      <c r="BI79" s="1775"/>
      <c r="BJ79" s="1775"/>
      <c r="BK79" s="1775"/>
      <c r="BL79" s="1775"/>
      <c r="BM79" s="1775"/>
      <c r="BN79" s="1775"/>
      <c r="BO79" s="1775"/>
      <c r="BP79" s="1775"/>
      <c r="BQ79" s="1775"/>
      <c r="BR79" s="1775"/>
      <c r="BS79" s="1775"/>
      <c r="BT79" s="101"/>
      <c r="BU79" s="55"/>
      <c r="BV79" s="55"/>
      <c r="BW79" s="55"/>
      <c r="BX79" s="55"/>
      <c r="BY79" s="55"/>
    </row>
    <row r="80" spans="37:77" ht="8.25" customHeight="1">
      <c r="AK80" s="55"/>
      <c r="AL80" s="55"/>
      <c r="AM80" s="55"/>
      <c r="AN80" s="55"/>
      <c r="AO80" s="55"/>
      <c r="AP80" s="55"/>
      <c r="AQ80" s="55"/>
      <c r="AR80" s="55"/>
      <c r="AS80" s="97"/>
      <c r="AT80" s="97"/>
      <c r="AU80" s="98"/>
      <c r="AV80" s="98"/>
      <c r="AW80" s="98"/>
      <c r="AX80" s="97"/>
      <c r="AY80" s="97"/>
      <c r="AZ80" s="97"/>
      <c r="BA80" s="97"/>
      <c r="BB80" s="97"/>
      <c r="BC80" s="97"/>
      <c r="BD80" s="97"/>
      <c r="BE80" s="1724" t="str">
        <f>'41-2'!BG78</f>
        <v/>
      </c>
      <c r="BF80" s="1725"/>
      <c r="BG80" s="102"/>
      <c r="BH80" s="1754">
        <f>'41-2'!BI78</f>
        <v>0</v>
      </c>
      <c r="BI80" s="1755"/>
      <c r="BJ80" s="1755"/>
      <c r="BK80" s="1755"/>
      <c r="BL80" s="1755"/>
      <c r="BM80" s="1755"/>
      <c r="BN80" s="1755"/>
      <c r="BO80" s="1755"/>
      <c r="BP80" s="1755"/>
      <c r="BQ80" s="1755"/>
      <c r="BR80" s="1755"/>
      <c r="BS80" s="1755"/>
      <c r="BT80" s="102"/>
      <c r="BU80" s="55"/>
      <c r="BV80" s="55"/>
      <c r="BW80" s="55"/>
      <c r="BX80" s="55"/>
      <c r="BY80" s="55"/>
    </row>
    <row r="81" spans="37:77" ht="8.25" customHeight="1">
      <c r="AK81" s="55"/>
      <c r="AL81" s="55"/>
      <c r="AM81" s="55"/>
      <c r="AN81" s="55"/>
      <c r="AO81" s="55"/>
      <c r="AP81" s="55"/>
      <c r="AQ81" s="55"/>
      <c r="AR81" s="55"/>
      <c r="AS81" s="97"/>
      <c r="AT81" s="97"/>
      <c r="AU81" s="98"/>
      <c r="AV81" s="98"/>
      <c r="AW81" s="98"/>
      <c r="AX81" s="97"/>
      <c r="AY81" s="97"/>
      <c r="AZ81" s="97"/>
      <c r="BA81" s="97"/>
      <c r="BB81" s="97"/>
      <c r="BC81" s="97"/>
      <c r="BD81" s="97"/>
      <c r="BE81" s="1726"/>
      <c r="BF81" s="1727"/>
      <c r="BG81" s="103"/>
      <c r="BH81" s="1756"/>
      <c r="BI81" s="1757"/>
      <c r="BJ81" s="1757"/>
      <c r="BK81" s="1757"/>
      <c r="BL81" s="1757"/>
      <c r="BM81" s="1757"/>
      <c r="BN81" s="1757"/>
      <c r="BO81" s="1757"/>
      <c r="BP81" s="1757"/>
      <c r="BQ81" s="1757"/>
      <c r="BR81" s="1757"/>
      <c r="BS81" s="1757"/>
      <c r="BT81" s="103"/>
      <c r="BU81" s="55"/>
      <c r="BV81" s="55"/>
      <c r="BW81" s="55"/>
      <c r="BX81" s="55"/>
      <c r="BY81" s="55"/>
    </row>
    <row r="82" spans="37:77" ht="8.25" customHeight="1">
      <c r="AK82" s="55"/>
      <c r="AL82" s="55"/>
      <c r="AM82" s="55"/>
      <c r="AN82" s="55"/>
      <c r="AO82" s="55"/>
      <c r="AP82" s="55"/>
      <c r="AQ82" s="55"/>
      <c r="AR82" s="55"/>
      <c r="AS82" s="97"/>
      <c r="AT82" s="97"/>
      <c r="AU82" s="98"/>
      <c r="AV82" s="98"/>
      <c r="AW82" s="98"/>
      <c r="AX82" s="97"/>
      <c r="AY82" s="97"/>
      <c r="AZ82" s="97"/>
      <c r="BA82" s="97"/>
      <c r="BB82" s="97"/>
      <c r="BC82" s="97"/>
      <c r="BD82" s="97"/>
      <c r="BE82" s="1728"/>
      <c r="BF82" s="1729"/>
      <c r="BG82" s="104"/>
      <c r="BH82" s="1758"/>
      <c r="BI82" s="1759"/>
      <c r="BJ82" s="1759"/>
      <c r="BK82" s="1759"/>
      <c r="BL82" s="1759"/>
      <c r="BM82" s="1759"/>
      <c r="BN82" s="1759"/>
      <c r="BO82" s="1759"/>
      <c r="BP82" s="1759"/>
      <c r="BQ82" s="1759"/>
      <c r="BR82" s="1759"/>
      <c r="BS82" s="1759"/>
      <c r="BT82" s="104"/>
      <c r="BU82" s="55"/>
      <c r="BV82" s="55"/>
      <c r="BW82" s="55"/>
      <c r="BX82" s="55"/>
      <c r="BY82" s="55"/>
    </row>
    <row r="83" spans="37:77" ht="8.25" customHeight="1">
      <c r="AK83" s="55"/>
      <c r="AL83" s="55"/>
      <c r="AM83" s="55"/>
      <c r="AN83" s="55"/>
      <c r="AO83" s="55"/>
      <c r="AP83" s="55"/>
      <c r="AQ83" s="55"/>
      <c r="AR83" s="55"/>
      <c r="AS83" s="97"/>
      <c r="AT83" s="97"/>
      <c r="AU83" s="98"/>
      <c r="AV83" s="1760">
        <v>11</v>
      </c>
      <c r="AW83" s="1761"/>
      <c r="AX83" s="1766" t="str">
        <f>'41-2'!AZ81</f>
        <v/>
      </c>
      <c r="AY83" s="1767"/>
      <c r="AZ83" s="1767"/>
      <c r="BA83" s="1767"/>
      <c r="BB83" s="1767"/>
      <c r="BC83" s="1767"/>
      <c r="BD83" s="1767"/>
      <c r="BE83" s="1767"/>
      <c r="BF83" s="1767"/>
      <c r="BG83" s="99"/>
      <c r="BH83" s="1771">
        <f>'41-2'!BI81</f>
        <v>0</v>
      </c>
      <c r="BI83" s="1772"/>
      <c r="BJ83" s="1772"/>
      <c r="BK83" s="1772"/>
      <c r="BL83" s="1772"/>
      <c r="BM83" s="1772"/>
      <c r="BN83" s="1772"/>
      <c r="BO83" s="1772"/>
      <c r="BP83" s="1772"/>
      <c r="BQ83" s="1772"/>
      <c r="BR83" s="1772"/>
      <c r="BS83" s="1772"/>
      <c r="BT83" s="99"/>
      <c r="BU83" s="55"/>
      <c r="BV83" s="55"/>
      <c r="BW83" s="55"/>
      <c r="BX83" s="55"/>
      <c r="BY83" s="55"/>
    </row>
    <row r="84" spans="37:77" ht="8.25" customHeight="1">
      <c r="AK84" s="55"/>
      <c r="AL84" s="55"/>
      <c r="AM84" s="55"/>
      <c r="AN84" s="55"/>
      <c r="AO84" s="55"/>
      <c r="AP84" s="55"/>
      <c r="AQ84" s="55"/>
      <c r="AR84" s="55"/>
      <c r="AS84" s="97"/>
      <c r="AT84" s="97"/>
      <c r="AU84" s="98"/>
      <c r="AV84" s="1762"/>
      <c r="AW84" s="1763"/>
      <c r="AX84" s="1768"/>
      <c r="AY84" s="1684"/>
      <c r="AZ84" s="1684"/>
      <c r="BA84" s="1684"/>
      <c r="BB84" s="1684"/>
      <c r="BC84" s="1684"/>
      <c r="BD84" s="1684"/>
      <c r="BE84" s="1684"/>
      <c r="BF84" s="1684"/>
      <c r="BG84" s="100"/>
      <c r="BH84" s="1773"/>
      <c r="BI84" s="1690"/>
      <c r="BJ84" s="1690"/>
      <c r="BK84" s="1690"/>
      <c r="BL84" s="1690"/>
      <c r="BM84" s="1690"/>
      <c r="BN84" s="1690"/>
      <c r="BO84" s="1690"/>
      <c r="BP84" s="1690"/>
      <c r="BQ84" s="1690"/>
      <c r="BR84" s="1690"/>
      <c r="BS84" s="1690"/>
      <c r="BT84" s="100"/>
      <c r="BU84" s="55"/>
      <c r="BV84" s="55"/>
      <c r="BW84" s="55"/>
      <c r="BX84" s="55"/>
      <c r="BY84" s="55"/>
    </row>
    <row r="85" spans="37:77" ht="8.25" customHeight="1">
      <c r="AK85" s="55"/>
      <c r="AL85" s="55"/>
      <c r="AM85" s="55"/>
      <c r="AN85" s="55"/>
      <c r="AO85" s="55"/>
      <c r="AP85" s="55"/>
      <c r="AQ85" s="55"/>
      <c r="AR85" s="55"/>
      <c r="AS85" s="97"/>
      <c r="AT85" s="97"/>
      <c r="AU85" s="98"/>
      <c r="AV85" s="1764"/>
      <c r="AW85" s="1765"/>
      <c r="AX85" s="1769"/>
      <c r="AY85" s="1770"/>
      <c r="AZ85" s="1770"/>
      <c r="BA85" s="1770"/>
      <c r="BB85" s="1770"/>
      <c r="BC85" s="1770"/>
      <c r="BD85" s="1770"/>
      <c r="BE85" s="1770"/>
      <c r="BF85" s="1770"/>
      <c r="BG85" s="101"/>
      <c r="BH85" s="1774"/>
      <c r="BI85" s="1775"/>
      <c r="BJ85" s="1775"/>
      <c r="BK85" s="1775"/>
      <c r="BL85" s="1775"/>
      <c r="BM85" s="1775"/>
      <c r="BN85" s="1775"/>
      <c r="BO85" s="1775"/>
      <c r="BP85" s="1775"/>
      <c r="BQ85" s="1775"/>
      <c r="BR85" s="1775"/>
      <c r="BS85" s="1775"/>
      <c r="BT85" s="101"/>
      <c r="BU85" s="55"/>
      <c r="BV85" s="55"/>
      <c r="BW85" s="55"/>
      <c r="BX85" s="55"/>
      <c r="BY85" s="55"/>
    </row>
    <row r="86" spans="37:77" ht="8.25" customHeight="1">
      <c r="AK86" s="55"/>
      <c r="AL86" s="55"/>
      <c r="AM86" s="55"/>
      <c r="AN86" s="55"/>
      <c r="AO86" s="55"/>
      <c r="AP86" s="55"/>
      <c r="AQ86" s="55"/>
      <c r="AR86" s="55"/>
      <c r="AS86" s="97"/>
      <c r="AT86" s="97"/>
      <c r="AU86" s="98"/>
      <c r="AV86" s="98"/>
      <c r="AW86" s="98"/>
      <c r="AX86" s="97"/>
      <c r="AY86" s="97"/>
      <c r="AZ86" s="97"/>
      <c r="BA86" s="97"/>
      <c r="BB86" s="97"/>
      <c r="BC86" s="97"/>
      <c r="BD86" s="97"/>
      <c r="BE86" s="1724" t="str">
        <f>'41-2'!BG84</f>
        <v/>
      </c>
      <c r="BF86" s="1725"/>
      <c r="BG86" s="102"/>
      <c r="BH86" s="1754">
        <f>'41-2'!BI84</f>
        <v>0</v>
      </c>
      <c r="BI86" s="1755"/>
      <c r="BJ86" s="1755"/>
      <c r="BK86" s="1755"/>
      <c r="BL86" s="1755"/>
      <c r="BM86" s="1755"/>
      <c r="BN86" s="1755"/>
      <c r="BO86" s="1755"/>
      <c r="BP86" s="1755"/>
      <c r="BQ86" s="1755"/>
      <c r="BR86" s="1755"/>
      <c r="BS86" s="1755"/>
      <c r="BT86" s="102"/>
      <c r="BU86" s="55"/>
      <c r="BV86" s="55"/>
      <c r="BW86" s="55"/>
      <c r="BX86" s="55"/>
      <c r="BY86" s="55"/>
    </row>
    <row r="87" spans="37:77" ht="8.25" customHeight="1">
      <c r="AK87" s="55"/>
      <c r="AL87" s="55"/>
      <c r="AM87" s="55"/>
      <c r="AN87" s="55"/>
      <c r="AO87" s="55"/>
      <c r="AP87" s="55"/>
      <c r="AQ87" s="55"/>
      <c r="AR87" s="55"/>
      <c r="AS87" s="97"/>
      <c r="AT87" s="97"/>
      <c r="AU87" s="98"/>
      <c r="AV87" s="98"/>
      <c r="AW87" s="98"/>
      <c r="AX87" s="97"/>
      <c r="AY87" s="97"/>
      <c r="AZ87" s="97"/>
      <c r="BA87" s="97"/>
      <c r="BB87" s="97"/>
      <c r="BC87" s="97"/>
      <c r="BD87" s="97"/>
      <c r="BE87" s="1726"/>
      <c r="BF87" s="1727"/>
      <c r="BG87" s="103"/>
      <c r="BH87" s="1756"/>
      <c r="BI87" s="1757"/>
      <c r="BJ87" s="1757"/>
      <c r="BK87" s="1757"/>
      <c r="BL87" s="1757"/>
      <c r="BM87" s="1757"/>
      <c r="BN87" s="1757"/>
      <c r="BO87" s="1757"/>
      <c r="BP87" s="1757"/>
      <c r="BQ87" s="1757"/>
      <c r="BR87" s="1757"/>
      <c r="BS87" s="1757"/>
      <c r="BT87" s="103"/>
      <c r="BU87" s="55"/>
      <c r="BV87" s="55"/>
      <c r="BW87" s="55"/>
      <c r="BX87" s="55"/>
      <c r="BY87" s="55"/>
    </row>
    <row r="88" spans="37:77" ht="8.25" customHeight="1">
      <c r="AK88" s="55"/>
      <c r="AL88" s="55"/>
      <c r="AM88" s="55"/>
      <c r="AN88" s="55"/>
      <c r="AO88" s="55"/>
      <c r="AP88" s="55"/>
      <c r="AQ88" s="55"/>
      <c r="AR88" s="55"/>
      <c r="AS88" s="97"/>
      <c r="AT88" s="97"/>
      <c r="AU88" s="98"/>
      <c r="AV88" s="98"/>
      <c r="AW88" s="98"/>
      <c r="AX88" s="97"/>
      <c r="AY88" s="97"/>
      <c r="AZ88" s="97"/>
      <c r="BA88" s="97"/>
      <c r="BB88" s="97"/>
      <c r="BC88" s="97"/>
      <c r="BD88" s="97"/>
      <c r="BE88" s="1728"/>
      <c r="BF88" s="1729"/>
      <c r="BG88" s="104"/>
      <c r="BH88" s="1758"/>
      <c r="BI88" s="1759"/>
      <c r="BJ88" s="1759"/>
      <c r="BK88" s="1759"/>
      <c r="BL88" s="1759"/>
      <c r="BM88" s="1759"/>
      <c r="BN88" s="1759"/>
      <c r="BO88" s="1759"/>
      <c r="BP88" s="1759"/>
      <c r="BQ88" s="1759"/>
      <c r="BR88" s="1759"/>
      <c r="BS88" s="1759"/>
      <c r="BT88" s="104"/>
      <c r="BU88" s="55"/>
      <c r="BV88" s="55"/>
      <c r="BW88" s="55"/>
      <c r="BX88" s="55"/>
      <c r="BY88" s="55"/>
    </row>
    <row r="89" spans="37:77" ht="8.25" customHeight="1">
      <c r="AK89" s="55"/>
      <c r="AL89" s="55"/>
      <c r="AM89" s="55"/>
      <c r="AN89" s="55"/>
      <c r="AO89" s="55"/>
      <c r="AP89" s="55"/>
      <c r="AQ89" s="55"/>
      <c r="AR89" s="55"/>
      <c r="AS89" s="97"/>
      <c r="AT89" s="97"/>
      <c r="AU89" s="98"/>
      <c r="AV89" s="1760">
        <v>12</v>
      </c>
      <c r="AW89" s="1761"/>
      <c r="AX89" s="1793">
        <v>9999999999</v>
      </c>
      <c r="AY89" s="1794"/>
      <c r="AZ89" s="1794"/>
      <c r="BA89" s="1794"/>
      <c r="BB89" s="1794"/>
      <c r="BC89" s="1794"/>
      <c r="BD89" s="1794"/>
      <c r="BE89" s="1794"/>
      <c r="BF89" s="1794"/>
      <c r="BG89" s="99"/>
      <c r="BH89" s="1771">
        <f>'41-2'!BI87</f>
        <v>0</v>
      </c>
      <c r="BI89" s="1772"/>
      <c r="BJ89" s="1772"/>
      <c r="BK89" s="1772"/>
      <c r="BL89" s="1772"/>
      <c r="BM89" s="1772"/>
      <c r="BN89" s="1772"/>
      <c r="BO89" s="1772"/>
      <c r="BP89" s="1772"/>
      <c r="BQ89" s="1772"/>
      <c r="BR89" s="1772"/>
      <c r="BS89" s="1772"/>
      <c r="BT89" s="99"/>
      <c r="BU89" s="55"/>
      <c r="BV89" s="55"/>
      <c r="BW89" s="55"/>
      <c r="BX89" s="55"/>
      <c r="BY89" s="55"/>
    </row>
    <row r="90" spans="37:77" ht="8.25" customHeight="1">
      <c r="AK90" s="55"/>
      <c r="AL90" s="55"/>
      <c r="AM90" s="55"/>
      <c r="AN90" s="55"/>
      <c r="AO90" s="55"/>
      <c r="AP90" s="55"/>
      <c r="AQ90" s="55"/>
      <c r="AR90" s="55"/>
      <c r="AS90" s="97"/>
      <c r="AT90" s="97"/>
      <c r="AU90" s="98"/>
      <c r="AV90" s="1762"/>
      <c r="AW90" s="1763"/>
      <c r="AX90" s="1795"/>
      <c r="AY90" s="1796"/>
      <c r="AZ90" s="1796"/>
      <c r="BA90" s="1796"/>
      <c r="BB90" s="1796"/>
      <c r="BC90" s="1796"/>
      <c r="BD90" s="1796"/>
      <c r="BE90" s="1796"/>
      <c r="BF90" s="1796"/>
      <c r="BG90" s="100"/>
      <c r="BH90" s="1773"/>
      <c r="BI90" s="1690"/>
      <c r="BJ90" s="1690"/>
      <c r="BK90" s="1690"/>
      <c r="BL90" s="1690"/>
      <c r="BM90" s="1690"/>
      <c r="BN90" s="1690"/>
      <c r="BO90" s="1690"/>
      <c r="BP90" s="1690"/>
      <c r="BQ90" s="1690"/>
      <c r="BR90" s="1690"/>
      <c r="BS90" s="1690"/>
      <c r="BT90" s="100"/>
      <c r="BU90" s="55"/>
      <c r="BV90" s="55"/>
      <c r="BW90" s="55"/>
      <c r="BX90" s="55"/>
      <c r="BY90" s="55"/>
    </row>
    <row r="91" spans="37:77" ht="8.25" customHeight="1">
      <c r="AK91" s="55"/>
      <c r="AL91" s="55"/>
      <c r="AM91" s="55"/>
      <c r="AN91" s="55"/>
      <c r="AO91" s="55"/>
      <c r="AP91" s="55"/>
      <c r="AQ91" s="55"/>
      <c r="AR91" s="55"/>
      <c r="AS91" s="97"/>
      <c r="AT91" s="97"/>
      <c r="AU91" s="98"/>
      <c r="AV91" s="1764"/>
      <c r="AW91" s="1765"/>
      <c r="AX91" s="1797"/>
      <c r="AY91" s="1798"/>
      <c r="AZ91" s="1798"/>
      <c r="BA91" s="1798"/>
      <c r="BB91" s="1798"/>
      <c r="BC91" s="1798"/>
      <c r="BD91" s="1798"/>
      <c r="BE91" s="1798"/>
      <c r="BF91" s="1798"/>
      <c r="BG91" s="101"/>
      <c r="BH91" s="1774"/>
      <c r="BI91" s="1775"/>
      <c r="BJ91" s="1775"/>
      <c r="BK91" s="1775"/>
      <c r="BL91" s="1775"/>
      <c r="BM91" s="1775"/>
      <c r="BN91" s="1775"/>
      <c r="BO91" s="1775"/>
      <c r="BP91" s="1775"/>
      <c r="BQ91" s="1775"/>
      <c r="BR91" s="1775"/>
      <c r="BS91" s="1775"/>
      <c r="BT91" s="101"/>
      <c r="BU91" s="55"/>
      <c r="BV91" s="55"/>
      <c r="BW91" s="55"/>
      <c r="BX91" s="55"/>
      <c r="BY91" s="55"/>
    </row>
    <row r="92" spans="37:77" ht="8.25" customHeight="1">
      <c r="AK92" s="55"/>
      <c r="AL92" s="55"/>
      <c r="AM92" s="55"/>
      <c r="AN92" s="55"/>
      <c r="AO92" s="55"/>
      <c r="AP92" s="55"/>
      <c r="AQ92" s="55"/>
      <c r="AR92" s="55"/>
      <c r="AS92" s="97"/>
      <c r="AT92" s="97"/>
      <c r="AU92" s="98"/>
      <c r="AV92" s="98"/>
      <c r="AW92" s="98"/>
      <c r="AX92" s="97"/>
      <c r="AY92" s="97"/>
      <c r="AZ92" s="97"/>
      <c r="BA92" s="97"/>
      <c r="BB92" s="97"/>
      <c r="BC92" s="97"/>
      <c r="BD92" s="97"/>
      <c r="BE92" s="1787">
        <v>99</v>
      </c>
      <c r="BF92" s="1788"/>
      <c r="BG92" s="102"/>
      <c r="BH92" s="1754">
        <f>'41-2'!BI90</f>
        <v>0</v>
      </c>
      <c r="BI92" s="1755"/>
      <c r="BJ92" s="1755"/>
      <c r="BK92" s="1755"/>
      <c r="BL92" s="1755"/>
      <c r="BM92" s="1755"/>
      <c r="BN92" s="1755"/>
      <c r="BO92" s="1755"/>
      <c r="BP92" s="1755"/>
      <c r="BQ92" s="1755"/>
      <c r="BR92" s="1755"/>
      <c r="BS92" s="1755"/>
      <c r="BT92" s="102"/>
      <c r="BU92" s="55"/>
      <c r="BV92" s="55"/>
      <c r="BW92" s="55"/>
      <c r="BX92" s="55"/>
      <c r="BY92" s="55"/>
    </row>
    <row r="93" spans="37:77" ht="8.25" customHeight="1">
      <c r="AK93" s="55"/>
      <c r="AL93" s="55"/>
      <c r="AM93" s="55"/>
      <c r="AN93" s="55"/>
      <c r="AO93" s="55"/>
      <c r="AP93" s="55"/>
      <c r="AQ93" s="55"/>
      <c r="AR93" s="55"/>
      <c r="AS93" s="97"/>
      <c r="AT93" s="97"/>
      <c r="AU93" s="98"/>
      <c r="AV93" s="98"/>
      <c r="AW93" s="98"/>
      <c r="AX93" s="97"/>
      <c r="AY93" s="97"/>
      <c r="AZ93" s="97"/>
      <c r="BA93" s="97"/>
      <c r="BB93" s="97"/>
      <c r="BC93" s="97"/>
      <c r="BD93" s="97"/>
      <c r="BE93" s="1789"/>
      <c r="BF93" s="1790"/>
      <c r="BG93" s="103"/>
      <c r="BH93" s="1756"/>
      <c r="BI93" s="1757"/>
      <c r="BJ93" s="1757"/>
      <c r="BK93" s="1757"/>
      <c r="BL93" s="1757"/>
      <c r="BM93" s="1757"/>
      <c r="BN93" s="1757"/>
      <c r="BO93" s="1757"/>
      <c r="BP93" s="1757"/>
      <c r="BQ93" s="1757"/>
      <c r="BR93" s="1757"/>
      <c r="BS93" s="1757"/>
      <c r="BT93" s="103"/>
      <c r="BU93" s="55"/>
      <c r="BV93" s="55"/>
      <c r="BW93" s="55"/>
      <c r="BX93" s="55"/>
      <c r="BY93" s="55"/>
    </row>
    <row r="94" spans="37:77" ht="8.25" customHeight="1">
      <c r="AK94" s="55"/>
      <c r="AL94" s="55"/>
      <c r="AM94" s="55"/>
      <c r="AN94" s="55"/>
      <c r="AO94" s="55"/>
      <c r="AP94" s="55"/>
      <c r="AQ94" s="55"/>
      <c r="AR94" s="55"/>
      <c r="AS94" s="97"/>
      <c r="AT94" s="97"/>
      <c r="AU94" s="97"/>
      <c r="AV94" s="97"/>
      <c r="AW94" s="97"/>
      <c r="AX94" s="97"/>
      <c r="AY94" s="97"/>
      <c r="AZ94" s="97"/>
      <c r="BA94" s="97"/>
      <c r="BB94" s="97"/>
      <c r="BC94" s="97"/>
      <c r="BD94" s="97"/>
      <c r="BE94" s="1791"/>
      <c r="BF94" s="1792"/>
      <c r="BG94" s="104"/>
      <c r="BH94" s="1758"/>
      <c r="BI94" s="1759"/>
      <c r="BJ94" s="1759"/>
      <c r="BK94" s="1759"/>
      <c r="BL94" s="1759"/>
      <c r="BM94" s="1759"/>
      <c r="BN94" s="1759"/>
      <c r="BO94" s="1759"/>
      <c r="BP94" s="1759"/>
      <c r="BQ94" s="1759"/>
      <c r="BR94" s="1759"/>
      <c r="BS94" s="1759"/>
      <c r="BT94" s="104"/>
      <c r="BU94" s="55"/>
      <c r="BV94" s="55"/>
      <c r="BW94" s="55"/>
      <c r="BX94" s="55"/>
      <c r="BY94" s="55"/>
    </row>
  </sheetData>
  <sheetProtection selectLockedCells="1"/>
  <mergeCells count="90">
    <mergeCell ref="BH68:BS70"/>
    <mergeCell ref="BE92:BF94"/>
    <mergeCell ref="BH92:BS94"/>
    <mergeCell ref="AV77:AW79"/>
    <mergeCell ref="AX77:BF79"/>
    <mergeCell ref="BH77:BS79"/>
    <mergeCell ref="BE80:BF82"/>
    <mergeCell ref="BH80:BS82"/>
    <mergeCell ref="AV83:AW85"/>
    <mergeCell ref="AX83:BF85"/>
    <mergeCell ref="BH83:BS85"/>
    <mergeCell ref="BE86:BF88"/>
    <mergeCell ref="BH86:BS88"/>
    <mergeCell ref="AV89:AW91"/>
    <mergeCell ref="AX89:BF91"/>
    <mergeCell ref="BH89:BS91"/>
    <mergeCell ref="AX53:BF55"/>
    <mergeCell ref="BH53:BS55"/>
    <mergeCell ref="BE74:BF76"/>
    <mergeCell ref="BH74:BS76"/>
    <mergeCell ref="AV71:AW73"/>
    <mergeCell ref="AX71:BF73"/>
    <mergeCell ref="BH71:BS73"/>
    <mergeCell ref="AV59:AW61"/>
    <mergeCell ref="AX59:BF61"/>
    <mergeCell ref="BH59:BS61"/>
    <mergeCell ref="BE62:BF64"/>
    <mergeCell ref="BH62:BS64"/>
    <mergeCell ref="AV65:AW67"/>
    <mergeCell ref="AX65:BF67"/>
    <mergeCell ref="BH65:BS67"/>
    <mergeCell ref="BE68:BF70"/>
    <mergeCell ref="AV35:AW37"/>
    <mergeCell ref="AX35:BF37"/>
    <mergeCell ref="BH35:BS37"/>
    <mergeCell ref="BE56:BF58"/>
    <mergeCell ref="BH56:BS58"/>
    <mergeCell ref="AV41:AW43"/>
    <mergeCell ref="AX41:BF43"/>
    <mergeCell ref="BH41:BS43"/>
    <mergeCell ref="BE44:BF46"/>
    <mergeCell ref="BH44:BS46"/>
    <mergeCell ref="AV47:AW49"/>
    <mergeCell ref="AX47:BF49"/>
    <mergeCell ref="BH47:BS49"/>
    <mergeCell ref="BE50:BF52"/>
    <mergeCell ref="BH50:BS52"/>
    <mergeCell ref="AV53:AW55"/>
    <mergeCell ref="AV29:AW31"/>
    <mergeCell ref="AX29:BF31"/>
    <mergeCell ref="BH29:BS31"/>
    <mergeCell ref="T12:V13"/>
    <mergeCell ref="BP13:BT14"/>
    <mergeCell ref="AV23:AW25"/>
    <mergeCell ref="AX23:BF25"/>
    <mergeCell ref="BH23:BS25"/>
    <mergeCell ref="W14:Y15"/>
    <mergeCell ref="Z14:AC15"/>
    <mergeCell ref="AD14:AF15"/>
    <mergeCell ref="BD26:BD27"/>
    <mergeCell ref="BE26:BF28"/>
    <mergeCell ref="BH26:BS28"/>
    <mergeCell ref="CK5:CK42"/>
    <mergeCell ref="CH7:CH8"/>
    <mergeCell ref="BG10:BI12"/>
    <mergeCell ref="BJ10:BL12"/>
    <mergeCell ref="BM10:BO12"/>
    <mergeCell ref="BU15:BW15"/>
    <mergeCell ref="BX15:CA16"/>
    <mergeCell ref="BX13:CA14"/>
    <mergeCell ref="CB13:CI16"/>
    <mergeCell ref="BH38:BS40"/>
    <mergeCell ref="BH32:BS34"/>
    <mergeCell ref="BU13:BW14"/>
    <mergeCell ref="BE38:BF40"/>
    <mergeCell ref="CD4:CH4"/>
    <mergeCell ref="BA5:BF6"/>
    <mergeCell ref="BG5:BN6"/>
    <mergeCell ref="BO5:BS6"/>
    <mergeCell ref="BT5:BU6"/>
    <mergeCell ref="BV5:BW6"/>
    <mergeCell ref="BX5:CC6"/>
    <mergeCell ref="CD5:CH6"/>
    <mergeCell ref="BA4:BF4"/>
    <mergeCell ref="BG4:BN4"/>
    <mergeCell ref="BO4:BS4"/>
    <mergeCell ref="BT4:BU4"/>
    <mergeCell ref="BV4:BW4"/>
    <mergeCell ref="BX4:CC4"/>
    <mergeCell ref="BE32:BF34"/>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0070C0"/>
  </sheetPr>
  <dimension ref="F2:CS95"/>
  <sheetViews>
    <sheetView showGridLines="0" showZeros="0" zoomScale="80" zoomScaleNormal="80" zoomScaleSheetLayoutView="75" workbookViewId="0">
      <selection sqref="A1:XFD1048576"/>
    </sheetView>
  </sheetViews>
  <sheetFormatPr defaultColWidth="2" defaultRowHeight="12" customHeight="1"/>
  <cols>
    <col min="2" max="2" width="2" customWidth="1"/>
    <col min="3" max="3" width="1.625" customWidth="1"/>
    <col min="4" max="4" width="1.5" customWidth="1"/>
    <col min="5" max="5" width="1.875" customWidth="1"/>
    <col min="7" max="7" width="1.625" customWidth="1"/>
    <col min="8" max="8" width="1.875" customWidth="1"/>
    <col min="9" max="9" width="1.625" customWidth="1"/>
    <col min="23" max="23" width="3" customWidth="1"/>
    <col min="30" max="30" width="2.625" customWidth="1"/>
    <col min="48" max="48" width="3" customWidth="1"/>
    <col min="50" max="50" width="2.75" customWidth="1"/>
    <col min="53" max="53" width="1.875" customWidth="1"/>
    <col min="56" max="56" width="2.75" customWidth="1"/>
    <col min="58" max="58" width="2.375" customWidth="1"/>
    <col min="59" max="59" width="2.125" customWidth="1"/>
    <col min="60" max="60" width="2.875" customWidth="1"/>
    <col min="67" max="67" width="2.625" customWidth="1"/>
    <col min="68" max="68" width="2.875" customWidth="1"/>
    <col min="72" max="72" width="2.875" customWidth="1"/>
    <col min="73" max="73" width="2.625" customWidth="1"/>
    <col min="74" max="74" width="2.75" customWidth="1"/>
    <col min="76" max="76" width="2.625" customWidth="1"/>
    <col min="79" max="79" width="2.75" customWidth="1"/>
    <col min="86" max="86" width="3" customWidth="1"/>
  </cols>
  <sheetData>
    <row r="2" spans="6:97" ht="4.5" customHeight="1">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42"/>
      <c r="BW2" s="40"/>
      <c r="BX2" s="40"/>
      <c r="BY2" s="40"/>
      <c r="BZ2" s="40"/>
      <c r="CA2" s="40"/>
      <c r="CB2" s="40"/>
      <c r="CC2" s="40"/>
      <c r="CD2" s="40"/>
      <c r="CE2" s="40"/>
      <c r="CF2" s="40"/>
      <c r="CG2" s="40"/>
      <c r="CH2" s="40"/>
      <c r="CI2" s="37"/>
      <c r="CJ2" s="35"/>
      <c r="CK2" s="35"/>
      <c r="CL2" s="35"/>
      <c r="CM2" s="35"/>
      <c r="CN2" s="35"/>
      <c r="CO2" s="35"/>
      <c r="CP2" s="35"/>
      <c r="CQ2" s="35"/>
      <c r="CR2" s="35"/>
      <c r="CS2" s="35"/>
    </row>
    <row r="3" spans="6:97" ht="12" customHeight="1">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47">
        <v>1</v>
      </c>
      <c r="BB3" s="35"/>
      <c r="BC3" s="35"/>
      <c r="BD3" s="35"/>
      <c r="BE3" s="35"/>
      <c r="BF3" s="35"/>
      <c r="BG3" s="47">
        <v>7</v>
      </c>
      <c r="BH3" s="35"/>
      <c r="BI3" s="35"/>
      <c r="BJ3" s="35"/>
      <c r="BK3" s="35"/>
      <c r="BL3" s="35"/>
      <c r="BM3" s="35"/>
      <c r="BN3" s="35"/>
      <c r="BO3" s="47">
        <v>17</v>
      </c>
      <c r="BP3" s="35"/>
      <c r="BQ3" s="35"/>
      <c r="BR3" s="35"/>
      <c r="BS3" s="35"/>
      <c r="BT3" s="48">
        <v>22</v>
      </c>
      <c r="BU3" s="48">
        <v>23</v>
      </c>
      <c r="BV3" s="49">
        <v>32</v>
      </c>
      <c r="BW3" s="43"/>
      <c r="BX3" s="47">
        <v>34</v>
      </c>
      <c r="BY3" s="35"/>
      <c r="BZ3" s="35"/>
      <c r="CA3" s="35"/>
      <c r="CB3" s="35"/>
      <c r="CC3" s="35"/>
      <c r="CD3" s="35"/>
      <c r="CE3" s="35"/>
      <c r="CF3" s="35"/>
      <c r="CG3" s="35"/>
      <c r="CH3" s="47">
        <v>47</v>
      </c>
      <c r="CI3" s="38"/>
      <c r="CJ3" s="35"/>
      <c r="CK3" s="35"/>
      <c r="CL3" s="35"/>
      <c r="CM3" s="35"/>
      <c r="CN3" s="35"/>
      <c r="CO3" s="35"/>
      <c r="CP3" s="35"/>
      <c r="CQ3" s="35"/>
      <c r="CR3" s="35"/>
      <c r="CS3" s="35"/>
    </row>
    <row r="4" spans="6:97" ht="15.75" customHeight="1">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1669" t="s">
        <v>25</v>
      </c>
      <c r="BB4" s="1669"/>
      <c r="BC4" s="1669"/>
      <c r="BD4" s="1669"/>
      <c r="BE4" s="1669"/>
      <c r="BF4" s="1669"/>
      <c r="BG4" s="1669" t="s">
        <v>26</v>
      </c>
      <c r="BH4" s="1669"/>
      <c r="BI4" s="1669"/>
      <c r="BJ4" s="1669"/>
      <c r="BK4" s="1669"/>
      <c r="BL4" s="1669"/>
      <c r="BM4" s="1669"/>
      <c r="BN4" s="1669"/>
      <c r="BO4" s="1670" t="s">
        <v>27</v>
      </c>
      <c r="BP4" s="1670"/>
      <c r="BQ4" s="1670"/>
      <c r="BR4" s="1670"/>
      <c r="BS4" s="1670"/>
      <c r="BT4" s="1671" t="s">
        <v>28</v>
      </c>
      <c r="BU4" s="1671"/>
      <c r="BV4" s="1671" t="s">
        <v>29</v>
      </c>
      <c r="BW4" s="1671"/>
      <c r="BX4" s="1672" t="s">
        <v>30</v>
      </c>
      <c r="BY4" s="1672"/>
      <c r="BZ4" s="1672"/>
      <c r="CA4" s="1672"/>
      <c r="CB4" s="1672"/>
      <c r="CC4" s="1672"/>
      <c r="CD4" s="1672" t="s">
        <v>31</v>
      </c>
      <c r="CE4" s="1672"/>
      <c r="CF4" s="1672"/>
      <c r="CG4" s="1672"/>
      <c r="CH4" s="1672"/>
      <c r="CI4" s="35"/>
      <c r="CJ4" s="41"/>
      <c r="CK4" s="35"/>
      <c r="CL4" s="35"/>
      <c r="CM4" s="35"/>
      <c r="CN4" s="35"/>
      <c r="CO4" s="35"/>
      <c r="CP4" s="35"/>
      <c r="CQ4" s="35"/>
      <c r="CR4" s="35"/>
      <c r="CS4" s="35"/>
    </row>
    <row r="5" spans="6:97" ht="12" customHeight="1">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1649">
        <v>164105</v>
      </c>
      <c r="BB5" s="1649"/>
      <c r="BC5" s="1649"/>
      <c r="BD5" s="1649"/>
      <c r="BE5" s="1649"/>
      <c r="BF5" s="1649"/>
      <c r="BG5" s="1673">
        <f>'41-5'!BH4</f>
        <v>0</v>
      </c>
      <c r="BH5" s="1673"/>
      <c r="BI5" s="1673"/>
      <c r="BJ5" s="1673"/>
      <c r="BK5" s="1673"/>
      <c r="BL5" s="1673"/>
      <c r="BM5" s="1673"/>
      <c r="BN5" s="1673"/>
      <c r="BO5" s="1673">
        <f>'41-5'!BP4</f>
        <v>0</v>
      </c>
      <c r="BP5" s="1673"/>
      <c r="BQ5" s="1673"/>
      <c r="BR5" s="1673"/>
      <c r="BS5" s="1673"/>
      <c r="BT5" s="1674" t="s">
        <v>33</v>
      </c>
      <c r="BU5" s="1674"/>
      <c r="BV5" s="1674" t="s">
        <v>33</v>
      </c>
      <c r="BW5" s="1674"/>
      <c r="BX5" s="1668"/>
      <c r="BY5" s="1668"/>
      <c r="BZ5" s="1668"/>
      <c r="CA5" s="1668"/>
      <c r="CB5" s="1668"/>
      <c r="CC5" s="1668"/>
      <c r="CD5" s="1668"/>
      <c r="CE5" s="1668"/>
      <c r="CF5" s="1668"/>
      <c r="CG5" s="1668"/>
      <c r="CH5" s="1668"/>
      <c r="CI5" s="38"/>
      <c r="CJ5" s="35"/>
      <c r="CK5" s="1714" t="s">
        <v>43</v>
      </c>
      <c r="CL5" s="35"/>
      <c r="CM5" s="35"/>
      <c r="CN5" s="35"/>
      <c r="CO5" s="35"/>
      <c r="CP5" s="35"/>
      <c r="CQ5" s="35"/>
      <c r="CR5" s="35"/>
      <c r="CS5" s="35"/>
    </row>
    <row r="6" spans="6:97" ht="12" customHeight="1">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1649"/>
      <c r="BB6" s="1649"/>
      <c r="BC6" s="1649"/>
      <c r="BD6" s="1649"/>
      <c r="BE6" s="1649"/>
      <c r="BF6" s="1649"/>
      <c r="BG6" s="1673"/>
      <c r="BH6" s="1673"/>
      <c r="BI6" s="1673"/>
      <c r="BJ6" s="1673"/>
      <c r="BK6" s="1673"/>
      <c r="BL6" s="1673"/>
      <c r="BM6" s="1673"/>
      <c r="BN6" s="1673"/>
      <c r="BO6" s="1673"/>
      <c r="BP6" s="1673"/>
      <c r="BQ6" s="1673"/>
      <c r="BR6" s="1673"/>
      <c r="BS6" s="1673"/>
      <c r="BT6" s="1674"/>
      <c r="BU6" s="1674"/>
      <c r="BV6" s="1674"/>
      <c r="BW6" s="1674"/>
      <c r="BX6" s="1668"/>
      <c r="BY6" s="1668"/>
      <c r="BZ6" s="1668"/>
      <c r="CA6" s="1668"/>
      <c r="CB6" s="1668"/>
      <c r="CC6" s="1668"/>
      <c r="CD6" s="1668"/>
      <c r="CE6" s="1668"/>
      <c r="CF6" s="1668"/>
      <c r="CG6" s="1668"/>
      <c r="CH6" s="1668"/>
      <c r="CI6" s="38"/>
      <c r="CJ6" s="35"/>
      <c r="CK6" s="1714"/>
      <c r="CL6" s="35"/>
      <c r="CM6" s="35"/>
      <c r="CN6" s="35"/>
      <c r="CO6" s="35"/>
      <c r="CP6" s="35"/>
      <c r="CQ6" s="35"/>
      <c r="CR6" s="35"/>
      <c r="CS6" s="35"/>
    </row>
    <row r="7" spans="6:97" ht="6" customHeight="1">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45"/>
      <c r="BV7" s="35"/>
      <c r="BW7" s="35"/>
      <c r="BX7" s="35"/>
      <c r="BY7" s="35"/>
      <c r="BZ7" s="35"/>
      <c r="CA7" s="35"/>
      <c r="CB7" s="35"/>
      <c r="CC7" s="35"/>
      <c r="CD7" s="35"/>
      <c r="CE7" s="35"/>
      <c r="CF7" s="35"/>
      <c r="CG7" s="35"/>
      <c r="CH7" s="1715"/>
      <c r="CI7" s="38"/>
      <c r="CJ7" s="35"/>
      <c r="CK7" s="1714"/>
      <c r="CL7" s="35"/>
      <c r="CM7" s="35"/>
      <c r="CN7" s="35"/>
      <c r="CO7" s="35"/>
      <c r="CP7" s="35"/>
      <c r="CQ7" s="35"/>
      <c r="CR7" s="35"/>
      <c r="CS7" s="35"/>
    </row>
    <row r="8" spans="6:97" ht="7.5" customHeight="1">
      <c r="F8" s="35"/>
      <c r="G8" s="35"/>
      <c r="H8" s="35"/>
      <c r="I8" s="35"/>
      <c r="J8" s="35"/>
      <c r="K8" s="35"/>
      <c r="L8" s="35"/>
      <c r="M8" s="35"/>
      <c r="N8" s="35"/>
      <c r="O8" s="35"/>
      <c r="P8" s="35"/>
      <c r="Q8" s="35"/>
      <c r="R8" s="35"/>
      <c r="S8" s="35"/>
      <c r="T8" s="42"/>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35"/>
      <c r="BV8" s="35"/>
      <c r="BW8" s="35"/>
      <c r="BX8" s="35"/>
      <c r="BY8" s="35"/>
      <c r="BZ8" s="35"/>
      <c r="CA8" s="35"/>
      <c r="CB8" s="35"/>
      <c r="CC8" s="35"/>
      <c r="CD8" s="35"/>
      <c r="CE8" s="35"/>
      <c r="CF8" s="35"/>
      <c r="CG8" s="35"/>
      <c r="CH8" s="1706"/>
      <c r="CI8" s="38"/>
      <c r="CJ8" s="35"/>
      <c r="CK8" s="1714"/>
      <c r="CL8" s="35"/>
      <c r="CM8" s="35"/>
      <c r="CN8" s="35"/>
      <c r="CO8" s="35"/>
      <c r="CP8" s="35"/>
      <c r="CQ8" s="35"/>
      <c r="CR8" s="35"/>
      <c r="CS8" s="35"/>
    </row>
    <row r="9" spans="6:97" ht="7.5" customHeight="1">
      <c r="F9" s="35"/>
      <c r="G9" s="35"/>
      <c r="H9" s="35"/>
      <c r="I9" s="35"/>
      <c r="J9" s="35"/>
      <c r="K9" s="35"/>
      <c r="L9" s="35"/>
      <c r="M9" s="35"/>
      <c r="N9" s="35"/>
      <c r="O9" s="35"/>
      <c r="P9" s="35"/>
      <c r="Q9" s="35"/>
      <c r="R9" s="35"/>
      <c r="S9" s="35"/>
      <c r="T9" s="41"/>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46"/>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35"/>
      <c r="CI9" s="38"/>
      <c r="CJ9" s="35"/>
      <c r="CK9" s="1714"/>
      <c r="CL9" s="35"/>
      <c r="CM9" s="35"/>
      <c r="CN9" s="35"/>
      <c r="CO9" s="35"/>
      <c r="CP9" s="35"/>
      <c r="CQ9" s="35"/>
      <c r="CR9" s="35"/>
      <c r="CS9" s="35"/>
    </row>
    <row r="10" spans="6:97" ht="12" customHeight="1">
      <c r="F10" s="35"/>
      <c r="G10" s="35"/>
      <c r="H10" s="35"/>
      <c r="I10" s="35"/>
      <c r="J10" s="35"/>
      <c r="K10" s="35"/>
      <c r="L10" s="35"/>
      <c r="M10" s="35"/>
      <c r="N10" s="35"/>
      <c r="O10" s="35"/>
      <c r="P10" s="35"/>
      <c r="Q10" s="35"/>
      <c r="R10" s="35"/>
      <c r="S10" s="35"/>
      <c r="T10" s="41"/>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47">
        <v>48</v>
      </c>
      <c r="BG10" s="1650">
        <f>'41-5'!BH7</f>
        <v>0</v>
      </c>
      <c r="BH10" s="1650"/>
      <c r="BI10" s="1651"/>
      <c r="BJ10" s="1656">
        <f>'41-5'!BK7</f>
        <v>0</v>
      </c>
      <c r="BK10" s="1650"/>
      <c r="BL10" s="1657"/>
      <c r="BM10" s="1662">
        <f>'41-5'!BN7</f>
        <v>0</v>
      </c>
      <c r="BN10" s="1650"/>
      <c r="BO10" s="1650"/>
      <c r="BP10" s="47">
        <v>53</v>
      </c>
      <c r="BQ10" s="35"/>
      <c r="BR10" s="35"/>
      <c r="BS10" s="35"/>
      <c r="BT10" s="35"/>
      <c r="BU10" s="35"/>
      <c r="BV10" s="35"/>
      <c r="BW10" s="35"/>
      <c r="BX10" s="35"/>
      <c r="BY10" s="35"/>
      <c r="BZ10" s="35"/>
      <c r="CA10" s="35"/>
      <c r="CB10" s="35"/>
      <c r="CC10" s="35"/>
      <c r="CD10" s="35"/>
      <c r="CE10" s="35"/>
      <c r="CF10" s="35"/>
      <c r="CG10" s="35"/>
      <c r="CH10" s="35"/>
      <c r="CI10" s="38"/>
      <c r="CJ10" s="35"/>
      <c r="CK10" s="1714"/>
      <c r="CL10" s="35"/>
      <c r="CM10" s="35"/>
      <c r="CN10" s="35"/>
      <c r="CO10" s="35"/>
      <c r="CP10" s="35"/>
      <c r="CQ10" s="35"/>
      <c r="CR10" s="35"/>
      <c r="CS10" s="35"/>
    </row>
    <row r="11" spans="6:97" ht="12" customHeight="1">
      <c r="F11" s="35"/>
      <c r="G11" s="35"/>
      <c r="H11" s="35"/>
      <c r="I11" s="35"/>
      <c r="J11" s="35"/>
      <c r="K11" s="35"/>
      <c r="L11" s="35"/>
      <c r="M11" s="35"/>
      <c r="N11" s="35"/>
      <c r="O11" s="35"/>
      <c r="P11" s="35"/>
      <c r="Q11" s="35"/>
      <c r="R11" s="35"/>
      <c r="S11" s="35"/>
      <c r="T11" s="4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1652"/>
      <c r="BH11" s="1652"/>
      <c r="BI11" s="1653"/>
      <c r="BJ11" s="1658"/>
      <c r="BK11" s="1652"/>
      <c r="BL11" s="1659"/>
      <c r="BM11" s="1663"/>
      <c r="BN11" s="1652"/>
      <c r="BO11" s="1652"/>
      <c r="BP11" s="35"/>
      <c r="BQ11" s="35"/>
      <c r="BR11" s="35"/>
      <c r="BS11" s="35"/>
      <c r="BT11" s="35"/>
      <c r="BU11" s="35"/>
      <c r="BV11" s="35"/>
      <c r="BW11" s="35"/>
      <c r="BX11" s="35"/>
      <c r="BY11" s="35"/>
      <c r="BZ11" s="35"/>
      <c r="CA11" s="35"/>
      <c r="CB11" s="35"/>
      <c r="CC11" s="35"/>
      <c r="CD11" s="35"/>
      <c r="CE11" s="35"/>
      <c r="CF11" s="35"/>
      <c r="CG11" s="35"/>
      <c r="CH11" s="35"/>
      <c r="CI11" s="38"/>
      <c r="CJ11" s="35"/>
      <c r="CK11" s="1714"/>
      <c r="CL11" s="35"/>
      <c r="CM11" s="35"/>
      <c r="CN11" s="35"/>
      <c r="CO11" s="35"/>
      <c r="CP11" s="35"/>
      <c r="CQ11" s="35"/>
      <c r="CR11" s="35"/>
      <c r="CS11" s="35"/>
    </row>
    <row r="12" spans="6:97" ht="12" customHeight="1">
      <c r="F12" s="35"/>
      <c r="G12" s="35"/>
      <c r="H12" s="35"/>
      <c r="I12" s="35"/>
      <c r="J12" s="35"/>
      <c r="K12" s="35"/>
      <c r="L12" s="35"/>
      <c r="M12" s="35"/>
      <c r="N12" s="35"/>
      <c r="O12" s="35"/>
      <c r="P12" s="35"/>
      <c r="Q12" s="35"/>
      <c r="R12" s="35"/>
      <c r="S12" s="35"/>
      <c r="T12" s="1648"/>
      <c r="U12" s="1648"/>
      <c r="V12" s="1648"/>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1654"/>
      <c r="BH12" s="1654"/>
      <c r="BI12" s="1655"/>
      <c r="BJ12" s="1660"/>
      <c r="BK12" s="1654"/>
      <c r="BL12" s="1661"/>
      <c r="BM12" s="1664"/>
      <c r="BN12" s="1654"/>
      <c r="BO12" s="1654"/>
      <c r="BP12" s="35"/>
      <c r="BQ12" s="35"/>
      <c r="BR12" s="35"/>
      <c r="BS12" s="35"/>
      <c r="BT12" s="35"/>
      <c r="BU12" s="35"/>
      <c r="BV12" s="35"/>
      <c r="BW12" s="35"/>
      <c r="BX12" s="47">
        <v>54</v>
      </c>
      <c r="BY12" s="47"/>
      <c r="BZ12" s="47"/>
      <c r="CA12" s="47">
        <v>57</v>
      </c>
      <c r="CB12" s="35"/>
      <c r="CC12" s="35"/>
      <c r="CD12" s="35"/>
      <c r="CE12" s="35"/>
      <c r="CF12" s="35"/>
      <c r="CG12" s="35"/>
      <c r="CH12" s="35"/>
      <c r="CI12" s="38"/>
      <c r="CJ12" s="35"/>
      <c r="CK12" s="1714"/>
      <c r="CL12" s="35"/>
      <c r="CM12" s="35"/>
      <c r="CN12" s="35"/>
      <c r="CO12" s="35"/>
      <c r="CP12" s="35"/>
      <c r="CQ12" s="35"/>
      <c r="CR12" s="35"/>
      <c r="CS12" s="35"/>
    </row>
    <row r="13" spans="6:97" ht="12" customHeight="1">
      <c r="F13" s="35"/>
      <c r="G13" s="35"/>
      <c r="H13" s="35"/>
      <c r="I13" s="35"/>
      <c r="J13" s="35"/>
      <c r="K13" s="35"/>
      <c r="L13" s="35"/>
      <c r="M13" s="35"/>
      <c r="N13" s="35"/>
      <c r="O13" s="35"/>
      <c r="P13" s="35"/>
      <c r="Q13" s="35"/>
      <c r="R13" s="35"/>
      <c r="S13" s="35"/>
      <c r="T13" s="1648"/>
      <c r="U13" s="1648"/>
      <c r="V13" s="1648"/>
      <c r="W13" s="47">
        <v>24</v>
      </c>
      <c r="X13" s="47"/>
      <c r="Y13" s="47"/>
      <c r="Z13" s="47"/>
      <c r="AA13" s="47"/>
      <c r="AB13" s="47"/>
      <c r="AC13" s="47"/>
      <c r="AD13" s="47">
        <v>26</v>
      </c>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1648"/>
      <c r="BQ13" s="1648"/>
      <c r="BR13" s="1648"/>
      <c r="BS13" s="1648"/>
      <c r="BT13" s="1648"/>
      <c r="BU13" s="1706"/>
      <c r="BV13" s="1706"/>
      <c r="BW13" s="1707"/>
      <c r="BX13" s="1799">
        <f>'41-5'!BZ10</f>
        <v>1</v>
      </c>
      <c r="BY13" s="1800"/>
      <c r="BZ13" s="1800"/>
      <c r="CA13" s="1801"/>
      <c r="CB13" s="1705"/>
      <c r="CC13" s="1706"/>
      <c r="CD13" s="1706"/>
      <c r="CE13" s="1706"/>
      <c r="CF13" s="1706"/>
      <c r="CG13" s="1706"/>
      <c r="CH13" s="1706"/>
      <c r="CI13" s="1706"/>
      <c r="CJ13" s="50"/>
      <c r="CK13" s="1714"/>
      <c r="CL13" s="35"/>
      <c r="CM13" s="35"/>
      <c r="CN13" s="35"/>
      <c r="CO13" s="35"/>
      <c r="CP13" s="35"/>
      <c r="CQ13" s="35"/>
      <c r="CR13" s="35"/>
      <c r="CS13" s="35"/>
    </row>
    <row r="14" spans="6:97" ht="16.5" customHeight="1">
      <c r="F14" s="35"/>
      <c r="G14" s="35"/>
      <c r="H14" s="35"/>
      <c r="I14" s="35"/>
      <c r="J14" s="35"/>
      <c r="K14" s="35"/>
      <c r="L14" s="35"/>
      <c r="M14" s="35"/>
      <c r="N14" s="35"/>
      <c r="O14" s="35"/>
      <c r="P14" s="35"/>
      <c r="Q14" s="35"/>
      <c r="R14" s="35"/>
      <c r="S14" s="35"/>
      <c r="T14" s="35"/>
      <c r="U14" s="35"/>
      <c r="V14" s="35"/>
      <c r="W14" s="1639">
        <f>'41-5'!W11</f>
        <v>0</v>
      </c>
      <c r="X14" s="1640"/>
      <c r="Y14" s="1641"/>
      <c r="Z14" s="1645"/>
      <c r="AA14" s="1646"/>
      <c r="AB14" s="1646"/>
      <c r="AC14" s="1647"/>
      <c r="AD14" s="1639">
        <f>'41-5'!AD11</f>
        <v>0</v>
      </c>
      <c r="AE14" s="1640"/>
      <c r="AF14" s="1641"/>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1648"/>
      <c r="BQ14" s="1648"/>
      <c r="BR14" s="1648"/>
      <c r="BS14" s="1648"/>
      <c r="BT14" s="1648"/>
      <c r="BU14" s="1706"/>
      <c r="BV14" s="1706"/>
      <c r="BW14" s="1707"/>
      <c r="BX14" s="1799"/>
      <c r="BY14" s="1800"/>
      <c r="BZ14" s="1800"/>
      <c r="CA14" s="1801"/>
      <c r="CB14" s="1705"/>
      <c r="CC14" s="1706"/>
      <c r="CD14" s="1706"/>
      <c r="CE14" s="1706"/>
      <c r="CF14" s="1706"/>
      <c r="CG14" s="1706"/>
      <c r="CH14" s="1706"/>
      <c r="CI14" s="1706"/>
      <c r="CJ14" s="50"/>
      <c r="CK14" s="1714"/>
      <c r="CL14" s="35"/>
      <c r="CM14" s="35"/>
      <c r="CN14" s="35"/>
      <c r="CO14" s="35"/>
      <c r="CP14" s="35"/>
      <c r="CQ14" s="35"/>
      <c r="CR14" s="35"/>
      <c r="CS14" s="35"/>
    </row>
    <row r="15" spans="6:97" ht="19.5" customHeight="1">
      <c r="F15" s="35"/>
      <c r="G15" s="35"/>
      <c r="H15" s="35"/>
      <c r="I15" s="35"/>
      <c r="J15" s="35"/>
      <c r="K15" s="35"/>
      <c r="L15" s="35"/>
      <c r="M15" s="35"/>
      <c r="N15" s="35"/>
      <c r="O15" s="35"/>
      <c r="P15" s="35"/>
      <c r="Q15" s="35"/>
      <c r="R15" s="35"/>
      <c r="S15" s="35"/>
      <c r="T15" s="35"/>
      <c r="U15" s="35"/>
      <c r="V15" s="35"/>
      <c r="W15" s="1642"/>
      <c r="X15" s="1643"/>
      <c r="Y15" s="1644"/>
      <c r="Z15" s="1645"/>
      <c r="AA15" s="1646"/>
      <c r="AB15" s="1646"/>
      <c r="AC15" s="1647"/>
      <c r="AD15" s="1642"/>
      <c r="AE15" s="1643"/>
      <c r="AF15" s="1644"/>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1706"/>
      <c r="BV15" s="1706"/>
      <c r="BW15" s="1707"/>
      <c r="BX15" s="1799">
        <f>'41-5'!BZ12</f>
        <v>1</v>
      </c>
      <c r="BY15" s="1800"/>
      <c r="BZ15" s="1800"/>
      <c r="CA15" s="1801"/>
      <c r="CB15" s="1705"/>
      <c r="CC15" s="1706"/>
      <c r="CD15" s="1706"/>
      <c r="CE15" s="1706"/>
      <c r="CF15" s="1706"/>
      <c r="CG15" s="1706"/>
      <c r="CH15" s="1706"/>
      <c r="CI15" s="1706"/>
      <c r="CJ15" s="50"/>
      <c r="CK15" s="1714"/>
      <c r="CL15" s="35"/>
      <c r="CM15" s="35"/>
      <c r="CN15" s="35"/>
      <c r="CO15" s="35"/>
      <c r="CP15" s="35"/>
      <c r="CQ15" s="35"/>
      <c r="CR15" s="35"/>
      <c r="CS15" s="35"/>
    </row>
    <row r="16" spans="6:97" ht="12" customHeight="1">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35"/>
      <c r="BV16" s="35"/>
      <c r="BW16" s="38"/>
      <c r="BX16" s="1799"/>
      <c r="BY16" s="1800"/>
      <c r="BZ16" s="1800"/>
      <c r="CA16" s="1801"/>
      <c r="CB16" s="1705"/>
      <c r="CC16" s="1706"/>
      <c r="CD16" s="1706"/>
      <c r="CE16" s="1706"/>
      <c r="CF16" s="1706"/>
      <c r="CG16" s="1706"/>
      <c r="CH16" s="1706"/>
      <c r="CI16" s="1706"/>
      <c r="CJ16" s="50"/>
      <c r="CK16" s="1714"/>
      <c r="CL16" s="35"/>
      <c r="CM16" s="35"/>
      <c r="CN16" s="35"/>
      <c r="CO16" s="35"/>
      <c r="CP16" s="35"/>
      <c r="CQ16" s="35"/>
      <c r="CR16" s="35"/>
      <c r="CS16" s="35"/>
    </row>
    <row r="17" spans="6:97" ht="12" customHeight="1">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47">
        <v>28</v>
      </c>
      <c r="BY17" s="47"/>
      <c r="BZ17" s="47"/>
      <c r="CA17" s="47">
        <v>31</v>
      </c>
      <c r="CB17" s="35"/>
      <c r="CC17" s="35"/>
      <c r="CD17" s="35"/>
      <c r="CE17" s="35"/>
      <c r="CF17" s="35"/>
      <c r="CG17" s="35"/>
      <c r="CH17" s="35"/>
      <c r="CI17" s="35"/>
      <c r="CJ17" s="35"/>
      <c r="CK17" s="1714"/>
      <c r="CL17" s="35"/>
      <c r="CM17" s="35"/>
      <c r="CN17" s="35"/>
      <c r="CO17" s="35"/>
      <c r="CP17" s="35"/>
      <c r="CQ17" s="35"/>
      <c r="CR17" s="35"/>
      <c r="CS17" s="35"/>
    </row>
    <row r="18" spans="6:97" ht="12" customHeight="1">
      <c r="CK18" s="1714"/>
    </row>
    <row r="19" spans="6:97" ht="12" customHeight="1">
      <c r="CK19" s="1714"/>
    </row>
    <row r="20" spans="6:97" ht="12" customHeight="1">
      <c r="CK20" s="1714"/>
    </row>
    <row r="21" spans="6:97" ht="7.5" customHeight="1">
      <c r="CK21" s="1714"/>
    </row>
    <row r="22" spans="6:97" ht="12" customHeight="1">
      <c r="AV22" s="47">
        <v>32</v>
      </c>
      <c r="AX22" s="47">
        <v>34</v>
      </c>
      <c r="BH22" s="47">
        <v>44</v>
      </c>
      <c r="BT22" s="47">
        <v>57</v>
      </c>
      <c r="CK22" s="1714"/>
    </row>
    <row r="23" spans="6:97" ht="8.25" customHeight="1">
      <c r="AK23" s="35"/>
      <c r="AL23" s="35"/>
      <c r="AM23" s="35"/>
      <c r="AN23" s="35"/>
      <c r="AO23" s="35"/>
      <c r="AP23" s="35"/>
      <c r="AQ23" s="35"/>
      <c r="AR23" s="35"/>
      <c r="AS23" s="35"/>
      <c r="AT23" s="35"/>
      <c r="AU23" s="36"/>
      <c r="AV23" s="1675">
        <v>1</v>
      </c>
      <c r="AW23" s="1676"/>
      <c r="AX23" s="1681" t="str">
        <f>'41-5'!AZ20</f>
        <v/>
      </c>
      <c r="AY23" s="1682"/>
      <c r="AZ23" s="1682"/>
      <c r="BA23" s="1682"/>
      <c r="BB23" s="1682"/>
      <c r="BC23" s="1682"/>
      <c r="BD23" s="1682"/>
      <c r="BE23" s="1682"/>
      <c r="BF23" s="1682"/>
      <c r="BG23" s="37"/>
      <c r="BH23" s="1687">
        <f>'41-5'!BI21</f>
        <v>0</v>
      </c>
      <c r="BI23" s="1688"/>
      <c r="BJ23" s="1688"/>
      <c r="BK23" s="1688"/>
      <c r="BL23" s="1688"/>
      <c r="BM23" s="1688"/>
      <c r="BN23" s="1688"/>
      <c r="BO23" s="1688"/>
      <c r="BP23" s="1688"/>
      <c r="BQ23" s="1688"/>
      <c r="BR23" s="1688"/>
      <c r="BS23" s="1688"/>
      <c r="BT23" s="37"/>
      <c r="BU23" s="35"/>
      <c r="BV23" s="35"/>
      <c r="BW23" s="35"/>
      <c r="BX23" s="35"/>
      <c r="BY23" s="35"/>
      <c r="CK23" s="1714"/>
    </row>
    <row r="24" spans="6:97" ht="8.25" customHeight="1">
      <c r="AK24" s="35"/>
      <c r="AL24" s="35"/>
      <c r="AM24" s="35"/>
      <c r="AN24" s="35"/>
      <c r="AO24" s="35"/>
      <c r="AP24" s="35"/>
      <c r="AQ24" s="35"/>
      <c r="AR24" s="35"/>
      <c r="AS24" s="35"/>
      <c r="AT24" s="35"/>
      <c r="AU24" s="36"/>
      <c r="AV24" s="1677"/>
      <c r="AW24" s="1678"/>
      <c r="AX24" s="1683"/>
      <c r="AY24" s="1684"/>
      <c r="AZ24" s="1684"/>
      <c r="BA24" s="1684"/>
      <c r="BB24" s="1684"/>
      <c r="BC24" s="1684"/>
      <c r="BD24" s="1684"/>
      <c r="BE24" s="1684"/>
      <c r="BF24" s="1684"/>
      <c r="BG24" s="38"/>
      <c r="BH24" s="1689"/>
      <c r="BI24" s="1690"/>
      <c r="BJ24" s="1690"/>
      <c r="BK24" s="1690"/>
      <c r="BL24" s="1690"/>
      <c r="BM24" s="1690"/>
      <c r="BN24" s="1690"/>
      <c r="BO24" s="1690"/>
      <c r="BP24" s="1690"/>
      <c r="BQ24" s="1690"/>
      <c r="BR24" s="1690"/>
      <c r="BS24" s="1690"/>
      <c r="BT24" s="38"/>
      <c r="BU24" s="35"/>
      <c r="BV24" s="35"/>
      <c r="BW24" s="35"/>
      <c r="BX24" s="35"/>
      <c r="BY24" s="35"/>
      <c r="CK24" s="1714"/>
    </row>
    <row r="25" spans="6:97" ht="8.25" customHeight="1">
      <c r="AK25" s="35"/>
      <c r="AL25" s="35"/>
      <c r="AM25" s="35"/>
      <c r="AN25" s="35"/>
      <c r="AO25" s="35"/>
      <c r="AP25" s="35"/>
      <c r="AQ25" s="35"/>
      <c r="AR25" s="35"/>
      <c r="AS25" s="35"/>
      <c r="AT25" s="35"/>
      <c r="AU25" s="36"/>
      <c r="AV25" s="1679"/>
      <c r="AW25" s="1680"/>
      <c r="AX25" s="1685"/>
      <c r="AY25" s="1686"/>
      <c r="AZ25" s="1686"/>
      <c r="BA25" s="1686"/>
      <c r="BB25" s="1686"/>
      <c r="BC25" s="1686"/>
      <c r="BD25" s="1686"/>
      <c r="BE25" s="1686"/>
      <c r="BF25" s="1686"/>
      <c r="BG25" s="39"/>
      <c r="BH25" s="1691"/>
      <c r="BI25" s="1692"/>
      <c r="BJ25" s="1692"/>
      <c r="BK25" s="1692"/>
      <c r="BL25" s="1692"/>
      <c r="BM25" s="1692"/>
      <c r="BN25" s="1692"/>
      <c r="BO25" s="1692"/>
      <c r="BP25" s="1692"/>
      <c r="BQ25" s="1692"/>
      <c r="BR25" s="1692"/>
      <c r="BS25" s="1692"/>
      <c r="BT25" s="39"/>
      <c r="BU25" s="35"/>
      <c r="BV25" s="35"/>
      <c r="BW25" s="35"/>
      <c r="BX25" s="35"/>
      <c r="BY25" s="35"/>
      <c r="CK25" s="1714"/>
    </row>
    <row r="26" spans="6:97" ht="8.25" customHeight="1">
      <c r="AK26" s="35"/>
      <c r="AL26" s="35"/>
      <c r="AM26" s="35"/>
      <c r="AN26" s="35"/>
      <c r="AO26" s="35"/>
      <c r="AP26" s="35"/>
      <c r="AQ26" s="35"/>
      <c r="AR26" s="35"/>
      <c r="AS26" s="35"/>
      <c r="AT26" s="35"/>
      <c r="AU26" s="36"/>
      <c r="AV26" s="36"/>
      <c r="AW26" s="36"/>
      <c r="AX26" s="35"/>
      <c r="AY26" s="35"/>
      <c r="AZ26" s="35"/>
      <c r="BA26" s="35"/>
      <c r="BB26" s="35"/>
      <c r="BC26" s="35"/>
      <c r="BD26" s="1716">
        <v>58</v>
      </c>
      <c r="BE26" s="1693" t="str">
        <f>'41-5'!BG24</f>
        <v/>
      </c>
      <c r="BF26" s="1694"/>
      <c r="BG26" s="291"/>
      <c r="BH26" s="1699">
        <f>'41-5'!BI24</f>
        <v>0</v>
      </c>
      <c r="BI26" s="1700"/>
      <c r="BJ26" s="1700"/>
      <c r="BK26" s="1700"/>
      <c r="BL26" s="1700"/>
      <c r="BM26" s="1700"/>
      <c r="BN26" s="1700"/>
      <c r="BO26" s="1700"/>
      <c r="BP26" s="1700"/>
      <c r="BQ26" s="1700"/>
      <c r="BR26" s="1700"/>
      <c r="BS26" s="1700"/>
      <c r="BT26" s="291"/>
      <c r="BU26" s="47">
        <v>73</v>
      </c>
      <c r="BV26" s="35"/>
      <c r="BW26" s="35"/>
      <c r="BX26" s="35"/>
      <c r="BY26" s="35"/>
      <c r="CK26" s="1714"/>
    </row>
    <row r="27" spans="6:97" ht="8.25" customHeight="1">
      <c r="AK27" s="35"/>
      <c r="AL27" s="35"/>
      <c r="AM27" s="35"/>
      <c r="AN27" s="35"/>
      <c r="AO27" s="35"/>
      <c r="AP27" s="35"/>
      <c r="AQ27" s="35"/>
      <c r="AR27" s="35"/>
      <c r="AS27" s="35"/>
      <c r="AT27" s="35"/>
      <c r="AU27" s="36"/>
      <c r="AV27" s="36"/>
      <c r="AW27" s="36"/>
      <c r="AX27" s="35"/>
      <c r="AY27" s="35"/>
      <c r="AZ27" s="35"/>
      <c r="BA27" s="35"/>
      <c r="BB27" s="35"/>
      <c r="BC27" s="35"/>
      <c r="BD27" s="1717"/>
      <c r="BE27" s="1695"/>
      <c r="BF27" s="1696"/>
      <c r="BG27" s="292"/>
      <c r="BH27" s="1701"/>
      <c r="BI27" s="1702"/>
      <c r="BJ27" s="1702"/>
      <c r="BK27" s="1702"/>
      <c r="BL27" s="1702"/>
      <c r="BM27" s="1702"/>
      <c r="BN27" s="1702"/>
      <c r="BO27" s="1702"/>
      <c r="BP27" s="1702"/>
      <c r="BQ27" s="1702"/>
      <c r="BR27" s="1702"/>
      <c r="BS27" s="1702"/>
      <c r="BT27" s="292"/>
      <c r="BU27" s="35"/>
      <c r="BV27" s="35"/>
      <c r="BW27" s="35"/>
      <c r="BX27" s="35"/>
      <c r="BY27" s="35"/>
      <c r="CK27" s="1714"/>
    </row>
    <row r="28" spans="6:97" ht="8.25" customHeight="1">
      <c r="AK28" s="35"/>
      <c r="AL28" s="35"/>
      <c r="AM28" s="35"/>
      <c r="AN28" s="35"/>
      <c r="AO28" s="35"/>
      <c r="AP28" s="35"/>
      <c r="AQ28" s="35"/>
      <c r="AR28" s="35"/>
      <c r="AS28" s="35"/>
      <c r="AT28" s="35"/>
      <c r="AU28" s="36"/>
      <c r="AV28" s="36"/>
      <c r="AW28" s="36"/>
      <c r="AX28" s="35"/>
      <c r="AY28" s="35"/>
      <c r="AZ28" s="35"/>
      <c r="BA28" s="35"/>
      <c r="BB28" s="35"/>
      <c r="BC28" s="35"/>
      <c r="BD28" s="35"/>
      <c r="BE28" s="1697"/>
      <c r="BF28" s="1698"/>
      <c r="BG28" s="293"/>
      <c r="BH28" s="1703"/>
      <c r="BI28" s="1704"/>
      <c r="BJ28" s="1704"/>
      <c r="BK28" s="1704"/>
      <c r="BL28" s="1704"/>
      <c r="BM28" s="1704"/>
      <c r="BN28" s="1704"/>
      <c r="BO28" s="1704"/>
      <c r="BP28" s="1704"/>
      <c r="BQ28" s="1704"/>
      <c r="BR28" s="1704"/>
      <c r="BS28" s="1704"/>
      <c r="BT28" s="293"/>
      <c r="BU28" s="35"/>
      <c r="BV28" s="35"/>
      <c r="BW28" s="35"/>
      <c r="BX28" s="35"/>
      <c r="BY28" s="35"/>
      <c r="CK28" s="1714"/>
    </row>
    <row r="29" spans="6:97" ht="8.25" customHeight="1">
      <c r="AK29" s="35"/>
      <c r="AL29" s="35"/>
      <c r="AM29" s="35"/>
      <c r="AN29" s="35"/>
      <c r="AO29" s="35"/>
      <c r="AP29" s="35"/>
      <c r="AQ29" s="35"/>
      <c r="AR29" s="35"/>
      <c r="AS29" s="35"/>
      <c r="AT29" s="35"/>
      <c r="AU29" s="36"/>
      <c r="AV29" s="1675">
        <v>2</v>
      </c>
      <c r="AW29" s="1676"/>
      <c r="AX29" s="1681" t="str">
        <f>'41-5'!AZ27</f>
        <v/>
      </c>
      <c r="AY29" s="1682"/>
      <c r="AZ29" s="1682"/>
      <c r="BA29" s="1682"/>
      <c r="BB29" s="1682"/>
      <c r="BC29" s="1682"/>
      <c r="BD29" s="1682"/>
      <c r="BE29" s="1682"/>
      <c r="BF29" s="1682"/>
      <c r="BG29" s="37"/>
      <c r="BH29" s="1687">
        <f>'41-5'!BI27</f>
        <v>0</v>
      </c>
      <c r="BI29" s="1688"/>
      <c r="BJ29" s="1688"/>
      <c r="BK29" s="1688"/>
      <c r="BL29" s="1688"/>
      <c r="BM29" s="1688"/>
      <c r="BN29" s="1688"/>
      <c r="BO29" s="1688"/>
      <c r="BP29" s="1688"/>
      <c r="BQ29" s="1688"/>
      <c r="BR29" s="1688"/>
      <c r="BS29" s="1688"/>
      <c r="BT29" s="37"/>
      <c r="BU29" s="35"/>
      <c r="BV29" s="35"/>
      <c r="BW29" s="35"/>
      <c r="BX29" s="35"/>
      <c r="BY29" s="35"/>
      <c r="CK29" s="1714"/>
    </row>
    <row r="30" spans="6:97" ht="8.25" customHeight="1">
      <c r="AK30" s="35"/>
      <c r="AL30" s="35"/>
      <c r="AM30" s="35"/>
      <c r="AN30" s="35"/>
      <c r="AO30" s="35"/>
      <c r="AP30" s="35"/>
      <c r="AQ30" s="35"/>
      <c r="AR30" s="35"/>
      <c r="AS30" s="35"/>
      <c r="AT30" s="35"/>
      <c r="AU30" s="36"/>
      <c r="AV30" s="1677"/>
      <c r="AW30" s="1678"/>
      <c r="AX30" s="1683"/>
      <c r="AY30" s="1684"/>
      <c r="AZ30" s="1684"/>
      <c r="BA30" s="1684"/>
      <c r="BB30" s="1684"/>
      <c r="BC30" s="1684"/>
      <c r="BD30" s="1684"/>
      <c r="BE30" s="1684"/>
      <c r="BF30" s="1684"/>
      <c r="BG30" s="38"/>
      <c r="BH30" s="1689"/>
      <c r="BI30" s="1690"/>
      <c r="BJ30" s="1690"/>
      <c r="BK30" s="1690"/>
      <c r="BL30" s="1690"/>
      <c r="BM30" s="1690"/>
      <c r="BN30" s="1690"/>
      <c r="BO30" s="1690"/>
      <c r="BP30" s="1690"/>
      <c r="BQ30" s="1690"/>
      <c r="BR30" s="1690"/>
      <c r="BS30" s="1690"/>
      <c r="BT30" s="38"/>
      <c r="BU30" s="35"/>
      <c r="BV30" s="35"/>
      <c r="BW30" s="35"/>
      <c r="BX30" s="35"/>
      <c r="BY30" s="35"/>
      <c r="CK30" s="1714"/>
    </row>
    <row r="31" spans="6:97" ht="8.25" customHeight="1">
      <c r="AK31" s="35"/>
      <c r="AL31" s="35"/>
      <c r="AM31" s="35"/>
      <c r="AN31" s="35"/>
      <c r="AO31" s="35"/>
      <c r="AP31" s="35"/>
      <c r="AQ31" s="35"/>
      <c r="AR31" s="35"/>
      <c r="AS31" s="35"/>
      <c r="AT31" s="35"/>
      <c r="AU31" s="36"/>
      <c r="AV31" s="1679"/>
      <c r="AW31" s="1680"/>
      <c r="AX31" s="1685"/>
      <c r="AY31" s="1686"/>
      <c r="AZ31" s="1686"/>
      <c r="BA31" s="1686"/>
      <c r="BB31" s="1686"/>
      <c r="BC31" s="1686"/>
      <c r="BD31" s="1686"/>
      <c r="BE31" s="1686"/>
      <c r="BF31" s="1686"/>
      <c r="BG31" s="39"/>
      <c r="BH31" s="1691"/>
      <c r="BI31" s="1692"/>
      <c r="BJ31" s="1692"/>
      <c r="BK31" s="1692"/>
      <c r="BL31" s="1692"/>
      <c r="BM31" s="1692"/>
      <c r="BN31" s="1692"/>
      <c r="BO31" s="1692"/>
      <c r="BP31" s="1692"/>
      <c r="BQ31" s="1692"/>
      <c r="BR31" s="1692"/>
      <c r="BS31" s="1692"/>
      <c r="BT31" s="39"/>
      <c r="BU31" s="35"/>
      <c r="BV31" s="35"/>
      <c r="BW31" s="35"/>
      <c r="BX31" s="35"/>
      <c r="BY31" s="35"/>
      <c r="CK31" s="1714"/>
    </row>
    <row r="32" spans="6:97" ht="8.25" customHeight="1">
      <c r="AK32" s="35"/>
      <c r="AL32" s="35"/>
      <c r="AM32" s="35"/>
      <c r="AN32" s="35"/>
      <c r="AO32" s="35"/>
      <c r="AP32" s="35"/>
      <c r="AQ32" s="35"/>
      <c r="AR32" s="35"/>
      <c r="AS32" s="35"/>
      <c r="AT32" s="35"/>
      <c r="AU32" s="36"/>
      <c r="AV32" s="36"/>
      <c r="AW32" s="36"/>
      <c r="AX32" s="35"/>
      <c r="AY32" s="35"/>
      <c r="AZ32" s="35"/>
      <c r="BA32" s="35"/>
      <c r="BB32" s="35"/>
      <c r="BC32" s="35"/>
      <c r="BD32" s="35"/>
      <c r="BE32" s="1693" t="str">
        <f>'41-5'!BG30</f>
        <v/>
      </c>
      <c r="BF32" s="1694"/>
      <c r="BG32" s="291"/>
      <c r="BH32" s="1699">
        <f>'41-5'!BI30</f>
        <v>0</v>
      </c>
      <c r="BI32" s="1700"/>
      <c r="BJ32" s="1700"/>
      <c r="BK32" s="1700"/>
      <c r="BL32" s="1700"/>
      <c r="BM32" s="1700"/>
      <c r="BN32" s="1700"/>
      <c r="BO32" s="1700"/>
      <c r="BP32" s="1700"/>
      <c r="BQ32" s="1700"/>
      <c r="BR32" s="1700"/>
      <c r="BS32" s="1700"/>
      <c r="BT32" s="291"/>
      <c r="BU32" s="35"/>
      <c r="BV32" s="35"/>
      <c r="BW32" s="35"/>
      <c r="BX32" s="35"/>
      <c r="BY32" s="35"/>
      <c r="CK32" s="1714"/>
    </row>
    <row r="33" spans="37:89" ht="8.25" customHeight="1">
      <c r="AK33" s="35"/>
      <c r="AL33" s="35"/>
      <c r="AM33" s="35"/>
      <c r="AN33" s="35"/>
      <c r="AO33" s="35"/>
      <c r="AP33" s="35"/>
      <c r="AQ33" s="35"/>
      <c r="AR33" s="35"/>
      <c r="AS33" s="35"/>
      <c r="AT33" s="35"/>
      <c r="AU33" s="36"/>
      <c r="AV33" s="36"/>
      <c r="AW33" s="36"/>
      <c r="AX33" s="35"/>
      <c r="AY33" s="35"/>
      <c r="AZ33" s="35"/>
      <c r="BA33" s="35"/>
      <c r="BB33" s="35"/>
      <c r="BC33" s="35"/>
      <c r="BD33" s="35"/>
      <c r="BE33" s="1695"/>
      <c r="BF33" s="1696"/>
      <c r="BG33" s="292"/>
      <c r="BH33" s="1701"/>
      <c r="BI33" s="1702"/>
      <c r="BJ33" s="1702"/>
      <c r="BK33" s="1702"/>
      <c r="BL33" s="1702"/>
      <c r="BM33" s="1702"/>
      <c r="BN33" s="1702"/>
      <c r="BO33" s="1702"/>
      <c r="BP33" s="1702"/>
      <c r="BQ33" s="1702"/>
      <c r="BR33" s="1702"/>
      <c r="BS33" s="1702"/>
      <c r="BT33" s="292"/>
      <c r="BU33" s="35"/>
      <c r="BV33" s="35"/>
      <c r="BW33" s="35"/>
      <c r="BX33" s="35"/>
      <c r="BY33" s="35"/>
      <c r="CK33" s="1714"/>
    </row>
    <row r="34" spans="37:89" ht="8.25" customHeight="1">
      <c r="AK34" s="35"/>
      <c r="AL34" s="35"/>
      <c r="AM34" s="35"/>
      <c r="AN34" s="35"/>
      <c r="AO34" s="35"/>
      <c r="AP34" s="35"/>
      <c r="AQ34" s="35"/>
      <c r="AR34" s="35"/>
      <c r="AS34" s="35"/>
      <c r="AT34" s="35"/>
      <c r="AU34" s="36"/>
      <c r="AV34" s="36"/>
      <c r="AW34" s="36"/>
      <c r="AX34" s="35"/>
      <c r="AY34" s="35"/>
      <c r="AZ34" s="35"/>
      <c r="BA34" s="35"/>
      <c r="BB34" s="35"/>
      <c r="BC34" s="35"/>
      <c r="BD34" s="35"/>
      <c r="BE34" s="1697"/>
      <c r="BF34" s="1698"/>
      <c r="BG34" s="293"/>
      <c r="BH34" s="1703"/>
      <c r="BI34" s="1704"/>
      <c r="BJ34" s="1704"/>
      <c r="BK34" s="1704"/>
      <c r="BL34" s="1704"/>
      <c r="BM34" s="1704"/>
      <c r="BN34" s="1704"/>
      <c r="BO34" s="1704"/>
      <c r="BP34" s="1704"/>
      <c r="BQ34" s="1704"/>
      <c r="BR34" s="1704"/>
      <c r="BS34" s="1704"/>
      <c r="BT34" s="293"/>
      <c r="BU34" s="35"/>
      <c r="BV34" s="35"/>
      <c r="BW34" s="35"/>
      <c r="BX34" s="35"/>
      <c r="BY34" s="35"/>
      <c r="CK34" s="1714"/>
    </row>
    <row r="35" spans="37:89" ht="8.25" customHeight="1">
      <c r="AK35" s="35"/>
      <c r="AL35" s="35"/>
      <c r="AM35" s="35"/>
      <c r="AN35" s="35"/>
      <c r="AO35" s="35"/>
      <c r="AP35" s="35"/>
      <c r="AQ35" s="35"/>
      <c r="AR35" s="35"/>
      <c r="AS35" s="35"/>
      <c r="AT35" s="35"/>
      <c r="AU35" s="36"/>
      <c r="AV35" s="1675">
        <v>3</v>
      </c>
      <c r="AW35" s="1676"/>
      <c r="AX35" s="1681" t="str">
        <f>'41-5'!AZ33</f>
        <v/>
      </c>
      <c r="AY35" s="1682"/>
      <c r="AZ35" s="1682"/>
      <c r="BA35" s="1682"/>
      <c r="BB35" s="1682"/>
      <c r="BC35" s="1682"/>
      <c r="BD35" s="1682"/>
      <c r="BE35" s="1682"/>
      <c r="BF35" s="1682"/>
      <c r="BG35" s="37"/>
      <c r="BH35" s="1687">
        <f>'41-5'!BI33</f>
        <v>0</v>
      </c>
      <c r="BI35" s="1688"/>
      <c r="BJ35" s="1688"/>
      <c r="BK35" s="1688"/>
      <c r="BL35" s="1688"/>
      <c r="BM35" s="1688"/>
      <c r="BN35" s="1688"/>
      <c r="BO35" s="1688"/>
      <c r="BP35" s="1688"/>
      <c r="BQ35" s="1688"/>
      <c r="BR35" s="1688"/>
      <c r="BS35" s="1688"/>
      <c r="BT35" s="37"/>
      <c r="BU35" s="35"/>
      <c r="BV35" s="35"/>
      <c r="BW35" s="35"/>
      <c r="BX35" s="35"/>
      <c r="BY35" s="35"/>
      <c r="CK35" s="1714"/>
    </row>
    <row r="36" spans="37:89" ht="8.25" customHeight="1">
      <c r="AK36" s="35"/>
      <c r="AL36" s="35"/>
      <c r="AM36" s="35"/>
      <c r="AN36" s="35"/>
      <c r="AO36" s="35"/>
      <c r="AP36" s="35"/>
      <c r="AQ36" s="35"/>
      <c r="AR36" s="35"/>
      <c r="AS36" s="35"/>
      <c r="AT36" s="35"/>
      <c r="AU36" s="36"/>
      <c r="AV36" s="1677"/>
      <c r="AW36" s="1678"/>
      <c r="AX36" s="1683"/>
      <c r="AY36" s="1684"/>
      <c r="AZ36" s="1684"/>
      <c r="BA36" s="1684"/>
      <c r="BB36" s="1684"/>
      <c r="BC36" s="1684"/>
      <c r="BD36" s="1684"/>
      <c r="BE36" s="1684"/>
      <c r="BF36" s="1684"/>
      <c r="BG36" s="38"/>
      <c r="BH36" s="1689"/>
      <c r="BI36" s="1690"/>
      <c r="BJ36" s="1690"/>
      <c r="BK36" s="1690"/>
      <c r="BL36" s="1690"/>
      <c r="BM36" s="1690"/>
      <c r="BN36" s="1690"/>
      <c r="BO36" s="1690"/>
      <c r="BP36" s="1690"/>
      <c r="BQ36" s="1690"/>
      <c r="BR36" s="1690"/>
      <c r="BS36" s="1690"/>
      <c r="BT36" s="38"/>
      <c r="BU36" s="35"/>
      <c r="BV36" s="35"/>
      <c r="BW36" s="35"/>
      <c r="BX36" s="35"/>
      <c r="BY36" s="35"/>
      <c r="CK36" s="1714"/>
    </row>
    <row r="37" spans="37:89" ht="8.25" customHeight="1">
      <c r="AK37" s="35"/>
      <c r="AL37" s="35"/>
      <c r="AM37" s="35"/>
      <c r="AN37" s="35"/>
      <c r="AO37" s="35"/>
      <c r="AP37" s="35"/>
      <c r="AQ37" s="35"/>
      <c r="AR37" s="35"/>
      <c r="AS37" s="35"/>
      <c r="AT37" s="35"/>
      <c r="AU37" s="36"/>
      <c r="AV37" s="1679"/>
      <c r="AW37" s="1680"/>
      <c r="AX37" s="1685"/>
      <c r="AY37" s="1686"/>
      <c r="AZ37" s="1686"/>
      <c r="BA37" s="1686"/>
      <c r="BB37" s="1686"/>
      <c r="BC37" s="1686"/>
      <c r="BD37" s="1686"/>
      <c r="BE37" s="1686"/>
      <c r="BF37" s="1686"/>
      <c r="BG37" s="39"/>
      <c r="BH37" s="1691"/>
      <c r="BI37" s="1692"/>
      <c r="BJ37" s="1692"/>
      <c r="BK37" s="1692"/>
      <c r="BL37" s="1692"/>
      <c r="BM37" s="1692"/>
      <c r="BN37" s="1692"/>
      <c r="BO37" s="1692"/>
      <c r="BP37" s="1692"/>
      <c r="BQ37" s="1692"/>
      <c r="BR37" s="1692"/>
      <c r="BS37" s="1692"/>
      <c r="BT37" s="39"/>
      <c r="BU37" s="35"/>
      <c r="BV37" s="35"/>
      <c r="BW37" s="35"/>
      <c r="BX37" s="35"/>
      <c r="BY37" s="35"/>
      <c r="CK37" s="1714"/>
    </row>
    <row r="38" spans="37:89" ht="8.25" customHeight="1">
      <c r="AK38" s="35"/>
      <c r="AL38" s="35"/>
      <c r="AM38" s="35"/>
      <c r="AN38" s="35"/>
      <c r="AO38" s="35"/>
      <c r="AP38" s="35"/>
      <c r="AQ38" s="35"/>
      <c r="AR38" s="35"/>
      <c r="AS38" s="35"/>
      <c r="AT38" s="35"/>
      <c r="AU38" s="36"/>
      <c r="AV38" s="36"/>
      <c r="AW38" s="36"/>
      <c r="AX38" s="35"/>
      <c r="AY38" s="35"/>
      <c r="AZ38" s="35"/>
      <c r="BA38" s="35"/>
      <c r="BB38" s="35"/>
      <c r="BC38" s="35"/>
      <c r="BD38" s="35"/>
      <c r="BE38" s="1693" t="str">
        <f>'41-5'!BG36</f>
        <v/>
      </c>
      <c r="BF38" s="1694"/>
      <c r="BG38" s="291"/>
      <c r="BH38" s="1699">
        <f>'41-5'!BI36</f>
        <v>0</v>
      </c>
      <c r="BI38" s="1700"/>
      <c r="BJ38" s="1700"/>
      <c r="BK38" s="1700"/>
      <c r="BL38" s="1700"/>
      <c r="BM38" s="1700"/>
      <c r="BN38" s="1700"/>
      <c r="BO38" s="1700"/>
      <c r="BP38" s="1700"/>
      <c r="BQ38" s="1700"/>
      <c r="BR38" s="1700"/>
      <c r="BS38" s="1700"/>
      <c r="BT38" s="291"/>
      <c r="BU38" s="35"/>
      <c r="BV38" s="35"/>
      <c r="BW38" s="35"/>
      <c r="BX38" s="35"/>
      <c r="BY38" s="35"/>
      <c r="CK38" s="1714"/>
    </row>
    <row r="39" spans="37:89" ht="8.25" customHeight="1">
      <c r="AK39" s="35"/>
      <c r="AL39" s="35"/>
      <c r="AM39" s="35"/>
      <c r="AN39" s="35"/>
      <c r="AO39" s="35"/>
      <c r="AP39" s="35"/>
      <c r="AQ39" s="35"/>
      <c r="AR39" s="35"/>
      <c r="AS39" s="35"/>
      <c r="AT39" s="35"/>
      <c r="AU39" s="36"/>
      <c r="AV39" s="36"/>
      <c r="AW39" s="36"/>
      <c r="AX39" s="35"/>
      <c r="AY39" s="35"/>
      <c r="AZ39" s="35"/>
      <c r="BA39" s="35"/>
      <c r="BB39" s="35"/>
      <c r="BC39" s="35"/>
      <c r="BD39" s="35"/>
      <c r="BE39" s="1695"/>
      <c r="BF39" s="1696"/>
      <c r="BG39" s="292"/>
      <c r="BH39" s="1701"/>
      <c r="BI39" s="1702"/>
      <c r="BJ39" s="1702"/>
      <c r="BK39" s="1702"/>
      <c r="BL39" s="1702"/>
      <c r="BM39" s="1702"/>
      <c r="BN39" s="1702"/>
      <c r="BO39" s="1702"/>
      <c r="BP39" s="1702"/>
      <c r="BQ39" s="1702"/>
      <c r="BR39" s="1702"/>
      <c r="BS39" s="1702"/>
      <c r="BT39" s="292"/>
      <c r="BU39" s="35"/>
      <c r="BV39" s="35"/>
      <c r="BW39" s="35"/>
      <c r="BX39" s="35"/>
      <c r="BY39" s="35"/>
      <c r="CK39" s="1714"/>
    </row>
    <row r="40" spans="37:89" ht="8.25" customHeight="1">
      <c r="AK40" s="35"/>
      <c r="AL40" s="35"/>
      <c r="AM40" s="35"/>
      <c r="AN40" s="35"/>
      <c r="AO40" s="35"/>
      <c r="AP40" s="35"/>
      <c r="AQ40" s="35"/>
      <c r="AR40" s="35"/>
      <c r="AS40" s="35"/>
      <c r="AT40" s="35"/>
      <c r="AU40" s="36"/>
      <c r="AV40" s="36"/>
      <c r="AW40" s="36"/>
      <c r="AX40" s="35"/>
      <c r="AY40" s="35"/>
      <c r="AZ40" s="35"/>
      <c r="BA40" s="35"/>
      <c r="BB40" s="35"/>
      <c r="BC40" s="35"/>
      <c r="BD40" s="35"/>
      <c r="BE40" s="1697"/>
      <c r="BF40" s="1698"/>
      <c r="BG40" s="293"/>
      <c r="BH40" s="1703"/>
      <c r="BI40" s="1704"/>
      <c r="BJ40" s="1704"/>
      <c r="BK40" s="1704"/>
      <c r="BL40" s="1704"/>
      <c r="BM40" s="1704"/>
      <c r="BN40" s="1704"/>
      <c r="BO40" s="1704"/>
      <c r="BP40" s="1704"/>
      <c r="BQ40" s="1704"/>
      <c r="BR40" s="1704"/>
      <c r="BS40" s="1704"/>
      <c r="BT40" s="293"/>
      <c r="BU40" s="35"/>
      <c r="BV40" s="35"/>
      <c r="BW40" s="35"/>
      <c r="BX40" s="35"/>
      <c r="BY40" s="35"/>
      <c r="CK40" s="1714"/>
    </row>
    <row r="41" spans="37:89" ht="8.25" customHeight="1">
      <c r="AK41" s="35"/>
      <c r="AL41" s="35"/>
      <c r="AM41" s="35"/>
      <c r="AN41" s="35"/>
      <c r="AO41" s="35"/>
      <c r="AP41" s="35"/>
      <c r="AQ41" s="35"/>
      <c r="AR41" s="35"/>
      <c r="AS41" s="35"/>
      <c r="AT41" s="35"/>
      <c r="AU41" s="36"/>
      <c r="AV41" s="1675">
        <v>4</v>
      </c>
      <c r="AW41" s="1676"/>
      <c r="AX41" s="1681" t="str">
        <f>'41-5'!AZ39</f>
        <v/>
      </c>
      <c r="AY41" s="1682"/>
      <c r="AZ41" s="1682"/>
      <c r="BA41" s="1682"/>
      <c r="BB41" s="1682"/>
      <c r="BC41" s="1682"/>
      <c r="BD41" s="1682"/>
      <c r="BE41" s="1682"/>
      <c r="BF41" s="1682"/>
      <c r="BG41" s="37"/>
      <c r="BH41" s="1687">
        <f>'41-5'!BI39</f>
        <v>0</v>
      </c>
      <c r="BI41" s="1688"/>
      <c r="BJ41" s="1688"/>
      <c r="BK41" s="1688"/>
      <c r="BL41" s="1688"/>
      <c r="BM41" s="1688"/>
      <c r="BN41" s="1688"/>
      <c r="BO41" s="1688"/>
      <c r="BP41" s="1688"/>
      <c r="BQ41" s="1688"/>
      <c r="BR41" s="1688"/>
      <c r="BS41" s="1688"/>
      <c r="BT41" s="37"/>
      <c r="BU41" s="35"/>
      <c r="BV41" s="35"/>
      <c r="BW41" s="35"/>
      <c r="BX41" s="35"/>
      <c r="BY41" s="35"/>
      <c r="CK41" s="1714"/>
    </row>
    <row r="42" spans="37:89" ht="8.25" customHeight="1">
      <c r="AK42" s="35"/>
      <c r="AL42" s="35"/>
      <c r="AM42" s="35"/>
      <c r="AN42" s="35"/>
      <c r="AO42" s="35"/>
      <c r="AP42" s="35"/>
      <c r="AQ42" s="35"/>
      <c r="AR42" s="35"/>
      <c r="AS42" s="35"/>
      <c r="AT42" s="35"/>
      <c r="AU42" s="36"/>
      <c r="AV42" s="1677"/>
      <c r="AW42" s="1678"/>
      <c r="AX42" s="1683"/>
      <c r="AY42" s="1684"/>
      <c r="AZ42" s="1684"/>
      <c r="BA42" s="1684"/>
      <c r="BB42" s="1684"/>
      <c r="BC42" s="1684"/>
      <c r="BD42" s="1684"/>
      <c r="BE42" s="1684"/>
      <c r="BF42" s="1684"/>
      <c r="BG42" s="38"/>
      <c r="BH42" s="1689"/>
      <c r="BI42" s="1690"/>
      <c r="BJ42" s="1690"/>
      <c r="BK42" s="1690"/>
      <c r="BL42" s="1690"/>
      <c r="BM42" s="1690"/>
      <c r="BN42" s="1690"/>
      <c r="BO42" s="1690"/>
      <c r="BP42" s="1690"/>
      <c r="BQ42" s="1690"/>
      <c r="BR42" s="1690"/>
      <c r="BS42" s="1690"/>
      <c r="BT42" s="38"/>
      <c r="BU42" s="35"/>
      <c r="BV42" s="35"/>
      <c r="BW42" s="35"/>
      <c r="BX42" s="35"/>
      <c r="BY42" s="35"/>
      <c r="CK42" s="1714"/>
    </row>
    <row r="43" spans="37:89" ht="8.25" customHeight="1">
      <c r="AK43" s="35"/>
      <c r="AL43" s="35"/>
      <c r="AM43" s="35"/>
      <c r="AN43" s="35"/>
      <c r="AO43" s="35"/>
      <c r="AP43" s="35"/>
      <c r="AQ43" s="35"/>
      <c r="AR43" s="35"/>
      <c r="AS43" s="35"/>
      <c r="AT43" s="35"/>
      <c r="AU43" s="36"/>
      <c r="AV43" s="1679"/>
      <c r="AW43" s="1680"/>
      <c r="AX43" s="1685"/>
      <c r="AY43" s="1686"/>
      <c r="AZ43" s="1686"/>
      <c r="BA43" s="1686"/>
      <c r="BB43" s="1686"/>
      <c r="BC43" s="1686"/>
      <c r="BD43" s="1686"/>
      <c r="BE43" s="1686"/>
      <c r="BF43" s="1686"/>
      <c r="BG43" s="39"/>
      <c r="BH43" s="1691"/>
      <c r="BI43" s="1692"/>
      <c r="BJ43" s="1692"/>
      <c r="BK43" s="1692"/>
      <c r="BL43" s="1692"/>
      <c r="BM43" s="1692"/>
      <c r="BN43" s="1692"/>
      <c r="BO43" s="1692"/>
      <c r="BP43" s="1692"/>
      <c r="BQ43" s="1692"/>
      <c r="BR43" s="1692"/>
      <c r="BS43" s="1692"/>
      <c r="BT43" s="39"/>
      <c r="BU43" s="35"/>
      <c r="BV43" s="35"/>
      <c r="BW43" s="35"/>
      <c r="BX43" s="35"/>
      <c r="BY43" s="35"/>
    </row>
    <row r="44" spans="37:89" ht="8.25" customHeight="1">
      <c r="AK44" s="35"/>
      <c r="AL44" s="35"/>
      <c r="AM44" s="35"/>
      <c r="AN44" s="35"/>
      <c r="AO44" s="35"/>
      <c r="AP44" s="35"/>
      <c r="AQ44" s="35"/>
      <c r="AR44" s="35"/>
      <c r="AS44" s="35"/>
      <c r="AT44" s="35"/>
      <c r="AU44" s="36"/>
      <c r="AV44" s="36"/>
      <c r="AW44" s="36"/>
      <c r="AX44" s="35"/>
      <c r="AY44" s="35"/>
      <c r="AZ44" s="35"/>
      <c r="BA44" s="35"/>
      <c r="BB44" s="35"/>
      <c r="BC44" s="35"/>
      <c r="BD44" s="35"/>
      <c r="BE44" s="1693" t="str">
        <f>'41-5'!BG42</f>
        <v/>
      </c>
      <c r="BF44" s="1694"/>
      <c r="BG44" s="291"/>
      <c r="BH44" s="1699">
        <f>'41-5'!BI42</f>
        <v>0</v>
      </c>
      <c r="BI44" s="1700"/>
      <c r="BJ44" s="1700"/>
      <c r="BK44" s="1700"/>
      <c r="BL44" s="1700"/>
      <c r="BM44" s="1700"/>
      <c r="BN44" s="1700"/>
      <c r="BO44" s="1700"/>
      <c r="BP44" s="1700"/>
      <c r="BQ44" s="1700"/>
      <c r="BR44" s="1700"/>
      <c r="BS44" s="1700"/>
      <c r="BT44" s="291"/>
      <c r="BU44" s="35"/>
      <c r="BV44" s="35"/>
      <c r="BW44" s="35"/>
      <c r="BX44" s="35"/>
      <c r="BY44" s="35"/>
    </row>
    <row r="45" spans="37:89" ht="8.25" customHeight="1">
      <c r="AK45" s="35"/>
      <c r="AL45" s="35"/>
      <c r="AM45" s="35"/>
      <c r="AN45" s="35"/>
      <c r="AO45" s="35"/>
      <c r="AP45" s="35"/>
      <c r="AQ45" s="35"/>
      <c r="AR45" s="35"/>
      <c r="AS45" s="35"/>
      <c r="AT45" s="35"/>
      <c r="AU45" s="36"/>
      <c r="AV45" s="36"/>
      <c r="AW45" s="36"/>
      <c r="AX45" s="35"/>
      <c r="AY45" s="35"/>
      <c r="AZ45" s="35"/>
      <c r="BA45" s="35"/>
      <c r="BB45" s="35"/>
      <c r="BC45" s="35"/>
      <c r="BD45" s="35"/>
      <c r="BE45" s="1695"/>
      <c r="BF45" s="1696"/>
      <c r="BG45" s="292"/>
      <c r="BH45" s="1701"/>
      <c r="BI45" s="1702"/>
      <c r="BJ45" s="1702"/>
      <c r="BK45" s="1702"/>
      <c r="BL45" s="1702"/>
      <c r="BM45" s="1702"/>
      <c r="BN45" s="1702"/>
      <c r="BO45" s="1702"/>
      <c r="BP45" s="1702"/>
      <c r="BQ45" s="1702"/>
      <c r="BR45" s="1702"/>
      <c r="BS45" s="1702"/>
      <c r="BT45" s="292"/>
      <c r="BU45" s="35"/>
      <c r="BV45" s="35"/>
      <c r="BW45" s="35"/>
      <c r="BX45" s="35"/>
      <c r="BY45" s="35"/>
    </row>
    <row r="46" spans="37:89" ht="8.25" customHeight="1">
      <c r="AK46" s="35"/>
      <c r="AL46" s="35"/>
      <c r="AM46" s="35"/>
      <c r="AN46" s="35"/>
      <c r="AO46" s="35"/>
      <c r="AP46" s="35"/>
      <c r="AQ46" s="35"/>
      <c r="AR46" s="35"/>
      <c r="AS46" s="35"/>
      <c r="AT46" s="35"/>
      <c r="AU46" s="36"/>
      <c r="AV46" s="36"/>
      <c r="AW46" s="36"/>
      <c r="AX46" s="35"/>
      <c r="AY46" s="35"/>
      <c r="AZ46" s="35"/>
      <c r="BA46" s="35"/>
      <c r="BB46" s="35"/>
      <c r="BC46" s="35"/>
      <c r="BD46" s="35"/>
      <c r="BE46" s="1697"/>
      <c r="BF46" s="1698"/>
      <c r="BG46" s="293"/>
      <c r="BH46" s="1703"/>
      <c r="BI46" s="1704"/>
      <c r="BJ46" s="1704"/>
      <c r="BK46" s="1704"/>
      <c r="BL46" s="1704"/>
      <c r="BM46" s="1704"/>
      <c r="BN46" s="1704"/>
      <c r="BO46" s="1704"/>
      <c r="BP46" s="1704"/>
      <c r="BQ46" s="1704"/>
      <c r="BR46" s="1704"/>
      <c r="BS46" s="1704"/>
      <c r="BT46" s="293"/>
      <c r="BU46" s="35"/>
      <c r="BV46" s="35"/>
      <c r="BW46" s="35"/>
      <c r="BX46" s="35"/>
      <c r="BY46" s="35"/>
    </row>
    <row r="47" spans="37:89" ht="8.25" customHeight="1">
      <c r="AK47" s="35"/>
      <c r="AL47" s="35"/>
      <c r="AM47" s="35"/>
      <c r="AN47" s="35"/>
      <c r="AO47" s="35"/>
      <c r="AP47" s="35"/>
      <c r="AQ47" s="35"/>
      <c r="AR47" s="35"/>
      <c r="AS47" s="35"/>
      <c r="AT47" s="35"/>
      <c r="AU47" s="36"/>
      <c r="AV47" s="1675">
        <v>5</v>
      </c>
      <c r="AW47" s="1676"/>
      <c r="AX47" s="1681" t="str">
        <f>'41-5'!AZ45</f>
        <v/>
      </c>
      <c r="AY47" s="1682"/>
      <c r="AZ47" s="1682"/>
      <c r="BA47" s="1682"/>
      <c r="BB47" s="1682"/>
      <c r="BC47" s="1682"/>
      <c r="BD47" s="1682"/>
      <c r="BE47" s="1682"/>
      <c r="BF47" s="1682"/>
      <c r="BG47" s="37"/>
      <c r="BH47" s="1687">
        <f>'41-5'!BI45</f>
        <v>0</v>
      </c>
      <c r="BI47" s="1688"/>
      <c r="BJ47" s="1688"/>
      <c r="BK47" s="1688"/>
      <c r="BL47" s="1688"/>
      <c r="BM47" s="1688"/>
      <c r="BN47" s="1688"/>
      <c r="BO47" s="1688"/>
      <c r="BP47" s="1688"/>
      <c r="BQ47" s="1688"/>
      <c r="BR47" s="1688"/>
      <c r="BS47" s="1688"/>
      <c r="BT47" s="37"/>
      <c r="BU47" s="35"/>
      <c r="BV47" s="35"/>
      <c r="BW47" s="35"/>
      <c r="BX47" s="35"/>
      <c r="BY47" s="35"/>
    </row>
    <row r="48" spans="37:89" ht="8.25" customHeight="1">
      <c r="AK48" s="35"/>
      <c r="AL48" s="35"/>
      <c r="AM48" s="35"/>
      <c r="AN48" s="35"/>
      <c r="AO48" s="35"/>
      <c r="AP48" s="35"/>
      <c r="AQ48" s="35"/>
      <c r="AR48" s="35"/>
      <c r="AS48" s="35"/>
      <c r="AT48" s="35"/>
      <c r="AU48" s="36"/>
      <c r="AV48" s="1677"/>
      <c r="AW48" s="1678"/>
      <c r="AX48" s="1683"/>
      <c r="AY48" s="1684"/>
      <c r="AZ48" s="1684"/>
      <c r="BA48" s="1684"/>
      <c r="BB48" s="1684"/>
      <c r="BC48" s="1684"/>
      <c r="BD48" s="1684"/>
      <c r="BE48" s="1684"/>
      <c r="BF48" s="1684"/>
      <c r="BG48" s="38"/>
      <c r="BH48" s="1689"/>
      <c r="BI48" s="1690"/>
      <c r="BJ48" s="1690"/>
      <c r="BK48" s="1690"/>
      <c r="BL48" s="1690"/>
      <c r="BM48" s="1690"/>
      <c r="BN48" s="1690"/>
      <c r="BO48" s="1690"/>
      <c r="BP48" s="1690"/>
      <c r="BQ48" s="1690"/>
      <c r="BR48" s="1690"/>
      <c r="BS48" s="1690"/>
      <c r="BT48" s="38"/>
      <c r="BU48" s="35"/>
      <c r="BV48" s="35"/>
      <c r="BW48" s="35"/>
      <c r="BX48" s="35"/>
      <c r="BY48" s="35"/>
    </row>
    <row r="49" spans="37:77" ht="8.25" customHeight="1">
      <c r="AK49" s="35"/>
      <c r="AL49" s="35"/>
      <c r="AM49" s="35"/>
      <c r="AN49" s="35"/>
      <c r="AO49" s="35"/>
      <c r="AP49" s="35"/>
      <c r="AQ49" s="35"/>
      <c r="AR49" s="35"/>
      <c r="AS49" s="35"/>
      <c r="AT49" s="35"/>
      <c r="AU49" s="36"/>
      <c r="AV49" s="1679"/>
      <c r="AW49" s="1680"/>
      <c r="AX49" s="1685"/>
      <c r="AY49" s="1686"/>
      <c r="AZ49" s="1686"/>
      <c r="BA49" s="1686"/>
      <c r="BB49" s="1686"/>
      <c r="BC49" s="1686"/>
      <c r="BD49" s="1686"/>
      <c r="BE49" s="1686"/>
      <c r="BF49" s="1686"/>
      <c r="BG49" s="39"/>
      <c r="BH49" s="1691"/>
      <c r="BI49" s="1692"/>
      <c r="BJ49" s="1692"/>
      <c r="BK49" s="1692"/>
      <c r="BL49" s="1692"/>
      <c r="BM49" s="1692"/>
      <c r="BN49" s="1692"/>
      <c r="BO49" s="1692"/>
      <c r="BP49" s="1692"/>
      <c r="BQ49" s="1692"/>
      <c r="BR49" s="1692"/>
      <c r="BS49" s="1692"/>
      <c r="BT49" s="39"/>
      <c r="BU49" s="35"/>
      <c r="BV49" s="35"/>
      <c r="BW49" s="35"/>
      <c r="BX49" s="35"/>
      <c r="BY49" s="35"/>
    </row>
    <row r="50" spans="37:77" ht="8.25" customHeight="1">
      <c r="AK50" s="35"/>
      <c r="AL50" s="35"/>
      <c r="AM50" s="35"/>
      <c r="AN50" s="35"/>
      <c r="AO50" s="35"/>
      <c r="AP50" s="35"/>
      <c r="AQ50" s="35"/>
      <c r="AR50" s="35"/>
      <c r="AS50" s="35"/>
      <c r="AT50" s="35"/>
      <c r="AU50" s="36"/>
      <c r="AV50" s="36"/>
      <c r="AW50" s="36"/>
      <c r="AX50" s="35"/>
      <c r="AY50" s="35"/>
      <c r="AZ50" s="35"/>
      <c r="BA50" s="35"/>
      <c r="BB50" s="35"/>
      <c r="BC50" s="35"/>
      <c r="BD50" s="35"/>
      <c r="BE50" s="1693" t="str">
        <f>'41-5'!BG48</f>
        <v/>
      </c>
      <c r="BF50" s="1694"/>
      <c r="BG50" s="291"/>
      <c r="BH50" s="1699">
        <f>'41-5'!BI48</f>
        <v>0</v>
      </c>
      <c r="BI50" s="1700"/>
      <c r="BJ50" s="1700"/>
      <c r="BK50" s="1700"/>
      <c r="BL50" s="1700"/>
      <c r="BM50" s="1700"/>
      <c r="BN50" s="1700"/>
      <c r="BO50" s="1700"/>
      <c r="BP50" s="1700"/>
      <c r="BQ50" s="1700"/>
      <c r="BR50" s="1700"/>
      <c r="BS50" s="1700"/>
      <c r="BT50" s="291"/>
      <c r="BU50" s="35"/>
      <c r="BV50" s="35"/>
      <c r="BW50" s="35"/>
      <c r="BX50" s="35"/>
      <c r="BY50" s="35"/>
    </row>
    <row r="51" spans="37:77" ht="8.25" customHeight="1">
      <c r="AK51" s="35"/>
      <c r="AL51" s="35"/>
      <c r="AM51" s="35"/>
      <c r="AN51" s="35"/>
      <c r="AO51" s="35"/>
      <c r="AP51" s="35"/>
      <c r="AQ51" s="35"/>
      <c r="AR51" s="35"/>
      <c r="AS51" s="35"/>
      <c r="AT51" s="35"/>
      <c r="AU51" s="36"/>
      <c r="AV51" s="36"/>
      <c r="AW51" s="36"/>
      <c r="AX51" s="35"/>
      <c r="AY51" s="35"/>
      <c r="AZ51" s="35"/>
      <c r="BA51" s="35"/>
      <c r="BB51" s="35"/>
      <c r="BC51" s="35"/>
      <c r="BD51" s="35"/>
      <c r="BE51" s="1695"/>
      <c r="BF51" s="1696"/>
      <c r="BG51" s="292"/>
      <c r="BH51" s="1701"/>
      <c r="BI51" s="1702"/>
      <c r="BJ51" s="1702"/>
      <c r="BK51" s="1702"/>
      <c r="BL51" s="1702"/>
      <c r="BM51" s="1702"/>
      <c r="BN51" s="1702"/>
      <c r="BO51" s="1702"/>
      <c r="BP51" s="1702"/>
      <c r="BQ51" s="1702"/>
      <c r="BR51" s="1702"/>
      <c r="BS51" s="1702"/>
      <c r="BT51" s="292"/>
      <c r="BU51" s="35"/>
      <c r="BV51" s="35"/>
      <c r="BW51" s="35"/>
      <c r="BX51" s="35"/>
      <c r="BY51" s="35"/>
    </row>
    <row r="52" spans="37:77" ht="8.25" customHeight="1">
      <c r="AK52" s="35"/>
      <c r="AL52" s="35"/>
      <c r="AM52" s="35"/>
      <c r="AN52" s="35"/>
      <c r="AO52" s="35"/>
      <c r="AP52" s="35"/>
      <c r="AQ52" s="35"/>
      <c r="AR52" s="35"/>
      <c r="AS52" s="35"/>
      <c r="AT52" s="35"/>
      <c r="AU52" s="36"/>
      <c r="AV52" s="36"/>
      <c r="AW52" s="36"/>
      <c r="AX52" s="35"/>
      <c r="AY52" s="35"/>
      <c r="AZ52" s="35"/>
      <c r="BA52" s="35"/>
      <c r="BB52" s="35"/>
      <c r="BC52" s="35"/>
      <c r="BD52" s="35"/>
      <c r="BE52" s="1697"/>
      <c r="BF52" s="1698"/>
      <c r="BG52" s="293"/>
      <c r="BH52" s="1703"/>
      <c r="BI52" s="1704"/>
      <c r="BJ52" s="1704"/>
      <c r="BK52" s="1704"/>
      <c r="BL52" s="1704"/>
      <c r="BM52" s="1704"/>
      <c r="BN52" s="1704"/>
      <c r="BO52" s="1704"/>
      <c r="BP52" s="1704"/>
      <c r="BQ52" s="1704"/>
      <c r="BR52" s="1704"/>
      <c r="BS52" s="1704"/>
      <c r="BT52" s="293"/>
      <c r="BU52" s="35"/>
      <c r="BV52" s="35"/>
      <c r="BW52" s="35"/>
      <c r="BX52" s="35"/>
      <c r="BY52" s="35"/>
    </row>
    <row r="53" spans="37:77" ht="8.25" customHeight="1">
      <c r="AK53" s="35"/>
      <c r="AL53" s="35"/>
      <c r="AM53" s="35"/>
      <c r="AN53" s="35"/>
      <c r="AO53" s="35"/>
      <c r="AP53" s="35"/>
      <c r="AQ53" s="35"/>
      <c r="AR53" s="35"/>
      <c r="AS53" s="35"/>
      <c r="AT53" s="35"/>
      <c r="AU53" s="36"/>
      <c r="AV53" s="1675">
        <v>6</v>
      </c>
      <c r="AW53" s="1676"/>
      <c r="AX53" s="1681" t="str">
        <f>'41-5'!AZ51</f>
        <v/>
      </c>
      <c r="AY53" s="1682"/>
      <c r="AZ53" s="1682"/>
      <c r="BA53" s="1682"/>
      <c r="BB53" s="1682"/>
      <c r="BC53" s="1682"/>
      <c r="BD53" s="1682"/>
      <c r="BE53" s="1682"/>
      <c r="BF53" s="1682"/>
      <c r="BG53" s="37"/>
      <c r="BH53" s="1687">
        <f>'41-5'!BI51</f>
        <v>0</v>
      </c>
      <c r="BI53" s="1688"/>
      <c r="BJ53" s="1688"/>
      <c r="BK53" s="1688"/>
      <c r="BL53" s="1688"/>
      <c r="BM53" s="1688"/>
      <c r="BN53" s="1688"/>
      <c r="BO53" s="1688"/>
      <c r="BP53" s="1688"/>
      <c r="BQ53" s="1688"/>
      <c r="BR53" s="1688"/>
      <c r="BS53" s="1688"/>
      <c r="BT53" s="37"/>
      <c r="BU53" s="35"/>
      <c r="BV53" s="35"/>
      <c r="BW53" s="35"/>
      <c r="BX53" s="35"/>
      <c r="BY53" s="35"/>
    </row>
    <row r="54" spans="37:77" ht="8.25" customHeight="1">
      <c r="AK54" s="35"/>
      <c r="AL54" s="35"/>
      <c r="AM54" s="35"/>
      <c r="AN54" s="35"/>
      <c r="AO54" s="35"/>
      <c r="AP54" s="35"/>
      <c r="AQ54" s="35"/>
      <c r="AR54" s="35"/>
      <c r="AS54" s="35"/>
      <c r="AT54" s="35"/>
      <c r="AU54" s="36"/>
      <c r="AV54" s="1677"/>
      <c r="AW54" s="1678"/>
      <c r="AX54" s="1683"/>
      <c r="AY54" s="1684"/>
      <c r="AZ54" s="1684"/>
      <c r="BA54" s="1684"/>
      <c r="BB54" s="1684"/>
      <c r="BC54" s="1684"/>
      <c r="BD54" s="1684"/>
      <c r="BE54" s="1684"/>
      <c r="BF54" s="1684"/>
      <c r="BG54" s="38"/>
      <c r="BH54" s="1689"/>
      <c r="BI54" s="1690"/>
      <c r="BJ54" s="1690"/>
      <c r="BK54" s="1690"/>
      <c r="BL54" s="1690"/>
      <c r="BM54" s="1690"/>
      <c r="BN54" s="1690"/>
      <c r="BO54" s="1690"/>
      <c r="BP54" s="1690"/>
      <c r="BQ54" s="1690"/>
      <c r="BR54" s="1690"/>
      <c r="BS54" s="1690"/>
      <c r="BT54" s="38"/>
      <c r="BU54" s="35"/>
      <c r="BV54" s="35"/>
      <c r="BW54" s="35"/>
      <c r="BX54" s="35"/>
      <c r="BY54" s="35"/>
    </row>
    <row r="55" spans="37:77" ht="8.25" customHeight="1">
      <c r="AK55" s="35"/>
      <c r="AL55" s="35"/>
      <c r="AM55" s="35"/>
      <c r="AN55" s="35"/>
      <c r="AO55" s="35"/>
      <c r="AP55" s="35"/>
      <c r="AQ55" s="35"/>
      <c r="AR55" s="35"/>
      <c r="AS55" s="35"/>
      <c r="AT55" s="35"/>
      <c r="AU55" s="36"/>
      <c r="AV55" s="1679"/>
      <c r="AW55" s="1680"/>
      <c r="AX55" s="1685"/>
      <c r="AY55" s="1686"/>
      <c r="AZ55" s="1686"/>
      <c r="BA55" s="1686"/>
      <c r="BB55" s="1686"/>
      <c r="BC55" s="1686"/>
      <c r="BD55" s="1686"/>
      <c r="BE55" s="1686"/>
      <c r="BF55" s="1686"/>
      <c r="BG55" s="39"/>
      <c r="BH55" s="1691"/>
      <c r="BI55" s="1692"/>
      <c r="BJ55" s="1692"/>
      <c r="BK55" s="1692"/>
      <c r="BL55" s="1692"/>
      <c r="BM55" s="1692"/>
      <c r="BN55" s="1692"/>
      <c r="BO55" s="1692"/>
      <c r="BP55" s="1692"/>
      <c r="BQ55" s="1692"/>
      <c r="BR55" s="1692"/>
      <c r="BS55" s="1692"/>
      <c r="BT55" s="39"/>
      <c r="BU55" s="35"/>
      <c r="BV55" s="35"/>
      <c r="BW55" s="35"/>
      <c r="BX55" s="35"/>
      <c r="BY55" s="35"/>
    </row>
    <row r="56" spans="37:77" ht="8.25" customHeight="1">
      <c r="AK56" s="35"/>
      <c r="AL56" s="35"/>
      <c r="AM56" s="35"/>
      <c r="AN56" s="35"/>
      <c r="AO56" s="35"/>
      <c r="AP56" s="35"/>
      <c r="AQ56" s="35"/>
      <c r="AR56" s="35"/>
      <c r="AS56" s="35"/>
      <c r="AT56" s="35"/>
      <c r="AU56" s="36"/>
      <c r="AV56" s="36"/>
      <c r="AW56" s="36"/>
      <c r="AX56" s="35"/>
      <c r="AY56" s="35"/>
      <c r="AZ56" s="35"/>
      <c r="BA56" s="35"/>
      <c r="BB56" s="35"/>
      <c r="BC56" s="35"/>
      <c r="BD56" s="35"/>
      <c r="BE56" s="1693" t="str">
        <f>'41-5'!BG54</f>
        <v/>
      </c>
      <c r="BF56" s="1694"/>
      <c r="BG56" s="291"/>
      <c r="BH56" s="1699">
        <f>'41-5'!BI54</f>
        <v>0</v>
      </c>
      <c r="BI56" s="1700"/>
      <c r="BJ56" s="1700"/>
      <c r="BK56" s="1700"/>
      <c r="BL56" s="1700"/>
      <c r="BM56" s="1700"/>
      <c r="BN56" s="1700"/>
      <c r="BO56" s="1700"/>
      <c r="BP56" s="1700"/>
      <c r="BQ56" s="1700"/>
      <c r="BR56" s="1700"/>
      <c r="BS56" s="1700"/>
      <c r="BT56" s="291"/>
      <c r="BU56" s="35"/>
      <c r="BV56" s="35"/>
      <c r="BW56" s="35"/>
      <c r="BX56" s="35"/>
      <c r="BY56" s="35"/>
    </row>
    <row r="57" spans="37:77" ht="8.25" customHeight="1">
      <c r="AK57" s="35"/>
      <c r="AL57" s="35"/>
      <c r="AM57" s="35"/>
      <c r="AN57" s="35"/>
      <c r="AO57" s="35"/>
      <c r="AP57" s="35"/>
      <c r="AQ57" s="35"/>
      <c r="AR57" s="35"/>
      <c r="AS57" s="35"/>
      <c r="AT57" s="35"/>
      <c r="AU57" s="36"/>
      <c r="AV57" s="36"/>
      <c r="AW57" s="36"/>
      <c r="AX57" s="35"/>
      <c r="AY57" s="35"/>
      <c r="AZ57" s="35"/>
      <c r="BA57" s="35"/>
      <c r="BB57" s="35"/>
      <c r="BC57" s="35"/>
      <c r="BD57" s="35"/>
      <c r="BE57" s="1695"/>
      <c r="BF57" s="1696"/>
      <c r="BG57" s="292"/>
      <c r="BH57" s="1701"/>
      <c r="BI57" s="1702"/>
      <c r="BJ57" s="1702"/>
      <c r="BK57" s="1702"/>
      <c r="BL57" s="1702"/>
      <c r="BM57" s="1702"/>
      <c r="BN57" s="1702"/>
      <c r="BO57" s="1702"/>
      <c r="BP57" s="1702"/>
      <c r="BQ57" s="1702"/>
      <c r="BR57" s="1702"/>
      <c r="BS57" s="1702"/>
      <c r="BT57" s="292"/>
      <c r="BU57" s="35"/>
      <c r="BV57" s="35"/>
      <c r="BW57" s="35"/>
      <c r="BX57" s="35"/>
      <c r="BY57" s="35"/>
    </row>
    <row r="58" spans="37:77" ht="8.25" customHeight="1">
      <c r="AK58" s="35"/>
      <c r="AL58" s="35"/>
      <c r="AM58" s="35"/>
      <c r="AN58" s="35"/>
      <c r="AO58" s="35"/>
      <c r="AP58" s="35"/>
      <c r="AQ58" s="35"/>
      <c r="AR58" s="35"/>
      <c r="AS58" s="35"/>
      <c r="AT58" s="35"/>
      <c r="AU58" s="36"/>
      <c r="AV58" s="36"/>
      <c r="AW58" s="36"/>
      <c r="AX58" s="35"/>
      <c r="AY58" s="35"/>
      <c r="AZ58" s="35"/>
      <c r="BA58" s="35"/>
      <c r="BB58" s="35"/>
      <c r="BC58" s="35"/>
      <c r="BD58" s="35"/>
      <c r="BE58" s="1697"/>
      <c r="BF58" s="1698"/>
      <c r="BG58" s="293"/>
      <c r="BH58" s="1703"/>
      <c r="BI58" s="1704"/>
      <c r="BJ58" s="1704"/>
      <c r="BK58" s="1704"/>
      <c r="BL58" s="1704"/>
      <c r="BM58" s="1704"/>
      <c r="BN58" s="1704"/>
      <c r="BO58" s="1704"/>
      <c r="BP58" s="1704"/>
      <c r="BQ58" s="1704"/>
      <c r="BR58" s="1704"/>
      <c r="BS58" s="1704"/>
      <c r="BT58" s="293"/>
      <c r="BU58" s="35"/>
      <c r="BV58" s="35"/>
      <c r="BW58" s="35"/>
      <c r="BX58" s="35"/>
      <c r="BY58" s="35"/>
    </row>
    <row r="59" spans="37:77" ht="8.25" customHeight="1">
      <c r="AK59" s="35"/>
      <c r="AL59" s="35"/>
      <c r="AM59" s="35"/>
      <c r="AN59" s="35"/>
      <c r="AO59" s="35"/>
      <c r="AP59" s="35"/>
      <c r="AQ59" s="35"/>
      <c r="AR59" s="35"/>
      <c r="AS59" s="35"/>
      <c r="AT59" s="35"/>
      <c r="AU59" s="36"/>
      <c r="AV59" s="1675">
        <v>7</v>
      </c>
      <c r="AW59" s="1676"/>
      <c r="AX59" s="1681" t="str">
        <f>'41-5'!AZ57</f>
        <v/>
      </c>
      <c r="AY59" s="1682"/>
      <c r="AZ59" s="1682"/>
      <c r="BA59" s="1682"/>
      <c r="BB59" s="1682"/>
      <c r="BC59" s="1682"/>
      <c r="BD59" s="1682"/>
      <c r="BE59" s="1682"/>
      <c r="BF59" s="1682"/>
      <c r="BG59" s="37"/>
      <c r="BH59" s="1687">
        <f>'41-5'!BI57</f>
        <v>0</v>
      </c>
      <c r="BI59" s="1688"/>
      <c r="BJ59" s="1688"/>
      <c r="BK59" s="1688"/>
      <c r="BL59" s="1688"/>
      <c r="BM59" s="1688"/>
      <c r="BN59" s="1688"/>
      <c r="BO59" s="1688"/>
      <c r="BP59" s="1688"/>
      <c r="BQ59" s="1688"/>
      <c r="BR59" s="1688"/>
      <c r="BS59" s="1688"/>
      <c r="BT59" s="37"/>
      <c r="BU59" s="35"/>
      <c r="BV59" s="35"/>
      <c r="BW59" s="35"/>
      <c r="BX59" s="35"/>
      <c r="BY59" s="35"/>
    </row>
    <row r="60" spans="37:77" ht="8.25" customHeight="1">
      <c r="AK60" s="35"/>
      <c r="AL60" s="35"/>
      <c r="AM60" s="35"/>
      <c r="AN60" s="35"/>
      <c r="AO60" s="35"/>
      <c r="AP60" s="35"/>
      <c r="AQ60" s="35"/>
      <c r="AR60" s="35"/>
      <c r="AS60" s="35"/>
      <c r="AT60" s="35"/>
      <c r="AU60" s="36"/>
      <c r="AV60" s="1677"/>
      <c r="AW60" s="1678"/>
      <c r="AX60" s="1683"/>
      <c r="AY60" s="1684"/>
      <c r="AZ60" s="1684"/>
      <c r="BA60" s="1684"/>
      <c r="BB60" s="1684"/>
      <c r="BC60" s="1684"/>
      <c r="BD60" s="1684"/>
      <c r="BE60" s="1684"/>
      <c r="BF60" s="1684"/>
      <c r="BG60" s="38"/>
      <c r="BH60" s="1689"/>
      <c r="BI60" s="1690"/>
      <c r="BJ60" s="1690"/>
      <c r="BK60" s="1690"/>
      <c r="BL60" s="1690"/>
      <c r="BM60" s="1690"/>
      <c r="BN60" s="1690"/>
      <c r="BO60" s="1690"/>
      <c r="BP60" s="1690"/>
      <c r="BQ60" s="1690"/>
      <c r="BR60" s="1690"/>
      <c r="BS60" s="1690"/>
      <c r="BT60" s="38"/>
      <c r="BU60" s="35"/>
      <c r="BV60" s="35"/>
      <c r="BW60" s="35"/>
      <c r="BX60" s="35"/>
      <c r="BY60" s="35"/>
    </row>
    <row r="61" spans="37:77" ht="8.25" customHeight="1">
      <c r="AK61" s="35"/>
      <c r="AL61" s="35"/>
      <c r="AM61" s="35"/>
      <c r="AN61" s="35"/>
      <c r="AO61" s="35"/>
      <c r="AP61" s="35"/>
      <c r="AQ61" s="35"/>
      <c r="AR61" s="35"/>
      <c r="AS61" s="35"/>
      <c r="AT61" s="35"/>
      <c r="AU61" s="36"/>
      <c r="AV61" s="1679"/>
      <c r="AW61" s="1680"/>
      <c r="AX61" s="1685"/>
      <c r="AY61" s="1686"/>
      <c r="AZ61" s="1686"/>
      <c r="BA61" s="1686"/>
      <c r="BB61" s="1686"/>
      <c r="BC61" s="1686"/>
      <c r="BD61" s="1686"/>
      <c r="BE61" s="1686"/>
      <c r="BF61" s="1686"/>
      <c r="BG61" s="39"/>
      <c r="BH61" s="1691"/>
      <c r="BI61" s="1692"/>
      <c r="BJ61" s="1692"/>
      <c r="BK61" s="1692"/>
      <c r="BL61" s="1692"/>
      <c r="BM61" s="1692"/>
      <c r="BN61" s="1692"/>
      <c r="BO61" s="1692"/>
      <c r="BP61" s="1692"/>
      <c r="BQ61" s="1692"/>
      <c r="BR61" s="1692"/>
      <c r="BS61" s="1692"/>
      <c r="BT61" s="39"/>
      <c r="BU61" s="35"/>
      <c r="BV61" s="35"/>
      <c r="BW61" s="35"/>
      <c r="BX61" s="35"/>
      <c r="BY61" s="35"/>
    </row>
    <row r="62" spans="37:77" ht="8.25" customHeight="1">
      <c r="AK62" s="35"/>
      <c r="AL62" s="35"/>
      <c r="AM62" s="35"/>
      <c r="AN62" s="35"/>
      <c r="AO62" s="35"/>
      <c r="AP62" s="35"/>
      <c r="AQ62" s="35"/>
      <c r="AR62" s="35"/>
      <c r="AS62" s="35"/>
      <c r="AT62" s="35"/>
      <c r="AU62" s="36"/>
      <c r="AV62" s="36"/>
      <c r="AW62" s="36"/>
      <c r="AX62" s="35"/>
      <c r="AY62" s="35"/>
      <c r="AZ62" s="35"/>
      <c r="BA62" s="35"/>
      <c r="BB62" s="35"/>
      <c r="BC62" s="35"/>
      <c r="BD62" s="35"/>
      <c r="BE62" s="1693" t="str">
        <f>'41-5'!BG60</f>
        <v/>
      </c>
      <c r="BF62" s="1694"/>
      <c r="BG62" s="291"/>
      <c r="BH62" s="1699">
        <f>'41-5'!BI60</f>
        <v>0</v>
      </c>
      <c r="BI62" s="1700"/>
      <c r="BJ62" s="1700"/>
      <c r="BK62" s="1700"/>
      <c r="BL62" s="1700"/>
      <c r="BM62" s="1700"/>
      <c r="BN62" s="1700"/>
      <c r="BO62" s="1700"/>
      <c r="BP62" s="1700"/>
      <c r="BQ62" s="1700"/>
      <c r="BR62" s="1700"/>
      <c r="BS62" s="1700"/>
      <c r="BT62" s="291"/>
      <c r="BU62" s="35"/>
      <c r="BV62" s="35"/>
      <c r="BW62" s="35"/>
      <c r="BX62" s="35"/>
      <c r="BY62" s="35"/>
    </row>
    <row r="63" spans="37:77" ht="8.25" customHeight="1">
      <c r="AK63" s="35"/>
      <c r="AL63" s="35"/>
      <c r="AM63" s="35"/>
      <c r="AN63" s="35"/>
      <c r="AO63" s="35"/>
      <c r="AP63" s="35"/>
      <c r="AQ63" s="35"/>
      <c r="AR63" s="35"/>
      <c r="AS63" s="35"/>
      <c r="AT63" s="35"/>
      <c r="AU63" s="36"/>
      <c r="AV63" s="36"/>
      <c r="AW63" s="36"/>
      <c r="AX63" s="35"/>
      <c r="AY63" s="35"/>
      <c r="AZ63" s="35"/>
      <c r="BA63" s="35"/>
      <c r="BB63" s="35"/>
      <c r="BC63" s="35"/>
      <c r="BD63" s="35"/>
      <c r="BE63" s="1695"/>
      <c r="BF63" s="1696"/>
      <c r="BG63" s="292"/>
      <c r="BH63" s="1701"/>
      <c r="BI63" s="1702"/>
      <c r="BJ63" s="1702"/>
      <c r="BK63" s="1702"/>
      <c r="BL63" s="1702"/>
      <c r="BM63" s="1702"/>
      <c r="BN63" s="1702"/>
      <c r="BO63" s="1702"/>
      <c r="BP63" s="1702"/>
      <c r="BQ63" s="1702"/>
      <c r="BR63" s="1702"/>
      <c r="BS63" s="1702"/>
      <c r="BT63" s="292"/>
      <c r="BU63" s="35"/>
      <c r="BV63" s="35"/>
      <c r="BW63" s="35"/>
      <c r="BX63" s="35"/>
      <c r="BY63" s="35"/>
    </row>
    <row r="64" spans="37:77" ht="8.25" customHeight="1">
      <c r="AK64" s="35"/>
      <c r="AL64" s="35"/>
      <c r="AM64" s="35"/>
      <c r="AN64" s="35"/>
      <c r="AO64" s="35"/>
      <c r="AP64" s="35"/>
      <c r="AQ64" s="35"/>
      <c r="AR64" s="35"/>
      <c r="AS64" s="35"/>
      <c r="AT64" s="35"/>
      <c r="AU64" s="36"/>
      <c r="AV64" s="36"/>
      <c r="AW64" s="36"/>
      <c r="AX64" s="35"/>
      <c r="AY64" s="35"/>
      <c r="AZ64" s="35"/>
      <c r="BA64" s="35"/>
      <c r="BB64" s="35"/>
      <c r="BC64" s="35"/>
      <c r="BD64" s="35"/>
      <c r="BE64" s="1697"/>
      <c r="BF64" s="1698"/>
      <c r="BG64" s="293"/>
      <c r="BH64" s="1703"/>
      <c r="BI64" s="1704"/>
      <c r="BJ64" s="1704"/>
      <c r="BK64" s="1704"/>
      <c r="BL64" s="1704"/>
      <c r="BM64" s="1704"/>
      <c r="BN64" s="1704"/>
      <c r="BO64" s="1704"/>
      <c r="BP64" s="1704"/>
      <c r="BQ64" s="1704"/>
      <c r="BR64" s="1704"/>
      <c r="BS64" s="1704"/>
      <c r="BT64" s="293"/>
      <c r="BU64" s="35"/>
      <c r="BV64" s="35"/>
      <c r="BW64" s="35"/>
      <c r="BX64" s="35"/>
      <c r="BY64" s="35"/>
    </row>
    <row r="65" spans="37:77" ht="8.25" customHeight="1">
      <c r="AK65" s="35"/>
      <c r="AL65" s="35"/>
      <c r="AM65" s="35"/>
      <c r="AN65" s="35"/>
      <c r="AO65" s="35"/>
      <c r="AP65" s="35"/>
      <c r="AQ65" s="35"/>
      <c r="AR65" s="35"/>
      <c r="AS65" s="35"/>
      <c r="AT65" s="35"/>
      <c r="AU65" s="36"/>
      <c r="AV65" s="1675">
        <v>8</v>
      </c>
      <c r="AW65" s="1676"/>
      <c r="AX65" s="1681" t="str">
        <f>'41-5'!AZ63</f>
        <v/>
      </c>
      <c r="AY65" s="1682"/>
      <c r="AZ65" s="1682"/>
      <c r="BA65" s="1682"/>
      <c r="BB65" s="1682"/>
      <c r="BC65" s="1682"/>
      <c r="BD65" s="1682"/>
      <c r="BE65" s="1682"/>
      <c r="BF65" s="1682"/>
      <c r="BG65" s="37"/>
      <c r="BH65" s="1687">
        <f>'41-5'!BI63</f>
        <v>0</v>
      </c>
      <c r="BI65" s="1688"/>
      <c r="BJ65" s="1688"/>
      <c r="BK65" s="1688"/>
      <c r="BL65" s="1688"/>
      <c r="BM65" s="1688"/>
      <c r="BN65" s="1688"/>
      <c r="BO65" s="1688"/>
      <c r="BP65" s="1688"/>
      <c r="BQ65" s="1688"/>
      <c r="BR65" s="1688"/>
      <c r="BS65" s="1688"/>
      <c r="BT65" s="37"/>
      <c r="BU65" s="35"/>
      <c r="BV65" s="35"/>
      <c r="BW65" s="35"/>
      <c r="BX65" s="35"/>
      <c r="BY65" s="35"/>
    </row>
    <row r="66" spans="37:77" ht="8.25" customHeight="1">
      <c r="AK66" s="35"/>
      <c r="AL66" s="35"/>
      <c r="AM66" s="35"/>
      <c r="AN66" s="35"/>
      <c r="AO66" s="35"/>
      <c r="AP66" s="35"/>
      <c r="AQ66" s="35"/>
      <c r="AR66" s="35"/>
      <c r="AS66" s="35"/>
      <c r="AT66" s="35"/>
      <c r="AU66" s="36"/>
      <c r="AV66" s="1677"/>
      <c r="AW66" s="1678"/>
      <c r="AX66" s="1683"/>
      <c r="AY66" s="1684"/>
      <c r="AZ66" s="1684"/>
      <c r="BA66" s="1684"/>
      <c r="BB66" s="1684"/>
      <c r="BC66" s="1684"/>
      <c r="BD66" s="1684"/>
      <c r="BE66" s="1684"/>
      <c r="BF66" s="1684"/>
      <c r="BG66" s="38"/>
      <c r="BH66" s="1689"/>
      <c r="BI66" s="1690"/>
      <c r="BJ66" s="1690"/>
      <c r="BK66" s="1690"/>
      <c r="BL66" s="1690"/>
      <c r="BM66" s="1690"/>
      <c r="BN66" s="1690"/>
      <c r="BO66" s="1690"/>
      <c r="BP66" s="1690"/>
      <c r="BQ66" s="1690"/>
      <c r="BR66" s="1690"/>
      <c r="BS66" s="1690"/>
      <c r="BT66" s="38"/>
      <c r="BU66" s="35"/>
      <c r="BV66" s="35"/>
      <c r="BW66" s="35"/>
      <c r="BX66" s="35"/>
      <c r="BY66" s="35"/>
    </row>
    <row r="67" spans="37:77" ht="8.25" customHeight="1">
      <c r="AK67" s="35"/>
      <c r="AL67" s="35"/>
      <c r="AM67" s="35"/>
      <c r="AN67" s="35"/>
      <c r="AO67" s="35"/>
      <c r="AP67" s="35"/>
      <c r="AQ67" s="35"/>
      <c r="AR67" s="35"/>
      <c r="AS67" s="35"/>
      <c r="AT67" s="35"/>
      <c r="AU67" s="36"/>
      <c r="AV67" s="1679"/>
      <c r="AW67" s="1680"/>
      <c r="AX67" s="1685"/>
      <c r="AY67" s="1686"/>
      <c r="AZ67" s="1686"/>
      <c r="BA67" s="1686"/>
      <c r="BB67" s="1686"/>
      <c r="BC67" s="1686"/>
      <c r="BD67" s="1686"/>
      <c r="BE67" s="1686"/>
      <c r="BF67" s="1686"/>
      <c r="BG67" s="39"/>
      <c r="BH67" s="1691"/>
      <c r="BI67" s="1692"/>
      <c r="BJ67" s="1692"/>
      <c r="BK67" s="1692"/>
      <c r="BL67" s="1692"/>
      <c r="BM67" s="1692"/>
      <c r="BN67" s="1692"/>
      <c r="BO67" s="1692"/>
      <c r="BP67" s="1692"/>
      <c r="BQ67" s="1692"/>
      <c r="BR67" s="1692"/>
      <c r="BS67" s="1692"/>
      <c r="BT67" s="39"/>
      <c r="BU67" s="35"/>
      <c r="BV67" s="35"/>
      <c r="BW67" s="35"/>
      <c r="BX67" s="35"/>
      <c r="BY67" s="35"/>
    </row>
    <row r="68" spans="37:77" ht="8.25" customHeight="1">
      <c r="AK68" s="35"/>
      <c r="AL68" s="35"/>
      <c r="AM68" s="35"/>
      <c r="AN68" s="35"/>
      <c r="AO68" s="35"/>
      <c r="AP68" s="35"/>
      <c r="AQ68" s="35"/>
      <c r="AR68" s="35"/>
      <c r="AS68" s="35"/>
      <c r="AT68" s="35"/>
      <c r="AU68" s="36"/>
      <c r="AV68" s="36"/>
      <c r="AW68" s="36"/>
      <c r="AX68" s="35"/>
      <c r="AY68" s="35"/>
      <c r="AZ68" s="35"/>
      <c r="BA68" s="35"/>
      <c r="BB68" s="35"/>
      <c r="BC68" s="35"/>
      <c r="BD68" s="35"/>
      <c r="BE68" s="1693" t="str">
        <f>'41-5'!BG66</f>
        <v/>
      </c>
      <c r="BF68" s="1694"/>
      <c r="BG68" s="291"/>
      <c r="BH68" s="1699">
        <f>'41-5'!BI66</f>
        <v>0</v>
      </c>
      <c r="BI68" s="1700"/>
      <c r="BJ68" s="1700"/>
      <c r="BK68" s="1700"/>
      <c r="BL68" s="1700"/>
      <c r="BM68" s="1700"/>
      <c r="BN68" s="1700"/>
      <c r="BO68" s="1700"/>
      <c r="BP68" s="1700"/>
      <c r="BQ68" s="1700"/>
      <c r="BR68" s="1700"/>
      <c r="BS68" s="1700"/>
      <c r="BT68" s="291"/>
      <c r="BU68" s="35"/>
      <c r="BV68" s="35"/>
      <c r="BW68" s="35"/>
      <c r="BX68" s="35"/>
      <c r="BY68" s="35"/>
    </row>
    <row r="69" spans="37:77" ht="8.25" customHeight="1">
      <c r="AK69" s="35"/>
      <c r="AL69" s="35"/>
      <c r="AM69" s="35"/>
      <c r="AN69" s="35"/>
      <c r="AO69" s="35"/>
      <c r="AP69" s="35"/>
      <c r="AQ69" s="35"/>
      <c r="AR69" s="35"/>
      <c r="AS69" s="35"/>
      <c r="AT69" s="35"/>
      <c r="AU69" s="36"/>
      <c r="AV69" s="36"/>
      <c r="AW69" s="36"/>
      <c r="AX69" s="35"/>
      <c r="AY69" s="35"/>
      <c r="AZ69" s="35"/>
      <c r="BA69" s="35"/>
      <c r="BB69" s="35"/>
      <c r="BC69" s="35"/>
      <c r="BD69" s="35"/>
      <c r="BE69" s="1695"/>
      <c r="BF69" s="1696"/>
      <c r="BG69" s="292"/>
      <c r="BH69" s="1701"/>
      <c r="BI69" s="1702"/>
      <c r="BJ69" s="1702"/>
      <c r="BK69" s="1702"/>
      <c r="BL69" s="1702"/>
      <c r="BM69" s="1702"/>
      <c r="BN69" s="1702"/>
      <c r="BO69" s="1702"/>
      <c r="BP69" s="1702"/>
      <c r="BQ69" s="1702"/>
      <c r="BR69" s="1702"/>
      <c r="BS69" s="1702"/>
      <c r="BT69" s="292"/>
      <c r="BU69" s="35"/>
      <c r="BV69" s="35"/>
      <c r="BW69" s="35"/>
      <c r="BX69" s="35"/>
      <c r="BY69" s="35"/>
    </row>
    <row r="70" spans="37:77" ht="8.25" customHeight="1">
      <c r="AK70" s="35"/>
      <c r="AL70" s="35"/>
      <c r="AM70" s="35"/>
      <c r="AN70" s="35"/>
      <c r="AO70" s="35"/>
      <c r="AP70" s="35"/>
      <c r="AQ70" s="35"/>
      <c r="AR70" s="35"/>
      <c r="AS70" s="35"/>
      <c r="AT70" s="35"/>
      <c r="AU70" s="36"/>
      <c r="AV70" s="36"/>
      <c r="AW70" s="36"/>
      <c r="AX70" s="35"/>
      <c r="AY70" s="35"/>
      <c r="AZ70" s="35"/>
      <c r="BA70" s="35"/>
      <c r="BB70" s="35"/>
      <c r="BC70" s="35"/>
      <c r="BD70" s="35"/>
      <c r="BE70" s="1697"/>
      <c r="BF70" s="1698"/>
      <c r="BG70" s="293"/>
      <c r="BH70" s="1703"/>
      <c r="BI70" s="1704"/>
      <c r="BJ70" s="1704"/>
      <c r="BK70" s="1704"/>
      <c r="BL70" s="1704"/>
      <c r="BM70" s="1704"/>
      <c r="BN70" s="1704"/>
      <c r="BO70" s="1704"/>
      <c r="BP70" s="1704"/>
      <c r="BQ70" s="1704"/>
      <c r="BR70" s="1704"/>
      <c r="BS70" s="1704"/>
      <c r="BT70" s="293"/>
      <c r="BU70" s="35"/>
      <c r="BV70" s="35"/>
      <c r="BW70" s="35"/>
      <c r="BX70" s="35"/>
      <c r="BY70" s="35"/>
    </row>
    <row r="71" spans="37:77" ht="8.25" customHeight="1">
      <c r="AK71" s="35"/>
      <c r="AL71" s="35"/>
      <c r="AM71" s="35"/>
      <c r="AN71" s="35"/>
      <c r="AO71" s="35"/>
      <c r="AP71" s="35"/>
      <c r="AQ71" s="35"/>
      <c r="AR71" s="35"/>
      <c r="AS71" s="35"/>
      <c r="AT71" s="35"/>
      <c r="AU71" s="36"/>
      <c r="AV71" s="1675">
        <v>9</v>
      </c>
      <c r="AW71" s="1676"/>
      <c r="AX71" s="1681" t="str">
        <f>'41-5'!AZ69</f>
        <v/>
      </c>
      <c r="AY71" s="1682"/>
      <c r="AZ71" s="1682"/>
      <c r="BA71" s="1682"/>
      <c r="BB71" s="1682"/>
      <c r="BC71" s="1682"/>
      <c r="BD71" s="1682"/>
      <c r="BE71" s="1682"/>
      <c r="BF71" s="1682"/>
      <c r="BG71" s="37"/>
      <c r="BH71" s="1687">
        <f>'41-5'!BI69</f>
        <v>0</v>
      </c>
      <c r="BI71" s="1688"/>
      <c r="BJ71" s="1688"/>
      <c r="BK71" s="1688"/>
      <c r="BL71" s="1688"/>
      <c r="BM71" s="1688"/>
      <c r="BN71" s="1688"/>
      <c r="BO71" s="1688"/>
      <c r="BP71" s="1688"/>
      <c r="BQ71" s="1688"/>
      <c r="BR71" s="1688"/>
      <c r="BS71" s="1688"/>
      <c r="BT71" s="37"/>
      <c r="BU71" s="35"/>
      <c r="BV71" s="35"/>
      <c r="BW71" s="35"/>
      <c r="BX71" s="35"/>
      <c r="BY71" s="35"/>
    </row>
    <row r="72" spans="37:77" ht="8.25" customHeight="1">
      <c r="AK72" s="35"/>
      <c r="AL72" s="35"/>
      <c r="AM72" s="35"/>
      <c r="AN72" s="35"/>
      <c r="AO72" s="35"/>
      <c r="AP72" s="35"/>
      <c r="AQ72" s="35"/>
      <c r="AR72" s="35"/>
      <c r="AS72" s="35"/>
      <c r="AT72" s="35"/>
      <c r="AU72" s="36"/>
      <c r="AV72" s="1677"/>
      <c r="AW72" s="1678"/>
      <c r="AX72" s="1683"/>
      <c r="AY72" s="1684"/>
      <c r="AZ72" s="1684"/>
      <c r="BA72" s="1684"/>
      <c r="BB72" s="1684"/>
      <c r="BC72" s="1684"/>
      <c r="BD72" s="1684"/>
      <c r="BE72" s="1684"/>
      <c r="BF72" s="1684"/>
      <c r="BG72" s="38"/>
      <c r="BH72" s="1689"/>
      <c r="BI72" s="1690"/>
      <c r="BJ72" s="1690"/>
      <c r="BK72" s="1690"/>
      <c r="BL72" s="1690"/>
      <c r="BM72" s="1690"/>
      <c r="BN72" s="1690"/>
      <c r="BO72" s="1690"/>
      <c r="BP72" s="1690"/>
      <c r="BQ72" s="1690"/>
      <c r="BR72" s="1690"/>
      <c r="BS72" s="1690"/>
      <c r="BT72" s="38"/>
      <c r="BU72" s="35"/>
      <c r="BV72" s="35"/>
      <c r="BW72" s="35"/>
      <c r="BX72" s="35"/>
      <c r="BY72" s="35"/>
    </row>
    <row r="73" spans="37:77" ht="8.25" customHeight="1">
      <c r="AK73" s="35"/>
      <c r="AL73" s="35"/>
      <c r="AM73" s="35"/>
      <c r="AN73" s="35"/>
      <c r="AO73" s="35"/>
      <c r="AP73" s="35"/>
      <c r="AQ73" s="35"/>
      <c r="AR73" s="35"/>
      <c r="AS73" s="35"/>
      <c r="AT73" s="35"/>
      <c r="AU73" s="36"/>
      <c r="AV73" s="1679"/>
      <c r="AW73" s="1680"/>
      <c r="AX73" s="1685"/>
      <c r="AY73" s="1686"/>
      <c r="AZ73" s="1686"/>
      <c r="BA73" s="1686"/>
      <c r="BB73" s="1686"/>
      <c r="BC73" s="1686"/>
      <c r="BD73" s="1686"/>
      <c r="BE73" s="1686"/>
      <c r="BF73" s="1686"/>
      <c r="BG73" s="39"/>
      <c r="BH73" s="1691"/>
      <c r="BI73" s="1692"/>
      <c r="BJ73" s="1692"/>
      <c r="BK73" s="1692"/>
      <c r="BL73" s="1692"/>
      <c r="BM73" s="1692"/>
      <c r="BN73" s="1692"/>
      <c r="BO73" s="1692"/>
      <c r="BP73" s="1692"/>
      <c r="BQ73" s="1692"/>
      <c r="BR73" s="1692"/>
      <c r="BS73" s="1692"/>
      <c r="BT73" s="39"/>
      <c r="BU73" s="35"/>
      <c r="BV73" s="35"/>
      <c r="BW73" s="35"/>
      <c r="BX73" s="35"/>
      <c r="BY73" s="35"/>
    </row>
    <row r="74" spans="37:77" ht="8.25" customHeight="1">
      <c r="AK74" s="35"/>
      <c r="AL74" s="35"/>
      <c r="AM74" s="35"/>
      <c r="AN74" s="35"/>
      <c r="AO74" s="35"/>
      <c r="AP74" s="35"/>
      <c r="AQ74" s="35"/>
      <c r="AR74" s="35"/>
      <c r="AS74" s="35"/>
      <c r="AT74" s="35"/>
      <c r="AU74" s="36"/>
      <c r="AV74" s="36"/>
      <c r="AW74" s="36"/>
      <c r="AX74" s="35"/>
      <c r="AY74" s="35"/>
      <c r="AZ74" s="35"/>
      <c r="BA74" s="35"/>
      <c r="BB74" s="35"/>
      <c r="BC74" s="35"/>
      <c r="BD74" s="35"/>
      <c r="BE74" s="1693" t="str">
        <f>'41-5'!BG72</f>
        <v/>
      </c>
      <c r="BF74" s="1694"/>
      <c r="BG74" s="291"/>
      <c r="BH74" s="1699">
        <f>'41-5'!BI72</f>
        <v>0</v>
      </c>
      <c r="BI74" s="1700"/>
      <c r="BJ74" s="1700"/>
      <c r="BK74" s="1700"/>
      <c r="BL74" s="1700"/>
      <c r="BM74" s="1700"/>
      <c r="BN74" s="1700"/>
      <c r="BO74" s="1700"/>
      <c r="BP74" s="1700"/>
      <c r="BQ74" s="1700"/>
      <c r="BR74" s="1700"/>
      <c r="BS74" s="1700"/>
      <c r="BT74" s="291"/>
      <c r="BU74" s="35"/>
      <c r="BV74" s="35"/>
      <c r="BW74" s="35"/>
      <c r="BX74" s="35"/>
      <c r="BY74" s="35"/>
    </row>
    <row r="75" spans="37:77" ht="8.25" customHeight="1">
      <c r="AK75" s="35"/>
      <c r="AL75" s="35"/>
      <c r="AM75" s="35"/>
      <c r="AN75" s="35"/>
      <c r="AO75" s="35"/>
      <c r="AP75" s="35"/>
      <c r="AQ75" s="35"/>
      <c r="AR75" s="35"/>
      <c r="AS75" s="35"/>
      <c r="AT75" s="35"/>
      <c r="AU75" s="36"/>
      <c r="AV75" s="36"/>
      <c r="AW75" s="36"/>
      <c r="AX75" s="35"/>
      <c r="AY75" s="35"/>
      <c r="AZ75" s="35"/>
      <c r="BA75" s="35"/>
      <c r="BB75" s="35"/>
      <c r="BC75" s="35"/>
      <c r="BD75" s="35"/>
      <c r="BE75" s="1695"/>
      <c r="BF75" s="1696"/>
      <c r="BG75" s="292"/>
      <c r="BH75" s="1701"/>
      <c r="BI75" s="1702"/>
      <c r="BJ75" s="1702"/>
      <c r="BK75" s="1702"/>
      <c r="BL75" s="1702"/>
      <c r="BM75" s="1702"/>
      <c r="BN75" s="1702"/>
      <c r="BO75" s="1702"/>
      <c r="BP75" s="1702"/>
      <c r="BQ75" s="1702"/>
      <c r="BR75" s="1702"/>
      <c r="BS75" s="1702"/>
      <c r="BT75" s="292"/>
      <c r="BU75" s="35"/>
      <c r="BV75" s="35"/>
      <c r="BW75" s="35"/>
      <c r="BX75" s="35"/>
      <c r="BY75" s="35"/>
    </row>
    <row r="76" spans="37:77" ht="8.25" customHeight="1">
      <c r="AK76" s="35"/>
      <c r="AL76" s="35"/>
      <c r="AM76" s="35"/>
      <c r="AN76" s="35"/>
      <c r="AO76" s="35"/>
      <c r="AP76" s="35"/>
      <c r="AQ76" s="35"/>
      <c r="AR76" s="35"/>
      <c r="AS76" s="35"/>
      <c r="AT76" s="35"/>
      <c r="AU76" s="36"/>
      <c r="AV76" s="36"/>
      <c r="AW76" s="36"/>
      <c r="AX76" s="35"/>
      <c r="AY76" s="35"/>
      <c r="AZ76" s="35"/>
      <c r="BA76" s="35"/>
      <c r="BB76" s="35"/>
      <c r="BC76" s="35"/>
      <c r="BD76" s="35"/>
      <c r="BE76" s="1697"/>
      <c r="BF76" s="1698"/>
      <c r="BG76" s="293"/>
      <c r="BH76" s="1703"/>
      <c r="BI76" s="1704"/>
      <c r="BJ76" s="1704"/>
      <c r="BK76" s="1704"/>
      <c r="BL76" s="1704"/>
      <c r="BM76" s="1704"/>
      <c r="BN76" s="1704"/>
      <c r="BO76" s="1704"/>
      <c r="BP76" s="1704"/>
      <c r="BQ76" s="1704"/>
      <c r="BR76" s="1704"/>
      <c r="BS76" s="1704"/>
      <c r="BT76" s="293"/>
      <c r="BU76" s="35"/>
      <c r="BV76" s="35"/>
      <c r="BW76" s="35"/>
      <c r="BX76" s="35"/>
      <c r="BY76" s="35"/>
    </row>
    <row r="77" spans="37:77" ht="8.25" customHeight="1">
      <c r="AK77" s="35"/>
      <c r="AL77" s="35"/>
      <c r="AM77" s="35"/>
      <c r="AN77" s="35"/>
      <c r="AO77" s="35"/>
      <c r="AP77" s="35"/>
      <c r="AQ77" s="35"/>
      <c r="AR77" s="35"/>
      <c r="AS77" s="35"/>
      <c r="AT77" s="35"/>
      <c r="AU77" s="36"/>
      <c r="AV77" s="1675">
        <v>10</v>
      </c>
      <c r="AW77" s="1676"/>
      <c r="AX77" s="1681" t="str">
        <f>'41-5'!AZ75</f>
        <v/>
      </c>
      <c r="AY77" s="1682"/>
      <c r="AZ77" s="1682"/>
      <c r="BA77" s="1682"/>
      <c r="BB77" s="1682"/>
      <c r="BC77" s="1682"/>
      <c r="BD77" s="1682"/>
      <c r="BE77" s="1682"/>
      <c r="BF77" s="1682"/>
      <c r="BG77" s="37"/>
      <c r="BH77" s="1687">
        <f>'41-5'!BI75</f>
        <v>0</v>
      </c>
      <c r="BI77" s="1688"/>
      <c r="BJ77" s="1688"/>
      <c r="BK77" s="1688"/>
      <c r="BL77" s="1688"/>
      <c r="BM77" s="1688"/>
      <c r="BN77" s="1688"/>
      <c r="BO77" s="1688"/>
      <c r="BP77" s="1688"/>
      <c r="BQ77" s="1688"/>
      <c r="BR77" s="1688"/>
      <c r="BS77" s="1688"/>
      <c r="BT77" s="37"/>
      <c r="BU77" s="35"/>
      <c r="BV77" s="35"/>
      <c r="BW77" s="35"/>
      <c r="BX77" s="35"/>
      <c r="BY77" s="35"/>
    </row>
    <row r="78" spans="37:77" ht="8.25" customHeight="1">
      <c r="AK78" s="35"/>
      <c r="AL78" s="35"/>
      <c r="AM78" s="35"/>
      <c r="AN78" s="35"/>
      <c r="AO78" s="35"/>
      <c r="AP78" s="35"/>
      <c r="AQ78" s="35"/>
      <c r="AR78" s="35"/>
      <c r="AS78" s="35"/>
      <c r="AT78" s="35"/>
      <c r="AU78" s="36"/>
      <c r="AV78" s="1677"/>
      <c r="AW78" s="1678"/>
      <c r="AX78" s="1683"/>
      <c r="AY78" s="1684"/>
      <c r="AZ78" s="1684"/>
      <c r="BA78" s="1684"/>
      <c r="BB78" s="1684"/>
      <c r="BC78" s="1684"/>
      <c r="BD78" s="1684"/>
      <c r="BE78" s="1684"/>
      <c r="BF78" s="1684"/>
      <c r="BG78" s="38"/>
      <c r="BH78" s="1689"/>
      <c r="BI78" s="1690"/>
      <c r="BJ78" s="1690"/>
      <c r="BK78" s="1690"/>
      <c r="BL78" s="1690"/>
      <c r="BM78" s="1690"/>
      <c r="BN78" s="1690"/>
      <c r="BO78" s="1690"/>
      <c r="BP78" s="1690"/>
      <c r="BQ78" s="1690"/>
      <c r="BR78" s="1690"/>
      <c r="BS78" s="1690"/>
      <c r="BT78" s="38"/>
      <c r="BU78" s="35"/>
      <c r="BV78" s="35"/>
      <c r="BW78" s="35"/>
      <c r="BX78" s="35"/>
      <c r="BY78" s="35"/>
    </row>
    <row r="79" spans="37:77" ht="8.25" customHeight="1">
      <c r="AK79" s="35"/>
      <c r="AL79" s="35"/>
      <c r="AM79" s="35"/>
      <c r="AN79" s="35"/>
      <c r="AO79" s="35"/>
      <c r="AP79" s="35"/>
      <c r="AQ79" s="35"/>
      <c r="AR79" s="35"/>
      <c r="AS79" s="35"/>
      <c r="AT79" s="35"/>
      <c r="AU79" s="36"/>
      <c r="AV79" s="1679"/>
      <c r="AW79" s="1680"/>
      <c r="AX79" s="1685"/>
      <c r="AY79" s="1686"/>
      <c r="AZ79" s="1686"/>
      <c r="BA79" s="1686"/>
      <c r="BB79" s="1686"/>
      <c r="BC79" s="1686"/>
      <c r="BD79" s="1686"/>
      <c r="BE79" s="1686"/>
      <c r="BF79" s="1686"/>
      <c r="BG79" s="39"/>
      <c r="BH79" s="1691"/>
      <c r="BI79" s="1692"/>
      <c r="BJ79" s="1692"/>
      <c r="BK79" s="1692"/>
      <c r="BL79" s="1692"/>
      <c r="BM79" s="1692"/>
      <c r="BN79" s="1692"/>
      <c r="BO79" s="1692"/>
      <c r="BP79" s="1692"/>
      <c r="BQ79" s="1692"/>
      <c r="BR79" s="1692"/>
      <c r="BS79" s="1692"/>
      <c r="BT79" s="39"/>
      <c r="BU79" s="35"/>
      <c r="BV79" s="35"/>
      <c r="BW79" s="35"/>
      <c r="BX79" s="35"/>
      <c r="BY79" s="35"/>
    </row>
    <row r="80" spans="37:77" ht="8.25" customHeight="1">
      <c r="AK80" s="35"/>
      <c r="AL80" s="35"/>
      <c r="AM80" s="35"/>
      <c r="AN80" s="35"/>
      <c r="AO80" s="35"/>
      <c r="AP80" s="35"/>
      <c r="AQ80" s="35"/>
      <c r="AR80" s="35"/>
      <c r="AS80" s="35"/>
      <c r="AT80" s="35"/>
      <c r="AU80" s="36"/>
      <c r="AV80" s="36"/>
      <c r="AW80" s="36"/>
      <c r="AX80" s="35"/>
      <c r="AY80" s="35"/>
      <c r="AZ80" s="35"/>
      <c r="BA80" s="35"/>
      <c r="BB80" s="35"/>
      <c r="BC80" s="35"/>
      <c r="BD80" s="35"/>
      <c r="BE80" s="1693" t="str">
        <f>'41-5'!BG78</f>
        <v/>
      </c>
      <c r="BF80" s="1694"/>
      <c r="BG80" s="291"/>
      <c r="BH80" s="1699">
        <f>'41-5'!BI78</f>
        <v>0</v>
      </c>
      <c r="BI80" s="1700"/>
      <c r="BJ80" s="1700"/>
      <c r="BK80" s="1700"/>
      <c r="BL80" s="1700"/>
      <c r="BM80" s="1700"/>
      <c r="BN80" s="1700"/>
      <c r="BO80" s="1700"/>
      <c r="BP80" s="1700"/>
      <c r="BQ80" s="1700"/>
      <c r="BR80" s="1700"/>
      <c r="BS80" s="1700"/>
      <c r="BT80" s="291"/>
      <c r="BU80" s="35"/>
      <c r="BV80" s="35"/>
      <c r="BW80" s="35"/>
      <c r="BX80" s="35"/>
      <c r="BY80" s="35"/>
    </row>
    <row r="81" spans="37:77" ht="8.25" customHeight="1">
      <c r="AK81" s="35"/>
      <c r="AL81" s="35"/>
      <c r="AM81" s="35"/>
      <c r="AN81" s="35"/>
      <c r="AO81" s="35"/>
      <c r="AP81" s="35"/>
      <c r="AQ81" s="35"/>
      <c r="AR81" s="35"/>
      <c r="AS81" s="35"/>
      <c r="AT81" s="35"/>
      <c r="AU81" s="36"/>
      <c r="AV81" s="36"/>
      <c r="AW81" s="36"/>
      <c r="AX81" s="35"/>
      <c r="AY81" s="35"/>
      <c r="AZ81" s="35"/>
      <c r="BA81" s="35"/>
      <c r="BB81" s="35"/>
      <c r="BC81" s="35"/>
      <c r="BD81" s="35"/>
      <c r="BE81" s="1695"/>
      <c r="BF81" s="1696"/>
      <c r="BG81" s="292"/>
      <c r="BH81" s="1701"/>
      <c r="BI81" s="1702"/>
      <c r="BJ81" s="1702"/>
      <c r="BK81" s="1702"/>
      <c r="BL81" s="1702"/>
      <c r="BM81" s="1702"/>
      <c r="BN81" s="1702"/>
      <c r="BO81" s="1702"/>
      <c r="BP81" s="1702"/>
      <c r="BQ81" s="1702"/>
      <c r="BR81" s="1702"/>
      <c r="BS81" s="1702"/>
      <c r="BT81" s="292"/>
      <c r="BU81" s="35"/>
      <c r="BV81" s="35"/>
      <c r="BW81" s="35"/>
      <c r="BX81" s="35"/>
      <c r="BY81" s="35"/>
    </row>
    <row r="82" spans="37:77" ht="8.25" customHeight="1">
      <c r="AK82" s="35"/>
      <c r="AL82" s="35"/>
      <c r="AM82" s="35"/>
      <c r="AN82" s="35"/>
      <c r="AO82" s="35"/>
      <c r="AP82" s="35"/>
      <c r="AQ82" s="35"/>
      <c r="AR82" s="35"/>
      <c r="AS82" s="35"/>
      <c r="AT82" s="35"/>
      <c r="AU82" s="36"/>
      <c r="AV82" s="36"/>
      <c r="AW82" s="36"/>
      <c r="AX82" s="35"/>
      <c r="AY82" s="35"/>
      <c r="AZ82" s="35"/>
      <c r="BA82" s="35"/>
      <c r="BB82" s="35"/>
      <c r="BC82" s="35"/>
      <c r="BD82" s="35"/>
      <c r="BE82" s="1697"/>
      <c r="BF82" s="1698"/>
      <c r="BG82" s="293"/>
      <c r="BH82" s="1703"/>
      <c r="BI82" s="1704"/>
      <c r="BJ82" s="1704"/>
      <c r="BK82" s="1704"/>
      <c r="BL82" s="1704"/>
      <c r="BM82" s="1704"/>
      <c r="BN82" s="1704"/>
      <c r="BO82" s="1704"/>
      <c r="BP82" s="1704"/>
      <c r="BQ82" s="1704"/>
      <c r="BR82" s="1704"/>
      <c r="BS82" s="1704"/>
      <c r="BT82" s="293"/>
      <c r="BU82" s="35"/>
      <c r="BV82" s="35"/>
      <c r="BW82" s="35"/>
      <c r="BX82" s="35"/>
      <c r="BY82" s="35"/>
    </row>
    <row r="83" spans="37:77" ht="8.25" customHeight="1">
      <c r="AK83" s="35"/>
      <c r="AL83" s="35"/>
      <c r="AM83" s="35"/>
      <c r="AN83" s="35"/>
      <c r="AO83" s="35"/>
      <c r="AP83" s="35"/>
      <c r="AQ83" s="35"/>
      <c r="AR83" s="35"/>
      <c r="AS83" s="35"/>
      <c r="AT83" s="35"/>
      <c r="AU83" s="36"/>
      <c r="AV83" s="1675">
        <v>11</v>
      </c>
      <c r="AW83" s="1676"/>
      <c r="AX83" s="1681" t="str">
        <f>'41-5'!AZ81</f>
        <v/>
      </c>
      <c r="AY83" s="1682"/>
      <c r="AZ83" s="1682"/>
      <c r="BA83" s="1682"/>
      <c r="BB83" s="1682"/>
      <c r="BC83" s="1682"/>
      <c r="BD83" s="1682"/>
      <c r="BE83" s="1682"/>
      <c r="BF83" s="1682"/>
      <c r="BG83" s="37"/>
      <c r="BH83" s="1687">
        <f>'41-5'!BI81</f>
        <v>0</v>
      </c>
      <c r="BI83" s="1688"/>
      <c r="BJ83" s="1688"/>
      <c r="BK83" s="1688"/>
      <c r="BL83" s="1688"/>
      <c r="BM83" s="1688"/>
      <c r="BN83" s="1688"/>
      <c r="BO83" s="1688"/>
      <c r="BP83" s="1688"/>
      <c r="BQ83" s="1688"/>
      <c r="BR83" s="1688"/>
      <c r="BS83" s="1688"/>
      <c r="BT83" s="37"/>
      <c r="BU83" s="35"/>
      <c r="BV83" s="35"/>
      <c r="BW83" s="35"/>
      <c r="BX83" s="35"/>
      <c r="BY83" s="35"/>
    </row>
    <row r="84" spans="37:77" ht="8.25" customHeight="1">
      <c r="AK84" s="35"/>
      <c r="AL84" s="35"/>
      <c r="AM84" s="35"/>
      <c r="AN84" s="35"/>
      <c r="AO84" s="35"/>
      <c r="AP84" s="35"/>
      <c r="AQ84" s="35"/>
      <c r="AR84" s="35"/>
      <c r="AS84" s="35"/>
      <c r="AT84" s="35"/>
      <c r="AU84" s="36"/>
      <c r="AV84" s="1677"/>
      <c r="AW84" s="1678"/>
      <c r="AX84" s="1683"/>
      <c r="AY84" s="1684"/>
      <c r="AZ84" s="1684"/>
      <c r="BA84" s="1684"/>
      <c r="BB84" s="1684"/>
      <c r="BC84" s="1684"/>
      <c r="BD84" s="1684"/>
      <c r="BE84" s="1684"/>
      <c r="BF84" s="1684"/>
      <c r="BG84" s="38"/>
      <c r="BH84" s="1689"/>
      <c r="BI84" s="1690"/>
      <c r="BJ84" s="1690"/>
      <c r="BK84" s="1690"/>
      <c r="BL84" s="1690"/>
      <c r="BM84" s="1690"/>
      <c r="BN84" s="1690"/>
      <c r="BO84" s="1690"/>
      <c r="BP84" s="1690"/>
      <c r="BQ84" s="1690"/>
      <c r="BR84" s="1690"/>
      <c r="BS84" s="1690"/>
      <c r="BT84" s="38"/>
      <c r="BU84" s="35"/>
      <c r="BV84" s="35"/>
      <c r="BW84" s="35"/>
      <c r="BX84" s="35"/>
      <c r="BY84" s="35"/>
    </row>
    <row r="85" spans="37:77" ht="8.25" customHeight="1">
      <c r="AK85" s="35"/>
      <c r="AL85" s="35"/>
      <c r="AM85" s="35"/>
      <c r="AN85" s="35"/>
      <c r="AO85" s="35"/>
      <c r="AP85" s="35"/>
      <c r="AQ85" s="35"/>
      <c r="AR85" s="35"/>
      <c r="AS85" s="35"/>
      <c r="AT85" s="35"/>
      <c r="AU85" s="36"/>
      <c r="AV85" s="1679"/>
      <c r="AW85" s="1680"/>
      <c r="AX85" s="1685"/>
      <c r="AY85" s="1686"/>
      <c r="AZ85" s="1686"/>
      <c r="BA85" s="1686"/>
      <c r="BB85" s="1686"/>
      <c r="BC85" s="1686"/>
      <c r="BD85" s="1686"/>
      <c r="BE85" s="1686"/>
      <c r="BF85" s="1686"/>
      <c r="BG85" s="39"/>
      <c r="BH85" s="1691"/>
      <c r="BI85" s="1692"/>
      <c r="BJ85" s="1692"/>
      <c r="BK85" s="1692"/>
      <c r="BL85" s="1692"/>
      <c r="BM85" s="1692"/>
      <c r="BN85" s="1692"/>
      <c r="BO85" s="1692"/>
      <c r="BP85" s="1692"/>
      <c r="BQ85" s="1692"/>
      <c r="BR85" s="1692"/>
      <c r="BS85" s="1692"/>
      <c r="BT85" s="39"/>
      <c r="BU85" s="35"/>
      <c r="BV85" s="35"/>
      <c r="BW85" s="35"/>
      <c r="BX85" s="35"/>
      <c r="BY85" s="35"/>
    </row>
    <row r="86" spans="37:77" ht="8.25" customHeight="1">
      <c r="AK86" s="35"/>
      <c r="AL86" s="35"/>
      <c r="AM86" s="35"/>
      <c r="AN86" s="35"/>
      <c r="AO86" s="35"/>
      <c r="AP86" s="35"/>
      <c r="AQ86" s="35"/>
      <c r="AR86" s="35"/>
      <c r="AS86" s="35"/>
      <c r="AT86" s="35"/>
      <c r="AU86" s="36"/>
      <c r="AV86" s="36"/>
      <c r="AW86" s="36"/>
      <c r="AX86" s="35"/>
      <c r="AY86" s="35"/>
      <c r="AZ86" s="35"/>
      <c r="BA86" s="35"/>
      <c r="BB86" s="35"/>
      <c r="BC86" s="35"/>
      <c r="BD86" s="35"/>
      <c r="BE86" s="1693" t="str">
        <f>'41-5'!BG84</f>
        <v/>
      </c>
      <c r="BF86" s="1694"/>
      <c r="BG86" s="291"/>
      <c r="BH86" s="1699">
        <f>'41-5'!BI84</f>
        <v>0</v>
      </c>
      <c r="BI86" s="1700"/>
      <c r="BJ86" s="1700"/>
      <c r="BK86" s="1700"/>
      <c r="BL86" s="1700"/>
      <c r="BM86" s="1700"/>
      <c r="BN86" s="1700"/>
      <c r="BO86" s="1700"/>
      <c r="BP86" s="1700"/>
      <c r="BQ86" s="1700"/>
      <c r="BR86" s="1700"/>
      <c r="BS86" s="1700"/>
      <c r="BT86" s="291"/>
      <c r="BU86" s="35"/>
      <c r="BV86" s="35"/>
      <c r="BW86" s="35"/>
      <c r="BX86" s="35"/>
      <c r="BY86" s="35"/>
    </row>
    <row r="87" spans="37:77" ht="8.25" customHeight="1">
      <c r="AK87" s="35"/>
      <c r="AL87" s="35"/>
      <c r="AM87" s="35"/>
      <c r="AN87" s="35"/>
      <c r="AO87" s="35"/>
      <c r="AP87" s="35"/>
      <c r="AQ87" s="35"/>
      <c r="AR87" s="35"/>
      <c r="AS87" s="35"/>
      <c r="AT87" s="35"/>
      <c r="AU87" s="36"/>
      <c r="AV87" s="36"/>
      <c r="AW87" s="36"/>
      <c r="AX87" s="35"/>
      <c r="AY87" s="35"/>
      <c r="AZ87" s="35"/>
      <c r="BA87" s="35"/>
      <c r="BB87" s="35"/>
      <c r="BC87" s="35"/>
      <c r="BD87" s="35"/>
      <c r="BE87" s="1695"/>
      <c r="BF87" s="1696"/>
      <c r="BG87" s="292"/>
      <c r="BH87" s="1701"/>
      <c r="BI87" s="1702"/>
      <c r="BJ87" s="1702"/>
      <c r="BK87" s="1702"/>
      <c r="BL87" s="1702"/>
      <c r="BM87" s="1702"/>
      <c r="BN87" s="1702"/>
      <c r="BO87" s="1702"/>
      <c r="BP87" s="1702"/>
      <c r="BQ87" s="1702"/>
      <c r="BR87" s="1702"/>
      <c r="BS87" s="1702"/>
      <c r="BT87" s="292"/>
      <c r="BU87" s="35"/>
      <c r="BV87" s="35"/>
      <c r="BW87" s="35"/>
      <c r="BX87" s="35"/>
      <c r="BY87" s="35"/>
    </row>
    <row r="88" spans="37:77" ht="8.25" customHeight="1">
      <c r="AK88" s="35"/>
      <c r="AL88" s="35"/>
      <c r="AM88" s="35"/>
      <c r="AN88" s="35"/>
      <c r="AO88" s="35"/>
      <c r="AP88" s="35"/>
      <c r="AQ88" s="35"/>
      <c r="AR88" s="35"/>
      <c r="AS88" s="35"/>
      <c r="AT88" s="35"/>
      <c r="AU88" s="36"/>
      <c r="AV88" s="36"/>
      <c r="AW88" s="36"/>
      <c r="AX88" s="35"/>
      <c r="AY88" s="35"/>
      <c r="AZ88" s="35"/>
      <c r="BA88" s="35"/>
      <c r="BB88" s="35"/>
      <c r="BC88" s="35"/>
      <c r="BD88" s="35"/>
      <c r="BE88" s="1697"/>
      <c r="BF88" s="1698"/>
      <c r="BG88" s="293"/>
      <c r="BH88" s="1703"/>
      <c r="BI88" s="1704"/>
      <c r="BJ88" s="1704"/>
      <c r="BK88" s="1704"/>
      <c r="BL88" s="1704"/>
      <c r="BM88" s="1704"/>
      <c r="BN88" s="1704"/>
      <c r="BO88" s="1704"/>
      <c r="BP88" s="1704"/>
      <c r="BQ88" s="1704"/>
      <c r="BR88" s="1704"/>
      <c r="BS88" s="1704"/>
      <c r="BT88" s="293"/>
      <c r="BU88" s="35"/>
      <c r="BV88" s="35"/>
      <c r="BW88" s="35"/>
      <c r="BX88" s="35"/>
      <c r="BY88" s="35"/>
    </row>
    <row r="89" spans="37:77" ht="8.25" customHeight="1">
      <c r="AK89" s="35"/>
      <c r="AL89" s="35"/>
      <c r="AM89" s="35"/>
      <c r="AN89" s="35"/>
      <c r="AO89" s="35"/>
      <c r="AP89" s="35"/>
      <c r="AQ89" s="35"/>
      <c r="AR89" s="35"/>
      <c r="AS89" s="35"/>
      <c r="AT89" s="35"/>
      <c r="AU89" s="36"/>
      <c r="AV89" s="1675">
        <v>12</v>
      </c>
      <c r="AW89" s="1676"/>
      <c r="AX89" s="1718">
        <v>9999999999</v>
      </c>
      <c r="AY89" s="1719"/>
      <c r="AZ89" s="1719"/>
      <c r="BA89" s="1719"/>
      <c r="BB89" s="1719"/>
      <c r="BC89" s="1719"/>
      <c r="BD89" s="1719"/>
      <c r="BE89" s="1719"/>
      <c r="BF89" s="1719"/>
      <c r="BG89" s="37"/>
      <c r="BH89" s="1687">
        <f>'41-5'!BI87</f>
        <v>0</v>
      </c>
      <c r="BI89" s="1688"/>
      <c r="BJ89" s="1688"/>
      <c r="BK89" s="1688"/>
      <c r="BL89" s="1688"/>
      <c r="BM89" s="1688"/>
      <c r="BN89" s="1688"/>
      <c r="BO89" s="1688"/>
      <c r="BP89" s="1688"/>
      <c r="BQ89" s="1688"/>
      <c r="BR89" s="1688"/>
      <c r="BS89" s="1688"/>
      <c r="BT89" s="37"/>
      <c r="BU89" s="35"/>
      <c r="BV89" s="35"/>
      <c r="BW89" s="35"/>
      <c r="BX89" s="35"/>
      <c r="BY89" s="35"/>
    </row>
    <row r="90" spans="37:77" ht="8.25" customHeight="1">
      <c r="AK90" s="35"/>
      <c r="AL90" s="35"/>
      <c r="AM90" s="35"/>
      <c r="AN90" s="35"/>
      <c r="AO90" s="35"/>
      <c r="AP90" s="35"/>
      <c r="AQ90" s="35"/>
      <c r="AR90" s="35"/>
      <c r="AS90" s="35"/>
      <c r="AT90" s="35"/>
      <c r="AU90" s="36"/>
      <c r="AV90" s="1677"/>
      <c r="AW90" s="1678"/>
      <c r="AX90" s="1720"/>
      <c r="AY90" s="1721"/>
      <c r="AZ90" s="1721"/>
      <c r="BA90" s="1721"/>
      <c r="BB90" s="1721"/>
      <c r="BC90" s="1721"/>
      <c r="BD90" s="1721"/>
      <c r="BE90" s="1721"/>
      <c r="BF90" s="1721"/>
      <c r="BG90" s="38"/>
      <c r="BH90" s="1689"/>
      <c r="BI90" s="1690"/>
      <c r="BJ90" s="1690"/>
      <c r="BK90" s="1690"/>
      <c r="BL90" s="1690"/>
      <c r="BM90" s="1690"/>
      <c r="BN90" s="1690"/>
      <c r="BO90" s="1690"/>
      <c r="BP90" s="1690"/>
      <c r="BQ90" s="1690"/>
      <c r="BR90" s="1690"/>
      <c r="BS90" s="1690"/>
      <c r="BT90" s="38"/>
      <c r="BU90" s="35"/>
      <c r="BV90" s="35"/>
      <c r="BW90" s="35"/>
      <c r="BX90" s="35"/>
      <c r="BY90" s="35"/>
    </row>
    <row r="91" spans="37:77" ht="8.25" customHeight="1">
      <c r="AK91" s="35"/>
      <c r="AL91" s="35"/>
      <c r="AM91" s="35"/>
      <c r="AN91" s="35"/>
      <c r="AO91" s="35"/>
      <c r="AP91" s="35"/>
      <c r="AQ91" s="35"/>
      <c r="AR91" s="35"/>
      <c r="AS91" s="35"/>
      <c r="AT91" s="35"/>
      <c r="AU91" s="36"/>
      <c r="AV91" s="1679"/>
      <c r="AW91" s="1680"/>
      <c r="AX91" s="1722"/>
      <c r="AY91" s="1723"/>
      <c r="AZ91" s="1723"/>
      <c r="BA91" s="1723"/>
      <c r="BB91" s="1723"/>
      <c r="BC91" s="1723"/>
      <c r="BD91" s="1723"/>
      <c r="BE91" s="1723"/>
      <c r="BF91" s="1723"/>
      <c r="BG91" s="39"/>
      <c r="BH91" s="1691"/>
      <c r="BI91" s="1692"/>
      <c r="BJ91" s="1692"/>
      <c r="BK91" s="1692"/>
      <c r="BL91" s="1692"/>
      <c r="BM91" s="1692"/>
      <c r="BN91" s="1692"/>
      <c r="BO91" s="1692"/>
      <c r="BP91" s="1692"/>
      <c r="BQ91" s="1692"/>
      <c r="BR91" s="1692"/>
      <c r="BS91" s="1692"/>
      <c r="BT91" s="39"/>
      <c r="BU91" s="35"/>
      <c r="BV91" s="35"/>
      <c r="BW91" s="35"/>
      <c r="BX91" s="35"/>
      <c r="BY91" s="35"/>
    </row>
    <row r="92" spans="37:77" ht="8.25" customHeight="1">
      <c r="AK92" s="35"/>
      <c r="AL92" s="35"/>
      <c r="AM92" s="35"/>
      <c r="AN92" s="35"/>
      <c r="AO92" s="35"/>
      <c r="AP92" s="35"/>
      <c r="AQ92" s="35"/>
      <c r="AR92" s="35"/>
      <c r="AS92" s="35"/>
      <c r="AT92" s="35"/>
      <c r="AU92" s="36"/>
      <c r="AV92" s="36"/>
      <c r="AW92" s="36"/>
      <c r="AX92" s="44"/>
      <c r="AY92" s="44"/>
      <c r="AZ92" s="44"/>
      <c r="BA92" s="44"/>
      <c r="BB92" s="44"/>
      <c r="BC92" s="44"/>
      <c r="BD92" s="44"/>
      <c r="BE92" s="1708">
        <v>99</v>
      </c>
      <c r="BF92" s="1709"/>
      <c r="BG92" s="291"/>
      <c r="BH92" s="1699">
        <f>'41-5'!BI90</f>
        <v>0</v>
      </c>
      <c r="BI92" s="1700"/>
      <c r="BJ92" s="1700"/>
      <c r="BK92" s="1700"/>
      <c r="BL92" s="1700"/>
      <c r="BM92" s="1700"/>
      <c r="BN92" s="1700"/>
      <c r="BO92" s="1700"/>
      <c r="BP92" s="1700"/>
      <c r="BQ92" s="1700"/>
      <c r="BR92" s="1700"/>
      <c r="BS92" s="1700"/>
      <c r="BT92" s="291"/>
      <c r="BU92" s="35"/>
      <c r="BV92" s="35"/>
      <c r="BW92" s="35"/>
      <c r="BX92" s="35"/>
      <c r="BY92" s="35"/>
    </row>
    <row r="93" spans="37:77" ht="8.25" customHeight="1">
      <c r="AK93" s="35"/>
      <c r="AL93" s="35"/>
      <c r="AM93" s="35"/>
      <c r="AN93" s="35"/>
      <c r="AO93" s="35"/>
      <c r="AP93" s="35"/>
      <c r="AQ93" s="35"/>
      <c r="AR93" s="35"/>
      <c r="AS93" s="35"/>
      <c r="AT93" s="35"/>
      <c r="AU93" s="36"/>
      <c r="AV93" s="36"/>
      <c r="AW93" s="36"/>
      <c r="AX93" s="44"/>
      <c r="AY93" s="44"/>
      <c r="AZ93" s="44"/>
      <c r="BA93" s="44"/>
      <c r="BB93" s="44"/>
      <c r="BC93" s="44"/>
      <c r="BD93" s="44"/>
      <c r="BE93" s="1710"/>
      <c r="BF93" s="1711"/>
      <c r="BG93" s="292"/>
      <c r="BH93" s="1701"/>
      <c r="BI93" s="1702"/>
      <c r="BJ93" s="1702"/>
      <c r="BK93" s="1702"/>
      <c r="BL93" s="1702"/>
      <c r="BM93" s="1702"/>
      <c r="BN93" s="1702"/>
      <c r="BO93" s="1702"/>
      <c r="BP93" s="1702"/>
      <c r="BQ93" s="1702"/>
      <c r="BR93" s="1702"/>
      <c r="BS93" s="1702"/>
      <c r="BT93" s="292"/>
      <c r="BU93" s="35"/>
      <c r="BV93" s="35"/>
      <c r="BW93" s="35"/>
      <c r="BX93" s="35"/>
      <c r="BY93" s="35"/>
    </row>
    <row r="94" spans="37:77" ht="7.5" customHeight="1">
      <c r="AK94" s="35"/>
      <c r="AL94" s="35"/>
      <c r="AM94" s="35"/>
      <c r="AN94" s="35"/>
      <c r="AO94" s="35"/>
      <c r="AP94" s="35"/>
      <c r="AQ94" s="35"/>
      <c r="AR94" s="35"/>
      <c r="AS94" s="35"/>
      <c r="AT94" s="35"/>
      <c r="AU94" s="35"/>
      <c r="AV94" s="35"/>
      <c r="AW94" s="35"/>
      <c r="AX94" s="44"/>
      <c r="AY94" s="44"/>
      <c r="AZ94" s="44"/>
      <c r="BA94" s="44"/>
      <c r="BB94" s="44"/>
      <c r="BC94" s="44"/>
      <c r="BD94" s="44"/>
      <c r="BE94" s="1712"/>
      <c r="BF94" s="1713"/>
      <c r="BG94" s="293"/>
      <c r="BH94" s="1703"/>
      <c r="BI94" s="1704"/>
      <c r="BJ94" s="1704"/>
      <c r="BK94" s="1704"/>
      <c r="BL94" s="1704"/>
      <c r="BM94" s="1704"/>
      <c r="BN94" s="1704"/>
      <c r="BO94" s="1704"/>
      <c r="BP94" s="1704"/>
      <c r="BQ94" s="1704"/>
      <c r="BR94" s="1704"/>
      <c r="BS94" s="1704"/>
      <c r="BT94" s="293"/>
      <c r="BU94" s="35"/>
      <c r="BV94" s="35"/>
      <c r="BW94" s="35"/>
      <c r="BX94" s="35"/>
      <c r="BY94" s="35"/>
    </row>
    <row r="95" spans="37:77" ht="8.25" customHeight="1">
      <c r="AK95" s="35"/>
      <c r="AL95" s="35"/>
      <c r="AM95" s="35"/>
      <c r="AN95" s="35"/>
      <c r="AO95" s="35"/>
      <c r="AP95" s="35"/>
      <c r="AQ95" s="35"/>
      <c r="AR95" s="35"/>
      <c r="AS95" s="35"/>
      <c r="AT95" s="35"/>
      <c r="AU95" s="35"/>
      <c r="AV95" s="35"/>
      <c r="AW95" s="35"/>
      <c r="AX95" s="44"/>
      <c r="AY95" s="44"/>
      <c r="AZ95" s="44"/>
      <c r="BA95" s="44"/>
      <c r="BB95" s="44"/>
      <c r="BC95" s="44"/>
      <c r="BD95" s="44"/>
      <c r="BE95" s="233"/>
      <c r="BF95" s="233"/>
      <c r="BG95" s="35"/>
      <c r="BH95" s="234"/>
      <c r="BI95" s="234"/>
      <c r="BJ95" s="234"/>
      <c r="BK95" s="234"/>
      <c r="BL95" s="234"/>
      <c r="BM95" s="234"/>
      <c r="BN95" s="234"/>
      <c r="BO95" s="234"/>
      <c r="BP95" s="234"/>
      <c r="BQ95" s="234"/>
      <c r="BR95" s="234"/>
      <c r="BS95" s="234"/>
      <c r="BT95" s="35"/>
      <c r="BU95" s="35"/>
      <c r="BV95" s="35"/>
      <c r="BW95" s="35"/>
      <c r="BX95" s="35"/>
      <c r="BY95" s="35"/>
    </row>
  </sheetData>
  <sheetProtection selectLockedCells="1"/>
  <mergeCells count="90">
    <mergeCell ref="BH68:BS70"/>
    <mergeCell ref="BE92:BF94"/>
    <mergeCell ref="BH92:BS94"/>
    <mergeCell ref="AV77:AW79"/>
    <mergeCell ref="AX77:BF79"/>
    <mergeCell ref="BH77:BS79"/>
    <mergeCell ref="BE80:BF82"/>
    <mergeCell ref="BH80:BS82"/>
    <mergeCell ref="AV83:AW85"/>
    <mergeCell ref="AX83:BF85"/>
    <mergeCell ref="BH83:BS85"/>
    <mergeCell ref="BE86:BF88"/>
    <mergeCell ref="BH86:BS88"/>
    <mergeCell ref="AV89:AW91"/>
    <mergeCell ref="AX89:BF91"/>
    <mergeCell ref="BH89:BS91"/>
    <mergeCell ref="AX53:BF55"/>
    <mergeCell ref="BH53:BS55"/>
    <mergeCell ref="BE74:BF76"/>
    <mergeCell ref="BH74:BS76"/>
    <mergeCell ref="AV71:AW73"/>
    <mergeCell ref="AX71:BF73"/>
    <mergeCell ref="BH71:BS73"/>
    <mergeCell ref="AV59:AW61"/>
    <mergeCell ref="AX59:BF61"/>
    <mergeCell ref="BH59:BS61"/>
    <mergeCell ref="BE62:BF64"/>
    <mergeCell ref="BH62:BS64"/>
    <mergeCell ref="AV65:AW67"/>
    <mergeCell ref="AX65:BF67"/>
    <mergeCell ref="BH65:BS67"/>
    <mergeCell ref="BE68:BF70"/>
    <mergeCell ref="AV35:AW37"/>
    <mergeCell ref="AX35:BF37"/>
    <mergeCell ref="BH35:BS37"/>
    <mergeCell ref="BE56:BF58"/>
    <mergeCell ref="BH56:BS58"/>
    <mergeCell ref="AV41:AW43"/>
    <mergeCell ref="AX41:BF43"/>
    <mergeCell ref="BH41:BS43"/>
    <mergeCell ref="BE44:BF46"/>
    <mergeCell ref="BH44:BS46"/>
    <mergeCell ref="AV47:AW49"/>
    <mergeCell ref="AX47:BF49"/>
    <mergeCell ref="BH47:BS49"/>
    <mergeCell ref="BE50:BF52"/>
    <mergeCell ref="BH50:BS52"/>
    <mergeCell ref="AV53:AW55"/>
    <mergeCell ref="AV29:AW31"/>
    <mergeCell ref="AX29:BF31"/>
    <mergeCell ref="BH29:BS31"/>
    <mergeCell ref="T12:V13"/>
    <mergeCell ref="BP13:BT14"/>
    <mergeCell ref="AV23:AW25"/>
    <mergeCell ref="AX23:BF25"/>
    <mergeCell ref="BH23:BS25"/>
    <mergeCell ref="W14:Y15"/>
    <mergeCell ref="Z14:AC15"/>
    <mergeCell ref="AD14:AF15"/>
    <mergeCell ref="BD26:BD27"/>
    <mergeCell ref="BE26:BF28"/>
    <mergeCell ref="BH26:BS28"/>
    <mergeCell ref="CK5:CK42"/>
    <mergeCell ref="CH7:CH8"/>
    <mergeCell ref="BG10:BI12"/>
    <mergeCell ref="BJ10:BL12"/>
    <mergeCell ref="BM10:BO12"/>
    <mergeCell ref="BU15:BW15"/>
    <mergeCell ref="BX15:CA16"/>
    <mergeCell ref="BX13:CA14"/>
    <mergeCell ref="CB13:CI16"/>
    <mergeCell ref="BH38:BS40"/>
    <mergeCell ref="BH32:BS34"/>
    <mergeCell ref="BU13:BW14"/>
    <mergeCell ref="BE38:BF40"/>
    <mergeCell ref="CD4:CH4"/>
    <mergeCell ref="BA5:BF6"/>
    <mergeCell ref="BG5:BN6"/>
    <mergeCell ref="BO5:BS6"/>
    <mergeCell ref="BT5:BU6"/>
    <mergeCell ref="BV5:BW6"/>
    <mergeCell ref="BX5:CC6"/>
    <mergeCell ref="CD5:CH6"/>
    <mergeCell ref="BA4:BF4"/>
    <mergeCell ref="BG4:BN4"/>
    <mergeCell ref="BO4:BS4"/>
    <mergeCell ref="BT4:BU4"/>
    <mergeCell ref="BV4:BW4"/>
    <mergeCell ref="BX4:CC4"/>
    <mergeCell ref="BE32:BF34"/>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70C0"/>
  </sheetPr>
  <dimension ref="F1:CS95"/>
  <sheetViews>
    <sheetView showGridLines="0" showZeros="0" zoomScale="80" zoomScaleNormal="80" zoomScaleSheetLayoutView="75" workbookViewId="0">
      <selection activeCell="A19" sqref="A1:XFD1048576"/>
    </sheetView>
  </sheetViews>
  <sheetFormatPr defaultColWidth="2" defaultRowHeight="12" customHeight="1"/>
  <cols>
    <col min="1" max="22" width="2" style="51"/>
    <col min="23" max="23" width="3" style="51" customWidth="1"/>
    <col min="24" max="29" width="2" style="51"/>
    <col min="30" max="30" width="2.5" style="51" customWidth="1"/>
    <col min="31" max="47" width="2" style="51"/>
    <col min="48" max="48" width="3" style="51" customWidth="1"/>
    <col min="49" max="49" width="2" style="51"/>
    <col min="50" max="50" width="2.75" style="51" customWidth="1"/>
    <col min="51" max="52" width="2" style="51"/>
    <col min="53" max="53" width="1.875" style="51" customWidth="1"/>
    <col min="54" max="55" width="2" style="51"/>
    <col min="56" max="56" width="2.75" style="51" customWidth="1"/>
    <col min="57" max="57" width="2" style="51"/>
    <col min="58" max="58" width="2.375" style="51" customWidth="1"/>
    <col min="59" max="59" width="2.125" style="51" customWidth="1"/>
    <col min="60" max="60" width="2.875" style="51" customWidth="1"/>
    <col min="61" max="66" width="2" style="51"/>
    <col min="67" max="68" width="2.5" style="51" customWidth="1"/>
    <col min="69" max="71" width="2" style="51"/>
    <col min="72" max="72" width="2.875" style="51" customWidth="1"/>
    <col min="73" max="73" width="2.625" style="51" customWidth="1"/>
    <col min="74" max="74" width="2.375" style="51" customWidth="1"/>
    <col min="75" max="75" width="2" style="51"/>
    <col min="76" max="76" width="2.375" style="51" customWidth="1"/>
    <col min="77" max="78" width="2" style="51"/>
    <col min="79" max="79" width="2.375" style="51" customWidth="1"/>
    <col min="80" max="85" width="2" style="51"/>
    <col min="86" max="86" width="2.5" style="51" customWidth="1"/>
    <col min="87" max="16384" width="2" style="51"/>
  </cols>
  <sheetData>
    <row r="1" spans="6:97" ht="12" customHeight="1">
      <c r="BV1" s="95"/>
      <c r="BW1" s="95"/>
      <c r="BX1" s="95"/>
      <c r="BY1" s="95"/>
      <c r="BZ1" s="95"/>
      <c r="CA1" s="95"/>
      <c r="CB1" s="95"/>
      <c r="CC1" s="95"/>
      <c r="CD1" s="95"/>
      <c r="CE1" s="95"/>
      <c r="CF1" s="95"/>
      <c r="CG1" s="95"/>
      <c r="CH1" s="95"/>
      <c r="CI1" s="95"/>
    </row>
    <row r="2" spans="6:97" ht="4.5" customHeight="1">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93"/>
      <c r="BW2" s="55"/>
      <c r="BX2" s="55"/>
      <c r="BY2" s="55"/>
      <c r="BZ2" s="55"/>
      <c r="CA2" s="55"/>
      <c r="CB2" s="55"/>
      <c r="CC2" s="55"/>
      <c r="CD2" s="55"/>
      <c r="CE2" s="55"/>
      <c r="CF2" s="55"/>
      <c r="CG2" s="55"/>
      <c r="CH2" s="55"/>
      <c r="CI2" s="55"/>
      <c r="CJ2" s="93"/>
      <c r="CK2" s="55"/>
      <c r="CL2" s="55"/>
      <c r="CM2" s="55"/>
      <c r="CN2" s="55"/>
      <c r="CO2" s="55"/>
      <c r="CP2" s="55"/>
      <c r="CQ2" s="55"/>
      <c r="CR2" s="55"/>
      <c r="CS2" s="55"/>
    </row>
    <row r="3" spans="6:97" ht="12" customHeight="1">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6">
        <v>1</v>
      </c>
      <c r="BB3" s="55"/>
      <c r="BC3" s="55"/>
      <c r="BD3" s="55"/>
      <c r="BE3" s="55"/>
      <c r="BF3" s="55"/>
      <c r="BG3" s="56">
        <v>7</v>
      </c>
      <c r="BH3" s="55"/>
      <c r="BI3" s="55"/>
      <c r="BJ3" s="55"/>
      <c r="BK3" s="55"/>
      <c r="BL3" s="55"/>
      <c r="BM3" s="55"/>
      <c r="BN3" s="55"/>
      <c r="BO3" s="56">
        <v>17</v>
      </c>
      <c r="BP3" s="55"/>
      <c r="BQ3" s="55"/>
      <c r="BR3" s="55"/>
      <c r="BS3" s="55"/>
      <c r="BT3" s="57">
        <v>22</v>
      </c>
      <c r="BU3" s="57">
        <v>23</v>
      </c>
      <c r="BV3" s="94">
        <v>32</v>
      </c>
      <c r="BW3" s="55"/>
      <c r="BX3" s="56">
        <v>34</v>
      </c>
      <c r="BY3" s="55"/>
      <c r="BZ3" s="55"/>
      <c r="CA3" s="55"/>
      <c r="CB3" s="55"/>
      <c r="CC3" s="55"/>
      <c r="CD3" s="55"/>
      <c r="CE3" s="55"/>
      <c r="CF3" s="55"/>
      <c r="CG3" s="55"/>
      <c r="CH3" s="56">
        <v>47</v>
      </c>
      <c r="CI3" s="55"/>
      <c r="CJ3" s="93"/>
      <c r="CK3" s="55"/>
      <c r="CL3" s="55"/>
      <c r="CM3" s="55"/>
      <c r="CN3" s="55"/>
      <c r="CO3" s="55"/>
      <c r="CP3" s="55"/>
      <c r="CQ3" s="55"/>
      <c r="CR3" s="55"/>
      <c r="CS3" s="55"/>
    </row>
    <row r="4" spans="6:97" ht="15.75" customHeight="1">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1735" t="s">
        <v>25</v>
      </c>
      <c r="BB4" s="1735"/>
      <c r="BC4" s="1735"/>
      <c r="BD4" s="1735"/>
      <c r="BE4" s="1735"/>
      <c r="BF4" s="1735"/>
      <c r="BG4" s="1735" t="s">
        <v>26</v>
      </c>
      <c r="BH4" s="1735"/>
      <c r="BI4" s="1735"/>
      <c r="BJ4" s="1735"/>
      <c r="BK4" s="1735"/>
      <c r="BL4" s="1735"/>
      <c r="BM4" s="1735"/>
      <c r="BN4" s="1735"/>
      <c r="BO4" s="1736" t="s">
        <v>27</v>
      </c>
      <c r="BP4" s="1736"/>
      <c r="BQ4" s="1736"/>
      <c r="BR4" s="1736"/>
      <c r="BS4" s="1736"/>
      <c r="BT4" s="1737" t="s">
        <v>28</v>
      </c>
      <c r="BU4" s="1737"/>
      <c r="BV4" s="1737" t="s">
        <v>29</v>
      </c>
      <c r="BW4" s="1737"/>
      <c r="BX4" s="1730" t="s">
        <v>30</v>
      </c>
      <c r="BY4" s="1730"/>
      <c r="BZ4" s="1730"/>
      <c r="CA4" s="1730"/>
      <c r="CB4" s="1730"/>
      <c r="CC4" s="1730"/>
      <c r="CD4" s="1730" t="s">
        <v>31</v>
      </c>
      <c r="CE4" s="1730"/>
      <c r="CF4" s="1730"/>
      <c r="CG4" s="1730"/>
      <c r="CH4" s="1730"/>
      <c r="CI4" s="55"/>
      <c r="CJ4" s="90"/>
      <c r="CK4" s="55"/>
      <c r="CL4" s="55"/>
      <c r="CM4" s="55"/>
      <c r="CN4" s="55"/>
      <c r="CO4" s="55"/>
      <c r="CP4" s="55"/>
      <c r="CQ4" s="55"/>
      <c r="CR4" s="55"/>
      <c r="CS4" s="55"/>
    </row>
    <row r="5" spans="6:97" ht="12" customHeight="1">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1731">
        <v>164106</v>
      </c>
      <c r="BB5" s="1731"/>
      <c r="BC5" s="1731"/>
      <c r="BD5" s="1731"/>
      <c r="BE5" s="1731"/>
      <c r="BF5" s="1731"/>
      <c r="BG5" s="1732">
        <f>'41-6'!BH4</f>
        <v>0</v>
      </c>
      <c r="BH5" s="1732"/>
      <c r="BI5" s="1732"/>
      <c r="BJ5" s="1732"/>
      <c r="BK5" s="1732"/>
      <c r="BL5" s="1732"/>
      <c r="BM5" s="1732"/>
      <c r="BN5" s="1732"/>
      <c r="BO5" s="1732">
        <f>'41-6'!BP4</f>
        <v>0</v>
      </c>
      <c r="BP5" s="1732"/>
      <c r="BQ5" s="1732"/>
      <c r="BR5" s="1732"/>
      <c r="BS5" s="1732"/>
      <c r="BT5" s="1733" t="s">
        <v>33</v>
      </c>
      <c r="BU5" s="1733"/>
      <c r="BV5" s="1733" t="s">
        <v>33</v>
      </c>
      <c r="BW5" s="1733"/>
      <c r="BX5" s="1734"/>
      <c r="BY5" s="1734"/>
      <c r="BZ5" s="1734"/>
      <c r="CA5" s="1734"/>
      <c r="CB5" s="1734"/>
      <c r="CC5" s="1734"/>
      <c r="CD5" s="1734"/>
      <c r="CE5" s="1734"/>
      <c r="CF5" s="1734"/>
      <c r="CG5" s="1734"/>
      <c r="CH5" s="1734"/>
      <c r="CI5" s="55"/>
      <c r="CJ5" s="93"/>
      <c r="CK5" s="1738" t="s">
        <v>223</v>
      </c>
      <c r="CL5" s="55"/>
      <c r="CM5" s="55"/>
      <c r="CN5" s="55"/>
      <c r="CO5" s="55"/>
      <c r="CP5" s="55"/>
      <c r="CQ5" s="55"/>
      <c r="CR5" s="55"/>
      <c r="CS5" s="55"/>
    </row>
    <row r="6" spans="6:97" ht="12" customHeight="1">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1731"/>
      <c r="BB6" s="1731"/>
      <c r="BC6" s="1731"/>
      <c r="BD6" s="1731"/>
      <c r="BE6" s="1731"/>
      <c r="BF6" s="1731"/>
      <c r="BG6" s="1732"/>
      <c r="BH6" s="1732"/>
      <c r="BI6" s="1732"/>
      <c r="BJ6" s="1732"/>
      <c r="BK6" s="1732"/>
      <c r="BL6" s="1732"/>
      <c r="BM6" s="1732"/>
      <c r="BN6" s="1732"/>
      <c r="BO6" s="1732"/>
      <c r="BP6" s="1732"/>
      <c r="BQ6" s="1732"/>
      <c r="BR6" s="1732"/>
      <c r="BS6" s="1732"/>
      <c r="BT6" s="1733"/>
      <c r="BU6" s="1733"/>
      <c r="BV6" s="1733"/>
      <c r="BW6" s="1733"/>
      <c r="BX6" s="1734"/>
      <c r="BY6" s="1734"/>
      <c r="BZ6" s="1734"/>
      <c r="CA6" s="1734"/>
      <c r="CB6" s="1734"/>
      <c r="CC6" s="1734"/>
      <c r="CD6" s="1734"/>
      <c r="CE6" s="1734"/>
      <c r="CF6" s="1734"/>
      <c r="CG6" s="1734"/>
      <c r="CH6" s="1734"/>
      <c r="CI6" s="55"/>
      <c r="CJ6" s="93"/>
      <c r="CK6" s="1738"/>
      <c r="CL6" s="55"/>
      <c r="CM6" s="55"/>
      <c r="CN6" s="55"/>
      <c r="CO6" s="55"/>
      <c r="CP6" s="55"/>
      <c r="CQ6" s="55"/>
      <c r="CR6" s="55"/>
      <c r="CS6" s="55"/>
    </row>
    <row r="7" spans="6:97" ht="6" customHeight="1">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88"/>
      <c r="BV7" s="55"/>
      <c r="BW7" s="55"/>
      <c r="BX7" s="55"/>
      <c r="BY7" s="55"/>
      <c r="BZ7" s="55"/>
      <c r="CA7" s="55"/>
      <c r="CB7" s="55"/>
      <c r="CC7" s="55"/>
      <c r="CD7" s="55"/>
      <c r="CE7" s="55"/>
      <c r="CF7" s="55"/>
      <c r="CG7" s="55"/>
      <c r="CH7" s="1739"/>
      <c r="CI7" s="55"/>
      <c r="CJ7" s="93"/>
      <c r="CK7" s="1738"/>
      <c r="CL7" s="55"/>
      <c r="CM7" s="55"/>
      <c r="CN7" s="55"/>
      <c r="CO7" s="55"/>
      <c r="CP7" s="55"/>
      <c r="CQ7" s="55"/>
      <c r="CR7" s="55"/>
      <c r="CS7" s="55"/>
    </row>
    <row r="8" spans="6:97" ht="7.5" customHeight="1">
      <c r="F8" s="55"/>
      <c r="G8" s="55"/>
      <c r="H8" s="55"/>
      <c r="I8" s="55"/>
      <c r="J8" s="55"/>
      <c r="K8" s="55"/>
      <c r="L8" s="55"/>
      <c r="M8" s="55"/>
      <c r="N8" s="55"/>
      <c r="O8" s="55"/>
      <c r="P8" s="55"/>
      <c r="Q8" s="55"/>
      <c r="R8" s="55"/>
      <c r="S8" s="55"/>
      <c r="T8" s="91"/>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55"/>
      <c r="BV8" s="55"/>
      <c r="BW8" s="55"/>
      <c r="BX8" s="55"/>
      <c r="BY8" s="55"/>
      <c r="BZ8" s="55"/>
      <c r="CA8" s="55"/>
      <c r="CB8" s="55"/>
      <c r="CC8" s="55"/>
      <c r="CD8" s="55"/>
      <c r="CE8" s="55"/>
      <c r="CF8" s="55"/>
      <c r="CG8" s="55"/>
      <c r="CH8" s="1740"/>
      <c r="CI8" s="55"/>
      <c r="CJ8" s="93"/>
      <c r="CK8" s="1738"/>
      <c r="CL8" s="55"/>
      <c r="CM8" s="55"/>
      <c r="CN8" s="55"/>
      <c r="CO8" s="55"/>
      <c r="CP8" s="55"/>
      <c r="CQ8" s="55"/>
      <c r="CR8" s="55"/>
      <c r="CS8" s="55"/>
    </row>
    <row r="9" spans="6:97" ht="7.5" customHeight="1">
      <c r="F9" s="55"/>
      <c r="G9" s="55"/>
      <c r="H9" s="55"/>
      <c r="I9" s="55"/>
      <c r="J9" s="55"/>
      <c r="K9" s="55"/>
      <c r="L9" s="55"/>
      <c r="M9" s="55"/>
      <c r="N9" s="55"/>
      <c r="O9" s="55"/>
      <c r="P9" s="55"/>
      <c r="Q9" s="55"/>
      <c r="R9" s="55"/>
      <c r="S9" s="55"/>
      <c r="T9" s="90"/>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92"/>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55"/>
      <c r="CI9" s="55"/>
      <c r="CJ9" s="93"/>
      <c r="CK9" s="1738"/>
      <c r="CL9" s="55"/>
      <c r="CM9" s="55"/>
      <c r="CN9" s="55"/>
      <c r="CO9" s="55"/>
      <c r="CP9" s="55"/>
      <c r="CQ9" s="55"/>
      <c r="CR9" s="55"/>
      <c r="CS9" s="55"/>
    </row>
    <row r="10" spans="6:97" ht="12" customHeight="1">
      <c r="F10" s="55"/>
      <c r="G10" s="55"/>
      <c r="H10" s="55"/>
      <c r="I10" s="55"/>
      <c r="J10" s="55"/>
      <c r="K10" s="55"/>
      <c r="L10" s="55"/>
      <c r="M10" s="55"/>
      <c r="N10" s="55"/>
      <c r="O10" s="55"/>
      <c r="P10" s="55"/>
      <c r="Q10" s="55"/>
      <c r="R10" s="55"/>
      <c r="S10" s="55"/>
      <c r="T10" s="90"/>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6">
        <v>48</v>
      </c>
      <c r="BG10" s="1741">
        <f>'41-6'!BH7</f>
        <v>0</v>
      </c>
      <c r="BH10" s="1741"/>
      <c r="BI10" s="1742"/>
      <c r="BJ10" s="1743">
        <f>'41-6'!BK7</f>
        <v>0</v>
      </c>
      <c r="BK10" s="1741"/>
      <c r="BL10" s="1744"/>
      <c r="BM10" s="1745">
        <f>'41-6'!BN7</f>
        <v>0</v>
      </c>
      <c r="BN10" s="1741"/>
      <c r="BO10" s="1741"/>
      <c r="BP10" s="56">
        <v>53</v>
      </c>
      <c r="BQ10" s="55"/>
      <c r="BR10" s="55"/>
      <c r="BS10" s="55"/>
      <c r="BT10" s="55"/>
      <c r="BU10" s="55"/>
      <c r="BV10" s="55"/>
      <c r="BW10" s="55"/>
      <c r="BX10" s="55"/>
      <c r="BY10" s="55"/>
      <c r="BZ10" s="55"/>
      <c r="CA10" s="55"/>
      <c r="CB10" s="55"/>
      <c r="CC10" s="55"/>
      <c r="CD10" s="55"/>
      <c r="CE10" s="55"/>
      <c r="CF10" s="55"/>
      <c r="CG10" s="55"/>
      <c r="CH10" s="55"/>
      <c r="CI10" s="55"/>
      <c r="CJ10" s="93"/>
      <c r="CK10" s="1738"/>
      <c r="CL10" s="55"/>
      <c r="CM10" s="55"/>
      <c r="CN10" s="55"/>
      <c r="CO10" s="55"/>
      <c r="CP10" s="55"/>
      <c r="CQ10" s="55"/>
      <c r="CR10" s="55"/>
      <c r="CS10" s="55"/>
    </row>
    <row r="11" spans="6:97" ht="12" customHeight="1">
      <c r="F11" s="55"/>
      <c r="G11" s="55"/>
      <c r="H11" s="55"/>
      <c r="I11" s="55"/>
      <c r="J11" s="55"/>
      <c r="K11" s="55"/>
      <c r="L11" s="55"/>
      <c r="M11" s="55"/>
      <c r="N11" s="55"/>
      <c r="O11" s="55"/>
      <c r="P11" s="55"/>
      <c r="Q11" s="55"/>
      <c r="R11" s="55"/>
      <c r="S11" s="55"/>
      <c r="T11" s="90"/>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1741"/>
      <c r="BH11" s="1741"/>
      <c r="BI11" s="1742"/>
      <c r="BJ11" s="1743"/>
      <c r="BK11" s="1741"/>
      <c r="BL11" s="1744"/>
      <c r="BM11" s="1745"/>
      <c r="BN11" s="1741"/>
      <c r="BO11" s="1741"/>
      <c r="BP11" s="55"/>
      <c r="BQ11" s="55"/>
      <c r="BR11" s="55"/>
      <c r="BS11" s="55"/>
      <c r="BT11" s="55"/>
      <c r="BU11" s="55"/>
      <c r="BV11" s="55"/>
      <c r="BW11" s="55"/>
      <c r="BX11" s="55"/>
      <c r="BY11" s="55"/>
      <c r="BZ11" s="55"/>
      <c r="CA11" s="55"/>
      <c r="CB11" s="55"/>
      <c r="CC11" s="55"/>
      <c r="CD11" s="55"/>
      <c r="CE11" s="55"/>
      <c r="CF11" s="55"/>
      <c r="CG11" s="55"/>
      <c r="CH11" s="55"/>
      <c r="CI11" s="55"/>
      <c r="CJ11" s="93"/>
      <c r="CK11" s="1738"/>
      <c r="CL11" s="55"/>
      <c r="CM11" s="55"/>
      <c r="CN11" s="55"/>
      <c r="CO11" s="55"/>
      <c r="CP11" s="55"/>
      <c r="CQ11" s="55"/>
      <c r="CR11" s="55"/>
      <c r="CS11" s="55"/>
    </row>
    <row r="12" spans="6:97" ht="12" customHeight="1">
      <c r="F12" s="55"/>
      <c r="G12" s="55"/>
      <c r="H12" s="55"/>
      <c r="I12" s="55"/>
      <c r="J12" s="55"/>
      <c r="K12" s="55"/>
      <c r="L12" s="55"/>
      <c r="M12" s="55"/>
      <c r="N12" s="55"/>
      <c r="O12" s="55"/>
      <c r="P12" s="55"/>
      <c r="Q12" s="55"/>
      <c r="R12" s="55"/>
      <c r="S12" s="55"/>
      <c r="T12" s="1776"/>
      <c r="U12" s="1776"/>
      <c r="V12" s="1776"/>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1741"/>
      <c r="BH12" s="1741"/>
      <c r="BI12" s="1742"/>
      <c r="BJ12" s="1743"/>
      <c r="BK12" s="1741"/>
      <c r="BL12" s="1744"/>
      <c r="BM12" s="1745"/>
      <c r="BN12" s="1741"/>
      <c r="BO12" s="1741"/>
      <c r="BP12" s="55"/>
      <c r="BQ12" s="55"/>
      <c r="BR12" s="55"/>
      <c r="BS12" s="55"/>
      <c r="BT12" s="55"/>
      <c r="BU12" s="55"/>
      <c r="BV12" s="55"/>
      <c r="BW12" s="55"/>
      <c r="BX12" s="56">
        <v>54</v>
      </c>
      <c r="BY12" s="56"/>
      <c r="BZ12" s="56"/>
      <c r="CA12" s="56">
        <v>57</v>
      </c>
      <c r="CB12" s="55"/>
      <c r="CC12" s="55"/>
      <c r="CD12" s="55"/>
      <c r="CE12" s="55"/>
      <c r="CF12" s="55"/>
      <c r="CG12" s="55"/>
      <c r="CH12" s="55"/>
      <c r="CI12" s="55"/>
      <c r="CJ12" s="93"/>
      <c r="CK12" s="1738"/>
      <c r="CL12" s="55"/>
      <c r="CM12" s="55"/>
      <c r="CN12" s="55"/>
      <c r="CO12" s="55"/>
      <c r="CP12" s="55"/>
      <c r="CQ12" s="55"/>
      <c r="CR12" s="55"/>
      <c r="CS12" s="55"/>
    </row>
    <row r="13" spans="6:97" ht="12" customHeight="1">
      <c r="F13" s="55"/>
      <c r="G13" s="55"/>
      <c r="H13" s="55"/>
      <c r="I13" s="55"/>
      <c r="J13" s="55"/>
      <c r="K13" s="55"/>
      <c r="L13" s="55"/>
      <c r="M13" s="55"/>
      <c r="N13" s="55"/>
      <c r="O13" s="55"/>
      <c r="P13" s="55"/>
      <c r="Q13" s="55"/>
      <c r="R13" s="55"/>
      <c r="S13" s="55"/>
      <c r="T13" s="1776"/>
      <c r="U13" s="1776"/>
      <c r="V13" s="1776"/>
      <c r="W13" s="56">
        <v>24</v>
      </c>
      <c r="X13" s="56"/>
      <c r="Y13" s="56"/>
      <c r="Z13" s="56"/>
      <c r="AA13" s="56"/>
      <c r="AB13" s="56"/>
      <c r="AC13" s="56"/>
      <c r="AD13" s="56">
        <v>26</v>
      </c>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1776"/>
      <c r="BQ13" s="1776"/>
      <c r="BR13" s="1776"/>
      <c r="BS13" s="1776"/>
      <c r="BT13" s="1776"/>
      <c r="BU13" s="1740"/>
      <c r="BV13" s="1740"/>
      <c r="BW13" s="1746"/>
      <c r="BX13" s="1747">
        <f>'41-6'!BZ10</f>
        <v>1</v>
      </c>
      <c r="BY13" s="1748"/>
      <c r="BZ13" s="1748"/>
      <c r="CA13" s="1749"/>
      <c r="CB13" s="1753"/>
      <c r="CC13" s="1740"/>
      <c r="CD13" s="1740"/>
      <c r="CE13" s="1740"/>
      <c r="CF13" s="1740"/>
      <c r="CG13" s="1740"/>
      <c r="CH13" s="1740"/>
      <c r="CI13" s="1740"/>
      <c r="CJ13" s="58"/>
      <c r="CK13" s="1738"/>
      <c r="CL13" s="55"/>
      <c r="CM13" s="55"/>
      <c r="CN13" s="55"/>
      <c r="CO13" s="55"/>
      <c r="CP13" s="55"/>
      <c r="CQ13" s="55"/>
      <c r="CR13" s="55"/>
      <c r="CS13" s="55"/>
    </row>
    <row r="14" spans="6:97" ht="16.5" customHeight="1">
      <c r="F14" s="55"/>
      <c r="G14" s="55"/>
      <c r="H14" s="55"/>
      <c r="I14" s="55"/>
      <c r="J14" s="55"/>
      <c r="K14" s="55"/>
      <c r="L14" s="55"/>
      <c r="M14" s="55"/>
      <c r="N14" s="55"/>
      <c r="O14" s="55"/>
      <c r="P14" s="55"/>
      <c r="Q14" s="55"/>
      <c r="R14" s="55"/>
      <c r="S14" s="55"/>
      <c r="T14" s="55"/>
      <c r="U14" s="55"/>
      <c r="V14" s="55"/>
      <c r="W14" s="1777">
        <f>'41-6'!W11</f>
        <v>0</v>
      </c>
      <c r="X14" s="1778"/>
      <c r="Y14" s="1779"/>
      <c r="Z14" s="1783"/>
      <c r="AA14" s="1784"/>
      <c r="AB14" s="1784"/>
      <c r="AC14" s="1785"/>
      <c r="AD14" s="1777">
        <f>'41-6'!AD11</f>
        <v>0</v>
      </c>
      <c r="AE14" s="1778"/>
      <c r="AF14" s="1779"/>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1776"/>
      <c r="BQ14" s="1776"/>
      <c r="BR14" s="1776"/>
      <c r="BS14" s="1776"/>
      <c r="BT14" s="1776"/>
      <c r="BU14" s="1740"/>
      <c r="BV14" s="1740"/>
      <c r="BW14" s="1746"/>
      <c r="BX14" s="1750"/>
      <c r="BY14" s="1751"/>
      <c r="BZ14" s="1751"/>
      <c r="CA14" s="1752"/>
      <c r="CB14" s="1753"/>
      <c r="CC14" s="1740"/>
      <c r="CD14" s="1740"/>
      <c r="CE14" s="1740"/>
      <c r="CF14" s="1740"/>
      <c r="CG14" s="1740"/>
      <c r="CH14" s="1740"/>
      <c r="CI14" s="1740"/>
      <c r="CJ14" s="58"/>
      <c r="CK14" s="1738"/>
      <c r="CL14" s="55"/>
      <c r="CM14" s="55"/>
      <c r="CN14" s="55"/>
      <c r="CO14" s="55"/>
      <c r="CP14" s="55"/>
      <c r="CQ14" s="55"/>
      <c r="CR14" s="55"/>
      <c r="CS14" s="55"/>
    </row>
    <row r="15" spans="6:97" ht="19.5" customHeight="1">
      <c r="F15" s="55"/>
      <c r="G15" s="55"/>
      <c r="H15" s="55"/>
      <c r="I15" s="55"/>
      <c r="J15" s="55"/>
      <c r="K15" s="55"/>
      <c r="L15" s="55"/>
      <c r="M15" s="55"/>
      <c r="N15" s="55"/>
      <c r="O15" s="55"/>
      <c r="P15" s="55"/>
      <c r="Q15" s="55"/>
      <c r="R15" s="55"/>
      <c r="S15" s="55"/>
      <c r="T15" s="55"/>
      <c r="U15" s="55"/>
      <c r="V15" s="55"/>
      <c r="W15" s="1780"/>
      <c r="X15" s="1781"/>
      <c r="Y15" s="1782"/>
      <c r="Z15" s="1783"/>
      <c r="AA15" s="1784"/>
      <c r="AB15" s="1784"/>
      <c r="AC15" s="1785"/>
      <c r="AD15" s="1780"/>
      <c r="AE15" s="1781"/>
      <c r="AF15" s="1782"/>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1740"/>
      <c r="BV15" s="1740"/>
      <c r="BW15" s="1746"/>
      <c r="BX15" s="1747">
        <f>'41-6'!BZ12</f>
        <v>1</v>
      </c>
      <c r="BY15" s="1748"/>
      <c r="BZ15" s="1748"/>
      <c r="CA15" s="1749"/>
      <c r="CB15" s="1753"/>
      <c r="CC15" s="1740"/>
      <c r="CD15" s="1740"/>
      <c r="CE15" s="1740"/>
      <c r="CF15" s="1740"/>
      <c r="CG15" s="1740"/>
      <c r="CH15" s="1740"/>
      <c r="CI15" s="1740"/>
      <c r="CJ15" s="58"/>
      <c r="CK15" s="1738"/>
      <c r="CL15" s="55"/>
      <c r="CM15" s="55"/>
      <c r="CN15" s="55"/>
      <c r="CO15" s="55"/>
      <c r="CP15" s="55"/>
      <c r="CQ15" s="55"/>
      <c r="CR15" s="55"/>
      <c r="CS15" s="55"/>
    </row>
    <row r="16" spans="6:97" ht="12" customHeight="1">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55"/>
      <c r="BV16" s="55"/>
      <c r="BW16" s="55"/>
      <c r="BX16" s="1750"/>
      <c r="BY16" s="1751"/>
      <c r="BZ16" s="1751"/>
      <c r="CA16" s="1752"/>
      <c r="CB16" s="1753"/>
      <c r="CC16" s="1740"/>
      <c r="CD16" s="1740"/>
      <c r="CE16" s="1740"/>
      <c r="CF16" s="1740"/>
      <c r="CG16" s="1740"/>
      <c r="CH16" s="1740"/>
      <c r="CI16" s="1740"/>
      <c r="CJ16" s="58"/>
      <c r="CK16" s="1738"/>
      <c r="CL16" s="55"/>
      <c r="CM16" s="55"/>
      <c r="CN16" s="55"/>
      <c r="CO16" s="55"/>
      <c r="CP16" s="55"/>
      <c r="CQ16" s="55"/>
      <c r="CR16" s="55"/>
      <c r="CS16" s="55"/>
    </row>
    <row r="17" spans="6:97" ht="12" customHeight="1">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6">
        <v>28</v>
      </c>
      <c r="BY17" s="56"/>
      <c r="BZ17" s="56"/>
      <c r="CA17" s="56">
        <v>31</v>
      </c>
      <c r="CB17" s="55"/>
      <c r="CC17" s="55"/>
      <c r="CD17" s="55"/>
      <c r="CE17" s="55"/>
      <c r="CF17" s="55"/>
      <c r="CG17" s="55"/>
      <c r="CH17" s="55"/>
      <c r="CI17" s="55"/>
      <c r="CJ17" s="55"/>
      <c r="CK17" s="1738"/>
      <c r="CL17" s="55"/>
      <c r="CM17" s="55"/>
      <c r="CN17" s="55"/>
      <c r="CO17" s="55"/>
      <c r="CP17" s="55"/>
      <c r="CQ17" s="55"/>
      <c r="CR17" s="55"/>
      <c r="CS17" s="55"/>
    </row>
    <row r="18" spans="6:97" ht="12" customHeight="1">
      <c r="CK18" s="1738"/>
    </row>
    <row r="19" spans="6:97" ht="12" customHeight="1">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CK19" s="1738"/>
    </row>
    <row r="20" spans="6:97" ht="12" customHeight="1">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CK20" s="1738"/>
    </row>
    <row r="21" spans="6:97" ht="7.5" customHeight="1">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CK21" s="1738"/>
    </row>
    <row r="22" spans="6:97" ht="12" customHeight="1">
      <c r="AS22" s="96"/>
      <c r="AT22" s="96"/>
      <c r="AU22" s="96"/>
      <c r="AV22" s="56">
        <v>32</v>
      </c>
      <c r="AW22" s="96"/>
      <c r="AX22" s="56">
        <v>34</v>
      </c>
      <c r="AY22" s="96"/>
      <c r="AZ22" s="96"/>
      <c r="BA22" s="96"/>
      <c r="BB22" s="96"/>
      <c r="BC22" s="96"/>
      <c r="BD22" s="96"/>
      <c r="BE22" s="96"/>
      <c r="BF22" s="96"/>
      <c r="BG22" s="96"/>
      <c r="BH22" s="56">
        <v>44</v>
      </c>
      <c r="BI22" s="96"/>
      <c r="BJ22" s="96"/>
      <c r="BK22" s="96"/>
      <c r="BL22" s="96"/>
      <c r="BM22" s="96"/>
      <c r="BN22" s="96"/>
      <c r="BO22" s="96"/>
      <c r="BP22" s="96"/>
      <c r="BQ22" s="96"/>
      <c r="BR22" s="96"/>
      <c r="BS22" s="96"/>
      <c r="BT22" s="56">
        <v>57</v>
      </c>
      <c r="CK22" s="1738"/>
    </row>
    <row r="23" spans="6:97" ht="8.25" customHeight="1">
      <c r="AK23" s="55"/>
      <c r="AL23" s="55"/>
      <c r="AM23" s="55"/>
      <c r="AN23" s="55"/>
      <c r="AO23" s="55"/>
      <c r="AP23" s="55"/>
      <c r="AQ23" s="55"/>
      <c r="AR23" s="55"/>
      <c r="AS23" s="97"/>
      <c r="AT23" s="97"/>
      <c r="AU23" s="98"/>
      <c r="AV23" s="1760">
        <v>1</v>
      </c>
      <c r="AW23" s="1761"/>
      <c r="AX23" s="1766" t="str">
        <f>'41-6'!AZ20</f>
        <v/>
      </c>
      <c r="AY23" s="1767"/>
      <c r="AZ23" s="1767"/>
      <c r="BA23" s="1767"/>
      <c r="BB23" s="1767"/>
      <c r="BC23" s="1767"/>
      <c r="BD23" s="1767"/>
      <c r="BE23" s="1767"/>
      <c r="BF23" s="1767"/>
      <c r="BG23" s="99"/>
      <c r="BH23" s="1771">
        <f>'41-6'!BI21</f>
        <v>0</v>
      </c>
      <c r="BI23" s="1772"/>
      <c r="BJ23" s="1772"/>
      <c r="BK23" s="1772"/>
      <c r="BL23" s="1772"/>
      <c r="BM23" s="1772"/>
      <c r="BN23" s="1772"/>
      <c r="BO23" s="1772"/>
      <c r="BP23" s="1772"/>
      <c r="BQ23" s="1772"/>
      <c r="BR23" s="1772"/>
      <c r="BS23" s="1772"/>
      <c r="BT23" s="99"/>
      <c r="BU23" s="55"/>
      <c r="BV23" s="55"/>
      <c r="BW23" s="55"/>
      <c r="BX23" s="55"/>
      <c r="BY23" s="55"/>
      <c r="CK23" s="1738"/>
    </row>
    <row r="24" spans="6:97" ht="8.25" customHeight="1">
      <c r="AK24" s="55"/>
      <c r="AL24" s="55"/>
      <c r="AM24" s="55"/>
      <c r="AN24" s="55"/>
      <c r="AO24" s="55"/>
      <c r="AP24" s="55"/>
      <c r="AQ24" s="55"/>
      <c r="AR24" s="55"/>
      <c r="AS24" s="97"/>
      <c r="AT24" s="97"/>
      <c r="AU24" s="98"/>
      <c r="AV24" s="1762"/>
      <c r="AW24" s="1763"/>
      <c r="AX24" s="1768"/>
      <c r="AY24" s="1684"/>
      <c r="AZ24" s="1684"/>
      <c r="BA24" s="1684"/>
      <c r="BB24" s="1684"/>
      <c r="BC24" s="1684"/>
      <c r="BD24" s="1684"/>
      <c r="BE24" s="1684"/>
      <c r="BF24" s="1684"/>
      <c r="BG24" s="100"/>
      <c r="BH24" s="1773"/>
      <c r="BI24" s="1690"/>
      <c r="BJ24" s="1690"/>
      <c r="BK24" s="1690"/>
      <c r="BL24" s="1690"/>
      <c r="BM24" s="1690"/>
      <c r="BN24" s="1690"/>
      <c r="BO24" s="1690"/>
      <c r="BP24" s="1690"/>
      <c r="BQ24" s="1690"/>
      <c r="BR24" s="1690"/>
      <c r="BS24" s="1690"/>
      <c r="BT24" s="100"/>
      <c r="BU24" s="55"/>
      <c r="BV24" s="55"/>
      <c r="BW24" s="55"/>
      <c r="BX24" s="55"/>
      <c r="BY24" s="55"/>
      <c r="CK24" s="1738"/>
    </row>
    <row r="25" spans="6:97" ht="8.25" customHeight="1">
      <c r="AK25" s="55"/>
      <c r="AL25" s="55"/>
      <c r="AM25" s="55"/>
      <c r="AN25" s="55"/>
      <c r="AO25" s="55"/>
      <c r="AP25" s="55"/>
      <c r="AQ25" s="55"/>
      <c r="AR25" s="55"/>
      <c r="AS25" s="97"/>
      <c r="AT25" s="97"/>
      <c r="AU25" s="98"/>
      <c r="AV25" s="1764"/>
      <c r="AW25" s="1765"/>
      <c r="AX25" s="1769"/>
      <c r="AY25" s="1770"/>
      <c r="AZ25" s="1770"/>
      <c r="BA25" s="1770"/>
      <c r="BB25" s="1770"/>
      <c r="BC25" s="1770"/>
      <c r="BD25" s="1770"/>
      <c r="BE25" s="1770"/>
      <c r="BF25" s="1770"/>
      <c r="BG25" s="101"/>
      <c r="BH25" s="1774"/>
      <c r="BI25" s="1775"/>
      <c r="BJ25" s="1775"/>
      <c r="BK25" s="1775"/>
      <c r="BL25" s="1775"/>
      <c r="BM25" s="1775"/>
      <c r="BN25" s="1775"/>
      <c r="BO25" s="1775"/>
      <c r="BP25" s="1775"/>
      <c r="BQ25" s="1775"/>
      <c r="BR25" s="1775"/>
      <c r="BS25" s="1775"/>
      <c r="BT25" s="101"/>
      <c r="BU25" s="55"/>
      <c r="BV25" s="55"/>
      <c r="BW25" s="55"/>
      <c r="BX25" s="55"/>
      <c r="BY25" s="55"/>
      <c r="CK25" s="1738"/>
    </row>
    <row r="26" spans="6:97" ht="8.25" customHeight="1">
      <c r="AK26" s="55"/>
      <c r="AL26" s="55"/>
      <c r="AM26" s="55"/>
      <c r="AN26" s="55"/>
      <c r="AO26" s="55"/>
      <c r="AP26" s="55"/>
      <c r="AQ26" s="55"/>
      <c r="AR26" s="55"/>
      <c r="AS26" s="97"/>
      <c r="AT26" s="97"/>
      <c r="AU26" s="98"/>
      <c r="AV26" s="98"/>
      <c r="AW26" s="98"/>
      <c r="AX26" s="97"/>
      <c r="AY26" s="97"/>
      <c r="AZ26" s="97"/>
      <c r="BA26" s="97"/>
      <c r="BB26" s="97"/>
      <c r="BC26" s="97"/>
      <c r="BD26" s="1786">
        <v>58</v>
      </c>
      <c r="BE26" s="1724" t="str">
        <f>'41-6'!BG24</f>
        <v/>
      </c>
      <c r="BF26" s="1725"/>
      <c r="BG26" s="102"/>
      <c r="BH26" s="1754">
        <f>'41-6'!BI24</f>
        <v>0</v>
      </c>
      <c r="BI26" s="1755"/>
      <c r="BJ26" s="1755"/>
      <c r="BK26" s="1755"/>
      <c r="BL26" s="1755"/>
      <c r="BM26" s="1755"/>
      <c r="BN26" s="1755"/>
      <c r="BO26" s="1755"/>
      <c r="BP26" s="1755"/>
      <c r="BQ26" s="1755"/>
      <c r="BR26" s="1755"/>
      <c r="BS26" s="1755"/>
      <c r="BT26" s="102"/>
      <c r="BU26" s="56">
        <v>73</v>
      </c>
      <c r="BV26" s="55"/>
      <c r="BW26" s="55"/>
      <c r="BX26" s="55"/>
      <c r="BY26" s="55"/>
      <c r="CK26" s="1738"/>
    </row>
    <row r="27" spans="6:97" ht="8.25" customHeight="1">
      <c r="AK27" s="55"/>
      <c r="AL27" s="55"/>
      <c r="AM27" s="55"/>
      <c r="AN27" s="55"/>
      <c r="AO27" s="55"/>
      <c r="AP27" s="55"/>
      <c r="AQ27" s="55"/>
      <c r="AR27" s="55"/>
      <c r="AS27" s="97"/>
      <c r="AT27" s="97"/>
      <c r="AU27" s="98"/>
      <c r="AV27" s="98"/>
      <c r="AW27" s="98"/>
      <c r="AX27" s="97"/>
      <c r="AY27" s="97"/>
      <c r="AZ27" s="97"/>
      <c r="BA27" s="97"/>
      <c r="BB27" s="97"/>
      <c r="BC27" s="97"/>
      <c r="BD27" s="1786"/>
      <c r="BE27" s="1726"/>
      <c r="BF27" s="1727"/>
      <c r="BG27" s="103"/>
      <c r="BH27" s="1756"/>
      <c r="BI27" s="1757"/>
      <c r="BJ27" s="1757"/>
      <c r="BK27" s="1757"/>
      <c r="BL27" s="1757"/>
      <c r="BM27" s="1757"/>
      <c r="BN27" s="1757"/>
      <c r="BO27" s="1757"/>
      <c r="BP27" s="1757"/>
      <c r="BQ27" s="1757"/>
      <c r="BR27" s="1757"/>
      <c r="BS27" s="1757"/>
      <c r="BT27" s="103"/>
      <c r="BU27" s="55"/>
      <c r="BV27" s="55"/>
      <c r="BW27" s="55"/>
      <c r="BX27" s="55"/>
      <c r="BY27" s="55"/>
      <c r="CK27" s="1738"/>
    </row>
    <row r="28" spans="6:97" ht="8.25" customHeight="1">
      <c r="AK28" s="55"/>
      <c r="AL28" s="55"/>
      <c r="AM28" s="55"/>
      <c r="AN28" s="55"/>
      <c r="AO28" s="55"/>
      <c r="AP28" s="55"/>
      <c r="AQ28" s="55"/>
      <c r="AR28" s="55"/>
      <c r="AS28" s="97"/>
      <c r="AT28" s="97"/>
      <c r="AU28" s="98"/>
      <c r="AV28" s="98"/>
      <c r="AW28" s="98"/>
      <c r="AX28" s="97"/>
      <c r="AY28" s="97"/>
      <c r="AZ28" s="97"/>
      <c r="BA28" s="97"/>
      <c r="BB28" s="97"/>
      <c r="BC28" s="97"/>
      <c r="BD28" s="97"/>
      <c r="BE28" s="1728"/>
      <c r="BF28" s="1729"/>
      <c r="BG28" s="104"/>
      <c r="BH28" s="1758"/>
      <c r="BI28" s="1759"/>
      <c r="BJ28" s="1759"/>
      <c r="BK28" s="1759"/>
      <c r="BL28" s="1759"/>
      <c r="BM28" s="1759"/>
      <c r="BN28" s="1759"/>
      <c r="BO28" s="1759"/>
      <c r="BP28" s="1759"/>
      <c r="BQ28" s="1759"/>
      <c r="BR28" s="1759"/>
      <c r="BS28" s="1759"/>
      <c r="BT28" s="104"/>
      <c r="BU28" s="55"/>
      <c r="BV28" s="55"/>
      <c r="BW28" s="55"/>
      <c r="BX28" s="55"/>
      <c r="BY28" s="55"/>
      <c r="CK28" s="1738"/>
    </row>
    <row r="29" spans="6:97" ht="8.25" customHeight="1">
      <c r="AK29" s="55"/>
      <c r="AL29" s="55"/>
      <c r="AM29" s="55"/>
      <c r="AN29" s="55"/>
      <c r="AO29" s="55"/>
      <c r="AP29" s="55"/>
      <c r="AQ29" s="55"/>
      <c r="AR29" s="55"/>
      <c r="AS29" s="97"/>
      <c r="AT29" s="97"/>
      <c r="AU29" s="98"/>
      <c r="AV29" s="1760">
        <v>2</v>
      </c>
      <c r="AW29" s="1761"/>
      <c r="AX29" s="1766" t="str">
        <f>'41-6'!AZ27</f>
        <v/>
      </c>
      <c r="AY29" s="1767"/>
      <c r="AZ29" s="1767"/>
      <c r="BA29" s="1767"/>
      <c r="BB29" s="1767"/>
      <c r="BC29" s="1767"/>
      <c r="BD29" s="1767"/>
      <c r="BE29" s="1767"/>
      <c r="BF29" s="1767"/>
      <c r="BG29" s="99"/>
      <c r="BH29" s="1771">
        <f>'41-6'!BI27</f>
        <v>0</v>
      </c>
      <c r="BI29" s="1772"/>
      <c r="BJ29" s="1772"/>
      <c r="BK29" s="1772"/>
      <c r="BL29" s="1772"/>
      <c r="BM29" s="1772"/>
      <c r="BN29" s="1772"/>
      <c r="BO29" s="1772"/>
      <c r="BP29" s="1772"/>
      <c r="BQ29" s="1772"/>
      <c r="BR29" s="1772"/>
      <c r="BS29" s="1772"/>
      <c r="BT29" s="99"/>
      <c r="BU29" s="55"/>
      <c r="BV29" s="55"/>
      <c r="BW29" s="55"/>
      <c r="BX29" s="55"/>
      <c r="BY29" s="55"/>
      <c r="CK29" s="1738"/>
    </row>
    <row r="30" spans="6:97" ht="8.25" customHeight="1">
      <c r="AK30" s="55"/>
      <c r="AL30" s="55"/>
      <c r="AM30" s="55"/>
      <c r="AN30" s="55"/>
      <c r="AO30" s="55"/>
      <c r="AP30" s="55"/>
      <c r="AQ30" s="55"/>
      <c r="AR30" s="55"/>
      <c r="AS30" s="97"/>
      <c r="AT30" s="97"/>
      <c r="AU30" s="98"/>
      <c r="AV30" s="1762"/>
      <c r="AW30" s="1763"/>
      <c r="AX30" s="1768"/>
      <c r="AY30" s="1684"/>
      <c r="AZ30" s="1684"/>
      <c r="BA30" s="1684"/>
      <c r="BB30" s="1684"/>
      <c r="BC30" s="1684"/>
      <c r="BD30" s="1684"/>
      <c r="BE30" s="1684"/>
      <c r="BF30" s="1684"/>
      <c r="BG30" s="100"/>
      <c r="BH30" s="1773"/>
      <c r="BI30" s="1690"/>
      <c r="BJ30" s="1690"/>
      <c r="BK30" s="1690"/>
      <c r="BL30" s="1690"/>
      <c r="BM30" s="1690"/>
      <c r="BN30" s="1690"/>
      <c r="BO30" s="1690"/>
      <c r="BP30" s="1690"/>
      <c r="BQ30" s="1690"/>
      <c r="BR30" s="1690"/>
      <c r="BS30" s="1690"/>
      <c r="BT30" s="100"/>
      <c r="BU30" s="55"/>
      <c r="BV30" s="55"/>
      <c r="BW30" s="55"/>
      <c r="BX30" s="55"/>
      <c r="BY30" s="55"/>
      <c r="CK30" s="1738"/>
    </row>
    <row r="31" spans="6:97" ht="8.25" customHeight="1">
      <c r="AK31" s="55"/>
      <c r="AL31" s="55"/>
      <c r="AM31" s="55"/>
      <c r="AN31" s="55"/>
      <c r="AO31" s="55"/>
      <c r="AP31" s="55"/>
      <c r="AQ31" s="55"/>
      <c r="AR31" s="55"/>
      <c r="AS31" s="97"/>
      <c r="AT31" s="97"/>
      <c r="AU31" s="98"/>
      <c r="AV31" s="1764"/>
      <c r="AW31" s="1765"/>
      <c r="AX31" s="1769"/>
      <c r="AY31" s="1770"/>
      <c r="AZ31" s="1770"/>
      <c r="BA31" s="1770"/>
      <c r="BB31" s="1770"/>
      <c r="BC31" s="1770"/>
      <c r="BD31" s="1770"/>
      <c r="BE31" s="1770"/>
      <c r="BF31" s="1770"/>
      <c r="BG31" s="101"/>
      <c r="BH31" s="1774"/>
      <c r="BI31" s="1775"/>
      <c r="BJ31" s="1775"/>
      <c r="BK31" s="1775"/>
      <c r="BL31" s="1775"/>
      <c r="BM31" s="1775"/>
      <c r="BN31" s="1775"/>
      <c r="BO31" s="1775"/>
      <c r="BP31" s="1775"/>
      <c r="BQ31" s="1775"/>
      <c r="BR31" s="1775"/>
      <c r="BS31" s="1775"/>
      <c r="BT31" s="101"/>
      <c r="BU31" s="55"/>
      <c r="BV31" s="55"/>
      <c r="BW31" s="55"/>
      <c r="BX31" s="55"/>
      <c r="BY31" s="55"/>
      <c r="CK31" s="1738"/>
    </row>
    <row r="32" spans="6:97" ht="8.25" customHeight="1">
      <c r="AK32" s="55"/>
      <c r="AL32" s="55"/>
      <c r="AM32" s="55"/>
      <c r="AN32" s="55"/>
      <c r="AO32" s="55"/>
      <c r="AP32" s="55"/>
      <c r="AQ32" s="55"/>
      <c r="AR32" s="55"/>
      <c r="AS32" s="97"/>
      <c r="AT32" s="97"/>
      <c r="AU32" s="98"/>
      <c r="AV32" s="98"/>
      <c r="AW32" s="98"/>
      <c r="AX32" s="97"/>
      <c r="AY32" s="97"/>
      <c r="AZ32" s="97"/>
      <c r="BA32" s="97"/>
      <c r="BB32" s="97"/>
      <c r="BC32" s="97"/>
      <c r="BD32" s="97"/>
      <c r="BE32" s="1724" t="str">
        <f>'41-6'!BG30</f>
        <v/>
      </c>
      <c r="BF32" s="1725"/>
      <c r="BG32" s="102"/>
      <c r="BH32" s="1754">
        <f>'41-6'!BI30</f>
        <v>0</v>
      </c>
      <c r="BI32" s="1755"/>
      <c r="BJ32" s="1755"/>
      <c r="BK32" s="1755"/>
      <c r="BL32" s="1755"/>
      <c r="BM32" s="1755"/>
      <c r="BN32" s="1755"/>
      <c r="BO32" s="1755"/>
      <c r="BP32" s="1755"/>
      <c r="BQ32" s="1755"/>
      <c r="BR32" s="1755"/>
      <c r="BS32" s="1755"/>
      <c r="BT32" s="102"/>
      <c r="BU32" s="55"/>
      <c r="BV32" s="55"/>
      <c r="BW32" s="55"/>
      <c r="BX32" s="55"/>
      <c r="BY32" s="55"/>
      <c r="CK32" s="1738"/>
    </row>
    <row r="33" spans="37:89" ht="8.25" customHeight="1">
      <c r="AK33" s="55"/>
      <c r="AL33" s="55"/>
      <c r="AM33" s="55"/>
      <c r="AN33" s="55"/>
      <c r="AO33" s="55"/>
      <c r="AP33" s="55"/>
      <c r="AQ33" s="55"/>
      <c r="AR33" s="55"/>
      <c r="AS33" s="97"/>
      <c r="AT33" s="97"/>
      <c r="AU33" s="98"/>
      <c r="AV33" s="98"/>
      <c r="AW33" s="98"/>
      <c r="AX33" s="97"/>
      <c r="AY33" s="97"/>
      <c r="AZ33" s="97"/>
      <c r="BA33" s="97"/>
      <c r="BB33" s="97"/>
      <c r="BC33" s="97"/>
      <c r="BD33" s="97"/>
      <c r="BE33" s="1726"/>
      <c r="BF33" s="1727"/>
      <c r="BG33" s="103"/>
      <c r="BH33" s="1756"/>
      <c r="BI33" s="1757"/>
      <c r="BJ33" s="1757"/>
      <c r="BK33" s="1757"/>
      <c r="BL33" s="1757"/>
      <c r="BM33" s="1757"/>
      <c r="BN33" s="1757"/>
      <c r="BO33" s="1757"/>
      <c r="BP33" s="1757"/>
      <c r="BQ33" s="1757"/>
      <c r="BR33" s="1757"/>
      <c r="BS33" s="1757"/>
      <c r="BT33" s="103"/>
      <c r="BU33" s="55"/>
      <c r="BV33" s="55"/>
      <c r="BW33" s="55"/>
      <c r="BX33" s="55"/>
      <c r="BY33" s="55"/>
      <c r="CK33" s="1738"/>
    </row>
    <row r="34" spans="37:89" ht="8.25" customHeight="1">
      <c r="AK34" s="55"/>
      <c r="AL34" s="55"/>
      <c r="AM34" s="55"/>
      <c r="AN34" s="55"/>
      <c r="AO34" s="55"/>
      <c r="AP34" s="55"/>
      <c r="AQ34" s="55"/>
      <c r="AR34" s="55"/>
      <c r="AS34" s="97"/>
      <c r="AT34" s="97"/>
      <c r="AU34" s="98"/>
      <c r="AV34" s="98"/>
      <c r="AW34" s="98"/>
      <c r="AX34" s="97"/>
      <c r="AY34" s="97"/>
      <c r="AZ34" s="97"/>
      <c r="BA34" s="97"/>
      <c r="BB34" s="97"/>
      <c r="BC34" s="97"/>
      <c r="BD34" s="97"/>
      <c r="BE34" s="1728"/>
      <c r="BF34" s="1729"/>
      <c r="BG34" s="104"/>
      <c r="BH34" s="1758"/>
      <c r="BI34" s="1759"/>
      <c r="BJ34" s="1759"/>
      <c r="BK34" s="1759"/>
      <c r="BL34" s="1759"/>
      <c r="BM34" s="1759"/>
      <c r="BN34" s="1759"/>
      <c r="BO34" s="1759"/>
      <c r="BP34" s="1759"/>
      <c r="BQ34" s="1759"/>
      <c r="BR34" s="1759"/>
      <c r="BS34" s="1759"/>
      <c r="BT34" s="104"/>
      <c r="BU34" s="55"/>
      <c r="BV34" s="55"/>
      <c r="BW34" s="55"/>
      <c r="BX34" s="55"/>
      <c r="BY34" s="55"/>
      <c r="CK34" s="1738"/>
    </row>
    <row r="35" spans="37:89" ht="8.25" customHeight="1">
      <c r="AK35" s="55"/>
      <c r="AL35" s="55"/>
      <c r="AM35" s="55"/>
      <c r="AN35" s="55"/>
      <c r="AO35" s="55"/>
      <c r="AP35" s="55"/>
      <c r="AQ35" s="55"/>
      <c r="AR35" s="55"/>
      <c r="AS35" s="97"/>
      <c r="AT35" s="97"/>
      <c r="AU35" s="98"/>
      <c r="AV35" s="1760">
        <v>3</v>
      </c>
      <c r="AW35" s="1761"/>
      <c r="AX35" s="1766" t="str">
        <f>'41-6'!AZ33</f>
        <v/>
      </c>
      <c r="AY35" s="1767"/>
      <c r="AZ35" s="1767"/>
      <c r="BA35" s="1767"/>
      <c r="BB35" s="1767"/>
      <c r="BC35" s="1767"/>
      <c r="BD35" s="1767"/>
      <c r="BE35" s="1767"/>
      <c r="BF35" s="1767"/>
      <c r="BG35" s="99"/>
      <c r="BH35" s="1771">
        <f>'41-6'!BI33</f>
        <v>0</v>
      </c>
      <c r="BI35" s="1772"/>
      <c r="BJ35" s="1772"/>
      <c r="BK35" s="1772"/>
      <c r="BL35" s="1772"/>
      <c r="BM35" s="1772"/>
      <c r="BN35" s="1772"/>
      <c r="BO35" s="1772"/>
      <c r="BP35" s="1772"/>
      <c r="BQ35" s="1772"/>
      <c r="BR35" s="1772"/>
      <c r="BS35" s="1772"/>
      <c r="BT35" s="99"/>
      <c r="BU35" s="55"/>
      <c r="BV35" s="55"/>
      <c r="BW35" s="55"/>
      <c r="BX35" s="55"/>
      <c r="BY35" s="55"/>
      <c r="CK35" s="1738"/>
    </row>
    <row r="36" spans="37:89" ht="8.25" customHeight="1">
      <c r="AK36" s="55"/>
      <c r="AL36" s="55"/>
      <c r="AM36" s="55"/>
      <c r="AN36" s="55"/>
      <c r="AO36" s="55"/>
      <c r="AP36" s="55"/>
      <c r="AQ36" s="55"/>
      <c r="AR36" s="55"/>
      <c r="AS36" s="97"/>
      <c r="AT36" s="97"/>
      <c r="AU36" s="98"/>
      <c r="AV36" s="1762"/>
      <c r="AW36" s="1763"/>
      <c r="AX36" s="1768"/>
      <c r="AY36" s="1684"/>
      <c r="AZ36" s="1684"/>
      <c r="BA36" s="1684"/>
      <c r="BB36" s="1684"/>
      <c r="BC36" s="1684"/>
      <c r="BD36" s="1684"/>
      <c r="BE36" s="1684"/>
      <c r="BF36" s="1684"/>
      <c r="BG36" s="100"/>
      <c r="BH36" s="1773"/>
      <c r="BI36" s="1690"/>
      <c r="BJ36" s="1690"/>
      <c r="BK36" s="1690"/>
      <c r="BL36" s="1690"/>
      <c r="BM36" s="1690"/>
      <c r="BN36" s="1690"/>
      <c r="BO36" s="1690"/>
      <c r="BP36" s="1690"/>
      <c r="BQ36" s="1690"/>
      <c r="BR36" s="1690"/>
      <c r="BS36" s="1690"/>
      <c r="BT36" s="100"/>
      <c r="BU36" s="55"/>
      <c r="BV36" s="55"/>
      <c r="BW36" s="55"/>
      <c r="BX36" s="55"/>
      <c r="BY36" s="55"/>
      <c r="CK36" s="1738"/>
    </row>
    <row r="37" spans="37:89" ht="8.25" customHeight="1">
      <c r="AK37" s="55"/>
      <c r="AL37" s="55"/>
      <c r="AM37" s="55"/>
      <c r="AN37" s="55"/>
      <c r="AO37" s="55"/>
      <c r="AP37" s="55"/>
      <c r="AQ37" s="55"/>
      <c r="AR37" s="55"/>
      <c r="AS37" s="97"/>
      <c r="AT37" s="97"/>
      <c r="AU37" s="98"/>
      <c r="AV37" s="1764"/>
      <c r="AW37" s="1765"/>
      <c r="AX37" s="1769"/>
      <c r="AY37" s="1770"/>
      <c r="AZ37" s="1770"/>
      <c r="BA37" s="1770"/>
      <c r="BB37" s="1770"/>
      <c r="BC37" s="1770"/>
      <c r="BD37" s="1770"/>
      <c r="BE37" s="1770"/>
      <c r="BF37" s="1770"/>
      <c r="BG37" s="101"/>
      <c r="BH37" s="1774"/>
      <c r="BI37" s="1775"/>
      <c r="BJ37" s="1775"/>
      <c r="BK37" s="1775"/>
      <c r="BL37" s="1775"/>
      <c r="BM37" s="1775"/>
      <c r="BN37" s="1775"/>
      <c r="BO37" s="1775"/>
      <c r="BP37" s="1775"/>
      <c r="BQ37" s="1775"/>
      <c r="BR37" s="1775"/>
      <c r="BS37" s="1775"/>
      <c r="BT37" s="101"/>
      <c r="BU37" s="55"/>
      <c r="BV37" s="55"/>
      <c r="BW37" s="55"/>
      <c r="BX37" s="55"/>
      <c r="BY37" s="55"/>
      <c r="CK37" s="1738"/>
    </row>
    <row r="38" spans="37:89" ht="8.25" customHeight="1">
      <c r="AK38" s="55"/>
      <c r="AL38" s="55"/>
      <c r="AM38" s="55"/>
      <c r="AN38" s="55"/>
      <c r="AO38" s="55"/>
      <c r="AP38" s="55"/>
      <c r="AQ38" s="55"/>
      <c r="AR38" s="55"/>
      <c r="AS38" s="97"/>
      <c r="AT38" s="97"/>
      <c r="AU38" s="98"/>
      <c r="AV38" s="98"/>
      <c r="AW38" s="98"/>
      <c r="AX38" s="97"/>
      <c r="AY38" s="97"/>
      <c r="AZ38" s="97"/>
      <c r="BA38" s="97"/>
      <c r="BB38" s="97"/>
      <c r="BC38" s="97"/>
      <c r="BD38" s="97"/>
      <c r="BE38" s="1724" t="str">
        <f>'41-6'!BG36</f>
        <v/>
      </c>
      <c r="BF38" s="1725"/>
      <c r="BG38" s="102"/>
      <c r="BH38" s="1754">
        <f>'41-6'!BI36</f>
        <v>0</v>
      </c>
      <c r="BI38" s="1755"/>
      <c r="BJ38" s="1755"/>
      <c r="BK38" s="1755"/>
      <c r="BL38" s="1755"/>
      <c r="BM38" s="1755"/>
      <c r="BN38" s="1755"/>
      <c r="BO38" s="1755"/>
      <c r="BP38" s="1755"/>
      <c r="BQ38" s="1755"/>
      <c r="BR38" s="1755"/>
      <c r="BS38" s="1755"/>
      <c r="BT38" s="102"/>
      <c r="BU38" s="55"/>
      <c r="BV38" s="55"/>
      <c r="BW38" s="55"/>
      <c r="BX38" s="55"/>
      <c r="BY38" s="55"/>
      <c r="CK38" s="1738"/>
    </row>
    <row r="39" spans="37:89" ht="8.25" customHeight="1">
      <c r="AK39" s="55"/>
      <c r="AL39" s="55"/>
      <c r="AM39" s="55"/>
      <c r="AN39" s="55"/>
      <c r="AO39" s="55"/>
      <c r="AP39" s="55"/>
      <c r="AQ39" s="55"/>
      <c r="AR39" s="55"/>
      <c r="AS39" s="97"/>
      <c r="AT39" s="97"/>
      <c r="AU39" s="98"/>
      <c r="AV39" s="98"/>
      <c r="AW39" s="98"/>
      <c r="AX39" s="97"/>
      <c r="AY39" s="97"/>
      <c r="AZ39" s="97"/>
      <c r="BA39" s="97"/>
      <c r="BB39" s="97"/>
      <c r="BC39" s="97"/>
      <c r="BD39" s="97"/>
      <c r="BE39" s="1726"/>
      <c r="BF39" s="1727"/>
      <c r="BG39" s="103"/>
      <c r="BH39" s="1756"/>
      <c r="BI39" s="1757"/>
      <c r="BJ39" s="1757"/>
      <c r="BK39" s="1757"/>
      <c r="BL39" s="1757"/>
      <c r="BM39" s="1757"/>
      <c r="BN39" s="1757"/>
      <c r="BO39" s="1757"/>
      <c r="BP39" s="1757"/>
      <c r="BQ39" s="1757"/>
      <c r="BR39" s="1757"/>
      <c r="BS39" s="1757"/>
      <c r="BT39" s="103"/>
      <c r="BU39" s="55"/>
      <c r="BV39" s="55"/>
      <c r="BW39" s="55"/>
      <c r="BX39" s="55"/>
      <c r="BY39" s="55"/>
      <c r="CK39" s="1738"/>
    </row>
    <row r="40" spans="37:89" ht="8.25" customHeight="1">
      <c r="AK40" s="55"/>
      <c r="AL40" s="55"/>
      <c r="AM40" s="55"/>
      <c r="AN40" s="55"/>
      <c r="AO40" s="55"/>
      <c r="AP40" s="55"/>
      <c r="AQ40" s="55"/>
      <c r="AR40" s="55"/>
      <c r="AS40" s="97"/>
      <c r="AT40" s="97"/>
      <c r="AU40" s="98"/>
      <c r="AV40" s="98"/>
      <c r="AW40" s="98"/>
      <c r="AX40" s="97"/>
      <c r="AY40" s="97"/>
      <c r="AZ40" s="97"/>
      <c r="BA40" s="97"/>
      <c r="BB40" s="97"/>
      <c r="BC40" s="97"/>
      <c r="BD40" s="97"/>
      <c r="BE40" s="1728"/>
      <c r="BF40" s="1729"/>
      <c r="BG40" s="104"/>
      <c r="BH40" s="1758"/>
      <c r="BI40" s="1759"/>
      <c r="BJ40" s="1759"/>
      <c r="BK40" s="1759"/>
      <c r="BL40" s="1759"/>
      <c r="BM40" s="1759"/>
      <c r="BN40" s="1759"/>
      <c r="BO40" s="1759"/>
      <c r="BP40" s="1759"/>
      <c r="BQ40" s="1759"/>
      <c r="BR40" s="1759"/>
      <c r="BS40" s="1759"/>
      <c r="BT40" s="104"/>
      <c r="BU40" s="55"/>
      <c r="BV40" s="55"/>
      <c r="BW40" s="55"/>
      <c r="BX40" s="55"/>
      <c r="BY40" s="55"/>
      <c r="CK40" s="1738"/>
    </row>
    <row r="41" spans="37:89" ht="8.25" customHeight="1">
      <c r="AK41" s="55"/>
      <c r="AL41" s="55"/>
      <c r="AM41" s="55"/>
      <c r="AN41" s="55"/>
      <c r="AO41" s="55"/>
      <c r="AP41" s="55"/>
      <c r="AQ41" s="55"/>
      <c r="AR41" s="55"/>
      <c r="AS41" s="97"/>
      <c r="AT41" s="97"/>
      <c r="AU41" s="98"/>
      <c r="AV41" s="1760">
        <v>4</v>
      </c>
      <c r="AW41" s="1761"/>
      <c r="AX41" s="1766" t="str">
        <f>'41-6'!AZ39</f>
        <v/>
      </c>
      <c r="AY41" s="1767"/>
      <c r="AZ41" s="1767"/>
      <c r="BA41" s="1767"/>
      <c r="BB41" s="1767"/>
      <c r="BC41" s="1767"/>
      <c r="BD41" s="1767"/>
      <c r="BE41" s="1767"/>
      <c r="BF41" s="1767"/>
      <c r="BG41" s="99"/>
      <c r="BH41" s="1771">
        <f>'41-6'!BI39</f>
        <v>0</v>
      </c>
      <c r="BI41" s="1772"/>
      <c r="BJ41" s="1772"/>
      <c r="BK41" s="1772"/>
      <c r="BL41" s="1772"/>
      <c r="BM41" s="1772"/>
      <c r="BN41" s="1772"/>
      <c r="BO41" s="1772"/>
      <c r="BP41" s="1772"/>
      <c r="BQ41" s="1772"/>
      <c r="BR41" s="1772"/>
      <c r="BS41" s="1772"/>
      <c r="BT41" s="99"/>
      <c r="BU41" s="55"/>
      <c r="BV41" s="55"/>
      <c r="BW41" s="55"/>
      <c r="BX41" s="55"/>
      <c r="BY41" s="55"/>
      <c r="CK41" s="1738"/>
    </row>
    <row r="42" spans="37:89" ht="8.25" customHeight="1">
      <c r="AK42" s="55"/>
      <c r="AL42" s="55"/>
      <c r="AM42" s="55"/>
      <c r="AN42" s="55"/>
      <c r="AO42" s="55"/>
      <c r="AP42" s="55"/>
      <c r="AQ42" s="55"/>
      <c r="AR42" s="55"/>
      <c r="AS42" s="97"/>
      <c r="AT42" s="97"/>
      <c r="AU42" s="98"/>
      <c r="AV42" s="1762"/>
      <c r="AW42" s="1763"/>
      <c r="AX42" s="1768"/>
      <c r="AY42" s="1684"/>
      <c r="AZ42" s="1684"/>
      <c r="BA42" s="1684"/>
      <c r="BB42" s="1684"/>
      <c r="BC42" s="1684"/>
      <c r="BD42" s="1684"/>
      <c r="BE42" s="1684"/>
      <c r="BF42" s="1684"/>
      <c r="BG42" s="100"/>
      <c r="BH42" s="1773"/>
      <c r="BI42" s="1690"/>
      <c r="BJ42" s="1690"/>
      <c r="BK42" s="1690"/>
      <c r="BL42" s="1690"/>
      <c r="BM42" s="1690"/>
      <c r="BN42" s="1690"/>
      <c r="BO42" s="1690"/>
      <c r="BP42" s="1690"/>
      <c r="BQ42" s="1690"/>
      <c r="BR42" s="1690"/>
      <c r="BS42" s="1690"/>
      <c r="BT42" s="100"/>
      <c r="BU42" s="55"/>
      <c r="BV42" s="55"/>
      <c r="BW42" s="55"/>
      <c r="BX42" s="55"/>
      <c r="BY42" s="55"/>
      <c r="CK42" s="1738"/>
    </row>
    <row r="43" spans="37:89" ht="8.25" customHeight="1">
      <c r="AK43" s="55"/>
      <c r="AL43" s="55"/>
      <c r="AM43" s="55"/>
      <c r="AN43" s="55"/>
      <c r="AO43" s="55"/>
      <c r="AP43" s="55"/>
      <c r="AQ43" s="55"/>
      <c r="AR43" s="55"/>
      <c r="AS43" s="97"/>
      <c r="AT43" s="97"/>
      <c r="AU43" s="98"/>
      <c r="AV43" s="1764"/>
      <c r="AW43" s="1765"/>
      <c r="AX43" s="1769"/>
      <c r="AY43" s="1770"/>
      <c r="AZ43" s="1770"/>
      <c r="BA43" s="1770"/>
      <c r="BB43" s="1770"/>
      <c r="BC43" s="1770"/>
      <c r="BD43" s="1770"/>
      <c r="BE43" s="1770"/>
      <c r="BF43" s="1770"/>
      <c r="BG43" s="101"/>
      <c r="BH43" s="1774"/>
      <c r="BI43" s="1775"/>
      <c r="BJ43" s="1775"/>
      <c r="BK43" s="1775"/>
      <c r="BL43" s="1775"/>
      <c r="BM43" s="1775"/>
      <c r="BN43" s="1775"/>
      <c r="BO43" s="1775"/>
      <c r="BP43" s="1775"/>
      <c r="BQ43" s="1775"/>
      <c r="BR43" s="1775"/>
      <c r="BS43" s="1775"/>
      <c r="BT43" s="101"/>
      <c r="BU43" s="55"/>
      <c r="BV43" s="55"/>
      <c r="BW43" s="55"/>
      <c r="BX43" s="55"/>
      <c r="BY43" s="55"/>
    </row>
    <row r="44" spans="37:89" ht="8.25" customHeight="1">
      <c r="AK44" s="55"/>
      <c r="AL44" s="55"/>
      <c r="AM44" s="55"/>
      <c r="AN44" s="55"/>
      <c r="AO44" s="55"/>
      <c r="AP44" s="55"/>
      <c r="AQ44" s="55"/>
      <c r="AR44" s="55"/>
      <c r="AS44" s="97"/>
      <c r="AT44" s="97"/>
      <c r="AU44" s="98"/>
      <c r="AV44" s="98"/>
      <c r="AW44" s="98"/>
      <c r="AX44" s="97"/>
      <c r="AY44" s="97"/>
      <c r="AZ44" s="97"/>
      <c r="BA44" s="97"/>
      <c r="BB44" s="97"/>
      <c r="BC44" s="97"/>
      <c r="BD44" s="97"/>
      <c r="BE44" s="1724" t="str">
        <f>'41-6'!BG42</f>
        <v/>
      </c>
      <c r="BF44" s="1725"/>
      <c r="BG44" s="102"/>
      <c r="BH44" s="1754">
        <f>'41-6'!BI42</f>
        <v>0</v>
      </c>
      <c r="BI44" s="1755"/>
      <c r="BJ44" s="1755"/>
      <c r="BK44" s="1755"/>
      <c r="BL44" s="1755"/>
      <c r="BM44" s="1755"/>
      <c r="BN44" s="1755"/>
      <c r="BO44" s="1755"/>
      <c r="BP44" s="1755"/>
      <c r="BQ44" s="1755"/>
      <c r="BR44" s="1755"/>
      <c r="BS44" s="1755"/>
      <c r="BT44" s="102"/>
      <c r="BU44" s="55"/>
      <c r="BV44" s="55"/>
      <c r="BW44" s="55"/>
      <c r="BX44" s="55"/>
      <c r="BY44" s="55"/>
    </row>
    <row r="45" spans="37:89" ht="8.25" customHeight="1">
      <c r="AK45" s="55"/>
      <c r="AL45" s="55"/>
      <c r="AM45" s="55"/>
      <c r="AN45" s="55"/>
      <c r="AO45" s="55"/>
      <c r="AP45" s="55"/>
      <c r="AQ45" s="55"/>
      <c r="AR45" s="55"/>
      <c r="AS45" s="97"/>
      <c r="AT45" s="97"/>
      <c r="AU45" s="98"/>
      <c r="AV45" s="98"/>
      <c r="AW45" s="98"/>
      <c r="AX45" s="97"/>
      <c r="AY45" s="97"/>
      <c r="AZ45" s="97"/>
      <c r="BA45" s="97"/>
      <c r="BB45" s="97"/>
      <c r="BC45" s="97"/>
      <c r="BD45" s="97"/>
      <c r="BE45" s="1726"/>
      <c r="BF45" s="1727"/>
      <c r="BG45" s="103"/>
      <c r="BH45" s="1756"/>
      <c r="BI45" s="1757"/>
      <c r="BJ45" s="1757"/>
      <c r="BK45" s="1757"/>
      <c r="BL45" s="1757"/>
      <c r="BM45" s="1757"/>
      <c r="BN45" s="1757"/>
      <c r="BO45" s="1757"/>
      <c r="BP45" s="1757"/>
      <c r="BQ45" s="1757"/>
      <c r="BR45" s="1757"/>
      <c r="BS45" s="1757"/>
      <c r="BT45" s="103"/>
      <c r="BU45" s="55"/>
      <c r="BV45" s="55"/>
      <c r="BW45" s="55"/>
      <c r="BX45" s="55"/>
      <c r="BY45" s="55"/>
    </row>
    <row r="46" spans="37:89" ht="8.25" customHeight="1">
      <c r="AK46" s="55"/>
      <c r="AL46" s="55"/>
      <c r="AM46" s="55"/>
      <c r="AN46" s="55"/>
      <c r="AO46" s="55"/>
      <c r="AP46" s="55"/>
      <c r="AQ46" s="55"/>
      <c r="AR46" s="55"/>
      <c r="AS46" s="97"/>
      <c r="AT46" s="97"/>
      <c r="AU46" s="98"/>
      <c r="AV46" s="98"/>
      <c r="AW46" s="98"/>
      <c r="AX46" s="97"/>
      <c r="AY46" s="97"/>
      <c r="AZ46" s="97"/>
      <c r="BA46" s="97"/>
      <c r="BB46" s="97"/>
      <c r="BC46" s="97"/>
      <c r="BD46" s="97"/>
      <c r="BE46" s="1728"/>
      <c r="BF46" s="1729"/>
      <c r="BG46" s="104"/>
      <c r="BH46" s="1758"/>
      <c r="BI46" s="1759"/>
      <c r="BJ46" s="1759"/>
      <c r="BK46" s="1759"/>
      <c r="BL46" s="1759"/>
      <c r="BM46" s="1759"/>
      <c r="BN46" s="1759"/>
      <c r="BO46" s="1759"/>
      <c r="BP46" s="1759"/>
      <c r="BQ46" s="1759"/>
      <c r="BR46" s="1759"/>
      <c r="BS46" s="1759"/>
      <c r="BT46" s="104"/>
      <c r="BU46" s="55"/>
      <c r="BV46" s="55"/>
      <c r="BW46" s="55"/>
      <c r="BX46" s="55"/>
      <c r="BY46" s="55"/>
    </row>
    <row r="47" spans="37:89" ht="8.25" customHeight="1">
      <c r="AK47" s="55"/>
      <c r="AL47" s="55"/>
      <c r="AM47" s="55"/>
      <c r="AN47" s="55"/>
      <c r="AO47" s="55"/>
      <c r="AP47" s="55"/>
      <c r="AQ47" s="55"/>
      <c r="AR47" s="55"/>
      <c r="AS47" s="97"/>
      <c r="AT47" s="97"/>
      <c r="AU47" s="98"/>
      <c r="AV47" s="1760">
        <v>5</v>
      </c>
      <c r="AW47" s="1761"/>
      <c r="AX47" s="1766" t="str">
        <f>'41-6'!AZ45</f>
        <v/>
      </c>
      <c r="AY47" s="1767"/>
      <c r="AZ47" s="1767"/>
      <c r="BA47" s="1767"/>
      <c r="BB47" s="1767"/>
      <c r="BC47" s="1767"/>
      <c r="BD47" s="1767"/>
      <c r="BE47" s="1767"/>
      <c r="BF47" s="1767"/>
      <c r="BG47" s="99"/>
      <c r="BH47" s="1771">
        <f>'41-6'!BI45</f>
        <v>0</v>
      </c>
      <c r="BI47" s="1772"/>
      <c r="BJ47" s="1772"/>
      <c r="BK47" s="1772"/>
      <c r="BL47" s="1772"/>
      <c r="BM47" s="1772"/>
      <c r="BN47" s="1772"/>
      <c r="BO47" s="1772"/>
      <c r="BP47" s="1772"/>
      <c r="BQ47" s="1772"/>
      <c r="BR47" s="1772"/>
      <c r="BS47" s="1772"/>
      <c r="BT47" s="99"/>
      <c r="BU47" s="55"/>
      <c r="BV47" s="55"/>
      <c r="BW47" s="55"/>
      <c r="BX47" s="55"/>
      <c r="BY47" s="55"/>
    </row>
    <row r="48" spans="37:89" ht="8.25" customHeight="1">
      <c r="AK48" s="55"/>
      <c r="AL48" s="55"/>
      <c r="AM48" s="55"/>
      <c r="AN48" s="55"/>
      <c r="AO48" s="55"/>
      <c r="AP48" s="55"/>
      <c r="AQ48" s="55"/>
      <c r="AR48" s="55"/>
      <c r="AS48" s="97"/>
      <c r="AT48" s="97"/>
      <c r="AU48" s="98"/>
      <c r="AV48" s="1762"/>
      <c r="AW48" s="1763"/>
      <c r="AX48" s="1768"/>
      <c r="AY48" s="1684"/>
      <c r="AZ48" s="1684"/>
      <c r="BA48" s="1684"/>
      <c r="BB48" s="1684"/>
      <c r="BC48" s="1684"/>
      <c r="BD48" s="1684"/>
      <c r="BE48" s="1684"/>
      <c r="BF48" s="1684"/>
      <c r="BG48" s="100"/>
      <c r="BH48" s="1773"/>
      <c r="BI48" s="1690"/>
      <c r="BJ48" s="1690"/>
      <c r="BK48" s="1690"/>
      <c r="BL48" s="1690"/>
      <c r="BM48" s="1690"/>
      <c r="BN48" s="1690"/>
      <c r="BO48" s="1690"/>
      <c r="BP48" s="1690"/>
      <c r="BQ48" s="1690"/>
      <c r="BR48" s="1690"/>
      <c r="BS48" s="1690"/>
      <c r="BT48" s="100"/>
      <c r="BU48" s="55"/>
      <c r="BV48" s="55"/>
      <c r="BW48" s="55"/>
      <c r="BX48" s="55"/>
      <c r="BY48" s="55"/>
    </row>
    <row r="49" spans="37:77" ht="8.25" customHeight="1">
      <c r="AK49" s="55"/>
      <c r="AL49" s="55"/>
      <c r="AM49" s="55"/>
      <c r="AN49" s="55"/>
      <c r="AO49" s="55"/>
      <c r="AP49" s="55"/>
      <c r="AQ49" s="55"/>
      <c r="AR49" s="55"/>
      <c r="AS49" s="97"/>
      <c r="AT49" s="97"/>
      <c r="AU49" s="98"/>
      <c r="AV49" s="1764"/>
      <c r="AW49" s="1765"/>
      <c r="AX49" s="1769"/>
      <c r="AY49" s="1770"/>
      <c r="AZ49" s="1770"/>
      <c r="BA49" s="1770"/>
      <c r="BB49" s="1770"/>
      <c r="BC49" s="1770"/>
      <c r="BD49" s="1770"/>
      <c r="BE49" s="1770"/>
      <c r="BF49" s="1770"/>
      <c r="BG49" s="101"/>
      <c r="BH49" s="1774"/>
      <c r="BI49" s="1775"/>
      <c r="BJ49" s="1775"/>
      <c r="BK49" s="1775"/>
      <c r="BL49" s="1775"/>
      <c r="BM49" s="1775"/>
      <c r="BN49" s="1775"/>
      <c r="BO49" s="1775"/>
      <c r="BP49" s="1775"/>
      <c r="BQ49" s="1775"/>
      <c r="BR49" s="1775"/>
      <c r="BS49" s="1775"/>
      <c r="BT49" s="101"/>
      <c r="BU49" s="55"/>
      <c r="BV49" s="55"/>
      <c r="BW49" s="55"/>
      <c r="BX49" s="55"/>
      <c r="BY49" s="55"/>
    </row>
    <row r="50" spans="37:77" ht="8.25" customHeight="1">
      <c r="AK50" s="55"/>
      <c r="AL50" s="55"/>
      <c r="AM50" s="55"/>
      <c r="AN50" s="55"/>
      <c r="AO50" s="55"/>
      <c r="AP50" s="55"/>
      <c r="AQ50" s="55"/>
      <c r="AR50" s="55"/>
      <c r="AS50" s="97"/>
      <c r="AT50" s="97"/>
      <c r="AU50" s="98"/>
      <c r="AV50" s="98"/>
      <c r="AW50" s="98"/>
      <c r="AX50" s="97"/>
      <c r="AY50" s="97"/>
      <c r="AZ50" s="97"/>
      <c r="BA50" s="97"/>
      <c r="BB50" s="97"/>
      <c r="BC50" s="97"/>
      <c r="BD50" s="97"/>
      <c r="BE50" s="1724" t="str">
        <f>'41-6'!BG48</f>
        <v/>
      </c>
      <c r="BF50" s="1725"/>
      <c r="BG50" s="102"/>
      <c r="BH50" s="1754">
        <f>'41-6'!BI48</f>
        <v>0</v>
      </c>
      <c r="BI50" s="1755"/>
      <c r="BJ50" s="1755"/>
      <c r="BK50" s="1755"/>
      <c r="BL50" s="1755"/>
      <c r="BM50" s="1755"/>
      <c r="BN50" s="1755"/>
      <c r="BO50" s="1755"/>
      <c r="BP50" s="1755"/>
      <c r="BQ50" s="1755"/>
      <c r="BR50" s="1755"/>
      <c r="BS50" s="1755"/>
      <c r="BT50" s="102"/>
      <c r="BU50" s="55"/>
      <c r="BV50" s="55"/>
      <c r="BW50" s="55"/>
      <c r="BX50" s="55"/>
      <c r="BY50" s="55"/>
    </row>
    <row r="51" spans="37:77" ht="8.25" customHeight="1">
      <c r="AK51" s="55"/>
      <c r="AL51" s="55"/>
      <c r="AM51" s="55"/>
      <c r="AN51" s="55"/>
      <c r="AO51" s="55"/>
      <c r="AP51" s="55"/>
      <c r="AQ51" s="55"/>
      <c r="AR51" s="55"/>
      <c r="AS51" s="97"/>
      <c r="AT51" s="97"/>
      <c r="AU51" s="98"/>
      <c r="AV51" s="98"/>
      <c r="AW51" s="98"/>
      <c r="AX51" s="97"/>
      <c r="AY51" s="97"/>
      <c r="AZ51" s="97"/>
      <c r="BA51" s="97"/>
      <c r="BB51" s="97"/>
      <c r="BC51" s="97"/>
      <c r="BD51" s="97"/>
      <c r="BE51" s="1726"/>
      <c r="BF51" s="1727"/>
      <c r="BG51" s="103"/>
      <c r="BH51" s="1756"/>
      <c r="BI51" s="1757"/>
      <c r="BJ51" s="1757"/>
      <c r="BK51" s="1757"/>
      <c r="BL51" s="1757"/>
      <c r="BM51" s="1757"/>
      <c r="BN51" s="1757"/>
      <c r="BO51" s="1757"/>
      <c r="BP51" s="1757"/>
      <c r="BQ51" s="1757"/>
      <c r="BR51" s="1757"/>
      <c r="BS51" s="1757"/>
      <c r="BT51" s="103"/>
      <c r="BU51" s="55"/>
      <c r="BV51" s="55"/>
      <c r="BW51" s="55"/>
      <c r="BX51" s="55"/>
      <c r="BY51" s="55"/>
    </row>
    <row r="52" spans="37:77" ht="8.25" customHeight="1">
      <c r="AK52" s="55"/>
      <c r="AL52" s="55"/>
      <c r="AM52" s="55"/>
      <c r="AN52" s="55"/>
      <c r="AO52" s="55"/>
      <c r="AP52" s="55"/>
      <c r="AQ52" s="55"/>
      <c r="AR52" s="55"/>
      <c r="AS52" s="97"/>
      <c r="AT52" s="97"/>
      <c r="AU52" s="98"/>
      <c r="AV52" s="98"/>
      <c r="AW52" s="98"/>
      <c r="AX52" s="97"/>
      <c r="AY52" s="97"/>
      <c r="AZ52" s="97"/>
      <c r="BA52" s="97"/>
      <c r="BB52" s="97"/>
      <c r="BC52" s="97"/>
      <c r="BD52" s="97"/>
      <c r="BE52" s="1728"/>
      <c r="BF52" s="1729"/>
      <c r="BG52" s="104"/>
      <c r="BH52" s="1758"/>
      <c r="BI52" s="1759"/>
      <c r="BJ52" s="1759"/>
      <c r="BK52" s="1759"/>
      <c r="BL52" s="1759"/>
      <c r="BM52" s="1759"/>
      <c r="BN52" s="1759"/>
      <c r="BO52" s="1759"/>
      <c r="BP52" s="1759"/>
      <c r="BQ52" s="1759"/>
      <c r="BR52" s="1759"/>
      <c r="BS52" s="1759"/>
      <c r="BT52" s="104"/>
      <c r="BU52" s="55"/>
      <c r="BV52" s="55"/>
      <c r="BW52" s="55"/>
      <c r="BX52" s="55"/>
      <c r="BY52" s="55"/>
    </row>
    <row r="53" spans="37:77" ht="8.25" customHeight="1">
      <c r="AK53" s="55"/>
      <c r="AL53" s="55"/>
      <c r="AM53" s="55"/>
      <c r="AN53" s="55"/>
      <c r="AO53" s="55"/>
      <c r="AP53" s="55"/>
      <c r="AQ53" s="55"/>
      <c r="AR53" s="55"/>
      <c r="AS53" s="97"/>
      <c r="AT53" s="97"/>
      <c r="AU53" s="98"/>
      <c r="AV53" s="1760">
        <v>6</v>
      </c>
      <c r="AW53" s="1761"/>
      <c r="AX53" s="1766" t="str">
        <f>'41-6'!AZ51</f>
        <v/>
      </c>
      <c r="AY53" s="1767"/>
      <c r="AZ53" s="1767"/>
      <c r="BA53" s="1767"/>
      <c r="BB53" s="1767"/>
      <c r="BC53" s="1767"/>
      <c r="BD53" s="1767"/>
      <c r="BE53" s="1767"/>
      <c r="BF53" s="1767"/>
      <c r="BG53" s="99"/>
      <c r="BH53" s="1771">
        <f>'41-6'!BI51</f>
        <v>0</v>
      </c>
      <c r="BI53" s="1772"/>
      <c r="BJ53" s="1772"/>
      <c r="BK53" s="1772"/>
      <c r="BL53" s="1772"/>
      <c r="BM53" s="1772"/>
      <c r="BN53" s="1772"/>
      <c r="BO53" s="1772"/>
      <c r="BP53" s="1772"/>
      <c r="BQ53" s="1772"/>
      <c r="BR53" s="1772"/>
      <c r="BS53" s="1772"/>
      <c r="BT53" s="99"/>
      <c r="BU53" s="55"/>
      <c r="BV53" s="55"/>
      <c r="BW53" s="55"/>
      <c r="BX53" s="55"/>
      <c r="BY53" s="55"/>
    </row>
    <row r="54" spans="37:77" ht="8.25" customHeight="1">
      <c r="AK54" s="55"/>
      <c r="AL54" s="55"/>
      <c r="AM54" s="55"/>
      <c r="AN54" s="55"/>
      <c r="AO54" s="55"/>
      <c r="AP54" s="55"/>
      <c r="AQ54" s="55"/>
      <c r="AR54" s="55"/>
      <c r="AS54" s="97"/>
      <c r="AT54" s="97"/>
      <c r="AU54" s="98"/>
      <c r="AV54" s="1762"/>
      <c r="AW54" s="1763"/>
      <c r="AX54" s="1768"/>
      <c r="AY54" s="1684"/>
      <c r="AZ54" s="1684"/>
      <c r="BA54" s="1684"/>
      <c r="BB54" s="1684"/>
      <c r="BC54" s="1684"/>
      <c r="BD54" s="1684"/>
      <c r="BE54" s="1684"/>
      <c r="BF54" s="1684"/>
      <c r="BG54" s="100"/>
      <c r="BH54" s="1773"/>
      <c r="BI54" s="1690"/>
      <c r="BJ54" s="1690"/>
      <c r="BK54" s="1690"/>
      <c r="BL54" s="1690"/>
      <c r="BM54" s="1690"/>
      <c r="BN54" s="1690"/>
      <c r="BO54" s="1690"/>
      <c r="BP54" s="1690"/>
      <c r="BQ54" s="1690"/>
      <c r="BR54" s="1690"/>
      <c r="BS54" s="1690"/>
      <c r="BT54" s="100"/>
      <c r="BU54" s="55"/>
      <c r="BV54" s="55"/>
      <c r="BW54" s="55"/>
      <c r="BX54" s="55"/>
      <c r="BY54" s="55"/>
    </row>
    <row r="55" spans="37:77" ht="8.25" customHeight="1">
      <c r="AK55" s="55"/>
      <c r="AL55" s="55"/>
      <c r="AM55" s="55"/>
      <c r="AN55" s="55"/>
      <c r="AO55" s="55"/>
      <c r="AP55" s="55"/>
      <c r="AQ55" s="55"/>
      <c r="AR55" s="55"/>
      <c r="AS55" s="97"/>
      <c r="AT55" s="97"/>
      <c r="AU55" s="98"/>
      <c r="AV55" s="1764"/>
      <c r="AW55" s="1765"/>
      <c r="AX55" s="1769"/>
      <c r="AY55" s="1770"/>
      <c r="AZ55" s="1770"/>
      <c r="BA55" s="1770"/>
      <c r="BB55" s="1770"/>
      <c r="BC55" s="1770"/>
      <c r="BD55" s="1770"/>
      <c r="BE55" s="1770"/>
      <c r="BF55" s="1770"/>
      <c r="BG55" s="101"/>
      <c r="BH55" s="1774"/>
      <c r="BI55" s="1775"/>
      <c r="BJ55" s="1775"/>
      <c r="BK55" s="1775"/>
      <c r="BL55" s="1775"/>
      <c r="BM55" s="1775"/>
      <c r="BN55" s="1775"/>
      <c r="BO55" s="1775"/>
      <c r="BP55" s="1775"/>
      <c r="BQ55" s="1775"/>
      <c r="BR55" s="1775"/>
      <c r="BS55" s="1775"/>
      <c r="BT55" s="101"/>
      <c r="BU55" s="55"/>
      <c r="BV55" s="55"/>
      <c r="BW55" s="55"/>
      <c r="BX55" s="55"/>
      <c r="BY55" s="55"/>
    </row>
    <row r="56" spans="37:77" ht="8.25" customHeight="1">
      <c r="AK56" s="55"/>
      <c r="AL56" s="55"/>
      <c r="AM56" s="55"/>
      <c r="AN56" s="55"/>
      <c r="AO56" s="55"/>
      <c r="AP56" s="55"/>
      <c r="AQ56" s="55"/>
      <c r="AR56" s="55"/>
      <c r="AS56" s="97"/>
      <c r="AT56" s="97"/>
      <c r="AU56" s="98"/>
      <c r="AV56" s="98"/>
      <c r="AW56" s="98"/>
      <c r="AX56" s="97"/>
      <c r="AY56" s="97"/>
      <c r="AZ56" s="97"/>
      <c r="BA56" s="97"/>
      <c r="BB56" s="97"/>
      <c r="BC56" s="97"/>
      <c r="BD56" s="97"/>
      <c r="BE56" s="1724" t="str">
        <f>'41-6'!BG54</f>
        <v/>
      </c>
      <c r="BF56" s="1725"/>
      <c r="BG56" s="102"/>
      <c r="BH56" s="1754">
        <f>'41-6'!BI54</f>
        <v>0</v>
      </c>
      <c r="BI56" s="1755"/>
      <c r="BJ56" s="1755"/>
      <c r="BK56" s="1755"/>
      <c r="BL56" s="1755"/>
      <c r="BM56" s="1755"/>
      <c r="BN56" s="1755"/>
      <c r="BO56" s="1755"/>
      <c r="BP56" s="1755"/>
      <c r="BQ56" s="1755"/>
      <c r="BR56" s="1755"/>
      <c r="BS56" s="1755"/>
      <c r="BT56" s="102"/>
      <c r="BU56" s="55"/>
      <c r="BV56" s="55"/>
      <c r="BW56" s="55"/>
      <c r="BX56" s="55"/>
      <c r="BY56" s="55"/>
    </row>
    <row r="57" spans="37:77" ht="8.25" customHeight="1">
      <c r="AK57" s="55"/>
      <c r="AL57" s="55"/>
      <c r="AM57" s="55"/>
      <c r="AN57" s="55"/>
      <c r="AO57" s="55"/>
      <c r="AP57" s="55"/>
      <c r="AQ57" s="55"/>
      <c r="AR57" s="55"/>
      <c r="AS57" s="97"/>
      <c r="AT57" s="97"/>
      <c r="AU57" s="98"/>
      <c r="AV57" s="98"/>
      <c r="AW57" s="98"/>
      <c r="AX57" s="97"/>
      <c r="AY57" s="97"/>
      <c r="AZ57" s="97"/>
      <c r="BA57" s="97"/>
      <c r="BB57" s="97"/>
      <c r="BC57" s="97"/>
      <c r="BD57" s="97"/>
      <c r="BE57" s="1726"/>
      <c r="BF57" s="1727"/>
      <c r="BG57" s="103"/>
      <c r="BH57" s="1756"/>
      <c r="BI57" s="1757"/>
      <c r="BJ57" s="1757"/>
      <c r="BK57" s="1757"/>
      <c r="BL57" s="1757"/>
      <c r="BM57" s="1757"/>
      <c r="BN57" s="1757"/>
      <c r="BO57" s="1757"/>
      <c r="BP57" s="1757"/>
      <c r="BQ57" s="1757"/>
      <c r="BR57" s="1757"/>
      <c r="BS57" s="1757"/>
      <c r="BT57" s="103"/>
      <c r="BU57" s="55"/>
      <c r="BV57" s="55"/>
      <c r="BW57" s="55"/>
      <c r="BX57" s="55"/>
      <c r="BY57" s="55"/>
    </row>
    <row r="58" spans="37:77" ht="8.25" customHeight="1">
      <c r="AK58" s="55"/>
      <c r="AL58" s="55"/>
      <c r="AM58" s="55"/>
      <c r="AN58" s="55"/>
      <c r="AO58" s="55"/>
      <c r="AP58" s="55"/>
      <c r="AQ58" s="55"/>
      <c r="AR58" s="55"/>
      <c r="AS58" s="97"/>
      <c r="AT58" s="97"/>
      <c r="AU58" s="98"/>
      <c r="AV58" s="98"/>
      <c r="AW58" s="98"/>
      <c r="AX58" s="97"/>
      <c r="AY58" s="97"/>
      <c r="AZ58" s="97"/>
      <c r="BA58" s="97"/>
      <c r="BB58" s="97"/>
      <c r="BC58" s="97"/>
      <c r="BD58" s="97"/>
      <c r="BE58" s="1728"/>
      <c r="BF58" s="1729"/>
      <c r="BG58" s="104"/>
      <c r="BH58" s="1758"/>
      <c r="BI58" s="1759"/>
      <c r="BJ58" s="1759"/>
      <c r="BK58" s="1759"/>
      <c r="BL58" s="1759"/>
      <c r="BM58" s="1759"/>
      <c r="BN58" s="1759"/>
      <c r="BO58" s="1759"/>
      <c r="BP58" s="1759"/>
      <c r="BQ58" s="1759"/>
      <c r="BR58" s="1759"/>
      <c r="BS58" s="1759"/>
      <c r="BT58" s="104"/>
      <c r="BU58" s="55"/>
      <c r="BV58" s="55"/>
      <c r="BW58" s="55"/>
      <c r="BX58" s="55"/>
      <c r="BY58" s="55"/>
    </row>
    <row r="59" spans="37:77" ht="8.25" customHeight="1">
      <c r="AK59" s="55"/>
      <c r="AL59" s="55"/>
      <c r="AM59" s="55"/>
      <c r="AN59" s="55"/>
      <c r="AO59" s="55"/>
      <c r="AP59" s="55"/>
      <c r="AQ59" s="55"/>
      <c r="AR59" s="55"/>
      <c r="AS59" s="97"/>
      <c r="AT59" s="97"/>
      <c r="AU59" s="98"/>
      <c r="AV59" s="1760">
        <v>7</v>
      </c>
      <c r="AW59" s="1761"/>
      <c r="AX59" s="1766" t="str">
        <f>'41-6'!AZ57</f>
        <v/>
      </c>
      <c r="AY59" s="1767"/>
      <c r="AZ59" s="1767"/>
      <c r="BA59" s="1767"/>
      <c r="BB59" s="1767"/>
      <c r="BC59" s="1767"/>
      <c r="BD59" s="1767"/>
      <c r="BE59" s="1767"/>
      <c r="BF59" s="1767"/>
      <c r="BG59" s="99"/>
      <c r="BH59" s="1771">
        <f>'41-6'!BI57</f>
        <v>0</v>
      </c>
      <c r="BI59" s="1772"/>
      <c r="BJ59" s="1772"/>
      <c r="BK59" s="1772"/>
      <c r="BL59" s="1772"/>
      <c r="BM59" s="1772"/>
      <c r="BN59" s="1772"/>
      <c r="BO59" s="1772"/>
      <c r="BP59" s="1772"/>
      <c r="BQ59" s="1772"/>
      <c r="BR59" s="1772"/>
      <c r="BS59" s="1772"/>
      <c r="BT59" s="99"/>
      <c r="BU59" s="55"/>
      <c r="BV59" s="55"/>
      <c r="BW59" s="55"/>
      <c r="BX59" s="55"/>
      <c r="BY59" s="55"/>
    </row>
    <row r="60" spans="37:77" ht="8.25" customHeight="1">
      <c r="AK60" s="55"/>
      <c r="AL60" s="55"/>
      <c r="AM60" s="55"/>
      <c r="AN60" s="55"/>
      <c r="AO60" s="55"/>
      <c r="AP60" s="55"/>
      <c r="AQ60" s="55"/>
      <c r="AR60" s="55"/>
      <c r="AS60" s="97"/>
      <c r="AT60" s="97"/>
      <c r="AU60" s="98"/>
      <c r="AV60" s="1762"/>
      <c r="AW60" s="1763"/>
      <c r="AX60" s="1768"/>
      <c r="AY60" s="1684"/>
      <c r="AZ60" s="1684"/>
      <c r="BA60" s="1684"/>
      <c r="BB60" s="1684"/>
      <c r="BC60" s="1684"/>
      <c r="BD60" s="1684"/>
      <c r="BE60" s="1684"/>
      <c r="BF60" s="1684"/>
      <c r="BG60" s="100"/>
      <c r="BH60" s="1773"/>
      <c r="BI60" s="1690"/>
      <c r="BJ60" s="1690"/>
      <c r="BK60" s="1690"/>
      <c r="BL60" s="1690"/>
      <c r="BM60" s="1690"/>
      <c r="BN60" s="1690"/>
      <c r="BO60" s="1690"/>
      <c r="BP60" s="1690"/>
      <c r="BQ60" s="1690"/>
      <c r="BR60" s="1690"/>
      <c r="BS60" s="1690"/>
      <c r="BT60" s="100"/>
      <c r="BU60" s="55"/>
      <c r="BV60" s="55"/>
      <c r="BW60" s="55"/>
      <c r="BX60" s="55"/>
      <c r="BY60" s="55"/>
    </row>
    <row r="61" spans="37:77" ht="8.25" customHeight="1">
      <c r="AK61" s="55"/>
      <c r="AL61" s="55"/>
      <c r="AM61" s="55"/>
      <c r="AN61" s="55"/>
      <c r="AO61" s="55"/>
      <c r="AP61" s="55"/>
      <c r="AQ61" s="55"/>
      <c r="AR61" s="55"/>
      <c r="AS61" s="97"/>
      <c r="AT61" s="97"/>
      <c r="AU61" s="98"/>
      <c r="AV61" s="1764"/>
      <c r="AW61" s="1765"/>
      <c r="AX61" s="1769"/>
      <c r="AY61" s="1770"/>
      <c r="AZ61" s="1770"/>
      <c r="BA61" s="1770"/>
      <c r="BB61" s="1770"/>
      <c r="BC61" s="1770"/>
      <c r="BD61" s="1770"/>
      <c r="BE61" s="1770"/>
      <c r="BF61" s="1770"/>
      <c r="BG61" s="101"/>
      <c r="BH61" s="1774"/>
      <c r="BI61" s="1775"/>
      <c r="BJ61" s="1775"/>
      <c r="BK61" s="1775"/>
      <c r="BL61" s="1775"/>
      <c r="BM61" s="1775"/>
      <c r="BN61" s="1775"/>
      <c r="BO61" s="1775"/>
      <c r="BP61" s="1775"/>
      <c r="BQ61" s="1775"/>
      <c r="BR61" s="1775"/>
      <c r="BS61" s="1775"/>
      <c r="BT61" s="101"/>
      <c r="BU61" s="55"/>
      <c r="BV61" s="55"/>
      <c r="BW61" s="55"/>
      <c r="BX61" s="55"/>
      <c r="BY61" s="55"/>
    </row>
    <row r="62" spans="37:77" ht="8.25" customHeight="1">
      <c r="AK62" s="55"/>
      <c r="AL62" s="55"/>
      <c r="AM62" s="55"/>
      <c r="AN62" s="55"/>
      <c r="AO62" s="55"/>
      <c r="AP62" s="55"/>
      <c r="AQ62" s="55"/>
      <c r="AR62" s="55"/>
      <c r="AS62" s="97"/>
      <c r="AT62" s="97"/>
      <c r="AU62" s="98"/>
      <c r="AV62" s="98"/>
      <c r="AW62" s="98"/>
      <c r="AX62" s="97"/>
      <c r="AY62" s="97"/>
      <c r="AZ62" s="97"/>
      <c r="BA62" s="97"/>
      <c r="BB62" s="97"/>
      <c r="BC62" s="97"/>
      <c r="BD62" s="97"/>
      <c r="BE62" s="1724" t="str">
        <f>'41-6'!BG60</f>
        <v/>
      </c>
      <c r="BF62" s="1725"/>
      <c r="BG62" s="102"/>
      <c r="BH62" s="1754">
        <f>'41-6'!BI60</f>
        <v>0</v>
      </c>
      <c r="BI62" s="1755"/>
      <c r="BJ62" s="1755"/>
      <c r="BK62" s="1755"/>
      <c r="BL62" s="1755"/>
      <c r="BM62" s="1755"/>
      <c r="BN62" s="1755"/>
      <c r="BO62" s="1755"/>
      <c r="BP62" s="1755"/>
      <c r="BQ62" s="1755"/>
      <c r="BR62" s="1755"/>
      <c r="BS62" s="1755"/>
      <c r="BT62" s="102"/>
      <c r="BU62" s="55"/>
      <c r="BV62" s="55"/>
      <c r="BW62" s="55"/>
      <c r="BX62" s="55"/>
      <c r="BY62" s="55"/>
    </row>
    <row r="63" spans="37:77" ht="8.25" customHeight="1">
      <c r="AK63" s="55"/>
      <c r="AL63" s="55"/>
      <c r="AM63" s="55"/>
      <c r="AN63" s="55"/>
      <c r="AO63" s="55"/>
      <c r="AP63" s="55"/>
      <c r="AQ63" s="55"/>
      <c r="AR63" s="55"/>
      <c r="AS63" s="97"/>
      <c r="AT63" s="97"/>
      <c r="AU63" s="98"/>
      <c r="AV63" s="98"/>
      <c r="AW63" s="98"/>
      <c r="AX63" s="97"/>
      <c r="AY63" s="97"/>
      <c r="AZ63" s="97"/>
      <c r="BA63" s="97"/>
      <c r="BB63" s="97"/>
      <c r="BC63" s="97"/>
      <c r="BD63" s="97"/>
      <c r="BE63" s="1726"/>
      <c r="BF63" s="1727"/>
      <c r="BG63" s="103"/>
      <c r="BH63" s="1756"/>
      <c r="BI63" s="1757"/>
      <c r="BJ63" s="1757"/>
      <c r="BK63" s="1757"/>
      <c r="BL63" s="1757"/>
      <c r="BM63" s="1757"/>
      <c r="BN63" s="1757"/>
      <c r="BO63" s="1757"/>
      <c r="BP63" s="1757"/>
      <c r="BQ63" s="1757"/>
      <c r="BR63" s="1757"/>
      <c r="BS63" s="1757"/>
      <c r="BT63" s="103"/>
      <c r="BU63" s="55"/>
      <c r="BV63" s="55"/>
      <c r="BW63" s="55"/>
      <c r="BX63" s="55"/>
      <c r="BY63" s="55"/>
    </row>
    <row r="64" spans="37:77" ht="8.25" customHeight="1">
      <c r="AK64" s="55"/>
      <c r="AL64" s="55"/>
      <c r="AM64" s="55"/>
      <c r="AN64" s="55"/>
      <c r="AO64" s="55"/>
      <c r="AP64" s="55"/>
      <c r="AQ64" s="55"/>
      <c r="AR64" s="55"/>
      <c r="AS64" s="97"/>
      <c r="AT64" s="97"/>
      <c r="AU64" s="98"/>
      <c r="AV64" s="98"/>
      <c r="AW64" s="98"/>
      <c r="AX64" s="97"/>
      <c r="AY64" s="97"/>
      <c r="AZ64" s="97"/>
      <c r="BA64" s="97"/>
      <c r="BB64" s="97"/>
      <c r="BC64" s="97"/>
      <c r="BD64" s="97"/>
      <c r="BE64" s="1728"/>
      <c r="BF64" s="1729"/>
      <c r="BG64" s="104"/>
      <c r="BH64" s="1758"/>
      <c r="BI64" s="1759"/>
      <c r="BJ64" s="1759"/>
      <c r="BK64" s="1759"/>
      <c r="BL64" s="1759"/>
      <c r="BM64" s="1759"/>
      <c r="BN64" s="1759"/>
      <c r="BO64" s="1759"/>
      <c r="BP64" s="1759"/>
      <c r="BQ64" s="1759"/>
      <c r="BR64" s="1759"/>
      <c r="BS64" s="1759"/>
      <c r="BT64" s="104"/>
      <c r="BU64" s="55"/>
      <c r="BV64" s="55"/>
      <c r="BW64" s="55"/>
      <c r="BX64" s="55"/>
      <c r="BY64" s="55"/>
    </row>
    <row r="65" spans="37:77" ht="8.25" customHeight="1">
      <c r="AK65" s="55"/>
      <c r="AL65" s="55"/>
      <c r="AM65" s="55"/>
      <c r="AN65" s="55"/>
      <c r="AO65" s="55"/>
      <c r="AP65" s="55"/>
      <c r="AQ65" s="55"/>
      <c r="AR65" s="55"/>
      <c r="AS65" s="97"/>
      <c r="AT65" s="97"/>
      <c r="AU65" s="98"/>
      <c r="AV65" s="1760">
        <v>8</v>
      </c>
      <c r="AW65" s="1761"/>
      <c r="AX65" s="1766" t="str">
        <f>'41-6'!AZ63</f>
        <v/>
      </c>
      <c r="AY65" s="1767"/>
      <c r="AZ65" s="1767"/>
      <c r="BA65" s="1767"/>
      <c r="BB65" s="1767"/>
      <c r="BC65" s="1767"/>
      <c r="BD65" s="1767"/>
      <c r="BE65" s="1767"/>
      <c r="BF65" s="1767"/>
      <c r="BG65" s="99"/>
      <c r="BH65" s="1771">
        <f>'41-6'!BI63</f>
        <v>0</v>
      </c>
      <c r="BI65" s="1772"/>
      <c r="BJ65" s="1772"/>
      <c r="BK65" s="1772"/>
      <c r="BL65" s="1772"/>
      <c r="BM65" s="1772"/>
      <c r="BN65" s="1772"/>
      <c r="BO65" s="1772"/>
      <c r="BP65" s="1772"/>
      <c r="BQ65" s="1772"/>
      <c r="BR65" s="1772"/>
      <c r="BS65" s="1772"/>
      <c r="BT65" s="99"/>
      <c r="BU65" s="55"/>
      <c r="BV65" s="55"/>
      <c r="BW65" s="55"/>
      <c r="BX65" s="55"/>
      <c r="BY65" s="55"/>
    </row>
    <row r="66" spans="37:77" ht="8.25" customHeight="1">
      <c r="AK66" s="55"/>
      <c r="AL66" s="55"/>
      <c r="AM66" s="55"/>
      <c r="AN66" s="55"/>
      <c r="AO66" s="55"/>
      <c r="AP66" s="55"/>
      <c r="AQ66" s="55"/>
      <c r="AR66" s="55"/>
      <c r="AS66" s="97"/>
      <c r="AT66" s="97"/>
      <c r="AU66" s="98"/>
      <c r="AV66" s="1762"/>
      <c r="AW66" s="1763"/>
      <c r="AX66" s="1768"/>
      <c r="AY66" s="1684"/>
      <c r="AZ66" s="1684"/>
      <c r="BA66" s="1684"/>
      <c r="BB66" s="1684"/>
      <c r="BC66" s="1684"/>
      <c r="BD66" s="1684"/>
      <c r="BE66" s="1684"/>
      <c r="BF66" s="1684"/>
      <c r="BG66" s="100"/>
      <c r="BH66" s="1773"/>
      <c r="BI66" s="1690"/>
      <c r="BJ66" s="1690"/>
      <c r="BK66" s="1690"/>
      <c r="BL66" s="1690"/>
      <c r="BM66" s="1690"/>
      <c r="BN66" s="1690"/>
      <c r="BO66" s="1690"/>
      <c r="BP66" s="1690"/>
      <c r="BQ66" s="1690"/>
      <c r="BR66" s="1690"/>
      <c r="BS66" s="1690"/>
      <c r="BT66" s="100"/>
      <c r="BU66" s="55"/>
      <c r="BV66" s="55"/>
      <c r="BW66" s="55"/>
      <c r="BX66" s="55"/>
      <c r="BY66" s="55"/>
    </row>
    <row r="67" spans="37:77" ht="8.25" customHeight="1">
      <c r="AK67" s="55"/>
      <c r="AL67" s="55"/>
      <c r="AM67" s="55"/>
      <c r="AN67" s="55"/>
      <c r="AO67" s="55"/>
      <c r="AP67" s="55"/>
      <c r="AQ67" s="55"/>
      <c r="AR67" s="55"/>
      <c r="AS67" s="97"/>
      <c r="AT67" s="97"/>
      <c r="AU67" s="98"/>
      <c r="AV67" s="1764"/>
      <c r="AW67" s="1765"/>
      <c r="AX67" s="1769"/>
      <c r="AY67" s="1770"/>
      <c r="AZ67" s="1770"/>
      <c r="BA67" s="1770"/>
      <c r="BB67" s="1770"/>
      <c r="BC67" s="1770"/>
      <c r="BD67" s="1770"/>
      <c r="BE67" s="1770"/>
      <c r="BF67" s="1770"/>
      <c r="BG67" s="101"/>
      <c r="BH67" s="1774"/>
      <c r="BI67" s="1775"/>
      <c r="BJ67" s="1775"/>
      <c r="BK67" s="1775"/>
      <c r="BL67" s="1775"/>
      <c r="BM67" s="1775"/>
      <c r="BN67" s="1775"/>
      <c r="BO67" s="1775"/>
      <c r="BP67" s="1775"/>
      <c r="BQ67" s="1775"/>
      <c r="BR67" s="1775"/>
      <c r="BS67" s="1775"/>
      <c r="BT67" s="101"/>
      <c r="BU67" s="55"/>
      <c r="BV67" s="55"/>
      <c r="BW67" s="55"/>
      <c r="BX67" s="55"/>
      <c r="BY67" s="55"/>
    </row>
    <row r="68" spans="37:77" ht="8.25" customHeight="1">
      <c r="AK68" s="55"/>
      <c r="AL68" s="55"/>
      <c r="AM68" s="55"/>
      <c r="AN68" s="55"/>
      <c r="AO68" s="55"/>
      <c r="AP68" s="55"/>
      <c r="AQ68" s="55"/>
      <c r="AR68" s="55"/>
      <c r="AS68" s="97"/>
      <c r="AT68" s="97"/>
      <c r="AU68" s="98"/>
      <c r="AV68" s="98"/>
      <c r="AW68" s="98"/>
      <c r="AX68" s="97"/>
      <c r="AY68" s="97"/>
      <c r="AZ68" s="97"/>
      <c r="BA68" s="97"/>
      <c r="BB68" s="97"/>
      <c r="BC68" s="97"/>
      <c r="BD68" s="97"/>
      <c r="BE68" s="1724" t="str">
        <f>'41-6'!BG66</f>
        <v/>
      </c>
      <c r="BF68" s="1725"/>
      <c r="BG68" s="102"/>
      <c r="BH68" s="1754">
        <f>'41-6'!BI66</f>
        <v>0</v>
      </c>
      <c r="BI68" s="1755"/>
      <c r="BJ68" s="1755"/>
      <c r="BK68" s="1755"/>
      <c r="BL68" s="1755"/>
      <c r="BM68" s="1755"/>
      <c r="BN68" s="1755"/>
      <c r="BO68" s="1755"/>
      <c r="BP68" s="1755"/>
      <c r="BQ68" s="1755"/>
      <c r="BR68" s="1755"/>
      <c r="BS68" s="1755"/>
      <c r="BT68" s="102"/>
      <c r="BU68" s="55"/>
      <c r="BV68" s="55"/>
      <c r="BW68" s="55"/>
      <c r="BX68" s="55"/>
      <c r="BY68" s="55"/>
    </row>
    <row r="69" spans="37:77" ht="8.25" customHeight="1">
      <c r="AK69" s="55"/>
      <c r="AL69" s="55"/>
      <c r="AM69" s="55"/>
      <c r="AN69" s="55"/>
      <c r="AO69" s="55"/>
      <c r="AP69" s="55"/>
      <c r="AQ69" s="55"/>
      <c r="AR69" s="55"/>
      <c r="AS69" s="97"/>
      <c r="AT69" s="97"/>
      <c r="AU69" s="98"/>
      <c r="AV69" s="98"/>
      <c r="AW69" s="98"/>
      <c r="AX69" s="97"/>
      <c r="AY69" s="97"/>
      <c r="AZ69" s="97"/>
      <c r="BA69" s="97"/>
      <c r="BB69" s="97"/>
      <c r="BC69" s="97"/>
      <c r="BD69" s="97"/>
      <c r="BE69" s="1726"/>
      <c r="BF69" s="1727"/>
      <c r="BG69" s="103"/>
      <c r="BH69" s="1756"/>
      <c r="BI69" s="1757"/>
      <c r="BJ69" s="1757"/>
      <c r="BK69" s="1757"/>
      <c r="BL69" s="1757"/>
      <c r="BM69" s="1757"/>
      <c r="BN69" s="1757"/>
      <c r="BO69" s="1757"/>
      <c r="BP69" s="1757"/>
      <c r="BQ69" s="1757"/>
      <c r="BR69" s="1757"/>
      <c r="BS69" s="1757"/>
      <c r="BT69" s="103"/>
      <c r="BU69" s="55"/>
      <c r="BV69" s="55"/>
      <c r="BW69" s="55"/>
      <c r="BX69" s="55"/>
      <c r="BY69" s="55"/>
    </row>
    <row r="70" spans="37:77" ht="8.25" customHeight="1">
      <c r="AK70" s="55"/>
      <c r="AL70" s="55"/>
      <c r="AM70" s="55"/>
      <c r="AN70" s="55"/>
      <c r="AO70" s="55"/>
      <c r="AP70" s="55"/>
      <c r="AQ70" s="55"/>
      <c r="AR70" s="55"/>
      <c r="AS70" s="97"/>
      <c r="AT70" s="97"/>
      <c r="AU70" s="98"/>
      <c r="AV70" s="98"/>
      <c r="AW70" s="98"/>
      <c r="AX70" s="97"/>
      <c r="AY70" s="97"/>
      <c r="AZ70" s="97"/>
      <c r="BA70" s="97"/>
      <c r="BB70" s="97"/>
      <c r="BC70" s="97"/>
      <c r="BD70" s="97"/>
      <c r="BE70" s="1728"/>
      <c r="BF70" s="1729"/>
      <c r="BG70" s="104"/>
      <c r="BH70" s="1758"/>
      <c r="BI70" s="1759"/>
      <c r="BJ70" s="1759"/>
      <c r="BK70" s="1759"/>
      <c r="BL70" s="1759"/>
      <c r="BM70" s="1759"/>
      <c r="BN70" s="1759"/>
      <c r="BO70" s="1759"/>
      <c r="BP70" s="1759"/>
      <c r="BQ70" s="1759"/>
      <c r="BR70" s="1759"/>
      <c r="BS70" s="1759"/>
      <c r="BT70" s="104"/>
      <c r="BU70" s="55"/>
      <c r="BV70" s="55"/>
      <c r="BW70" s="55"/>
      <c r="BX70" s="55"/>
      <c r="BY70" s="55"/>
    </row>
    <row r="71" spans="37:77" ht="8.25" customHeight="1">
      <c r="AK71" s="55"/>
      <c r="AL71" s="55"/>
      <c r="AM71" s="55"/>
      <c r="AN71" s="55"/>
      <c r="AO71" s="55"/>
      <c r="AP71" s="55"/>
      <c r="AQ71" s="55"/>
      <c r="AR71" s="55"/>
      <c r="AS71" s="97"/>
      <c r="AT71" s="97"/>
      <c r="AU71" s="98"/>
      <c r="AV71" s="1760">
        <v>9</v>
      </c>
      <c r="AW71" s="1761"/>
      <c r="AX71" s="1766" t="str">
        <f>'41-6'!AZ69</f>
        <v/>
      </c>
      <c r="AY71" s="1767"/>
      <c r="AZ71" s="1767"/>
      <c r="BA71" s="1767"/>
      <c r="BB71" s="1767"/>
      <c r="BC71" s="1767"/>
      <c r="BD71" s="1767"/>
      <c r="BE71" s="1767"/>
      <c r="BF71" s="1767"/>
      <c r="BG71" s="99"/>
      <c r="BH71" s="1771">
        <f>'41-6'!BI69</f>
        <v>0</v>
      </c>
      <c r="BI71" s="1772"/>
      <c r="BJ71" s="1772"/>
      <c r="BK71" s="1772"/>
      <c r="BL71" s="1772"/>
      <c r="BM71" s="1772"/>
      <c r="BN71" s="1772"/>
      <c r="BO71" s="1772"/>
      <c r="BP71" s="1772"/>
      <c r="BQ71" s="1772"/>
      <c r="BR71" s="1772"/>
      <c r="BS71" s="1772"/>
      <c r="BT71" s="99"/>
      <c r="BU71" s="55"/>
      <c r="BV71" s="55"/>
      <c r="BW71" s="55"/>
      <c r="BX71" s="55"/>
      <c r="BY71" s="55"/>
    </row>
    <row r="72" spans="37:77" ht="8.25" customHeight="1">
      <c r="AK72" s="55"/>
      <c r="AL72" s="55"/>
      <c r="AM72" s="55"/>
      <c r="AN72" s="55"/>
      <c r="AO72" s="55"/>
      <c r="AP72" s="55"/>
      <c r="AQ72" s="55"/>
      <c r="AR72" s="55"/>
      <c r="AS72" s="97"/>
      <c r="AT72" s="97"/>
      <c r="AU72" s="98"/>
      <c r="AV72" s="1762"/>
      <c r="AW72" s="1763"/>
      <c r="AX72" s="1768"/>
      <c r="AY72" s="1684"/>
      <c r="AZ72" s="1684"/>
      <c r="BA72" s="1684"/>
      <c r="BB72" s="1684"/>
      <c r="BC72" s="1684"/>
      <c r="BD72" s="1684"/>
      <c r="BE72" s="1684"/>
      <c r="BF72" s="1684"/>
      <c r="BG72" s="100"/>
      <c r="BH72" s="1773"/>
      <c r="BI72" s="1690"/>
      <c r="BJ72" s="1690"/>
      <c r="BK72" s="1690"/>
      <c r="BL72" s="1690"/>
      <c r="BM72" s="1690"/>
      <c r="BN72" s="1690"/>
      <c r="BO72" s="1690"/>
      <c r="BP72" s="1690"/>
      <c r="BQ72" s="1690"/>
      <c r="BR72" s="1690"/>
      <c r="BS72" s="1690"/>
      <c r="BT72" s="100"/>
      <c r="BU72" s="55"/>
      <c r="BV72" s="55"/>
      <c r="BW72" s="55"/>
      <c r="BX72" s="55"/>
      <c r="BY72" s="55"/>
    </row>
    <row r="73" spans="37:77" ht="8.25" customHeight="1">
      <c r="AK73" s="55"/>
      <c r="AL73" s="55"/>
      <c r="AM73" s="55"/>
      <c r="AN73" s="55"/>
      <c r="AO73" s="55"/>
      <c r="AP73" s="55"/>
      <c r="AQ73" s="55"/>
      <c r="AR73" s="55"/>
      <c r="AS73" s="97"/>
      <c r="AT73" s="97"/>
      <c r="AU73" s="98"/>
      <c r="AV73" s="1764"/>
      <c r="AW73" s="1765"/>
      <c r="AX73" s="1769"/>
      <c r="AY73" s="1770"/>
      <c r="AZ73" s="1770"/>
      <c r="BA73" s="1770"/>
      <c r="BB73" s="1770"/>
      <c r="BC73" s="1770"/>
      <c r="BD73" s="1770"/>
      <c r="BE73" s="1770"/>
      <c r="BF73" s="1770"/>
      <c r="BG73" s="101"/>
      <c r="BH73" s="1774"/>
      <c r="BI73" s="1775"/>
      <c r="BJ73" s="1775"/>
      <c r="BK73" s="1775"/>
      <c r="BL73" s="1775"/>
      <c r="BM73" s="1775"/>
      <c r="BN73" s="1775"/>
      <c r="BO73" s="1775"/>
      <c r="BP73" s="1775"/>
      <c r="BQ73" s="1775"/>
      <c r="BR73" s="1775"/>
      <c r="BS73" s="1775"/>
      <c r="BT73" s="101"/>
      <c r="BU73" s="55"/>
      <c r="BV73" s="55"/>
      <c r="BW73" s="55"/>
      <c r="BX73" s="55"/>
      <c r="BY73" s="55"/>
    </row>
    <row r="74" spans="37:77" ht="8.25" customHeight="1">
      <c r="AK74" s="55"/>
      <c r="AL74" s="55"/>
      <c r="AM74" s="55"/>
      <c r="AN74" s="55"/>
      <c r="AO74" s="55"/>
      <c r="AP74" s="55"/>
      <c r="AQ74" s="55"/>
      <c r="AR74" s="55"/>
      <c r="AS74" s="97"/>
      <c r="AT74" s="97"/>
      <c r="AU74" s="98"/>
      <c r="AV74" s="98"/>
      <c r="AW74" s="98"/>
      <c r="AX74" s="97"/>
      <c r="AY74" s="97"/>
      <c r="AZ74" s="97"/>
      <c r="BA74" s="97"/>
      <c r="BB74" s="97"/>
      <c r="BC74" s="97"/>
      <c r="BD74" s="97"/>
      <c r="BE74" s="1724" t="str">
        <f>'41-6'!BG72</f>
        <v/>
      </c>
      <c r="BF74" s="1725"/>
      <c r="BG74" s="102"/>
      <c r="BH74" s="1754">
        <f>'41-6'!BI72</f>
        <v>0</v>
      </c>
      <c r="BI74" s="1755"/>
      <c r="BJ74" s="1755"/>
      <c r="BK74" s="1755"/>
      <c r="BL74" s="1755"/>
      <c r="BM74" s="1755"/>
      <c r="BN74" s="1755"/>
      <c r="BO74" s="1755"/>
      <c r="BP74" s="1755"/>
      <c r="BQ74" s="1755"/>
      <c r="BR74" s="1755"/>
      <c r="BS74" s="1755"/>
      <c r="BT74" s="102"/>
      <c r="BU74" s="55"/>
      <c r="BV74" s="55"/>
      <c r="BW74" s="55"/>
      <c r="BX74" s="55"/>
      <c r="BY74" s="55"/>
    </row>
    <row r="75" spans="37:77" ht="8.25" customHeight="1">
      <c r="AK75" s="55"/>
      <c r="AL75" s="55"/>
      <c r="AM75" s="55"/>
      <c r="AN75" s="55"/>
      <c r="AO75" s="55"/>
      <c r="AP75" s="55"/>
      <c r="AQ75" s="55"/>
      <c r="AR75" s="55"/>
      <c r="AS75" s="97"/>
      <c r="AT75" s="97"/>
      <c r="AU75" s="98"/>
      <c r="AV75" s="98"/>
      <c r="AW75" s="98"/>
      <c r="AX75" s="97"/>
      <c r="AY75" s="97"/>
      <c r="AZ75" s="97"/>
      <c r="BA75" s="97"/>
      <c r="BB75" s="97"/>
      <c r="BC75" s="97"/>
      <c r="BD75" s="97"/>
      <c r="BE75" s="1726"/>
      <c r="BF75" s="1727"/>
      <c r="BG75" s="103"/>
      <c r="BH75" s="1756"/>
      <c r="BI75" s="1757"/>
      <c r="BJ75" s="1757"/>
      <c r="BK75" s="1757"/>
      <c r="BL75" s="1757"/>
      <c r="BM75" s="1757"/>
      <c r="BN75" s="1757"/>
      <c r="BO75" s="1757"/>
      <c r="BP75" s="1757"/>
      <c r="BQ75" s="1757"/>
      <c r="BR75" s="1757"/>
      <c r="BS75" s="1757"/>
      <c r="BT75" s="103"/>
      <c r="BU75" s="55"/>
      <c r="BV75" s="55"/>
      <c r="BW75" s="55"/>
      <c r="BX75" s="55"/>
      <c r="BY75" s="55"/>
    </row>
    <row r="76" spans="37:77" ht="8.25" customHeight="1">
      <c r="AK76" s="55"/>
      <c r="AL76" s="55"/>
      <c r="AM76" s="55"/>
      <c r="AN76" s="55"/>
      <c r="AO76" s="55"/>
      <c r="AP76" s="55"/>
      <c r="AQ76" s="55"/>
      <c r="AR76" s="55"/>
      <c r="AS76" s="97"/>
      <c r="AT76" s="97"/>
      <c r="AU76" s="98"/>
      <c r="AV76" s="98"/>
      <c r="AW76" s="98"/>
      <c r="AX76" s="97"/>
      <c r="AY76" s="97"/>
      <c r="AZ76" s="97"/>
      <c r="BA76" s="97"/>
      <c r="BB76" s="97"/>
      <c r="BC76" s="97"/>
      <c r="BD76" s="97"/>
      <c r="BE76" s="1728"/>
      <c r="BF76" s="1729"/>
      <c r="BG76" s="104"/>
      <c r="BH76" s="1758"/>
      <c r="BI76" s="1759"/>
      <c r="BJ76" s="1759"/>
      <c r="BK76" s="1759"/>
      <c r="BL76" s="1759"/>
      <c r="BM76" s="1759"/>
      <c r="BN76" s="1759"/>
      <c r="BO76" s="1759"/>
      <c r="BP76" s="1759"/>
      <c r="BQ76" s="1759"/>
      <c r="BR76" s="1759"/>
      <c r="BS76" s="1759"/>
      <c r="BT76" s="104"/>
      <c r="BU76" s="55"/>
      <c r="BV76" s="55"/>
      <c r="BW76" s="55"/>
      <c r="BX76" s="55"/>
      <c r="BY76" s="55"/>
    </row>
    <row r="77" spans="37:77" ht="8.25" customHeight="1">
      <c r="AK77" s="55"/>
      <c r="AL77" s="55"/>
      <c r="AM77" s="55"/>
      <c r="AN77" s="55"/>
      <c r="AO77" s="55"/>
      <c r="AP77" s="55"/>
      <c r="AQ77" s="55"/>
      <c r="AR77" s="55"/>
      <c r="AS77" s="97"/>
      <c r="AT77" s="97"/>
      <c r="AU77" s="98"/>
      <c r="AV77" s="1760">
        <v>10</v>
      </c>
      <c r="AW77" s="1761"/>
      <c r="AX77" s="1766" t="str">
        <f>'41-6'!AZ75</f>
        <v/>
      </c>
      <c r="AY77" s="1767"/>
      <c r="AZ77" s="1767"/>
      <c r="BA77" s="1767"/>
      <c r="BB77" s="1767"/>
      <c r="BC77" s="1767"/>
      <c r="BD77" s="1767"/>
      <c r="BE77" s="1767"/>
      <c r="BF77" s="1767"/>
      <c r="BG77" s="99"/>
      <c r="BH77" s="1771">
        <f>'41-6'!BI75</f>
        <v>0</v>
      </c>
      <c r="BI77" s="1772"/>
      <c r="BJ77" s="1772"/>
      <c r="BK77" s="1772"/>
      <c r="BL77" s="1772"/>
      <c r="BM77" s="1772"/>
      <c r="BN77" s="1772"/>
      <c r="BO77" s="1772"/>
      <c r="BP77" s="1772"/>
      <c r="BQ77" s="1772"/>
      <c r="BR77" s="1772"/>
      <c r="BS77" s="1772"/>
      <c r="BT77" s="99"/>
      <c r="BU77" s="55"/>
      <c r="BV77" s="55"/>
      <c r="BW77" s="55"/>
      <c r="BX77" s="55"/>
      <c r="BY77" s="55"/>
    </row>
    <row r="78" spans="37:77" ht="8.25" customHeight="1">
      <c r="AK78" s="55"/>
      <c r="AL78" s="55"/>
      <c r="AM78" s="55"/>
      <c r="AN78" s="55"/>
      <c r="AO78" s="55"/>
      <c r="AP78" s="55"/>
      <c r="AQ78" s="55"/>
      <c r="AR78" s="55"/>
      <c r="AS78" s="97"/>
      <c r="AT78" s="97"/>
      <c r="AU78" s="98"/>
      <c r="AV78" s="1762"/>
      <c r="AW78" s="1763"/>
      <c r="AX78" s="1768"/>
      <c r="AY78" s="1684"/>
      <c r="AZ78" s="1684"/>
      <c r="BA78" s="1684"/>
      <c r="BB78" s="1684"/>
      <c r="BC78" s="1684"/>
      <c r="BD78" s="1684"/>
      <c r="BE78" s="1684"/>
      <c r="BF78" s="1684"/>
      <c r="BG78" s="100"/>
      <c r="BH78" s="1773"/>
      <c r="BI78" s="1690"/>
      <c r="BJ78" s="1690"/>
      <c r="BK78" s="1690"/>
      <c r="BL78" s="1690"/>
      <c r="BM78" s="1690"/>
      <c r="BN78" s="1690"/>
      <c r="BO78" s="1690"/>
      <c r="BP78" s="1690"/>
      <c r="BQ78" s="1690"/>
      <c r="BR78" s="1690"/>
      <c r="BS78" s="1690"/>
      <c r="BT78" s="100"/>
      <c r="BU78" s="55"/>
      <c r="BV78" s="55"/>
      <c r="BW78" s="55"/>
      <c r="BX78" s="55"/>
      <c r="BY78" s="55"/>
    </row>
    <row r="79" spans="37:77" ht="8.25" customHeight="1">
      <c r="AK79" s="55"/>
      <c r="AL79" s="55"/>
      <c r="AM79" s="55"/>
      <c r="AN79" s="55"/>
      <c r="AO79" s="55"/>
      <c r="AP79" s="55"/>
      <c r="AQ79" s="55"/>
      <c r="AR79" s="55"/>
      <c r="AS79" s="97"/>
      <c r="AT79" s="97"/>
      <c r="AU79" s="98"/>
      <c r="AV79" s="1764"/>
      <c r="AW79" s="1765"/>
      <c r="AX79" s="1769"/>
      <c r="AY79" s="1770"/>
      <c r="AZ79" s="1770"/>
      <c r="BA79" s="1770"/>
      <c r="BB79" s="1770"/>
      <c r="BC79" s="1770"/>
      <c r="BD79" s="1770"/>
      <c r="BE79" s="1770"/>
      <c r="BF79" s="1770"/>
      <c r="BG79" s="101"/>
      <c r="BH79" s="1774"/>
      <c r="BI79" s="1775"/>
      <c r="BJ79" s="1775"/>
      <c r="BK79" s="1775"/>
      <c r="BL79" s="1775"/>
      <c r="BM79" s="1775"/>
      <c r="BN79" s="1775"/>
      <c r="BO79" s="1775"/>
      <c r="BP79" s="1775"/>
      <c r="BQ79" s="1775"/>
      <c r="BR79" s="1775"/>
      <c r="BS79" s="1775"/>
      <c r="BT79" s="101"/>
      <c r="BU79" s="55"/>
      <c r="BV79" s="55"/>
      <c r="BW79" s="55"/>
      <c r="BX79" s="55"/>
      <c r="BY79" s="55"/>
    </row>
    <row r="80" spans="37:77" ht="8.25" customHeight="1">
      <c r="AK80" s="55"/>
      <c r="AL80" s="55"/>
      <c r="AM80" s="55"/>
      <c r="AN80" s="55"/>
      <c r="AO80" s="55"/>
      <c r="AP80" s="55"/>
      <c r="AQ80" s="55"/>
      <c r="AR80" s="55"/>
      <c r="AS80" s="97"/>
      <c r="AT80" s="97"/>
      <c r="AU80" s="98"/>
      <c r="AV80" s="98"/>
      <c r="AW80" s="98"/>
      <c r="AX80" s="97"/>
      <c r="AY80" s="97"/>
      <c r="AZ80" s="97"/>
      <c r="BA80" s="97"/>
      <c r="BB80" s="97"/>
      <c r="BC80" s="97"/>
      <c r="BD80" s="97"/>
      <c r="BE80" s="1724" t="str">
        <f>'41-6'!BG78</f>
        <v/>
      </c>
      <c r="BF80" s="1725"/>
      <c r="BG80" s="102"/>
      <c r="BH80" s="1754">
        <f>'41-6'!BI78</f>
        <v>0</v>
      </c>
      <c r="BI80" s="1755"/>
      <c r="BJ80" s="1755"/>
      <c r="BK80" s="1755"/>
      <c r="BL80" s="1755"/>
      <c r="BM80" s="1755"/>
      <c r="BN80" s="1755"/>
      <c r="BO80" s="1755"/>
      <c r="BP80" s="1755"/>
      <c r="BQ80" s="1755"/>
      <c r="BR80" s="1755"/>
      <c r="BS80" s="1755"/>
      <c r="BT80" s="102"/>
      <c r="BU80" s="55"/>
      <c r="BV80" s="55"/>
      <c r="BW80" s="55"/>
      <c r="BX80" s="55"/>
      <c r="BY80" s="55"/>
    </row>
    <row r="81" spans="37:77" ht="8.25" customHeight="1">
      <c r="AK81" s="55"/>
      <c r="AL81" s="55"/>
      <c r="AM81" s="55"/>
      <c r="AN81" s="55"/>
      <c r="AO81" s="55"/>
      <c r="AP81" s="55"/>
      <c r="AQ81" s="55"/>
      <c r="AR81" s="55"/>
      <c r="AS81" s="97"/>
      <c r="AT81" s="97"/>
      <c r="AU81" s="98"/>
      <c r="AV81" s="98"/>
      <c r="AW81" s="98"/>
      <c r="AX81" s="97"/>
      <c r="AY81" s="97"/>
      <c r="AZ81" s="97"/>
      <c r="BA81" s="97"/>
      <c r="BB81" s="97"/>
      <c r="BC81" s="97"/>
      <c r="BD81" s="97"/>
      <c r="BE81" s="1726"/>
      <c r="BF81" s="1727"/>
      <c r="BG81" s="103"/>
      <c r="BH81" s="1756"/>
      <c r="BI81" s="1757"/>
      <c r="BJ81" s="1757"/>
      <c r="BK81" s="1757"/>
      <c r="BL81" s="1757"/>
      <c r="BM81" s="1757"/>
      <c r="BN81" s="1757"/>
      <c r="BO81" s="1757"/>
      <c r="BP81" s="1757"/>
      <c r="BQ81" s="1757"/>
      <c r="BR81" s="1757"/>
      <c r="BS81" s="1757"/>
      <c r="BT81" s="103"/>
      <c r="BU81" s="55"/>
      <c r="BV81" s="55"/>
      <c r="BW81" s="55"/>
      <c r="BX81" s="55"/>
      <c r="BY81" s="55"/>
    </row>
    <row r="82" spans="37:77" ht="8.25" customHeight="1">
      <c r="AK82" s="55"/>
      <c r="AL82" s="55"/>
      <c r="AM82" s="55"/>
      <c r="AN82" s="55"/>
      <c r="AO82" s="55"/>
      <c r="AP82" s="55"/>
      <c r="AQ82" s="55"/>
      <c r="AR82" s="55"/>
      <c r="AS82" s="97"/>
      <c r="AT82" s="97"/>
      <c r="AU82" s="98"/>
      <c r="AV82" s="98"/>
      <c r="AW82" s="98"/>
      <c r="AX82" s="97"/>
      <c r="AY82" s="97"/>
      <c r="AZ82" s="97"/>
      <c r="BA82" s="97"/>
      <c r="BB82" s="97"/>
      <c r="BC82" s="97"/>
      <c r="BD82" s="97"/>
      <c r="BE82" s="1728"/>
      <c r="BF82" s="1729"/>
      <c r="BG82" s="104"/>
      <c r="BH82" s="1758"/>
      <c r="BI82" s="1759"/>
      <c r="BJ82" s="1759"/>
      <c r="BK82" s="1759"/>
      <c r="BL82" s="1759"/>
      <c r="BM82" s="1759"/>
      <c r="BN82" s="1759"/>
      <c r="BO82" s="1759"/>
      <c r="BP82" s="1759"/>
      <c r="BQ82" s="1759"/>
      <c r="BR82" s="1759"/>
      <c r="BS82" s="1759"/>
      <c r="BT82" s="104"/>
      <c r="BU82" s="55"/>
      <c r="BV82" s="55"/>
      <c r="BW82" s="55"/>
      <c r="BX82" s="55"/>
      <c r="BY82" s="55"/>
    </row>
    <row r="83" spans="37:77" ht="8.25" customHeight="1">
      <c r="AK83" s="55"/>
      <c r="AL83" s="55"/>
      <c r="AM83" s="55"/>
      <c r="AN83" s="55"/>
      <c r="AO83" s="55"/>
      <c r="AP83" s="55"/>
      <c r="AQ83" s="55"/>
      <c r="AR83" s="55"/>
      <c r="AS83" s="97"/>
      <c r="AT83" s="97"/>
      <c r="AU83" s="98"/>
      <c r="AV83" s="1760">
        <v>11</v>
      </c>
      <c r="AW83" s="1761"/>
      <c r="AX83" s="1766" t="str">
        <f>'41-6'!AZ81</f>
        <v/>
      </c>
      <c r="AY83" s="1767"/>
      <c r="AZ83" s="1767"/>
      <c r="BA83" s="1767"/>
      <c r="BB83" s="1767"/>
      <c r="BC83" s="1767"/>
      <c r="BD83" s="1767"/>
      <c r="BE83" s="1767"/>
      <c r="BF83" s="1767"/>
      <c r="BG83" s="99"/>
      <c r="BH83" s="1771">
        <f>'41-6'!BI81</f>
        <v>0</v>
      </c>
      <c r="BI83" s="1772"/>
      <c r="BJ83" s="1772"/>
      <c r="BK83" s="1772"/>
      <c r="BL83" s="1772"/>
      <c r="BM83" s="1772"/>
      <c r="BN83" s="1772"/>
      <c r="BO83" s="1772"/>
      <c r="BP83" s="1772"/>
      <c r="BQ83" s="1772"/>
      <c r="BR83" s="1772"/>
      <c r="BS83" s="1772"/>
      <c r="BT83" s="99"/>
      <c r="BU83" s="55"/>
      <c r="BV83" s="55"/>
      <c r="BW83" s="55"/>
      <c r="BX83" s="55"/>
      <c r="BY83" s="55"/>
    </row>
    <row r="84" spans="37:77" ht="8.25" customHeight="1">
      <c r="AK84" s="55"/>
      <c r="AL84" s="55"/>
      <c r="AM84" s="55"/>
      <c r="AN84" s="55"/>
      <c r="AO84" s="55"/>
      <c r="AP84" s="55"/>
      <c r="AQ84" s="55"/>
      <c r="AR84" s="55"/>
      <c r="AS84" s="97"/>
      <c r="AT84" s="97"/>
      <c r="AU84" s="98"/>
      <c r="AV84" s="1762"/>
      <c r="AW84" s="1763"/>
      <c r="AX84" s="1768"/>
      <c r="AY84" s="1684"/>
      <c r="AZ84" s="1684"/>
      <c r="BA84" s="1684"/>
      <c r="BB84" s="1684"/>
      <c r="BC84" s="1684"/>
      <c r="BD84" s="1684"/>
      <c r="BE84" s="1684"/>
      <c r="BF84" s="1684"/>
      <c r="BG84" s="100"/>
      <c r="BH84" s="1773"/>
      <c r="BI84" s="1690"/>
      <c r="BJ84" s="1690"/>
      <c r="BK84" s="1690"/>
      <c r="BL84" s="1690"/>
      <c r="BM84" s="1690"/>
      <c r="BN84" s="1690"/>
      <c r="BO84" s="1690"/>
      <c r="BP84" s="1690"/>
      <c r="BQ84" s="1690"/>
      <c r="BR84" s="1690"/>
      <c r="BS84" s="1690"/>
      <c r="BT84" s="100"/>
      <c r="BU84" s="55"/>
      <c r="BV84" s="55"/>
      <c r="BW84" s="55"/>
      <c r="BX84" s="55"/>
      <c r="BY84" s="55"/>
    </row>
    <row r="85" spans="37:77" ht="8.25" customHeight="1">
      <c r="AK85" s="55"/>
      <c r="AL85" s="55"/>
      <c r="AM85" s="55"/>
      <c r="AN85" s="55"/>
      <c r="AO85" s="55"/>
      <c r="AP85" s="55"/>
      <c r="AQ85" s="55"/>
      <c r="AR85" s="55"/>
      <c r="AS85" s="97"/>
      <c r="AT85" s="97"/>
      <c r="AU85" s="98"/>
      <c r="AV85" s="1764"/>
      <c r="AW85" s="1765"/>
      <c r="AX85" s="1769"/>
      <c r="AY85" s="1770"/>
      <c r="AZ85" s="1770"/>
      <c r="BA85" s="1770"/>
      <c r="BB85" s="1770"/>
      <c r="BC85" s="1770"/>
      <c r="BD85" s="1770"/>
      <c r="BE85" s="1770"/>
      <c r="BF85" s="1770"/>
      <c r="BG85" s="101"/>
      <c r="BH85" s="1774"/>
      <c r="BI85" s="1775"/>
      <c r="BJ85" s="1775"/>
      <c r="BK85" s="1775"/>
      <c r="BL85" s="1775"/>
      <c r="BM85" s="1775"/>
      <c r="BN85" s="1775"/>
      <c r="BO85" s="1775"/>
      <c r="BP85" s="1775"/>
      <c r="BQ85" s="1775"/>
      <c r="BR85" s="1775"/>
      <c r="BS85" s="1775"/>
      <c r="BT85" s="101"/>
      <c r="BU85" s="55"/>
      <c r="BV85" s="55"/>
      <c r="BW85" s="55"/>
      <c r="BX85" s="55"/>
      <c r="BY85" s="55"/>
    </row>
    <row r="86" spans="37:77" ht="8.25" customHeight="1">
      <c r="AK86" s="55"/>
      <c r="AL86" s="55"/>
      <c r="AM86" s="55"/>
      <c r="AN86" s="55"/>
      <c r="AO86" s="55"/>
      <c r="AP86" s="55"/>
      <c r="AQ86" s="55"/>
      <c r="AR86" s="55"/>
      <c r="AS86" s="97"/>
      <c r="AT86" s="97"/>
      <c r="AU86" s="98"/>
      <c r="AV86" s="98"/>
      <c r="AW86" s="98"/>
      <c r="AX86" s="97"/>
      <c r="AY86" s="97"/>
      <c r="AZ86" s="97"/>
      <c r="BA86" s="97"/>
      <c r="BB86" s="97"/>
      <c r="BC86" s="97"/>
      <c r="BD86" s="97"/>
      <c r="BE86" s="1724" t="str">
        <f>'41-6'!BG84</f>
        <v/>
      </c>
      <c r="BF86" s="1725"/>
      <c r="BG86" s="102"/>
      <c r="BH86" s="1754">
        <f>'41-6'!BI84</f>
        <v>0</v>
      </c>
      <c r="BI86" s="1755"/>
      <c r="BJ86" s="1755"/>
      <c r="BK86" s="1755"/>
      <c r="BL86" s="1755"/>
      <c r="BM86" s="1755"/>
      <c r="BN86" s="1755"/>
      <c r="BO86" s="1755"/>
      <c r="BP86" s="1755"/>
      <c r="BQ86" s="1755"/>
      <c r="BR86" s="1755"/>
      <c r="BS86" s="1755"/>
      <c r="BT86" s="102"/>
      <c r="BU86" s="55"/>
      <c r="BV86" s="55"/>
      <c r="BW86" s="55"/>
      <c r="BX86" s="55"/>
      <c r="BY86" s="55"/>
    </row>
    <row r="87" spans="37:77" ht="8.25" customHeight="1">
      <c r="AK87" s="55"/>
      <c r="AL87" s="55"/>
      <c r="AM87" s="55"/>
      <c r="AN87" s="55"/>
      <c r="AO87" s="55"/>
      <c r="AP87" s="55"/>
      <c r="AQ87" s="55"/>
      <c r="AR87" s="55"/>
      <c r="AS87" s="97"/>
      <c r="AT87" s="97"/>
      <c r="AU87" s="98"/>
      <c r="AV87" s="98"/>
      <c r="AW87" s="98"/>
      <c r="AX87" s="97"/>
      <c r="AY87" s="97"/>
      <c r="AZ87" s="97"/>
      <c r="BA87" s="97"/>
      <c r="BB87" s="97"/>
      <c r="BC87" s="97"/>
      <c r="BD87" s="97"/>
      <c r="BE87" s="1726"/>
      <c r="BF87" s="1727"/>
      <c r="BG87" s="103"/>
      <c r="BH87" s="1756"/>
      <c r="BI87" s="1757"/>
      <c r="BJ87" s="1757"/>
      <c r="BK87" s="1757"/>
      <c r="BL87" s="1757"/>
      <c r="BM87" s="1757"/>
      <c r="BN87" s="1757"/>
      <c r="BO87" s="1757"/>
      <c r="BP87" s="1757"/>
      <c r="BQ87" s="1757"/>
      <c r="BR87" s="1757"/>
      <c r="BS87" s="1757"/>
      <c r="BT87" s="103"/>
      <c r="BU87" s="55"/>
      <c r="BV87" s="55"/>
      <c r="BW87" s="55"/>
      <c r="BX87" s="55"/>
      <c r="BY87" s="55"/>
    </row>
    <row r="88" spans="37:77" ht="8.25" customHeight="1">
      <c r="AK88" s="55"/>
      <c r="AL88" s="55"/>
      <c r="AM88" s="55"/>
      <c r="AN88" s="55"/>
      <c r="AO88" s="55"/>
      <c r="AP88" s="55"/>
      <c r="AQ88" s="55"/>
      <c r="AR88" s="55"/>
      <c r="AS88" s="97"/>
      <c r="AT88" s="97"/>
      <c r="AU88" s="98"/>
      <c r="AV88" s="98"/>
      <c r="AW88" s="98"/>
      <c r="AX88" s="97"/>
      <c r="AY88" s="97"/>
      <c r="AZ88" s="97"/>
      <c r="BA88" s="97"/>
      <c r="BB88" s="97"/>
      <c r="BC88" s="97"/>
      <c r="BD88" s="97"/>
      <c r="BE88" s="1728"/>
      <c r="BF88" s="1729"/>
      <c r="BG88" s="104"/>
      <c r="BH88" s="1758"/>
      <c r="BI88" s="1759"/>
      <c r="BJ88" s="1759"/>
      <c r="BK88" s="1759"/>
      <c r="BL88" s="1759"/>
      <c r="BM88" s="1759"/>
      <c r="BN88" s="1759"/>
      <c r="BO88" s="1759"/>
      <c r="BP88" s="1759"/>
      <c r="BQ88" s="1759"/>
      <c r="BR88" s="1759"/>
      <c r="BS88" s="1759"/>
      <c r="BT88" s="104"/>
      <c r="BU88" s="55"/>
      <c r="BV88" s="55"/>
      <c r="BW88" s="55"/>
      <c r="BX88" s="55"/>
      <c r="BY88" s="55"/>
    </row>
    <row r="89" spans="37:77" ht="8.25" customHeight="1">
      <c r="AK89" s="55"/>
      <c r="AL89" s="55"/>
      <c r="AM89" s="55"/>
      <c r="AN89" s="55"/>
      <c r="AO89" s="55"/>
      <c r="AP89" s="55"/>
      <c r="AQ89" s="55"/>
      <c r="AR89" s="55"/>
      <c r="AS89" s="97"/>
      <c r="AT89" s="97"/>
      <c r="AU89" s="98"/>
      <c r="AV89" s="1760">
        <v>12</v>
      </c>
      <c r="AW89" s="1761"/>
      <c r="AX89" s="1793">
        <v>9999999999</v>
      </c>
      <c r="AY89" s="1794"/>
      <c r="AZ89" s="1794"/>
      <c r="BA89" s="1794"/>
      <c r="BB89" s="1794"/>
      <c r="BC89" s="1794"/>
      <c r="BD89" s="1794"/>
      <c r="BE89" s="1794"/>
      <c r="BF89" s="1794"/>
      <c r="BG89" s="99"/>
      <c r="BH89" s="1771">
        <f>'41-6'!BI87</f>
        <v>0</v>
      </c>
      <c r="BI89" s="1772"/>
      <c r="BJ89" s="1772"/>
      <c r="BK89" s="1772"/>
      <c r="BL89" s="1772"/>
      <c r="BM89" s="1772"/>
      <c r="BN89" s="1772"/>
      <c r="BO89" s="1772"/>
      <c r="BP89" s="1772"/>
      <c r="BQ89" s="1772"/>
      <c r="BR89" s="1772"/>
      <c r="BS89" s="1772"/>
      <c r="BT89" s="99"/>
      <c r="BU89" s="55"/>
      <c r="BV89" s="55"/>
      <c r="BW89" s="55"/>
      <c r="BX89" s="55"/>
      <c r="BY89" s="55"/>
    </row>
    <row r="90" spans="37:77" ht="8.25" customHeight="1">
      <c r="AK90" s="55"/>
      <c r="AL90" s="55"/>
      <c r="AM90" s="55"/>
      <c r="AN90" s="55"/>
      <c r="AO90" s="55"/>
      <c r="AP90" s="55"/>
      <c r="AQ90" s="55"/>
      <c r="AR90" s="55"/>
      <c r="AS90" s="97"/>
      <c r="AT90" s="97"/>
      <c r="AU90" s="98"/>
      <c r="AV90" s="1762"/>
      <c r="AW90" s="1763"/>
      <c r="AX90" s="1795"/>
      <c r="AY90" s="1796"/>
      <c r="AZ90" s="1796"/>
      <c r="BA90" s="1796"/>
      <c r="BB90" s="1796"/>
      <c r="BC90" s="1796"/>
      <c r="BD90" s="1796"/>
      <c r="BE90" s="1796"/>
      <c r="BF90" s="1796"/>
      <c r="BG90" s="100"/>
      <c r="BH90" s="1773"/>
      <c r="BI90" s="1690"/>
      <c r="BJ90" s="1690"/>
      <c r="BK90" s="1690"/>
      <c r="BL90" s="1690"/>
      <c r="BM90" s="1690"/>
      <c r="BN90" s="1690"/>
      <c r="BO90" s="1690"/>
      <c r="BP90" s="1690"/>
      <c r="BQ90" s="1690"/>
      <c r="BR90" s="1690"/>
      <c r="BS90" s="1690"/>
      <c r="BT90" s="100"/>
      <c r="BU90" s="55"/>
      <c r="BV90" s="55"/>
      <c r="BW90" s="55"/>
      <c r="BX90" s="55"/>
      <c r="BY90" s="55"/>
    </row>
    <row r="91" spans="37:77" ht="8.25" customHeight="1">
      <c r="AK91" s="55"/>
      <c r="AL91" s="55"/>
      <c r="AM91" s="55"/>
      <c r="AN91" s="55"/>
      <c r="AO91" s="55"/>
      <c r="AP91" s="55"/>
      <c r="AQ91" s="55"/>
      <c r="AR91" s="55"/>
      <c r="AS91" s="97"/>
      <c r="AT91" s="97"/>
      <c r="AU91" s="98"/>
      <c r="AV91" s="1764"/>
      <c r="AW91" s="1765"/>
      <c r="AX91" s="1797"/>
      <c r="AY91" s="1798"/>
      <c r="AZ91" s="1798"/>
      <c r="BA91" s="1798"/>
      <c r="BB91" s="1798"/>
      <c r="BC91" s="1798"/>
      <c r="BD91" s="1798"/>
      <c r="BE91" s="1798"/>
      <c r="BF91" s="1798"/>
      <c r="BG91" s="101"/>
      <c r="BH91" s="1774"/>
      <c r="BI91" s="1775"/>
      <c r="BJ91" s="1775"/>
      <c r="BK91" s="1775"/>
      <c r="BL91" s="1775"/>
      <c r="BM91" s="1775"/>
      <c r="BN91" s="1775"/>
      <c r="BO91" s="1775"/>
      <c r="BP91" s="1775"/>
      <c r="BQ91" s="1775"/>
      <c r="BR91" s="1775"/>
      <c r="BS91" s="1775"/>
      <c r="BT91" s="101"/>
      <c r="BU91" s="55"/>
      <c r="BV91" s="55"/>
      <c r="BW91" s="55"/>
      <c r="BX91" s="55"/>
      <c r="BY91" s="55"/>
    </row>
    <row r="92" spans="37:77" ht="8.25" customHeight="1">
      <c r="AK92" s="55"/>
      <c r="AL92" s="55"/>
      <c r="AM92" s="55"/>
      <c r="AN92" s="55"/>
      <c r="AO92" s="55"/>
      <c r="AP92" s="55"/>
      <c r="AQ92" s="55"/>
      <c r="AR92" s="55"/>
      <c r="AS92" s="97"/>
      <c r="AT92" s="97"/>
      <c r="AU92" s="98"/>
      <c r="AV92" s="98"/>
      <c r="AW92" s="98"/>
      <c r="AX92" s="97"/>
      <c r="AY92" s="97"/>
      <c r="AZ92" s="97"/>
      <c r="BA92" s="97"/>
      <c r="BB92" s="97"/>
      <c r="BC92" s="97"/>
      <c r="BD92" s="97"/>
      <c r="BE92" s="1787">
        <v>99</v>
      </c>
      <c r="BF92" s="1788"/>
      <c r="BG92" s="102"/>
      <c r="BH92" s="1754">
        <f>'41-6'!BI90</f>
        <v>0</v>
      </c>
      <c r="BI92" s="1755"/>
      <c r="BJ92" s="1755"/>
      <c r="BK92" s="1755"/>
      <c r="BL92" s="1755"/>
      <c r="BM92" s="1755"/>
      <c r="BN92" s="1755"/>
      <c r="BO92" s="1755"/>
      <c r="BP92" s="1755"/>
      <c r="BQ92" s="1755"/>
      <c r="BR92" s="1755"/>
      <c r="BS92" s="1755"/>
      <c r="BT92" s="102"/>
      <c r="BU92" s="55"/>
      <c r="BV92" s="55"/>
      <c r="BW92" s="55"/>
      <c r="BX92" s="55"/>
      <c r="BY92" s="55"/>
    </row>
    <row r="93" spans="37:77" ht="8.25" customHeight="1">
      <c r="AK93" s="55"/>
      <c r="AL93" s="55"/>
      <c r="AM93" s="55"/>
      <c r="AN93" s="55"/>
      <c r="AO93" s="55"/>
      <c r="AP93" s="55"/>
      <c r="AQ93" s="55"/>
      <c r="AR93" s="55"/>
      <c r="AS93" s="97"/>
      <c r="AT93" s="97"/>
      <c r="AU93" s="98"/>
      <c r="AV93" s="98"/>
      <c r="AW93" s="98"/>
      <c r="AX93" s="97"/>
      <c r="AY93" s="97"/>
      <c r="AZ93" s="97"/>
      <c r="BA93" s="97"/>
      <c r="BB93" s="97"/>
      <c r="BC93" s="97"/>
      <c r="BD93" s="97"/>
      <c r="BE93" s="1789"/>
      <c r="BF93" s="1790"/>
      <c r="BG93" s="103"/>
      <c r="BH93" s="1756"/>
      <c r="BI93" s="1757"/>
      <c r="BJ93" s="1757"/>
      <c r="BK93" s="1757"/>
      <c r="BL93" s="1757"/>
      <c r="BM93" s="1757"/>
      <c r="BN93" s="1757"/>
      <c r="BO93" s="1757"/>
      <c r="BP93" s="1757"/>
      <c r="BQ93" s="1757"/>
      <c r="BR93" s="1757"/>
      <c r="BS93" s="1757"/>
      <c r="BT93" s="103"/>
      <c r="BU93" s="55"/>
      <c r="BV93" s="55"/>
      <c r="BW93" s="55"/>
      <c r="BX93" s="55"/>
      <c r="BY93" s="55"/>
    </row>
    <row r="94" spans="37:77" ht="8.25" customHeight="1">
      <c r="AK94" s="55"/>
      <c r="AL94" s="55"/>
      <c r="AM94" s="55"/>
      <c r="AN94" s="55"/>
      <c r="AO94" s="55"/>
      <c r="AP94" s="55"/>
      <c r="AQ94" s="55"/>
      <c r="AR94" s="55"/>
      <c r="AS94" s="97"/>
      <c r="AT94" s="97"/>
      <c r="AU94" s="97"/>
      <c r="AV94" s="97"/>
      <c r="AW94" s="97"/>
      <c r="AX94" s="97"/>
      <c r="AY94" s="97"/>
      <c r="AZ94" s="97"/>
      <c r="BA94" s="97"/>
      <c r="BB94" s="97"/>
      <c r="BC94" s="97"/>
      <c r="BD94" s="97"/>
      <c r="BE94" s="1791"/>
      <c r="BF94" s="1792"/>
      <c r="BG94" s="104"/>
      <c r="BH94" s="1758"/>
      <c r="BI94" s="1759"/>
      <c r="BJ94" s="1759"/>
      <c r="BK94" s="1759"/>
      <c r="BL94" s="1759"/>
      <c r="BM94" s="1759"/>
      <c r="BN94" s="1759"/>
      <c r="BO94" s="1759"/>
      <c r="BP94" s="1759"/>
      <c r="BQ94" s="1759"/>
      <c r="BR94" s="1759"/>
      <c r="BS94" s="1759"/>
      <c r="BT94" s="104"/>
      <c r="BU94" s="55"/>
      <c r="BV94" s="55"/>
      <c r="BW94" s="55"/>
      <c r="BX94" s="55"/>
      <c r="BY94" s="55"/>
    </row>
    <row r="95" spans="37:77" ht="8.25" customHeight="1">
      <c r="AK95" s="55"/>
      <c r="AL95" s="55"/>
      <c r="AM95" s="55"/>
      <c r="AN95" s="55"/>
      <c r="AO95" s="55"/>
      <c r="AP95" s="55"/>
      <c r="AQ95" s="55"/>
      <c r="AR95" s="55"/>
      <c r="AS95" s="97"/>
      <c r="AT95" s="97"/>
      <c r="AU95" s="97"/>
      <c r="AV95" s="97"/>
      <c r="AW95" s="97"/>
      <c r="AX95" s="97"/>
      <c r="AY95" s="97"/>
      <c r="AZ95" s="97"/>
      <c r="BA95" s="97"/>
      <c r="BB95" s="97"/>
      <c r="BC95" s="97"/>
      <c r="BD95" s="97"/>
      <c r="BE95" s="232"/>
      <c r="BF95" s="232"/>
      <c r="BG95" s="97"/>
      <c r="BH95" s="234"/>
      <c r="BI95" s="234"/>
      <c r="BJ95" s="234"/>
      <c r="BK95" s="234"/>
      <c r="BL95" s="234"/>
      <c r="BM95" s="234"/>
      <c r="BN95" s="234"/>
      <c r="BO95" s="234"/>
      <c r="BP95" s="234"/>
      <c r="BQ95" s="234"/>
      <c r="BR95" s="234"/>
      <c r="BS95" s="234"/>
      <c r="BT95" s="97"/>
      <c r="BU95" s="55"/>
      <c r="BV95" s="55"/>
      <c r="BW95" s="55"/>
      <c r="BX95" s="55"/>
      <c r="BY95" s="55"/>
    </row>
  </sheetData>
  <sheetProtection selectLockedCells="1"/>
  <mergeCells count="90">
    <mergeCell ref="BH68:BS70"/>
    <mergeCell ref="BE92:BF94"/>
    <mergeCell ref="BH92:BS94"/>
    <mergeCell ref="AV77:AW79"/>
    <mergeCell ref="AX77:BF79"/>
    <mergeCell ref="BH77:BS79"/>
    <mergeCell ref="BE80:BF82"/>
    <mergeCell ref="BH80:BS82"/>
    <mergeCell ref="AV83:AW85"/>
    <mergeCell ref="AX83:BF85"/>
    <mergeCell ref="BH83:BS85"/>
    <mergeCell ref="BE86:BF88"/>
    <mergeCell ref="BH86:BS88"/>
    <mergeCell ref="AV89:AW91"/>
    <mergeCell ref="AX89:BF91"/>
    <mergeCell ref="BH89:BS91"/>
    <mergeCell ref="AX53:BF55"/>
    <mergeCell ref="BH53:BS55"/>
    <mergeCell ref="BE74:BF76"/>
    <mergeCell ref="BH74:BS76"/>
    <mergeCell ref="AV71:AW73"/>
    <mergeCell ref="AX71:BF73"/>
    <mergeCell ref="BH71:BS73"/>
    <mergeCell ref="AV59:AW61"/>
    <mergeCell ref="AX59:BF61"/>
    <mergeCell ref="BH59:BS61"/>
    <mergeCell ref="BE62:BF64"/>
    <mergeCell ref="BH62:BS64"/>
    <mergeCell ref="AV65:AW67"/>
    <mergeCell ref="AX65:BF67"/>
    <mergeCell ref="BH65:BS67"/>
    <mergeCell ref="BE68:BF70"/>
    <mergeCell ref="AV35:AW37"/>
    <mergeCell ref="AX35:BF37"/>
    <mergeCell ref="BH35:BS37"/>
    <mergeCell ref="BE56:BF58"/>
    <mergeCell ref="BH56:BS58"/>
    <mergeCell ref="AV41:AW43"/>
    <mergeCell ref="AX41:BF43"/>
    <mergeCell ref="BH41:BS43"/>
    <mergeCell ref="BE44:BF46"/>
    <mergeCell ref="BH44:BS46"/>
    <mergeCell ref="AV47:AW49"/>
    <mergeCell ref="AX47:BF49"/>
    <mergeCell ref="BH47:BS49"/>
    <mergeCell ref="BE50:BF52"/>
    <mergeCell ref="BH50:BS52"/>
    <mergeCell ref="AV53:AW55"/>
    <mergeCell ref="AV29:AW31"/>
    <mergeCell ref="AX29:BF31"/>
    <mergeCell ref="BH29:BS31"/>
    <mergeCell ref="T12:V13"/>
    <mergeCell ref="BP13:BT14"/>
    <mergeCell ref="AV23:AW25"/>
    <mergeCell ref="AX23:BF25"/>
    <mergeCell ref="BH23:BS25"/>
    <mergeCell ref="W14:Y15"/>
    <mergeCell ref="Z14:AC15"/>
    <mergeCell ref="AD14:AF15"/>
    <mergeCell ref="BD26:BD27"/>
    <mergeCell ref="BE26:BF28"/>
    <mergeCell ref="BH26:BS28"/>
    <mergeCell ref="CK5:CK42"/>
    <mergeCell ref="CH7:CH8"/>
    <mergeCell ref="BG10:BI12"/>
    <mergeCell ref="BJ10:BL12"/>
    <mergeCell ref="BM10:BO12"/>
    <mergeCell ref="BU15:BW15"/>
    <mergeCell ref="BX15:CA16"/>
    <mergeCell ref="BX13:CA14"/>
    <mergeCell ref="CB13:CI16"/>
    <mergeCell ref="BH38:BS40"/>
    <mergeCell ref="BH32:BS34"/>
    <mergeCell ref="BU13:BW14"/>
    <mergeCell ref="BE38:BF40"/>
    <mergeCell ref="CD4:CH4"/>
    <mergeCell ref="BA5:BF6"/>
    <mergeCell ref="BG5:BN6"/>
    <mergeCell ref="BO5:BS6"/>
    <mergeCell ref="BT5:BU6"/>
    <mergeCell ref="BV5:BW6"/>
    <mergeCell ref="BX5:CC6"/>
    <mergeCell ref="CD5:CH6"/>
    <mergeCell ref="BA4:BF4"/>
    <mergeCell ref="BG4:BN4"/>
    <mergeCell ref="BO4:BS4"/>
    <mergeCell ref="BT4:BU4"/>
    <mergeCell ref="BV4:BW4"/>
    <mergeCell ref="BX4:CC4"/>
    <mergeCell ref="BE32:BF34"/>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N62"/>
  <sheetViews>
    <sheetView zoomScale="87" zoomScaleNormal="87" workbookViewId="0">
      <selection activeCell="A6" sqref="A6"/>
    </sheetView>
  </sheetViews>
  <sheetFormatPr defaultColWidth="5.625" defaultRowHeight="13.5"/>
  <cols>
    <col min="1" max="1" width="39.75" style="385" customWidth="1"/>
    <col min="2" max="2" width="19" style="385" customWidth="1"/>
    <col min="3" max="3" width="34.875" style="385" customWidth="1"/>
    <col min="4" max="4" width="45.875" style="385" customWidth="1"/>
    <col min="5" max="5" width="14.125" style="385" customWidth="1"/>
    <col min="6" max="6" width="38.375" style="1" customWidth="1"/>
    <col min="7" max="7" width="13.25" style="1" customWidth="1"/>
    <col min="8" max="8" width="11.875" style="1" customWidth="1"/>
    <col min="9" max="9" width="35.25" style="1" customWidth="1"/>
    <col min="10" max="10" width="12.875" style="1" customWidth="1"/>
    <col min="11" max="11" width="11.375" style="1" customWidth="1"/>
    <col min="12" max="12" width="32.25" style="1" customWidth="1"/>
    <col min="13" max="13" width="15" style="1" customWidth="1"/>
    <col min="14" max="14" width="30.625" style="1" customWidth="1"/>
    <col min="15" max="16384" width="5.625" style="1"/>
  </cols>
  <sheetData>
    <row r="2" spans="1:14" ht="14.25" thickBot="1"/>
    <row r="3" spans="1:14" ht="14.25" thickBot="1">
      <c r="A3" s="426" t="s">
        <v>405</v>
      </c>
      <c r="B3" s="426"/>
      <c r="C3" s="426"/>
      <c r="D3" s="426" t="s">
        <v>404</v>
      </c>
      <c r="E3" s="426"/>
      <c r="F3" s="420" t="s">
        <v>334</v>
      </c>
      <c r="G3" s="421"/>
      <c r="H3" s="422"/>
      <c r="I3" s="420" t="s">
        <v>335</v>
      </c>
      <c r="J3" s="421"/>
      <c r="K3" s="422"/>
      <c r="L3" s="423" t="s">
        <v>336</v>
      </c>
      <c r="M3" s="424"/>
      <c r="N3" s="425"/>
    </row>
    <row r="4" spans="1:14" ht="14.25" thickBot="1">
      <c r="A4" s="402" t="s">
        <v>324</v>
      </c>
      <c r="B4" s="402" t="s">
        <v>325</v>
      </c>
      <c r="C4" s="402" t="s">
        <v>396</v>
      </c>
      <c r="D4" s="402" t="s">
        <v>324</v>
      </c>
      <c r="E4" s="402" t="s">
        <v>325</v>
      </c>
      <c r="F4" s="235" t="s">
        <v>13</v>
      </c>
      <c r="G4" s="236" t="s">
        <v>325</v>
      </c>
      <c r="H4" s="237" t="s">
        <v>326</v>
      </c>
      <c r="I4" s="235" t="s">
        <v>327</v>
      </c>
      <c r="J4" s="236" t="s">
        <v>325</v>
      </c>
      <c r="K4" s="237" t="s">
        <v>326</v>
      </c>
      <c r="L4" s="235" t="s">
        <v>324</v>
      </c>
      <c r="M4" s="236" t="s">
        <v>325</v>
      </c>
      <c r="N4" s="237" t="s">
        <v>328</v>
      </c>
    </row>
    <row r="5" spans="1:14">
      <c r="A5" s="386" t="s">
        <v>402</v>
      </c>
      <c r="B5" s="387" t="s">
        <v>338</v>
      </c>
      <c r="C5" s="403" t="s">
        <v>403</v>
      </c>
      <c r="D5" s="388" t="s">
        <v>406</v>
      </c>
      <c r="E5" s="389">
        <v>2700000000</v>
      </c>
      <c r="F5" s="278" t="s">
        <v>407</v>
      </c>
      <c r="G5" s="271" t="s">
        <v>338</v>
      </c>
      <c r="H5" s="272" t="s">
        <v>94</v>
      </c>
      <c r="I5" s="278" t="s">
        <v>408</v>
      </c>
      <c r="J5" s="273">
        <v>1234567890</v>
      </c>
      <c r="K5" s="272" t="s">
        <v>94</v>
      </c>
      <c r="L5" s="278" t="s">
        <v>409</v>
      </c>
      <c r="M5" s="273">
        <v>2700012345</v>
      </c>
      <c r="N5" s="281" t="s">
        <v>339</v>
      </c>
    </row>
    <row r="6" spans="1:14">
      <c r="A6" s="390" t="s">
        <v>333</v>
      </c>
      <c r="B6" s="391"/>
      <c r="C6" s="392"/>
      <c r="D6" s="390" t="s">
        <v>333</v>
      </c>
      <c r="E6" s="393"/>
      <c r="F6" s="278" t="s">
        <v>333</v>
      </c>
      <c r="G6" s="271"/>
      <c r="H6" s="272"/>
      <c r="I6" s="278" t="s">
        <v>333</v>
      </c>
      <c r="J6" s="273"/>
      <c r="K6" s="272"/>
      <c r="L6" s="278" t="s">
        <v>333</v>
      </c>
      <c r="M6" s="273"/>
      <c r="N6" s="281"/>
    </row>
    <row r="7" spans="1:14">
      <c r="A7" s="390" t="s">
        <v>333</v>
      </c>
      <c r="B7" s="394"/>
      <c r="C7" s="392"/>
      <c r="D7" s="390" t="s">
        <v>333</v>
      </c>
      <c r="E7" s="395"/>
      <c r="F7" s="278" t="s">
        <v>333</v>
      </c>
      <c r="G7" s="271"/>
      <c r="H7" s="272"/>
      <c r="I7" s="278" t="s">
        <v>333</v>
      </c>
      <c r="J7" s="273"/>
      <c r="K7" s="272"/>
      <c r="L7" s="278" t="s">
        <v>333</v>
      </c>
      <c r="M7" s="273"/>
      <c r="N7" s="281"/>
    </row>
    <row r="8" spans="1:14">
      <c r="A8" s="390" t="s">
        <v>333</v>
      </c>
      <c r="B8" s="391"/>
      <c r="C8" s="392"/>
      <c r="D8" s="390" t="s">
        <v>333</v>
      </c>
      <c r="E8" s="393"/>
      <c r="F8" s="278" t="s">
        <v>333</v>
      </c>
      <c r="G8" s="273"/>
      <c r="H8" s="272"/>
      <c r="I8" s="278" t="s">
        <v>333</v>
      </c>
      <c r="J8" s="273"/>
      <c r="K8" s="272"/>
      <c r="L8" s="278" t="s">
        <v>333</v>
      </c>
      <c r="M8" s="273"/>
      <c r="N8" s="281"/>
    </row>
    <row r="9" spans="1:14">
      <c r="A9" s="390" t="s">
        <v>333</v>
      </c>
      <c r="B9" s="391"/>
      <c r="C9" s="392"/>
      <c r="D9" s="390" t="s">
        <v>333</v>
      </c>
      <c r="E9" s="393"/>
      <c r="F9" s="278" t="s">
        <v>333</v>
      </c>
      <c r="G9" s="273"/>
      <c r="H9" s="272"/>
      <c r="I9" s="278" t="s">
        <v>333</v>
      </c>
      <c r="J9" s="273"/>
      <c r="K9" s="272"/>
      <c r="L9" s="278" t="s">
        <v>333</v>
      </c>
      <c r="M9" s="273"/>
      <c r="N9" s="281"/>
    </row>
    <row r="10" spans="1:14">
      <c r="A10" s="390" t="s">
        <v>333</v>
      </c>
      <c r="B10" s="391"/>
      <c r="C10" s="392"/>
      <c r="D10" s="390" t="s">
        <v>333</v>
      </c>
      <c r="E10" s="393"/>
      <c r="F10" s="278" t="s">
        <v>333</v>
      </c>
      <c r="G10" s="273"/>
      <c r="H10" s="272"/>
      <c r="I10" s="278" t="s">
        <v>333</v>
      </c>
      <c r="J10" s="273"/>
      <c r="K10" s="272"/>
      <c r="L10" s="278" t="s">
        <v>333</v>
      </c>
      <c r="M10" s="273"/>
      <c r="N10" s="281"/>
    </row>
    <row r="11" spans="1:14">
      <c r="A11" s="390" t="s">
        <v>333</v>
      </c>
      <c r="B11" s="391"/>
      <c r="C11" s="392"/>
      <c r="D11" s="390" t="s">
        <v>333</v>
      </c>
      <c r="E11" s="393"/>
      <c r="F11" s="278" t="s">
        <v>333</v>
      </c>
      <c r="G11" s="273"/>
      <c r="H11" s="272"/>
      <c r="I11" s="278" t="s">
        <v>333</v>
      </c>
      <c r="J11" s="273"/>
      <c r="K11" s="272"/>
      <c r="L11" s="278" t="s">
        <v>333</v>
      </c>
      <c r="M11" s="273"/>
      <c r="N11" s="281"/>
    </row>
    <row r="12" spans="1:14">
      <c r="A12" s="390" t="s">
        <v>333</v>
      </c>
      <c r="B12" s="391"/>
      <c r="C12" s="392"/>
      <c r="D12" s="390" t="s">
        <v>333</v>
      </c>
      <c r="E12" s="393"/>
      <c r="F12" s="278" t="s">
        <v>333</v>
      </c>
      <c r="G12" s="273"/>
      <c r="H12" s="272"/>
      <c r="I12" s="278" t="s">
        <v>333</v>
      </c>
      <c r="J12" s="273"/>
      <c r="K12" s="272"/>
      <c r="L12" s="278" t="s">
        <v>333</v>
      </c>
      <c r="M12" s="273"/>
      <c r="N12" s="281"/>
    </row>
    <row r="13" spans="1:14">
      <c r="A13" s="390" t="s">
        <v>333</v>
      </c>
      <c r="B13" s="391"/>
      <c r="C13" s="392"/>
      <c r="D13" s="390" t="s">
        <v>333</v>
      </c>
      <c r="E13" s="393"/>
      <c r="F13" s="278" t="s">
        <v>333</v>
      </c>
      <c r="G13" s="273"/>
      <c r="H13" s="272"/>
      <c r="I13" s="278" t="s">
        <v>333</v>
      </c>
      <c r="J13" s="273"/>
      <c r="K13" s="272"/>
      <c r="L13" s="278" t="s">
        <v>333</v>
      </c>
      <c r="M13" s="273"/>
      <c r="N13" s="281"/>
    </row>
    <row r="14" spans="1:14">
      <c r="A14" s="390" t="s">
        <v>333</v>
      </c>
      <c r="B14" s="391"/>
      <c r="C14" s="392"/>
      <c r="D14" s="390" t="s">
        <v>333</v>
      </c>
      <c r="E14" s="393"/>
      <c r="F14" s="278" t="s">
        <v>333</v>
      </c>
      <c r="G14" s="273"/>
      <c r="H14" s="272"/>
      <c r="I14" s="278" t="s">
        <v>333</v>
      </c>
      <c r="J14" s="273"/>
      <c r="K14" s="272"/>
      <c r="L14" s="278" t="s">
        <v>333</v>
      </c>
      <c r="M14" s="273"/>
      <c r="N14" s="281"/>
    </row>
    <row r="15" spans="1:14">
      <c r="A15" s="390" t="s">
        <v>333</v>
      </c>
      <c r="B15" s="391"/>
      <c r="C15" s="392"/>
      <c r="D15" s="390" t="s">
        <v>333</v>
      </c>
      <c r="E15" s="393"/>
      <c r="F15" s="278" t="s">
        <v>333</v>
      </c>
      <c r="G15" s="273"/>
      <c r="H15" s="272"/>
      <c r="I15" s="278" t="s">
        <v>333</v>
      </c>
      <c r="J15" s="273"/>
      <c r="K15" s="272"/>
      <c r="L15" s="278" t="s">
        <v>333</v>
      </c>
      <c r="M15" s="273"/>
      <c r="N15" s="281"/>
    </row>
    <row r="16" spans="1:14">
      <c r="A16" s="390" t="s">
        <v>333</v>
      </c>
      <c r="B16" s="391"/>
      <c r="C16" s="392"/>
      <c r="D16" s="390" t="s">
        <v>333</v>
      </c>
      <c r="E16" s="393"/>
      <c r="F16" s="278" t="s">
        <v>337</v>
      </c>
      <c r="G16" s="273"/>
      <c r="H16" s="272"/>
      <c r="I16" s="278" t="s">
        <v>333</v>
      </c>
      <c r="J16" s="273"/>
      <c r="K16" s="272"/>
      <c r="L16" s="278" t="s">
        <v>337</v>
      </c>
      <c r="M16" s="273"/>
      <c r="N16" s="281"/>
    </row>
    <row r="17" spans="1:14">
      <c r="A17" s="390" t="s">
        <v>333</v>
      </c>
      <c r="B17" s="391"/>
      <c r="C17" s="392"/>
      <c r="D17" s="390" t="s">
        <v>333</v>
      </c>
      <c r="E17" s="393"/>
      <c r="F17" s="278" t="s">
        <v>337</v>
      </c>
      <c r="G17" s="273"/>
      <c r="H17" s="272"/>
      <c r="I17" s="278" t="s">
        <v>333</v>
      </c>
      <c r="J17" s="273"/>
      <c r="K17" s="272"/>
      <c r="L17" s="278" t="s">
        <v>337</v>
      </c>
      <c r="M17" s="273"/>
      <c r="N17" s="281"/>
    </row>
    <row r="18" spans="1:14">
      <c r="A18" s="390" t="s">
        <v>333</v>
      </c>
      <c r="B18" s="391"/>
      <c r="C18" s="392"/>
      <c r="D18" s="390" t="s">
        <v>333</v>
      </c>
      <c r="E18" s="393"/>
      <c r="F18" s="278" t="s">
        <v>337</v>
      </c>
      <c r="G18" s="273"/>
      <c r="H18" s="272"/>
      <c r="I18" s="278" t="s">
        <v>333</v>
      </c>
      <c r="J18" s="273"/>
      <c r="K18" s="272"/>
      <c r="L18" s="278" t="s">
        <v>337</v>
      </c>
      <c r="M18" s="273"/>
      <c r="N18" s="281"/>
    </row>
    <row r="19" spans="1:14">
      <c r="A19" s="390" t="s">
        <v>333</v>
      </c>
      <c r="B19" s="391"/>
      <c r="C19" s="392"/>
      <c r="D19" s="390" t="s">
        <v>333</v>
      </c>
      <c r="E19" s="393"/>
      <c r="F19" s="278" t="s">
        <v>337</v>
      </c>
      <c r="G19" s="273"/>
      <c r="H19" s="272"/>
      <c r="I19" s="278" t="s">
        <v>333</v>
      </c>
      <c r="J19" s="273"/>
      <c r="K19" s="272"/>
      <c r="L19" s="278" t="s">
        <v>337</v>
      </c>
      <c r="M19" s="273"/>
      <c r="N19" s="281"/>
    </row>
    <row r="20" spans="1:14">
      <c r="A20" s="390" t="s">
        <v>333</v>
      </c>
      <c r="B20" s="391"/>
      <c r="C20" s="392"/>
      <c r="D20" s="390" t="s">
        <v>333</v>
      </c>
      <c r="E20" s="393"/>
      <c r="F20" s="278" t="s">
        <v>337</v>
      </c>
      <c r="G20" s="273"/>
      <c r="H20" s="272"/>
      <c r="I20" s="278" t="s">
        <v>333</v>
      </c>
      <c r="J20" s="273"/>
      <c r="K20" s="272"/>
      <c r="L20" s="278" t="s">
        <v>337</v>
      </c>
      <c r="M20" s="273"/>
      <c r="N20" s="281"/>
    </row>
    <row r="21" spans="1:14">
      <c r="A21" s="390" t="s">
        <v>333</v>
      </c>
      <c r="B21" s="391"/>
      <c r="C21" s="392"/>
      <c r="D21" s="390" t="s">
        <v>333</v>
      </c>
      <c r="E21" s="393"/>
      <c r="F21" s="278" t="s">
        <v>337</v>
      </c>
      <c r="G21" s="273"/>
      <c r="H21" s="272"/>
      <c r="I21" s="278" t="s">
        <v>333</v>
      </c>
      <c r="J21" s="273"/>
      <c r="K21" s="272"/>
      <c r="L21" s="278" t="s">
        <v>337</v>
      </c>
      <c r="M21" s="273"/>
      <c r="N21" s="281"/>
    </row>
    <row r="22" spans="1:14">
      <c r="A22" s="390" t="s">
        <v>333</v>
      </c>
      <c r="B22" s="391"/>
      <c r="C22" s="392"/>
      <c r="D22" s="390" t="s">
        <v>333</v>
      </c>
      <c r="E22" s="393"/>
      <c r="F22" s="278" t="s">
        <v>337</v>
      </c>
      <c r="G22" s="273"/>
      <c r="H22" s="272"/>
      <c r="I22" s="278" t="s">
        <v>333</v>
      </c>
      <c r="J22" s="273"/>
      <c r="K22" s="272"/>
      <c r="L22" s="278" t="s">
        <v>337</v>
      </c>
      <c r="M22" s="273"/>
      <c r="N22" s="281"/>
    </row>
    <row r="23" spans="1:14">
      <c r="A23" s="390" t="s">
        <v>333</v>
      </c>
      <c r="B23" s="391"/>
      <c r="C23" s="392"/>
      <c r="D23" s="390" t="s">
        <v>333</v>
      </c>
      <c r="E23" s="393"/>
      <c r="F23" s="278" t="s">
        <v>337</v>
      </c>
      <c r="G23" s="273"/>
      <c r="H23" s="272"/>
      <c r="I23" s="278" t="s">
        <v>333</v>
      </c>
      <c r="J23" s="273"/>
      <c r="K23" s="272"/>
      <c r="L23" s="278" t="s">
        <v>333</v>
      </c>
      <c r="M23" s="273"/>
      <c r="N23" s="281"/>
    </row>
    <row r="24" spans="1:14">
      <c r="A24" s="390" t="s">
        <v>333</v>
      </c>
      <c r="B24" s="391"/>
      <c r="C24" s="392"/>
      <c r="D24" s="390" t="s">
        <v>333</v>
      </c>
      <c r="E24" s="393"/>
      <c r="F24" s="278" t="s">
        <v>337</v>
      </c>
      <c r="G24" s="273"/>
      <c r="H24" s="272"/>
      <c r="I24" s="278" t="s">
        <v>333</v>
      </c>
      <c r="J24" s="273"/>
      <c r="K24" s="272"/>
      <c r="L24" s="278" t="s">
        <v>337</v>
      </c>
      <c r="M24" s="273"/>
      <c r="N24" s="281"/>
    </row>
    <row r="25" spans="1:14">
      <c r="A25" s="390" t="s">
        <v>333</v>
      </c>
      <c r="B25" s="391"/>
      <c r="C25" s="392"/>
      <c r="D25" s="390" t="s">
        <v>333</v>
      </c>
      <c r="E25" s="393"/>
      <c r="F25" s="278" t="s">
        <v>332</v>
      </c>
      <c r="G25" s="273"/>
      <c r="H25" s="272"/>
      <c r="I25" s="280" t="s">
        <v>333</v>
      </c>
      <c r="J25" s="273"/>
      <c r="K25" s="272"/>
      <c r="L25" s="278" t="s">
        <v>337</v>
      </c>
      <c r="M25" s="273"/>
      <c r="N25" s="281"/>
    </row>
    <row r="26" spans="1:14">
      <c r="A26" s="390" t="s">
        <v>333</v>
      </c>
      <c r="B26" s="391"/>
      <c r="C26" s="392"/>
      <c r="D26" s="390" t="s">
        <v>332</v>
      </c>
      <c r="E26" s="393"/>
      <c r="F26" s="278" t="s">
        <v>332</v>
      </c>
      <c r="G26" s="273"/>
      <c r="H26" s="272"/>
      <c r="I26" s="278" t="s">
        <v>333</v>
      </c>
      <c r="J26" s="273"/>
      <c r="K26" s="272"/>
      <c r="L26" s="278" t="s">
        <v>337</v>
      </c>
      <c r="M26" s="273"/>
      <c r="N26" s="281"/>
    </row>
    <row r="27" spans="1:14">
      <c r="A27" s="390" t="s">
        <v>333</v>
      </c>
      <c r="B27" s="391"/>
      <c r="C27" s="392"/>
      <c r="D27" s="390" t="s">
        <v>332</v>
      </c>
      <c r="E27" s="393"/>
      <c r="F27" s="278" t="s">
        <v>332</v>
      </c>
      <c r="G27" s="273"/>
      <c r="H27" s="272"/>
      <c r="I27" s="278" t="s">
        <v>333</v>
      </c>
      <c r="J27" s="273"/>
      <c r="K27" s="272"/>
      <c r="L27" s="278" t="s">
        <v>337</v>
      </c>
      <c r="M27" s="273"/>
      <c r="N27" s="281"/>
    </row>
    <row r="28" spans="1:14">
      <c r="A28" s="390" t="s">
        <v>333</v>
      </c>
      <c r="B28" s="391"/>
      <c r="C28" s="392"/>
      <c r="D28" s="390" t="s">
        <v>332</v>
      </c>
      <c r="E28" s="393"/>
      <c r="F28" s="278" t="s">
        <v>332</v>
      </c>
      <c r="G28" s="273"/>
      <c r="H28" s="272"/>
      <c r="I28" s="278" t="s">
        <v>333</v>
      </c>
      <c r="J28" s="273"/>
      <c r="K28" s="272"/>
      <c r="L28" s="278" t="s">
        <v>337</v>
      </c>
      <c r="M28" s="273"/>
      <c r="N28" s="281"/>
    </row>
    <row r="29" spans="1:14">
      <c r="A29" s="390" t="s">
        <v>333</v>
      </c>
      <c r="B29" s="391"/>
      <c r="C29" s="392"/>
      <c r="D29" s="390" t="s">
        <v>332</v>
      </c>
      <c r="E29" s="393"/>
      <c r="F29" s="278" t="s">
        <v>332</v>
      </c>
      <c r="G29" s="273"/>
      <c r="H29" s="272"/>
      <c r="I29" s="278" t="s">
        <v>333</v>
      </c>
      <c r="J29" s="273"/>
      <c r="K29" s="272"/>
      <c r="L29" s="278" t="s">
        <v>337</v>
      </c>
      <c r="M29" s="273"/>
      <c r="N29" s="281"/>
    </row>
    <row r="30" spans="1:14">
      <c r="A30" s="390" t="s">
        <v>333</v>
      </c>
      <c r="B30" s="391"/>
      <c r="C30" s="392"/>
      <c r="D30" s="390" t="s">
        <v>332</v>
      </c>
      <c r="E30" s="393"/>
      <c r="F30" s="278" t="s">
        <v>332</v>
      </c>
      <c r="G30" s="273"/>
      <c r="H30" s="272"/>
      <c r="I30" s="278" t="s">
        <v>333</v>
      </c>
      <c r="J30" s="273"/>
      <c r="K30" s="272"/>
      <c r="L30" s="278" t="s">
        <v>337</v>
      </c>
      <c r="M30" s="273"/>
      <c r="N30" s="281"/>
    </row>
    <row r="31" spans="1:14">
      <c r="A31" s="390" t="s">
        <v>333</v>
      </c>
      <c r="B31" s="391"/>
      <c r="C31" s="392"/>
      <c r="D31" s="390" t="s">
        <v>332</v>
      </c>
      <c r="E31" s="393"/>
      <c r="F31" s="278" t="s">
        <v>332</v>
      </c>
      <c r="G31" s="273"/>
      <c r="H31" s="272"/>
      <c r="I31" s="278" t="s">
        <v>333</v>
      </c>
      <c r="J31" s="273"/>
      <c r="K31" s="272"/>
      <c r="L31" s="278" t="s">
        <v>337</v>
      </c>
      <c r="M31" s="273"/>
      <c r="N31" s="281"/>
    </row>
    <row r="32" spans="1:14">
      <c r="A32" s="390" t="s">
        <v>333</v>
      </c>
      <c r="B32" s="391"/>
      <c r="C32" s="392"/>
      <c r="D32" s="390" t="s">
        <v>332</v>
      </c>
      <c r="E32" s="393"/>
      <c r="F32" s="278" t="s">
        <v>332</v>
      </c>
      <c r="G32" s="273"/>
      <c r="H32" s="272"/>
      <c r="I32" s="278" t="s">
        <v>333</v>
      </c>
      <c r="J32" s="273"/>
      <c r="K32" s="272"/>
      <c r="L32" s="278" t="s">
        <v>337</v>
      </c>
      <c r="M32" s="273"/>
      <c r="N32" s="281"/>
    </row>
    <row r="33" spans="1:14">
      <c r="A33" s="390" t="s">
        <v>333</v>
      </c>
      <c r="B33" s="391"/>
      <c r="C33" s="392"/>
      <c r="D33" s="390" t="s">
        <v>332</v>
      </c>
      <c r="E33" s="393"/>
      <c r="F33" s="278" t="s">
        <v>332</v>
      </c>
      <c r="G33" s="273"/>
      <c r="H33" s="272"/>
      <c r="I33" s="278" t="s">
        <v>333</v>
      </c>
      <c r="J33" s="273"/>
      <c r="K33" s="272"/>
      <c r="L33" s="278" t="s">
        <v>337</v>
      </c>
      <c r="M33" s="273"/>
      <c r="N33" s="281"/>
    </row>
    <row r="34" spans="1:14">
      <c r="A34" s="390" t="s">
        <v>333</v>
      </c>
      <c r="B34" s="391"/>
      <c r="C34" s="392"/>
      <c r="D34" s="390" t="s">
        <v>332</v>
      </c>
      <c r="E34" s="393"/>
      <c r="F34" s="278" t="s">
        <v>332</v>
      </c>
      <c r="G34" s="273"/>
      <c r="H34" s="272"/>
      <c r="I34" s="278" t="s">
        <v>333</v>
      </c>
      <c r="J34" s="273"/>
      <c r="K34" s="272"/>
      <c r="L34" s="278" t="s">
        <v>337</v>
      </c>
      <c r="M34" s="273"/>
      <c r="N34" s="281"/>
    </row>
    <row r="35" spans="1:14">
      <c r="A35" s="390" t="s">
        <v>333</v>
      </c>
      <c r="B35" s="391"/>
      <c r="C35" s="392"/>
      <c r="D35" s="390" t="s">
        <v>332</v>
      </c>
      <c r="E35" s="393"/>
      <c r="F35" s="278" t="s">
        <v>332</v>
      </c>
      <c r="G35" s="273"/>
      <c r="H35" s="272"/>
      <c r="I35" s="278" t="s">
        <v>332</v>
      </c>
      <c r="J35" s="273"/>
      <c r="K35" s="272"/>
      <c r="L35" s="278" t="s">
        <v>337</v>
      </c>
      <c r="M35" s="273"/>
      <c r="N35" s="281"/>
    </row>
    <row r="36" spans="1:14">
      <c r="A36" s="390" t="s">
        <v>333</v>
      </c>
      <c r="B36" s="391"/>
      <c r="C36" s="392"/>
      <c r="D36" s="390" t="s">
        <v>332</v>
      </c>
      <c r="E36" s="393"/>
      <c r="F36" s="278" t="s">
        <v>332</v>
      </c>
      <c r="G36" s="273"/>
      <c r="H36" s="272"/>
      <c r="I36" s="278" t="s">
        <v>332</v>
      </c>
      <c r="J36" s="273"/>
      <c r="K36" s="272"/>
      <c r="L36" s="278" t="s">
        <v>337</v>
      </c>
      <c r="M36" s="273"/>
      <c r="N36" s="281"/>
    </row>
    <row r="37" spans="1:14">
      <c r="A37" s="390" t="s">
        <v>333</v>
      </c>
      <c r="B37" s="391"/>
      <c r="C37" s="392"/>
      <c r="D37" s="390" t="s">
        <v>332</v>
      </c>
      <c r="E37" s="393"/>
      <c r="F37" s="278" t="s">
        <v>332</v>
      </c>
      <c r="G37" s="273"/>
      <c r="H37" s="272"/>
      <c r="I37" s="278" t="s">
        <v>332</v>
      </c>
      <c r="J37" s="273"/>
      <c r="K37" s="272"/>
      <c r="L37" s="278" t="s">
        <v>337</v>
      </c>
      <c r="M37" s="273"/>
      <c r="N37" s="281"/>
    </row>
    <row r="38" spans="1:14">
      <c r="A38" s="390" t="s">
        <v>332</v>
      </c>
      <c r="B38" s="391"/>
      <c r="C38" s="392"/>
      <c r="D38" s="390" t="s">
        <v>332</v>
      </c>
      <c r="E38" s="393"/>
      <c r="F38" s="278" t="s">
        <v>332</v>
      </c>
      <c r="G38" s="273"/>
      <c r="H38" s="272"/>
      <c r="I38" s="278" t="s">
        <v>332</v>
      </c>
      <c r="J38" s="273"/>
      <c r="K38" s="272"/>
      <c r="L38" s="278" t="s">
        <v>337</v>
      </c>
      <c r="M38" s="273"/>
      <c r="N38" s="281"/>
    </row>
    <row r="39" spans="1:14">
      <c r="A39" s="390" t="s">
        <v>332</v>
      </c>
      <c r="B39" s="391"/>
      <c r="C39" s="392"/>
      <c r="D39" s="390" t="s">
        <v>332</v>
      </c>
      <c r="E39" s="393"/>
      <c r="F39" s="278" t="s">
        <v>332</v>
      </c>
      <c r="G39" s="273"/>
      <c r="H39" s="272"/>
      <c r="I39" s="278" t="s">
        <v>332</v>
      </c>
      <c r="J39" s="273"/>
      <c r="K39" s="272"/>
      <c r="L39" s="278" t="s">
        <v>337</v>
      </c>
      <c r="M39" s="273"/>
      <c r="N39" s="281"/>
    </row>
    <row r="40" spans="1:14">
      <c r="A40" s="390" t="s">
        <v>332</v>
      </c>
      <c r="B40" s="391"/>
      <c r="C40" s="392"/>
      <c r="D40" s="390" t="s">
        <v>332</v>
      </c>
      <c r="E40" s="393"/>
      <c r="F40" s="278" t="s">
        <v>332</v>
      </c>
      <c r="G40" s="273"/>
      <c r="H40" s="272"/>
      <c r="I40" s="278" t="s">
        <v>332</v>
      </c>
      <c r="J40" s="273"/>
      <c r="K40" s="272"/>
      <c r="L40" s="278" t="s">
        <v>337</v>
      </c>
      <c r="M40" s="273"/>
      <c r="N40" s="281"/>
    </row>
    <row r="41" spans="1:14">
      <c r="A41" s="390" t="s">
        <v>333</v>
      </c>
      <c r="B41" s="391"/>
      <c r="C41" s="392"/>
      <c r="D41" s="390" t="s">
        <v>332</v>
      </c>
      <c r="E41" s="393"/>
      <c r="F41" s="278" t="s">
        <v>332</v>
      </c>
      <c r="G41" s="273"/>
      <c r="H41" s="272"/>
      <c r="I41" s="278" t="s">
        <v>332</v>
      </c>
      <c r="J41" s="273"/>
      <c r="K41" s="272"/>
      <c r="L41" s="278" t="s">
        <v>337</v>
      </c>
      <c r="M41" s="273"/>
      <c r="N41" s="281"/>
    </row>
    <row r="42" spans="1:14">
      <c r="A42" s="390" t="s">
        <v>332</v>
      </c>
      <c r="B42" s="391"/>
      <c r="C42" s="392"/>
      <c r="D42" s="390" t="s">
        <v>332</v>
      </c>
      <c r="E42" s="393"/>
      <c r="F42" s="278" t="s">
        <v>332</v>
      </c>
      <c r="G42" s="273"/>
      <c r="H42" s="272"/>
      <c r="I42" s="278" t="s">
        <v>332</v>
      </c>
      <c r="J42" s="273"/>
      <c r="K42" s="272"/>
      <c r="L42" s="278" t="s">
        <v>337</v>
      </c>
      <c r="M42" s="273"/>
      <c r="N42" s="281"/>
    </row>
    <row r="43" spans="1:14">
      <c r="A43" s="390" t="s">
        <v>332</v>
      </c>
      <c r="B43" s="391"/>
      <c r="C43" s="392"/>
      <c r="D43" s="390" t="s">
        <v>332</v>
      </c>
      <c r="E43" s="393"/>
      <c r="F43" s="278" t="s">
        <v>332</v>
      </c>
      <c r="G43" s="273"/>
      <c r="H43" s="272"/>
      <c r="I43" s="278" t="s">
        <v>332</v>
      </c>
      <c r="J43" s="273"/>
      <c r="K43" s="272"/>
      <c r="L43" s="278" t="s">
        <v>337</v>
      </c>
      <c r="M43" s="273"/>
      <c r="N43" s="281"/>
    </row>
    <row r="44" spans="1:14">
      <c r="A44" s="390" t="s">
        <v>332</v>
      </c>
      <c r="B44" s="391"/>
      <c r="C44" s="392"/>
      <c r="D44" s="390" t="s">
        <v>332</v>
      </c>
      <c r="E44" s="393"/>
      <c r="F44" s="278" t="s">
        <v>332</v>
      </c>
      <c r="G44" s="273"/>
      <c r="H44" s="272"/>
      <c r="I44" s="278" t="s">
        <v>332</v>
      </c>
      <c r="J44" s="273"/>
      <c r="K44" s="272"/>
      <c r="L44" s="278" t="s">
        <v>337</v>
      </c>
      <c r="M44" s="273"/>
      <c r="N44" s="281"/>
    </row>
    <row r="45" spans="1:14">
      <c r="A45" s="390" t="s">
        <v>332</v>
      </c>
      <c r="B45" s="391"/>
      <c r="C45" s="392"/>
      <c r="D45" s="390" t="s">
        <v>332</v>
      </c>
      <c r="E45" s="393"/>
      <c r="F45" s="278" t="s">
        <v>332</v>
      </c>
      <c r="G45" s="273"/>
      <c r="H45" s="272"/>
      <c r="I45" s="278" t="s">
        <v>332</v>
      </c>
      <c r="J45" s="273"/>
      <c r="K45" s="272"/>
      <c r="L45" s="278" t="s">
        <v>337</v>
      </c>
      <c r="M45" s="273"/>
      <c r="N45" s="281"/>
    </row>
    <row r="46" spans="1:14">
      <c r="A46" s="390" t="s">
        <v>332</v>
      </c>
      <c r="B46" s="391"/>
      <c r="C46" s="392"/>
      <c r="D46" s="390" t="s">
        <v>332</v>
      </c>
      <c r="E46" s="393"/>
      <c r="F46" s="278" t="s">
        <v>332</v>
      </c>
      <c r="G46" s="273"/>
      <c r="H46" s="272"/>
      <c r="I46" s="278" t="s">
        <v>332</v>
      </c>
      <c r="J46" s="273"/>
      <c r="K46" s="272"/>
      <c r="L46" s="278" t="s">
        <v>337</v>
      </c>
      <c r="M46" s="273"/>
      <c r="N46" s="281"/>
    </row>
    <row r="47" spans="1:14">
      <c r="A47" s="390" t="s">
        <v>332</v>
      </c>
      <c r="B47" s="391"/>
      <c r="C47" s="392"/>
      <c r="D47" s="390" t="s">
        <v>332</v>
      </c>
      <c r="E47" s="393"/>
      <c r="F47" s="278" t="s">
        <v>332</v>
      </c>
      <c r="G47" s="273"/>
      <c r="H47" s="272"/>
      <c r="I47" s="278" t="s">
        <v>332</v>
      </c>
      <c r="J47" s="273"/>
      <c r="K47" s="272"/>
      <c r="L47" s="278" t="s">
        <v>337</v>
      </c>
      <c r="M47" s="273"/>
      <c r="N47" s="281"/>
    </row>
    <row r="48" spans="1:14">
      <c r="A48" s="390" t="s">
        <v>332</v>
      </c>
      <c r="B48" s="391"/>
      <c r="C48" s="392"/>
      <c r="D48" s="390" t="s">
        <v>332</v>
      </c>
      <c r="E48" s="393"/>
      <c r="F48" s="278" t="s">
        <v>332</v>
      </c>
      <c r="G48" s="273"/>
      <c r="H48" s="272"/>
      <c r="I48" s="278" t="s">
        <v>332</v>
      </c>
      <c r="J48" s="273"/>
      <c r="K48" s="272"/>
      <c r="L48" s="278" t="s">
        <v>337</v>
      </c>
      <c r="M48" s="273"/>
      <c r="N48" s="281"/>
    </row>
    <row r="49" spans="1:14">
      <c r="A49" s="390" t="s">
        <v>332</v>
      </c>
      <c r="B49" s="391"/>
      <c r="C49" s="392"/>
      <c r="D49" s="390" t="s">
        <v>332</v>
      </c>
      <c r="E49" s="393"/>
      <c r="F49" s="278" t="s">
        <v>332</v>
      </c>
      <c r="G49" s="273"/>
      <c r="H49" s="272"/>
      <c r="I49" s="278" t="s">
        <v>332</v>
      </c>
      <c r="J49" s="273"/>
      <c r="K49" s="272"/>
      <c r="L49" s="278" t="s">
        <v>337</v>
      </c>
      <c r="M49" s="273"/>
      <c r="N49" s="281"/>
    </row>
    <row r="50" spans="1:14" ht="14.25" thickBot="1">
      <c r="A50" s="396" t="s">
        <v>332</v>
      </c>
      <c r="B50" s="397"/>
      <c r="C50" s="398"/>
      <c r="D50" s="399" t="s">
        <v>332</v>
      </c>
      <c r="E50" s="400"/>
      <c r="F50" s="278" t="s">
        <v>332</v>
      </c>
      <c r="G50" s="273"/>
      <c r="H50" s="272"/>
      <c r="I50" s="278" t="s">
        <v>332</v>
      </c>
      <c r="J50" s="273"/>
      <c r="K50" s="272"/>
      <c r="L50" s="278" t="s">
        <v>337</v>
      </c>
      <c r="M50" s="273"/>
      <c r="N50" s="281"/>
    </row>
    <row r="51" spans="1:14">
      <c r="D51" s="401"/>
      <c r="F51" s="278" t="s">
        <v>332</v>
      </c>
      <c r="G51" s="273"/>
      <c r="H51" s="272"/>
      <c r="I51" s="278" t="s">
        <v>332</v>
      </c>
      <c r="J51" s="273"/>
      <c r="K51" s="272"/>
      <c r="L51" s="278" t="s">
        <v>337</v>
      </c>
      <c r="M51" s="273"/>
      <c r="N51" s="281"/>
    </row>
    <row r="52" spans="1:14">
      <c r="F52" s="278" t="s">
        <v>332</v>
      </c>
      <c r="G52" s="273"/>
      <c r="H52" s="272"/>
      <c r="I52" s="278" t="s">
        <v>332</v>
      </c>
      <c r="J52" s="273"/>
      <c r="K52" s="272"/>
      <c r="L52" s="278" t="s">
        <v>337</v>
      </c>
      <c r="M52" s="273"/>
      <c r="N52" s="281"/>
    </row>
    <row r="53" spans="1:14">
      <c r="F53" s="278" t="s">
        <v>332</v>
      </c>
      <c r="G53" s="273"/>
      <c r="H53" s="272"/>
      <c r="I53" s="278" t="s">
        <v>332</v>
      </c>
      <c r="J53" s="273"/>
      <c r="K53" s="272"/>
      <c r="L53" s="278" t="s">
        <v>337</v>
      </c>
      <c r="M53" s="273"/>
      <c r="N53" s="281"/>
    </row>
    <row r="54" spans="1:14">
      <c r="F54" s="278" t="s">
        <v>332</v>
      </c>
      <c r="G54" s="273"/>
      <c r="H54" s="272"/>
      <c r="I54" s="278" t="s">
        <v>332</v>
      </c>
      <c r="J54" s="273"/>
      <c r="K54" s="272"/>
      <c r="L54" s="278" t="s">
        <v>337</v>
      </c>
      <c r="M54" s="273"/>
      <c r="N54" s="281"/>
    </row>
    <row r="55" spans="1:14">
      <c r="F55" s="278" t="s">
        <v>332</v>
      </c>
      <c r="G55" s="273"/>
      <c r="H55" s="272"/>
      <c r="I55" s="278" t="s">
        <v>332</v>
      </c>
      <c r="J55" s="273"/>
      <c r="K55" s="272"/>
      <c r="L55" s="278" t="s">
        <v>337</v>
      </c>
      <c r="M55" s="273"/>
      <c r="N55" s="281"/>
    </row>
    <row r="56" spans="1:14">
      <c r="F56" s="278" t="s">
        <v>332</v>
      </c>
      <c r="G56" s="273"/>
      <c r="H56" s="272"/>
      <c r="I56" s="278" t="s">
        <v>332</v>
      </c>
      <c r="J56" s="273"/>
      <c r="K56" s="272"/>
      <c r="L56" s="278" t="s">
        <v>337</v>
      </c>
      <c r="M56" s="273"/>
      <c r="N56" s="281"/>
    </row>
    <row r="57" spans="1:14">
      <c r="F57" s="278" t="s">
        <v>332</v>
      </c>
      <c r="G57" s="273"/>
      <c r="H57" s="272"/>
      <c r="I57" s="278" t="s">
        <v>332</v>
      </c>
      <c r="J57" s="273"/>
      <c r="K57" s="272"/>
      <c r="L57" s="278" t="s">
        <v>337</v>
      </c>
      <c r="M57" s="273"/>
      <c r="N57" s="281"/>
    </row>
    <row r="58" spans="1:14">
      <c r="F58" s="278" t="s">
        <v>332</v>
      </c>
      <c r="G58" s="273"/>
      <c r="H58" s="272"/>
      <c r="I58" s="278" t="s">
        <v>332</v>
      </c>
      <c r="J58" s="273"/>
      <c r="K58" s="272"/>
      <c r="L58" s="278" t="s">
        <v>337</v>
      </c>
      <c r="M58" s="273"/>
      <c r="N58" s="281"/>
    </row>
    <row r="59" spans="1:14">
      <c r="F59" s="278" t="s">
        <v>332</v>
      </c>
      <c r="G59" s="273"/>
      <c r="H59" s="272"/>
      <c r="I59" s="278" t="s">
        <v>332</v>
      </c>
      <c r="J59" s="273"/>
      <c r="K59" s="272"/>
      <c r="L59" s="278" t="s">
        <v>337</v>
      </c>
      <c r="M59" s="273"/>
      <c r="N59" s="281"/>
    </row>
    <row r="60" spans="1:14">
      <c r="F60" s="278" t="s">
        <v>332</v>
      </c>
      <c r="G60" s="273"/>
      <c r="H60" s="272"/>
      <c r="I60" s="278" t="s">
        <v>332</v>
      </c>
      <c r="J60" s="273"/>
      <c r="K60" s="272"/>
      <c r="L60" s="278" t="s">
        <v>337</v>
      </c>
      <c r="M60" s="273"/>
      <c r="N60" s="281"/>
    </row>
    <row r="61" spans="1:14">
      <c r="F61" s="278" t="s">
        <v>332</v>
      </c>
      <c r="G61" s="273"/>
      <c r="H61" s="272"/>
      <c r="I61" s="278" t="s">
        <v>332</v>
      </c>
      <c r="J61" s="273"/>
      <c r="K61" s="272"/>
      <c r="L61" s="278" t="s">
        <v>337</v>
      </c>
      <c r="M61" s="273"/>
      <c r="N61" s="281"/>
    </row>
    <row r="62" spans="1:14" ht="14.25" thickBot="1">
      <c r="F62" s="279" t="s">
        <v>332</v>
      </c>
      <c r="G62" s="274"/>
      <c r="H62" s="275"/>
      <c r="I62" s="279" t="s">
        <v>332</v>
      </c>
      <c r="J62" s="274"/>
      <c r="K62" s="275"/>
      <c r="L62" s="279" t="s">
        <v>337</v>
      </c>
      <c r="M62" s="274"/>
      <c r="N62" s="282"/>
    </row>
  </sheetData>
  <sheetProtection selectLockedCells="1"/>
  <mergeCells count="5">
    <mergeCell ref="F3:H3"/>
    <mergeCell ref="I3:K3"/>
    <mergeCell ref="L3:N3"/>
    <mergeCell ref="D3:E3"/>
    <mergeCell ref="A3:C3"/>
  </mergeCells>
  <phoneticPr fontId="1"/>
  <dataValidations count="2">
    <dataValidation type="textLength" operator="equal" allowBlank="1" showInputMessage="1" showErrorMessage="1" errorTitle="桁数エラー" error="10桁で入力してください。" sqref="G5:G62 J5:J62 M5:M62" xr:uid="{00000000-0002-0000-0100-000000000000}">
      <formula1>10</formula1>
    </dataValidation>
    <dataValidation type="textLength" operator="equal" allowBlank="1" showInputMessage="1" showErrorMessage="1" errorTitle="桁数エラー" error="10桁で入力してください" sqref="B5:B50 E5:E50" xr:uid="{00000000-0002-0000-0100-000001000000}">
      <formula1>10</formula1>
    </dataValidation>
  </dataValidations>
  <pageMargins left="0.7" right="0.7" top="0.75" bottom="0.75" header="0.3" footer="0.3"/>
  <pageSetup paperSize="9" scale="2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70C0"/>
  </sheetPr>
  <dimension ref="F1:CS94"/>
  <sheetViews>
    <sheetView showGridLines="0" showZeros="0" zoomScale="80" zoomScaleNormal="80" zoomScaleSheetLayoutView="75" workbookViewId="0">
      <selection activeCell="A13" sqref="A1:XFD1048576"/>
    </sheetView>
  </sheetViews>
  <sheetFormatPr defaultColWidth="2" defaultRowHeight="12" customHeight="1"/>
  <cols>
    <col min="1" max="3" width="2" style="51"/>
    <col min="4" max="4" width="1.625" style="51" customWidth="1"/>
    <col min="5" max="5" width="1.875" style="51" customWidth="1"/>
    <col min="6" max="6" width="2" style="51"/>
    <col min="7" max="7" width="1.625" style="51" customWidth="1"/>
    <col min="8" max="8" width="1.5" style="51" customWidth="1"/>
    <col min="9" max="9" width="1.625" style="51" customWidth="1"/>
    <col min="10" max="22" width="2" style="51"/>
    <col min="23" max="23" width="3" style="51" customWidth="1"/>
    <col min="24" max="29" width="2" style="51"/>
    <col min="30" max="30" width="2.5" style="51" customWidth="1"/>
    <col min="31" max="47" width="2" style="51"/>
    <col min="48" max="48" width="3" style="51" customWidth="1"/>
    <col min="49" max="49" width="2" style="51"/>
    <col min="50" max="50" width="2.75" style="51" customWidth="1"/>
    <col min="51" max="52" width="2" style="51"/>
    <col min="53" max="53" width="1.875" style="51" customWidth="1"/>
    <col min="54" max="55" width="2" style="51"/>
    <col min="56" max="56" width="2.75" style="51" customWidth="1"/>
    <col min="57" max="57" width="2" style="51"/>
    <col min="58" max="58" width="2.875" style="51" customWidth="1"/>
    <col min="59" max="59" width="3.125" style="51" customWidth="1"/>
    <col min="60" max="60" width="2.875" style="51" customWidth="1"/>
    <col min="61" max="66" width="2" style="51"/>
    <col min="67" max="67" width="2.5" style="51" customWidth="1"/>
    <col min="68" max="68" width="2.625" style="51" customWidth="1"/>
    <col min="69" max="71" width="2" style="51"/>
    <col min="72" max="72" width="2.875" style="51" customWidth="1"/>
    <col min="73" max="74" width="3" style="51" customWidth="1"/>
    <col min="75" max="75" width="2" style="51"/>
    <col min="76" max="76" width="2.875" style="51" customWidth="1"/>
    <col min="77" max="78" width="2" style="51"/>
    <col min="79" max="79" width="2.375" style="51" customWidth="1"/>
    <col min="80" max="85" width="2" style="51"/>
    <col min="86" max="86" width="2.875" style="51" customWidth="1"/>
    <col min="87" max="16384" width="2" style="51"/>
  </cols>
  <sheetData>
    <row r="1" spans="6:97" ht="12" customHeight="1">
      <c r="BV1" s="95"/>
      <c r="BW1" s="95"/>
      <c r="BX1" s="95"/>
      <c r="BY1" s="95"/>
      <c r="BZ1" s="95"/>
      <c r="CA1" s="95"/>
      <c r="CB1" s="95"/>
      <c r="CC1" s="95"/>
      <c r="CD1" s="95"/>
      <c r="CE1" s="95"/>
      <c r="CF1" s="95"/>
      <c r="CG1" s="95"/>
      <c r="CH1" s="95"/>
      <c r="CI1" s="95"/>
    </row>
    <row r="2" spans="6:97" ht="4.5" customHeight="1">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93"/>
      <c r="BW2" s="55"/>
      <c r="BX2" s="55"/>
      <c r="BY2" s="55"/>
      <c r="BZ2" s="55"/>
      <c r="CA2" s="55"/>
      <c r="CB2" s="55"/>
      <c r="CC2" s="55"/>
      <c r="CD2" s="55"/>
      <c r="CE2" s="55"/>
      <c r="CF2" s="55"/>
      <c r="CG2" s="55"/>
      <c r="CH2" s="55"/>
      <c r="CI2" s="55"/>
      <c r="CJ2" s="93"/>
      <c r="CK2" s="55"/>
      <c r="CL2" s="55"/>
      <c r="CM2" s="55"/>
      <c r="CN2" s="55"/>
      <c r="CO2" s="55"/>
      <c r="CP2" s="55"/>
      <c r="CQ2" s="55"/>
      <c r="CR2" s="55"/>
      <c r="CS2" s="55"/>
    </row>
    <row r="3" spans="6:97" ht="12" customHeight="1">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6">
        <v>1</v>
      </c>
      <c r="BB3" s="55"/>
      <c r="BC3" s="55"/>
      <c r="BD3" s="55"/>
      <c r="BE3" s="55"/>
      <c r="BF3" s="55"/>
      <c r="BG3" s="56">
        <v>7</v>
      </c>
      <c r="BH3" s="55"/>
      <c r="BI3" s="55"/>
      <c r="BJ3" s="55"/>
      <c r="BK3" s="55"/>
      <c r="BL3" s="55"/>
      <c r="BM3" s="55"/>
      <c r="BN3" s="55"/>
      <c r="BO3" s="56">
        <v>17</v>
      </c>
      <c r="BP3" s="55"/>
      <c r="BQ3" s="55"/>
      <c r="BR3" s="55"/>
      <c r="BS3" s="55"/>
      <c r="BT3" s="57">
        <v>22</v>
      </c>
      <c r="BU3" s="57">
        <v>23</v>
      </c>
      <c r="BV3" s="94">
        <v>32</v>
      </c>
      <c r="BW3" s="55"/>
      <c r="BX3" s="56">
        <v>34</v>
      </c>
      <c r="BY3" s="55"/>
      <c r="BZ3" s="55"/>
      <c r="CA3" s="55"/>
      <c r="CB3" s="55"/>
      <c r="CC3" s="55"/>
      <c r="CD3" s="55"/>
      <c r="CE3" s="55"/>
      <c r="CF3" s="55"/>
      <c r="CG3" s="55"/>
      <c r="CH3" s="56">
        <v>47</v>
      </c>
      <c r="CI3" s="55"/>
      <c r="CJ3" s="93"/>
      <c r="CK3" s="55"/>
      <c r="CL3" s="55"/>
      <c r="CM3" s="55"/>
      <c r="CN3" s="55"/>
      <c r="CO3" s="55"/>
      <c r="CP3" s="55"/>
      <c r="CQ3" s="55"/>
      <c r="CR3" s="55"/>
      <c r="CS3" s="55"/>
    </row>
    <row r="4" spans="6:97" ht="15.75" customHeight="1">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1735" t="s">
        <v>25</v>
      </c>
      <c r="BB4" s="1735"/>
      <c r="BC4" s="1735"/>
      <c r="BD4" s="1735"/>
      <c r="BE4" s="1735"/>
      <c r="BF4" s="1735"/>
      <c r="BG4" s="1735" t="s">
        <v>26</v>
      </c>
      <c r="BH4" s="1735"/>
      <c r="BI4" s="1735"/>
      <c r="BJ4" s="1735"/>
      <c r="BK4" s="1735"/>
      <c r="BL4" s="1735"/>
      <c r="BM4" s="1735"/>
      <c r="BN4" s="1735"/>
      <c r="BO4" s="1736" t="s">
        <v>27</v>
      </c>
      <c r="BP4" s="1736"/>
      <c r="BQ4" s="1736"/>
      <c r="BR4" s="1736"/>
      <c r="BS4" s="1736"/>
      <c r="BT4" s="1737" t="s">
        <v>28</v>
      </c>
      <c r="BU4" s="1737"/>
      <c r="BV4" s="1737" t="s">
        <v>29</v>
      </c>
      <c r="BW4" s="1737"/>
      <c r="BX4" s="1730" t="s">
        <v>30</v>
      </c>
      <c r="BY4" s="1730"/>
      <c r="BZ4" s="1730"/>
      <c r="CA4" s="1730"/>
      <c r="CB4" s="1730"/>
      <c r="CC4" s="1730"/>
      <c r="CD4" s="1730" t="s">
        <v>31</v>
      </c>
      <c r="CE4" s="1730"/>
      <c r="CF4" s="1730"/>
      <c r="CG4" s="1730"/>
      <c r="CH4" s="1730"/>
      <c r="CI4" s="55"/>
      <c r="CJ4" s="90"/>
      <c r="CK4" s="55"/>
      <c r="CL4" s="55"/>
      <c r="CM4" s="55"/>
      <c r="CN4" s="55"/>
      <c r="CO4" s="55"/>
      <c r="CP4" s="55"/>
      <c r="CQ4" s="55"/>
      <c r="CR4" s="55"/>
      <c r="CS4" s="55"/>
    </row>
    <row r="5" spans="6:97" ht="12" customHeight="1">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1731">
        <v>164107</v>
      </c>
      <c r="BB5" s="1731"/>
      <c r="BC5" s="1731"/>
      <c r="BD5" s="1731"/>
      <c r="BE5" s="1731"/>
      <c r="BF5" s="1731"/>
      <c r="BG5" s="1732">
        <f>'41-7'!BH4</f>
        <v>0</v>
      </c>
      <c r="BH5" s="1732"/>
      <c r="BI5" s="1732"/>
      <c r="BJ5" s="1732"/>
      <c r="BK5" s="1732"/>
      <c r="BL5" s="1732"/>
      <c r="BM5" s="1732"/>
      <c r="BN5" s="1732"/>
      <c r="BO5" s="1732">
        <f>'41-7'!BP4</f>
        <v>0</v>
      </c>
      <c r="BP5" s="1732"/>
      <c r="BQ5" s="1732"/>
      <c r="BR5" s="1732"/>
      <c r="BS5" s="1732"/>
      <c r="BT5" s="1733" t="s">
        <v>33</v>
      </c>
      <c r="BU5" s="1733"/>
      <c r="BV5" s="1733" t="s">
        <v>33</v>
      </c>
      <c r="BW5" s="1733"/>
      <c r="BX5" s="1734"/>
      <c r="BY5" s="1734"/>
      <c r="BZ5" s="1734"/>
      <c r="CA5" s="1734"/>
      <c r="CB5" s="1734"/>
      <c r="CC5" s="1734"/>
      <c r="CD5" s="1734"/>
      <c r="CE5" s="1734"/>
      <c r="CF5" s="1734"/>
      <c r="CG5" s="1734"/>
      <c r="CH5" s="1734"/>
      <c r="CI5" s="55"/>
      <c r="CJ5" s="93"/>
      <c r="CK5" s="1738" t="s">
        <v>224</v>
      </c>
      <c r="CL5" s="55"/>
      <c r="CM5" s="55"/>
      <c r="CN5" s="55"/>
      <c r="CO5" s="55"/>
      <c r="CP5" s="55"/>
      <c r="CQ5" s="55"/>
      <c r="CR5" s="55"/>
      <c r="CS5" s="55"/>
    </row>
    <row r="6" spans="6:97" ht="12" customHeight="1">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1731"/>
      <c r="BB6" s="1731"/>
      <c r="BC6" s="1731"/>
      <c r="BD6" s="1731"/>
      <c r="BE6" s="1731"/>
      <c r="BF6" s="1731"/>
      <c r="BG6" s="1732"/>
      <c r="BH6" s="1732"/>
      <c r="BI6" s="1732"/>
      <c r="BJ6" s="1732"/>
      <c r="BK6" s="1732"/>
      <c r="BL6" s="1732"/>
      <c r="BM6" s="1732"/>
      <c r="BN6" s="1732"/>
      <c r="BO6" s="1732"/>
      <c r="BP6" s="1732"/>
      <c r="BQ6" s="1732"/>
      <c r="BR6" s="1732"/>
      <c r="BS6" s="1732"/>
      <c r="BT6" s="1733"/>
      <c r="BU6" s="1733"/>
      <c r="BV6" s="1733"/>
      <c r="BW6" s="1733"/>
      <c r="BX6" s="1734"/>
      <c r="BY6" s="1734"/>
      <c r="BZ6" s="1734"/>
      <c r="CA6" s="1734"/>
      <c r="CB6" s="1734"/>
      <c r="CC6" s="1734"/>
      <c r="CD6" s="1734"/>
      <c r="CE6" s="1734"/>
      <c r="CF6" s="1734"/>
      <c r="CG6" s="1734"/>
      <c r="CH6" s="1734"/>
      <c r="CI6" s="55"/>
      <c r="CJ6" s="93"/>
      <c r="CK6" s="1738"/>
      <c r="CL6" s="55"/>
      <c r="CM6" s="55"/>
      <c r="CN6" s="55"/>
      <c r="CO6" s="55"/>
      <c r="CP6" s="55"/>
      <c r="CQ6" s="55"/>
      <c r="CR6" s="55"/>
      <c r="CS6" s="55"/>
    </row>
    <row r="7" spans="6:97" ht="6" customHeight="1">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88"/>
      <c r="BV7" s="55"/>
      <c r="BW7" s="55"/>
      <c r="BX7" s="55"/>
      <c r="BY7" s="55"/>
      <c r="BZ7" s="55"/>
      <c r="CA7" s="55"/>
      <c r="CB7" s="55"/>
      <c r="CC7" s="55"/>
      <c r="CD7" s="55"/>
      <c r="CE7" s="55"/>
      <c r="CF7" s="55"/>
      <c r="CG7" s="55"/>
      <c r="CH7" s="1739"/>
      <c r="CI7" s="55"/>
      <c r="CJ7" s="93"/>
      <c r="CK7" s="1738"/>
      <c r="CL7" s="55"/>
      <c r="CM7" s="55"/>
      <c r="CN7" s="55"/>
      <c r="CO7" s="55"/>
      <c r="CP7" s="55"/>
      <c r="CQ7" s="55"/>
      <c r="CR7" s="55"/>
      <c r="CS7" s="55"/>
    </row>
    <row r="8" spans="6:97" ht="7.5" customHeight="1">
      <c r="F8" s="55"/>
      <c r="G8" s="55"/>
      <c r="H8" s="55"/>
      <c r="I8" s="55"/>
      <c r="J8" s="55"/>
      <c r="K8" s="55"/>
      <c r="L8" s="55"/>
      <c r="M8" s="55"/>
      <c r="N8" s="55"/>
      <c r="O8" s="55"/>
      <c r="P8" s="55"/>
      <c r="Q8" s="55"/>
      <c r="R8" s="55"/>
      <c r="S8" s="55"/>
      <c r="T8" s="91"/>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55"/>
      <c r="BV8" s="55"/>
      <c r="BW8" s="55"/>
      <c r="BX8" s="55"/>
      <c r="BY8" s="55"/>
      <c r="BZ8" s="55"/>
      <c r="CA8" s="55"/>
      <c r="CB8" s="55"/>
      <c r="CC8" s="55"/>
      <c r="CD8" s="55"/>
      <c r="CE8" s="55"/>
      <c r="CF8" s="55"/>
      <c r="CG8" s="55"/>
      <c r="CH8" s="1740"/>
      <c r="CI8" s="55"/>
      <c r="CJ8" s="93"/>
      <c r="CK8" s="1738"/>
      <c r="CL8" s="55"/>
      <c r="CM8" s="55"/>
      <c r="CN8" s="55"/>
      <c r="CO8" s="55"/>
      <c r="CP8" s="55"/>
      <c r="CQ8" s="55"/>
      <c r="CR8" s="55"/>
      <c r="CS8" s="55"/>
    </row>
    <row r="9" spans="6:97" ht="7.5" customHeight="1">
      <c r="F9" s="55"/>
      <c r="G9" s="55"/>
      <c r="H9" s="55"/>
      <c r="I9" s="55"/>
      <c r="J9" s="55"/>
      <c r="K9" s="55"/>
      <c r="L9" s="55"/>
      <c r="M9" s="55"/>
      <c r="N9" s="55"/>
      <c r="O9" s="55"/>
      <c r="P9" s="55"/>
      <c r="Q9" s="55"/>
      <c r="R9" s="55"/>
      <c r="S9" s="55"/>
      <c r="T9" s="90"/>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92"/>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55"/>
      <c r="CI9" s="55"/>
      <c r="CJ9" s="93"/>
      <c r="CK9" s="1738"/>
      <c r="CL9" s="55"/>
      <c r="CM9" s="55"/>
      <c r="CN9" s="55"/>
      <c r="CO9" s="55"/>
      <c r="CP9" s="55"/>
      <c r="CQ9" s="55"/>
      <c r="CR9" s="55"/>
      <c r="CS9" s="55"/>
    </row>
    <row r="10" spans="6:97" ht="12" customHeight="1">
      <c r="F10" s="55"/>
      <c r="G10" s="55"/>
      <c r="H10" s="55"/>
      <c r="I10" s="55"/>
      <c r="J10" s="55"/>
      <c r="K10" s="55"/>
      <c r="L10" s="55"/>
      <c r="M10" s="55"/>
      <c r="N10" s="55"/>
      <c r="O10" s="55"/>
      <c r="P10" s="55"/>
      <c r="Q10" s="55"/>
      <c r="R10" s="55"/>
      <c r="S10" s="55"/>
      <c r="T10" s="90"/>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6">
        <v>48</v>
      </c>
      <c r="BG10" s="1741">
        <f>'41-7'!BH7</f>
        <v>0</v>
      </c>
      <c r="BH10" s="1741"/>
      <c r="BI10" s="1742"/>
      <c r="BJ10" s="1743">
        <f>'41-7'!BK7</f>
        <v>0</v>
      </c>
      <c r="BK10" s="1741"/>
      <c r="BL10" s="1744"/>
      <c r="BM10" s="1745">
        <f>'41-7'!BN7</f>
        <v>0</v>
      </c>
      <c r="BN10" s="1741"/>
      <c r="BO10" s="1741"/>
      <c r="BP10" s="56">
        <v>53</v>
      </c>
      <c r="BQ10" s="55"/>
      <c r="BR10" s="55"/>
      <c r="BS10" s="55"/>
      <c r="BT10" s="55"/>
      <c r="BU10" s="55"/>
      <c r="BV10" s="55"/>
      <c r="BW10" s="55"/>
      <c r="BX10" s="55"/>
      <c r="BY10" s="55"/>
      <c r="BZ10" s="55"/>
      <c r="CA10" s="55"/>
      <c r="CB10" s="55"/>
      <c r="CC10" s="55"/>
      <c r="CD10" s="55"/>
      <c r="CE10" s="55"/>
      <c r="CF10" s="55"/>
      <c r="CG10" s="55"/>
      <c r="CH10" s="55"/>
      <c r="CI10" s="55"/>
      <c r="CJ10" s="93"/>
      <c r="CK10" s="1738"/>
      <c r="CL10" s="55"/>
      <c r="CM10" s="55"/>
      <c r="CN10" s="55"/>
      <c r="CO10" s="55"/>
      <c r="CP10" s="55"/>
      <c r="CQ10" s="55"/>
      <c r="CR10" s="55"/>
      <c r="CS10" s="55"/>
    </row>
    <row r="11" spans="6:97" ht="12" customHeight="1">
      <c r="F11" s="55"/>
      <c r="G11" s="55"/>
      <c r="H11" s="55"/>
      <c r="I11" s="55"/>
      <c r="J11" s="55"/>
      <c r="K11" s="55"/>
      <c r="L11" s="55"/>
      <c r="M11" s="55"/>
      <c r="N11" s="55"/>
      <c r="O11" s="55"/>
      <c r="P11" s="55"/>
      <c r="Q11" s="55"/>
      <c r="R11" s="55"/>
      <c r="S11" s="55"/>
      <c r="T11" s="90"/>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1741"/>
      <c r="BH11" s="1741"/>
      <c r="BI11" s="1742"/>
      <c r="BJ11" s="1743"/>
      <c r="BK11" s="1741"/>
      <c r="BL11" s="1744"/>
      <c r="BM11" s="1745"/>
      <c r="BN11" s="1741"/>
      <c r="BO11" s="1741"/>
      <c r="BP11" s="55"/>
      <c r="BQ11" s="55"/>
      <c r="BR11" s="55"/>
      <c r="BS11" s="55"/>
      <c r="BT11" s="55"/>
      <c r="BU11" s="55"/>
      <c r="BV11" s="55"/>
      <c r="BW11" s="55"/>
      <c r="BX11" s="55"/>
      <c r="BY11" s="55"/>
      <c r="BZ11" s="55"/>
      <c r="CA11" s="55"/>
      <c r="CB11" s="55"/>
      <c r="CC11" s="55"/>
      <c r="CD11" s="55"/>
      <c r="CE11" s="55"/>
      <c r="CF11" s="55"/>
      <c r="CG11" s="55"/>
      <c r="CH11" s="55"/>
      <c r="CI11" s="55"/>
      <c r="CJ11" s="93"/>
      <c r="CK11" s="1738"/>
      <c r="CL11" s="55"/>
      <c r="CM11" s="55"/>
      <c r="CN11" s="55"/>
      <c r="CO11" s="55"/>
      <c r="CP11" s="55"/>
      <c r="CQ11" s="55"/>
      <c r="CR11" s="55"/>
      <c r="CS11" s="55"/>
    </row>
    <row r="12" spans="6:97" ht="12" customHeight="1">
      <c r="F12" s="55"/>
      <c r="G12" s="55"/>
      <c r="H12" s="55"/>
      <c r="I12" s="55"/>
      <c r="J12" s="55"/>
      <c r="K12" s="55"/>
      <c r="L12" s="55"/>
      <c r="M12" s="55"/>
      <c r="N12" s="55"/>
      <c r="O12" s="55"/>
      <c r="P12" s="55"/>
      <c r="Q12" s="55"/>
      <c r="R12" s="55"/>
      <c r="S12" s="55"/>
      <c r="T12" s="1776"/>
      <c r="U12" s="1776"/>
      <c r="V12" s="1776"/>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1741"/>
      <c r="BH12" s="1741"/>
      <c r="BI12" s="1742"/>
      <c r="BJ12" s="1743"/>
      <c r="BK12" s="1741"/>
      <c r="BL12" s="1744"/>
      <c r="BM12" s="1745"/>
      <c r="BN12" s="1741"/>
      <c r="BO12" s="1741"/>
      <c r="BP12" s="55"/>
      <c r="BQ12" s="55"/>
      <c r="BR12" s="55"/>
      <c r="BS12" s="55"/>
      <c r="BT12" s="55"/>
      <c r="BU12" s="55"/>
      <c r="BV12" s="55"/>
      <c r="BW12" s="55"/>
      <c r="BX12" s="56">
        <v>54</v>
      </c>
      <c r="BY12" s="56"/>
      <c r="BZ12" s="56"/>
      <c r="CA12" s="56">
        <v>57</v>
      </c>
      <c r="CB12" s="55"/>
      <c r="CC12" s="55"/>
      <c r="CD12" s="55"/>
      <c r="CE12" s="55"/>
      <c r="CF12" s="55"/>
      <c r="CG12" s="55"/>
      <c r="CH12" s="55"/>
      <c r="CI12" s="55"/>
      <c r="CJ12" s="93"/>
      <c r="CK12" s="1738"/>
      <c r="CL12" s="55"/>
      <c r="CM12" s="55"/>
      <c r="CN12" s="55"/>
      <c r="CO12" s="55"/>
      <c r="CP12" s="55"/>
      <c r="CQ12" s="55"/>
      <c r="CR12" s="55"/>
      <c r="CS12" s="55"/>
    </row>
    <row r="13" spans="6:97" ht="12" customHeight="1">
      <c r="F13" s="55"/>
      <c r="G13" s="55"/>
      <c r="H13" s="55"/>
      <c r="I13" s="55"/>
      <c r="J13" s="55"/>
      <c r="K13" s="55"/>
      <c r="L13" s="55"/>
      <c r="M13" s="55"/>
      <c r="N13" s="55"/>
      <c r="O13" s="55"/>
      <c r="P13" s="55"/>
      <c r="Q13" s="55"/>
      <c r="R13" s="55"/>
      <c r="S13" s="55"/>
      <c r="T13" s="1776"/>
      <c r="U13" s="1776"/>
      <c r="V13" s="1776"/>
      <c r="W13" s="56">
        <v>24</v>
      </c>
      <c r="X13" s="56"/>
      <c r="Y13" s="56"/>
      <c r="Z13" s="56"/>
      <c r="AA13" s="56"/>
      <c r="AB13" s="56"/>
      <c r="AC13" s="56"/>
      <c r="AD13" s="56">
        <v>26</v>
      </c>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1776"/>
      <c r="BQ13" s="1776"/>
      <c r="BR13" s="1776"/>
      <c r="BS13" s="1776"/>
      <c r="BT13" s="1776"/>
      <c r="BU13" s="1740"/>
      <c r="BV13" s="1740"/>
      <c r="BW13" s="1746"/>
      <c r="BX13" s="1747">
        <f>'41-7'!BZ10</f>
        <v>1</v>
      </c>
      <c r="BY13" s="1748"/>
      <c r="BZ13" s="1748"/>
      <c r="CA13" s="1749"/>
      <c r="CB13" s="1753"/>
      <c r="CC13" s="1740"/>
      <c r="CD13" s="1740"/>
      <c r="CE13" s="1740"/>
      <c r="CF13" s="1740"/>
      <c r="CG13" s="1740"/>
      <c r="CH13" s="1740"/>
      <c r="CI13" s="1740"/>
      <c r="CJ13" s="58"/>
      <c r="CK13" s="1738"/>
      <c r="CL13" s="55"/>
      <c r="CM13" s="55"/>
      <c r="CN13" s="55"/>
      <c r="CO13" s="55"/>
      <c r="CP13" s="55"/>
      <c r="CQ13" s="55"/>
      <c r="CR13" s="55"/>
      <c r="CS13" s="55"/>
    </row>
    <row r="14" spans="6:97" ht="16.5" customHeight="1">
      <c r="F14" s="55"/>
      <c r="G14" s="55"/>
      <c r="H14" s="55"/>
      <c r="I14" s="55"/>
      <c r="J14" s="55"/>
      <c r="K14" s="55"/>
      <c r="L14" s="55"/>
      <c r="M14" s="55"/>
      <c r="N14" s="55"/>
      <c r="O14" s="55"/>
      <c r="P14" s="55"/>
      <c r="Q14" s="55"/>
      <c r="R14" s="55"/>
      <c r="S14" s="55"/>
      <c r="T14" s="55"/>
      <c r="U14" s="55"/>
      <c r="V14" s="55"/>
      <c r="W14" s="1777">
        <f>'41-7'!W11</f>
        <v>0</v>
      </c>
      <c r="X14" s="1778"/>
      <c r="Y14" s="1779"/>
      <c r="Z14" s="1783"/>
      <c r="AA14" s="1784"/>
      <c r="AB14" s="1784"/>
      <c r="AC14" s="1785"/>
      <c r="AD14" s="1777">
        <f>'41-7'!AD11</f>
        <v>0</v>
      </c>
      <c r="AE14" s="1778"/>
      <c r="AF14" s="1779"/>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1776"/>
      <c r="BQ14" s="1776"/>
      <c r="BR14" s="1776"/>
      <c r="BS14" s="1776"/>
      <c r="BT14" s="1776"/>
      <c r="BU14" s="1740"/>
      <c r="BV14" s="1740"/>
      <c r="BW14" s="1746"/>
      <c r="BX14" s="1750"/>
      <c r="BY14" s="1751"/>
      <c r="BZ14" s="1751"/>
      <c r="CA14" s="1752"/>
      <c r="CB14" s="1753"/>
      <c r="CC14" s="1740"/>
      <c r="CD14" s="1740"/>
      <c r="CE14" s="1740"/>
      <c r="CF14" s="1740"/>
      <c r="CG14" s="1740"/>
      <c r="CH14" s="1740"/>
      <c r="CI14" s="1740"/>
      <c r="CJ14" s="58"/>
      <c r="CK14" s="1738"/>
      <c r="CL14" s="55"/>
      <c r="CM14" s="55"/>
      <c r="CN14" s="55"/>
      <c r="CO14" s="55"/>
      <c r="CP14" s="55"/>
      <c r="CQ14" s="55"/>
      <c r="CR14" s="55"/>
      <c r="CS14" s="55"/>
    </row>
    <row r="15" spans="6:97" ht="19.5" customHeight="1">
      <c r="F15" s="55"/>
      <c r="G15" s="55"/>
      <c r="H15" s="55"/>
      <c r="I15" s="55"/>
      <c r="J15" s="55"/>
      <c r="K15" s="55"/>
      <c r="L15" s="55"/>
      <c r="M15" s="55"/>
      <c r="N15" s="55"/>
      <c r="O15" s="55"/>
      <c r="P15" s="55"/>
      <c r="Q15" s="55"/>
      <c r="R15" s="55"/>
      <c r="S15" s="55"/>
      <c r="T15" s="55"/>
      <c r="U15" s="55"/>
      <c r="V15" s="55"/>
      <c r="W15" s="1780"/>
      <c r="X15" s="1781"/>
      <c r="Y15" s="1782"/>
      <c r="Z15" s="1783"/>
      <c r="AA15" s="1784"/>
      <c r="AB15" s="1784"/>
      <c r="AC15" s="1785"/>
      <c r="AD15" s="1780"/>
      <c r="AE15" s="1781"/>
      <c r="AF15" s="1782"/>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1740"/>
      <c r="BV15" s="1740"/>
      <c r="BW15" s="1746"/>
      <c r="BX15" s="1747">
        <f>'41-7'!BZ12</f>
        <v>1</v>
      </c>
      <c r="BY15" s="1748"/>
      <c r="BZ15" s="1748"/>
      <c r="CA15" s="1749"/>
      <c r="CB15" s="1753"/>
      <c r="CC15" s="1740"/>
      <c r="CD15" s="1740"/>
      <c r="CE15" s="1740"/>
      <c r="CF15" s="1740"/>
      <c r="CG15" s="1740"/>
      <c r="CH15" s="1740"/>
      <c r="CI15" s="1740"/>
      <c r="CJ15" s="58"/>
      <c r="CK15" s="1738"/>
      <c r="CL15" s="55"/>
      <c r="CM15" s="55"/>
      <c r="CN15" s="55"/>
      <c r="CO15" s="55"/>
      <c r="CP15" s="55"/>
      <c r="CQ15" s="55"/>
      <c r="CR15" s="55"/>
      <c r="CS15" s="55"/>
    </row>
    <row r="16" spans="6:97" ht="12" customHeight="1">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55"/>
      <c r="BV16" s="55"/>
      <c r="BW16" s="55"/>
      <c r="BX16" s="1750"/>
      <c r="BY16" s="1751"/>
      <c r="BZ16" s="1751"/>
      <c r="CA16" s="1752"/>
      <c r="CB16" s="1753"/>
      <c r="CC16" s="1740"/>
      <c r="CD16" s="1740"/>
      <c r="CE16" s="1740"/>
      <c r="CF16" s="1740"/>
      <c r="CG16" s="1740"/>
      <c r="CH16" s="1740"/>
      <c r="CI16" s="1740"/>
      <c r="CJ16" s="58"/>
      <c r="CK16" s="1738"/>
      <c r="CL16" s="55"/>
      <c r="CM16" s="55"/>
      <c r="CN16" s="55"/>
      <c r="CO16" s="55"/>
      <c r="CP16" s="55"/>
      <c r="CQ16" s="55"/>
      <c r="CR16" s="55"/>
      <c r="CS16" s="55"/>
    </row>
    <row r="17" spans="6:97" ht="12" customHeight="1">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6">
        <v>28</v>
      </c>
      <c r="BY17" s="56"/>
      <c r="BZ17" s="56"/>
      <c r="CA17" s="56">
        <v>31</v>
      </c>
      <c r="CB17" s="55"/>
      <c r="CC17" s="55"/>
      <c r="CD17" s="55"/>
      <c r="CE17" s="55"/>
      <c r="CF17" s="55"/>
      <c r="CG17" s="55"/>
      <c r="CH17" s="55"/>
      <c r="CI17" s="55"/>
      <c r="CJ17" s="55"/>
      <c r="CK17" s="1738"/>
      <c r="CL17" s="55"/>
      <c r="CM17" s="55"/>
      <c r="CN17" s="55"/>
      <c r="CO17" s="55"/>
      <c r="CP17" s="55"/>
      <c r="CQ17" s="55"/>
      <c r="CR17" s="55"/>
      <c r="CS17" s="55"/>
    </row>
    <row r="18" spans="6:97" ht="12" customHeight="1">
      <c r="CK18" s="1738"/>
    </row>
    <row r="19" spans="6:97" ht="12" customHeight="1">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CK19" s="1738"/>
    </row>
    <row r="20" spans="6:97" ht="12" customHeight="1">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CK20" s="1738"/>
    </row>
    <row r="21" spans="6:97" ht="7.5" customHeight="1">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CK21" s="1738"/>
    </row>
    <row r="22" spans="6:97" ht="12" customHeight="1">
      <c r="AS22" s="96"/>
      <c r="AT22" s="96"/>
      <c r="AU22" s="96"/>
      <c r="AV22" s="56">
        <v>32</v>
      </c>
      <c r="AW22" s="96"/>
      <c r="AX22" s="56">
        <v>34</v>
      </c>
      <c r="AY22" s="96"/>
      <c r="AZ22" s="96"/>
      <c r="BA22" s="96"/>
      <c r="BB22" s="96"/>
      <c r="BC22" s="96"/>
      <c r="BD22" s="96"/>
      <c r="BE22" s="96"/>
      <c r="BF22" s="96"/>
      <c r="BG22" s="96"/>
      <c r="BH22" s="56">
        <v>44</v>
      </c>
      <c r="BI22" s="96"/>
      <c r="BJ22" s="96"/>
      <c r="BK22" s="96"/>
      <c r="BL22" s="96"/>
      <c r="BM22" s="96"/>
      <c r="BN22" s="96"/>
      <c r="BO22" s="96"/>
      <c r="BP22" s="96"/>
      <c r="BQ22" s="96"/>
      <c r="BR22" s="96"/>
      <c r="BS22" s="96"/>
      <c r="BT22" s="56">
        <v>57</v>
      </c>
      <c r="CK22" s="1738"/>
    </row>
    <row r="23" spans="6:97" ht="8.25" customHeight="1">
      <c r="AK23" s="55"/>
      <c r="AL23" s="55"/>
      <c r="AM23" s="55"/>
      <c r="AN23" s="55"/>
      <c r="AO23" s="55"/>
      <c r="AP23" s="55"/>
      <c r="AQ23" s="55"/>
      <c r="AR23" s="55"/>
      <c r="AS23" s="97"/>
      <c r="AT23" s="97"/>
      <c r="AU23" s="98"/>
      <c r="AV23" s="1760">
        <v>1</v>
      </c>
      <c r="AW23" s="1761"/>
      <c r="AX23" s="1766" t="str">
        <f>'41-7'!AZ20</f>
        <v/>
      </c>
      <c r="AY23" s="1767"/>
      <c r="AZ23" s="1767"/>
      <c r="BA23" s="1767"/>
      <c r="BB23" s="1767"/>
      <c r="BC23" s="1767"/>
      <c r="BD23" s="1767"/>
      <c r="BE23" s="1767"/>
      <c r="BF23" s="1767"/>
      <c r="BG23" s="99"/>
      <c r="BH23" s="1771">
        <f>'41-7'!BI21</f>
        <v>0</v>
      </c>
      <c r="BI23" s="1772"/>
      <c r="BJ23" s="1772"/>
      <c r="BK23" s="1772"/>
      <c r="BL23" s="1772"/>
      <c r="BM23" s="1772"/>
      <c r="BN23" s="1772"/>
      <c r="BO23" s="1772"/>
      <c r="BP23" s="1772"/>
      <c r="BQ23" s="1772"/>
      <c r="BR23" s="1772"/>
      <c r="BS23" s="1772"/>
      <c r="BT23" s="99"/>
      <c r="BU23" s="55"/>
      <c r="BV23" s="55"/>
      <c r="BW23" s="55"/>
      <c r="BX23" s="55"/>
      <c r="BY23" s="55"/>
      <c r="CK23" s="1738"/>
    </row>
    <row r="24" spans="6:97" ht="8.25" customHeight="1">
      <c r="AK24" s="55"/>
      <c r="AL24" s="55"/>
      <c r="AM24" s="55"/>
      <c r="AN24" s="55"/>
      <c r="AO24" s="55"/>
      <c r="AP24" s="55"/>
      <c r="AQ24" s="55"/>
      <c r="AR24" s="55"/>
      <c r="AS24" s="97"/>
      <c r="AT24" s="97"/>
      <c r="AU24" s="98"/>
      <c r="AV24" s="1762"/>
      <c r="AW24" s="1763"/>
      <c r="AX24" s="1768"/>
      <c r="AY24" s="1684"/>
      <c r="AZ24" s="1684"/>
      <c r="BA24" s="1684"/>
      <c r="BB24" s="1684"/>
      <c r="BC24" s="1684"/>
      <c r="BD24" s="1684"/>
      <c r="BE24" s="1684"/>
      <c r="BF24" s="1684"/>
      <c r="BG24" s="100"/>
      <c r="BH24" s="1773"/>
      <c r="BI24" s="1690"/>
      <c r="BJ24" s="1690"/>
      <c r="BK24" s="1690"/>
      <c r="BL24" s="1690"/>
      <c r="BM24" s="1690"/>
      <c r="BN24" s="1690"/>
      <c r="BO24" s="1690"/>
      <c r="BP24" s="1690"/>
      <c r="BQ24" s="1690"/>
      <c r="BR24" s="1690"/>
      <c r="BS24" s="1690"/>
      <c r="BT24" s="100"/>
      <c r="BU24" s="55"/>
      <c r="BV24" s="55"/>
      <c r="BW24" s="55"/>
      <c r="BX24" s="55"/>
      <c r="BY24" s="55"/>
      <c r="CK24" s="1738"/>
    </row>
    <row r="25" spans="6:97" ht="8.25" customHeight="1">
      <c r="AK25" s="55"/>
      <c r="AL25" s="55"/>
      <c r="AM25" s="55"/>
      <c r="AN25" s="55"/>
      <c r="AO25" s="55"/>
      <c r="AP25" s="55"/>
      <c r="AQ25" s="55"/>
      <c r="AR25" s="55"/>
      <c r="AS25" s="97"/>
      <c r="AT25" s="97"/>
      <c r="AU25" s="98"/>
      <c r="AV25" s="1764"/>
      <c r="AW25" s="1765"/>
      <c r="AX25" s="1769"/>
      <c r="AY25" s="1770"/>
      <c r="AZ25" s="1770"/>
      <c r="BA25" s="1770"/>
      <c r="BB25" s="1770"/>
      <c r="BC25" s="1770"/>
      <c r="BD25" s="1770"/>
      <c r="BE25" s="1770"/>
      <c r="BF25" s="1770"/>
      <c r="BG25" s="101"/>
      <c r="BH25" s="1774"/>
      <c r="BI25" s="1775"/>
      <c r="BJ25" s="1775"/>
      <c r="BK25" s="1775"/>
      <c r="BL25" s="1775"/>
      <c r="BM25" s="1775"/>
      <c r="BN25" s="1775"/>
      <c r="BO25" s="1775"/>
      <c r="BP25" s="1775"/>
      <c r="BQ25" s="1775"/>
      <c r="BR25" s="1775"/>
      <c r="BS25" s="1775"/>
      <c r="BT25" s="101"/>
      <c r="BU25" s="55"/>
      <c r="BV25" s="55"/>
      <c r="BW25" s="55"/>
      <c r="BX25" s="55"/>
      <c r="BY25" s="55"/>
      <c r="CK25" s="1738"/>
    </row>
    <row r="26" spans="6:97" ht="8.25" customHeight="1">
      <c r="AK26" s="55"/>
      <c r="AL26" s="55"/>
      <c r="AM26" s="55"/>
      <c r="AN26" s="55"/>
      <c r="AO26" s="55"/>
      <c r="AP26" s="55"/>
      <c r="AQ26" s="55"/>
      <c r="AR26" s="55"/>
      <c r="AS26" s="97"/>
      <c r="AT26" s="97"/>
      <c r="AU26" s="98"/>
      <c r="AV26" s="98"/>
      <c r="AW26" s="98"/>
      <c r="AX26" s="97"/>
      <c r="AY26" s="97"/>
      <c r="AZ26" s="97"/>
      <c r="BA26" s="97"/>
      <c r="BB26" s="97"/>
      <c r="BC26" s="97"/>
      <c r="BD26" s="1786"/>
      <c r="BE26" s="105"/>
      <c r="BF26" s="105"/>
      <c r="BG26" s="1808">
        <v>58</v>
      </c>
      <c r="BH26" s="1754">
        <f>'41-7'!BI24</f>
        <v>0</v>
      </c>
      <c r="BI26" s="1755"/>
      <c r="BJ26" s="1755"/>
      <c r="BK26" s="1755"/>
      <c r="BL26" s="1755"/>
      <c r="BM26" s="1755"/>
      <c r="BN26" s="1755"/>
      <c r="BO26" s="1755"/>
      <c r="BP26" s="1755"/>
      <c r="BQ26" s="1755"/>
      <c r="BR26" s="1755"/>
      <c r="BS26" s="1755"/>
      <c r="BT26" s="102"/>
      <c r="BU26" s="1807">
        <v>71</v>
      </c>
      <c r="BV26" s="55"/>
      <c r="BW26" s="55"/>
      <c r="BX26" s="55"/>
      <c r="BY26" s="55"/>
      <c r="CK26" s="1738"/>
    </row>
    <row r="27" spans="6:97" ht="8.25" customHeight="1">
      <c r="AK27" s="55"/>
      <c r="AL27" s="55"/>
      <c r="AM27" s="55"/>
      <c r="AN27" s="55"/>
      <c r="AO27" s="55"/>
      <c r="AP27" s="55"/>
      <c r="AQ27" s="55"/>
      <c r="AR27" s="55"/>
      <c r="AS27" s="97"/>
      <c r="AT27" s="97"/>
      <c r="AU27" s="98"/>
      <c r="AV27" s="98"/>
      <c r="AW27" s="98"/>
      <c r="AX27" s="97"/>
      <c r="AY27" s="97"/>
      <c r="AZ27" s="97"/>
      <c r="BA27" s="97"/>
      <c r="BB27" s="97"/>
      <c r="BC27" s="97"/>
      <c r="BD27" s="1786"/>
      <c r="BE27" s="106"/>
      <c r="BF27" s="106"/>
      <c r="BG27" s="1809"/>
      <c r="BH27" s="1756"/>
      <c r="BI27" s="1757"/>
      <c r="BJ27" s="1757"/>
      <c r="BK27" s="1757"/>
      <c r="BL27" s="1757"/>
      <c r="BM27" s="1757"/>
      <c r="BN27" s="1757"/>
      <c r="BO27" s="1757"/>
      <c r="BP27" s="1757"/>
      <c r="BQ27" s="1757"/>
      <c r="BR27" s="1757"/>
      <c r="BS27" s="1757"/>
      <c r="BT27" s="103"/>
      <c r="BU27" s="1807"/>
      <c r="BV27" s="55"/>
      <c r="BW27" s="55"/>
      <c r="BX27" s="55"/>
      <c r="BY27" s="55"/>
      <c r="CK27" s="1738"/>
    </row>
    <row r="28" spans="6:97" ht="8.25" customHeight="1">
      <c r="AK28" s="55"/>
      <c r="AL28" s="55"/>
      <c r="AM28" s="55"/>
      <c r="AN28" s="55"/>
      <c r="AO28" s="55"/>
      <c r="AP28" s="55"/>
      <c r="AQ28" s="55"/>
      <c r="AR28" s="55"/>
      <c r="AS28" s="97"/>
      <c r="AT28" s="97"/>
      <c r="AU28" s="98"/>
      <c r="AV28" s="98"/>
      <c r="AW28" s="98"/>
      <c r="AX28" s="97"/>
      <c r="AY28" s="97"/>
      <c r="AZ28" s="97"/>
      <c r="BA28" s="97"/>
      <c r="BB28" s="97"/>
      <c r="BC28" s="97"/>
      <c r="BD28" s="97"/>
      <c r="BE28" s="107"/>
      <c r="BF28" s="107"/>
      <c r="BG28" s="101"/>
      <c r="BH28" s="1758"/>
      <c r="BI28" s="1759"/>
      <c r="BJ28" s="1759"/>
      <c r="BK28" s="1759"/>
      <c r="BL28" s="1759"/>
      <c r="BM28" s="1759"/>
      <c r="BN28" s="1759"/>
      <c r="BO28" s="1759"/>
      <c r="BP28" s="1759"/>
      <c r="BQ28" s="1759"/>
      <c r="BR28" s="1759"/>
      <c r="BS28" s="1759"/>
      <c r="BT28" s="104"/>
      <c r="BU28" s="55"/>
      <c r="BV28" s="55"/>
      <c r="BW28" s="55"/>
      <c r="BX28" s="55"/>
      <c r="BY28" s="55"/>
      <c r="CK28" s="1738"/>
    </row>
    <row r="29" spans="6:97" ht="8.25" customHeight="1">
      <c r="AK29" s="55"/>
      <c r="AL29" s="55"/>
      <c r="AM29" s="55"/>
      <c r="AN29" s="55"/>
      <c r="AO29" s="55"/>
      <c r="AP29" s="55"/>
      <c r="AQ29" s="55"/>
      <c r="AR29" s="55"/>
      <c r="AS29" s="97"/>
      <c r="AT29" s="97"/>
      <c r="AU29" s="98"/>
      <c r="AV29" s="1760">
        <v>2</v>
      </c>
      <c r="AW29" s="1761"/>
      <c r="AX29" s="1766" t="str">
        <f>'41-7'!AZ27</f>
        <v/>
      </c>
      <c r="AY29" s="1767"/>
      <c r="AZ29" s="1767"/>
      <c r="BA29" s="1767"/>
      <c r="BB29" s="1767"/>
      <c r="BC29" s="1767"/>
      <c r="BD29" s="1767"/>
      <c r="BE29" s="1767"/>
      <c r="BF29" s="1767"/>
      <c r="BG29" s="99"/>
      <c r="BH29" s="1771">
        <f>'41-7'!BI27</f>
        <v>0</v>
      </c>
      <c r="BI29" s="1772"/>
      <c r="BJ29" s="1772"/>
      <c r="BK29" s="1772"/>
      <c r="BL29" s="1772"/>
      <c r="BM29" s="1772"/>
      <c r="BN29" s="1772"/>
      <c r="BO29" s="1772"/>
      <c r="BP29" s="1772"/>
      <c r="BQ29" s="1772"/>
      <c r="BR29" s="1772"/>
      <c r="BS29" s="1772"/>
      <c r="BT29" s="99"/>
      <c r="BU29" s="55"/>
      <c r="BV29" s="55"/>
      <c r="BW29" s="55"/>
      <c r="BX29" s="55"/>
      <c r="BY29" s="55"/>
      <c r="CK29" s="1738"/>
    </row>
    <row r="30" spans="6:97" ht="8.25" customHeight="1">
      <c r="AK30" s="55"/>
      <c r="AL30" s="55"/>
      <c r="AM30" s="55"/>
      <c r="AN30" s="55"/>
      <c r="AO30" s="55"/>
      <c r="AP30" s="55"/>
      <c r="AQ30" s="55"/>
      <c r="AR30" s="55"/>
      <c r="AS30" s="97"/>
      <c r="AT30" s="97"/>
      <c r="AU30" s="98"/>
      <c r="AV30" s="1762"/>
      <c r="AW30" s="1763"/>
      <c r="AX30" s="1768"/>
      <c r="AY30" s="1684"/>
      <c r="AZ30" s="1684"/>
      <c r="BA30" s="1684"/>
      <c r="BB30" s="1684"/>
      <c r="BC30" s="1684"/>
      <c r="BD30" s="1684"/>
      <c r="BE30" s="1684"/>
      <c r="BF30" s="1684"/>
      <c r="BG30" s="100"/>
      <c r="BH30" s="1773"/>
      <c r="BI30" s="1690"/>
      <c r="BJ30" s="1690"/>
      <c r="BK30" s="1690"/>
      <c r="BL30" s="1690"/>
      <c r="BM30" s="1690"/>
      <c r="BN30" s="1690"/>
      <c r="BO30" s="1690"/>
      <c r="BP30" s="1690"/>
      <c r="BQ30" s="1690"/>
      <c r="BR30" s="1690"/>
      <c r="BS30" s="1690"/>
      <c r="BT30" s="100"/>
      <c r="BU30" s="55"/>
      <c r="BV30" s="55"/>
      <c r="BW30" s="55"/>
      <c r="BX30" s="55"/>
      <c r="BY30" s="55"/>
      <c r="CK30" s="1738"/>
    </row>
    <row r="31" spans="6:97" ht="8.25" customHeight="1">
      <c r="AK31" s="55"/>
      <c r="AL31" s="55"/>
      <c r="AM31" s="55"/>
      <c r="AN31" s="55"/>
      <c r="AO31" s="55"/>
      <c r="AP31" s="55"/>
      <c r="AQ31" s="55"/>
      <c r="AR31" s="55"/>
      <c r="AS31" s="97"/>
      <c r="AT31" s="97"/>
      <c r="AU31" s="98"/>
      <c r="AV31" s="1764"/>
      <c r="AW31" s="1765"/>
      <c r="AX31" s="1769"/>
      <c r="AY31" s="1770"/>
      <c r="AZ31" s="1770"/>
      <c r="BA31" s="1770"/>
      <c r="BB31" s="1770"/>
      <c r="BC31" s="1770"/>
      <c r="BD31" s="1770"/>
      <c r="BE31" s="1770"/>
      <c r="BF31" s="1770"/>
      <c r="BG31" s="101"/>
      <c r="BH31" s="1774"/>
      <c r="BI31" s="1775"/>
      <c r="BJ31" s="1775"/>
      <c r="BK31" s="1775"/>
      <c r="BL31" s="1775"/>
      <c r="BM31" s="1775"/>
      <c r="BN31" s="1775"/>
      <c r="BO31" s="1775"/>
      <c r="BP31" s="1775"/>
      <c r="BQ31" s="1775"/>
      <c r="BR31" s="1775"/>
      <c r="BS31" s="1775"/>
      <c r="BT31" s="101"/>
      <c r="BU31" s="55"/>
      <c r="BV31" s="55"/>
      <c r="BW31" s="55"/>
      <c r="BX31" s="55"/>
      <c r="BY31" s="55"/>
      <c r="CK31" s="1738"/>
    </row>
    <row r="32" spans="6:97" ht="8.25" customHeight="1">
      <c r="AK32" s="55"/>
      <c r="AL32" s="55"/>
      <c r="AM32" s="55"/>
      <c r="AN32" s="55"/>
      <c r="AO32" s="55"/>
      <c r="AP32" s="55"/>
      <c r="AQ32" s="55"/>
      <c r="AR32" s="55"/>
      <c r="AS32" s="97"/>
      <c r="AT32" s="97"/>
      <c r="AU32" s="98"/>
      <c r="AV32" s="98"/>
      <c r="AW32" s="98"/>
      <c r="AX32" s="97"/>
      <c r="AY32" s="97"/>
      <c r="AZ32" s="97"/>
      <c r="BA32" s="97"/>
      <c r="BB32" s="97"/>
      <c r="BC32" s="97"/>
      <c r="BD32" s="97"/>
      <c r="BE32" s="1802"/>
      <c r="BF32" s="1802"/>
      <c r="BG32" s="99"/>
      <c r="BH32" s="1754">
        <f>'41-7'!BI30</f>
        <v>0</v>
      </c>
      <c r="BI32" s="1755"/>
      <c r="BJ32" s="1755"/>
      <c r="BK32" s="1755"/>
      <c r="BL32" s="1755"/>
      <c r="BM32" s="1755"/>
      <c r="BN32" s="1755"/>
      <c r="BO32" s="1755"/>
      <c r="BP32" s="1755"/>
      <c r="BQ32" s="1755"/>
      <c r="BR32" s="1755"/>
      <c r="BS32" s="1755"/>
      <c r="BT32" s="102"/>
      <c r="BU32" s="55"/>
      <c r="BV32" s="55"/>
      <c r="BW32" s="55"/>
      <c r="BX32" s="55"/>
      <c r="BY32" s="55"/>
      <c r="CK32" s="1738"/>
    </row>
    <row r="33" spans="37:89" ht="8.25" customHeight="1">
      <c r="AK33" s="55"/>
      <c r="AL33" s="55"/>
      <c r="AM33" s="55"/>
      <c r="AN33" s="55"/>
      <c r="AO33" s="55"/>
      <c r="AP33" s="55"/>
      <c r="AQ33" s="55"/>
      <c r="AR33" s="55"/>
      <c r="AS33" s="97"/>
      <c r="AT33" s="97"/>
      <c r="AU33" s="98"/>
      <c r="AV33" s="98"/>
      <c r="AW33" s="98"/>
      <c r="AX33" s="97"/>
      <c r="AY33" s="97"/>
      <c r="AZ33" s="97"/>
      <c r="BA33" s="97"/>
      <c r="BB33" s="97"/>
      <c r="BC33" s="97"/>
      <c r="BD33" s="97"/>
      <c r="BE33" s="1803"/>
      <c r="BF33" s="1803"/>
      <c r="BG33" s="100"/>
      <c r="BH33" s="1756"/>
      <c r="BI33" s="1757"/>
      <c r="BJ33" s="1757"/>
      <c r="BK33" s="1757"/>
      <c r="BL33" s="1757"/>
      <c r="BM33" s="1757"/>
      <c r="BN33" s="1757"/>
      <c r="BO33" s="1757"/>
      <c r="BP33" s="1757"/>
      <c r="BQ33" s="1757"/>
      <c r="BR33" s="1757"/>
      <c r="BS33" s="1757"/>
      <c r="BT33" s="103"/>
      <c r="BU33" s="55"/>
      <c r="BV33" s="55"/>
      <c r="BW33" s="55"/>
      <c r="BX33" s="55"/>
      <c r="BY33" s="55"/>
      <c r="CK33" s="1738"/>
    </row>
    <row r="34" spans="37:89" ht="8.25" customHeight="1">
      <c r="AK34" s="55"/>
      <c r="AL34" s="55"/>
      <c r="AM34" s="55"/>
      <c r="AN34" s="55"/>
      <c r="AO34" s="55"/>
      <c r="AP34" s="55"/>
      <c r="AQ34" s="55"/>
      <c r="AR34" s="55"/>
      <c r="AS34" s="97"/>
      <c r="AT34" s="97"/>
      <c r="AU34" s="98"/>
      <c r="AV34" s="98"/>
      <c r="AW34" s="98"/>
      <c r="AX34" s="97"/>
      <c r="AY34" s="97"/>
      <c r="AZ34" s="97"/>
      <c r="BA34" s="97"/>
      <c r="BB34" s="97"/>
      <c r="BC34" s="97"/>
      <c r="BD34" s="97"/>
      <c r="BE34" s="1804"/>
      <c r="BF34" s="1804"/>
      <c r="BG34" s="101"/>
      <c r="BH34" s="1758"/>
      <c r="BI34" s="1759"/>
      <c r="BJ34" s="1759"/>
      <c r="BK34" s="1759"/>
      <c r="BL34" s="1759"/>
      <c r="BM34" s="1759"/>
      <c r="BN34" s="1759"/>
      <c r="BO34" s="1759"/>
      <c r="BP34" s="1759"/>
      <c r="BQ34" s="1759"/>
      <c r="BR34" s="1759"/>
      <c r="BS34" s="1759"/>
      <c r="BT34" s="104"/>
      <c r="BU34" s="55"/>
      <c r="BV34" s="55"/>
      <c r="BW34" s="55"/>
      <c r="BX34" s="55"/>
      <c r="BY34" s="55"/>
      <c r="CK34" s="1738"/>
    </row>
    <row r="35" spans="37:89" ht="8.25" customHeight="1">
      <c r="AK35" s="55"/>
      <c r="AL35" s="55"/>
      <c r="AM35" s="55"/>
      <c r="AN35" s="55"/>
      <c r="AO35" s="55"/>
      <c r="AP35" s="55"/>
      <c r="AQ35" s="55"/>
      <c r="AR35" s="55"/>
      <c r="AS35" s="97"/>
      <c r="AT35" s="97"/>
      <c r="AU35" s="98"/>
      <c r="AV35" s="1760">
        <v>3</v>
      </c>
      <c r="AW35" s="1761"/>
      <c r="AX35" s="1766" t="str">
        <f>'41-7'!AZ33</f>
        <v/>
      </c>
      <c r="AY35" s="1767"/>
      <c r="AZ35" s="1767"/>
      <c r="BA35" s="1767"/>
      <c r="BB35" s="1767"/>
      <c r="BC35" s="1767"/>
      <c r="BD35" s="1767"/>
      <c r="BE35" s="1767"/>
      <c r="BF35" s="1767"/>
      <c r="BG35" s="99"/>
      <c r="BH35" s="1771">
        <f>'41-7'!BI33</f>
        <v>0</v>
      </c>
      <c r="BI35" s="1772"/>
      <c r="BJ35" s="1772"/>
      <c r="BK35" s="1772"/>
      <c r="BL35" s="1772"/>
      <c r="BM35" s="1772"/>
      <c r="BN35" s="1772"/>
      <c r="BO35" s="1772"/>
      <c r="BP35" s="1772"/>
      <c r="BQ35" s="1772"/>
      <c r="BR35" s="1772"/>
      <c r="BS35" s="1772"/>
      <c r="BT35" s="99"/>
      <c r="BU35" s="55"/>
      <c r="BV35" s="55"/>
      <c r="BW35" s="55"/>
      <c r="BX35" s="55"/>
      <c r="BY35" s="55"/>
      <c r="CK35" s="1738"/>
    </row>
    <row r="36" spans="37:89" ht="8.25" customHeight="1">
      <c r="AK36" s="55"/>
      <c r="AL36" s="55"/>
      <c r="AM36" s="55"/>
      <c r="AN36" s="55"/>
      <c r="AO36" s="55"/>
      <c r="AP36" s="55"/>
      <c r="AQ36" s="55"/>
      <c r="AR36" s="55"/>
      <c r="AS36" s="97"/>
      <c r="AT36" s="97"/>
      <c r="AU36" s="98"/>
      <c r="AV36" s="1762"/>
      <c r="AW36" s="1763"/>
      <c r="AX36" s="1768"/>
      <c r="AY36" s="1684"/>
      <c r="AZ36" s="1684"/>
      <c r="BA36" s="1684"/>
      <c r="BB36" s="1684"/>
      <c r="BC36" s="1684"/>
      <c r="BD36" s="1684"/>
      <c r="BE36" s="1684"/>
      <c r="BF36" s="1684"/>
      <c r="BG36" s="100"/>
      <c r="BH36" s="1773"/>
      <c r="BI36" s="1690"/>
      <c r="BJ36" s="1690"/>
      <c r="BK36" s="1690"/>
      <c r="BL36" s="1690"/>
      <c r="BM36" s="1690"/>
      <c r="BN36" s="1690"/>
      <c r="BO36" s="1690"/>
      <c r="BP36" s="1690"/>
      <c r="BQ36" s="1690"/>
      <c r="BR36" s="1690"/>
      <c r="BS36" s="1690"/>
      <c r="BT36" s="100"/>
      <c r="BU36" s="55"/>
      <c r="BV36" s="55"/>
      <c r="BW36" s="55"/>
      <c r="BX36" s="55"/>
      <c r="BY36" s="55"/>
      <c r="CK36" s="1738"/>
    </row>
    <row r="37" spans="37:89" ht="8.25" customHeight="1">
      <c r="AK37" s="55"/>
      <c r="AL37" s="55"/>
      <c r="AM37" s="55"/>
      <c r="AN37" s="55"/>
      <c r="AO37" s="55"/>
      <c r="AP37" s="55"/>
      <c r="AQ37" s="55"/>
      <c r="AR37" s="55"/>
      <c r="AS37" s="97"/>
      <c r="AT37" s="97"/>
      <c r="AU37" s="98"/>
      <c r="AV37" s="1764"/>
      <c r="AW37" s="1765"/>
      <c r="AX37" s="1769"/>
      <c r="AY37" s="1770"/>
      <c r="AZ37" s="1770"/>
      <c r="BA37" s="1770"/>
      <c r="BB37" s="1770"/>
      <c r="BC37" s="1770"/>
      <c r="BD37" s="1770"/>
      <c r="BE37" s="1770"/>
      <c r="BF37" s="1770"/>
      <c r="BG37" s="101"/>
      <c r="BH37" s="1774"/>
      <c r="BI37" s="1775"/>
      <c r="BJ37" s="1775"/>
      <c r="BK37" s="1775"/>
      <c r="BL37" s="1775"/>
      <c r="BM37" s="1775"/>
      <c r="BN37" s="1775"/>
      <c r="BO37" s="1775"/>
      <c r="BP37" s="1775"/>
      <c r="BQ37" s="1775"/>
      <c r="BR37" s="1775"/>
      <c r="BS37" s="1775"/>
      <c r="BT37" s="101"/>
      <c r="BU37" s="55"/>
      <c r="BV37" s="55"/>
      <c r="BW37" s="55"/>
      <c r="BX37" s="55"/>
      <c r="BY37" s="55"/>
      <c r="CK37" s="1738"/>
    </row>
    <row r="38" spans="37:89" ht="8.25" customHeight="1">
      <c r="AK38" s="55"/>
      <c r="AL38" s="55"/>
      <c r="AM38" s="55"/>
      <c r="AN38" s="55"/>
      <c r="AO38" s="55"/>
      <c r="AP38" s="55"/>
      <c r="AQ38" s="55"/>
      <c r="AR38" s="55"/>
      <c r="AS38" s="97"/>
      <c r="AT38" s="97"/>
      <c r="AU38" s="98"/>
      <c r="AV38" s="98"/>
      <c r="AW38" s="98"/>
      <c r="AX38" s="97"/>
      <c r="AY38" s="97"/>
      <c r="AZ38" s="97"/>
      <c r="BA38" s="97"/>
      <c r="BB38" s="97"/>
      <c r="BC38" s="97"/>
      <c r="BD38" s="97"/>
      <c r="BE38" s="1802"/>
      <c r="BF38" s="1802"/>
      <c r="BG38" s="99"/>
      <c r="BH38" s="1754">
        <f>'41-7'!BI36</f>
        <v>0</v>
      </c>
      <c r="BI38" s="1755"/>
      <c r="BJ38" s="1755"/>
      <c r="BK38" s="1755"/>
      <c r="BL38" s="1755"/>
      <c r="BM38" s="1755"/>
      <c r="BN38" s="1755"/>
      <c r="BO38" s="1755"/>
      <c r="BP38" s="1755"/>
      <c r="BQ38" s="1755"/>
      <c r="BR38" s="1755"/>
      <c r="BS38" s="1755"/>
      <c r="BT38" s="102"/>
      <c r="BU38" s="55"/>
      <c r="BV38" s="55"/>
      <c r="BW38" s="55"/>
      <c r="BX38" s="55"/>
      <c r="BY38" s="55"/>
      <c r="CK38" s="1738"/>
    </row>
    <row r="39" spans="37:89" ht="8.25" customHeight="1">
      <c r="AK39" s="55"/>
      <c r="AL39" s="55"/>
      <c r="AM39" s="55"/>
      <c r="AN39" s="55"/>
      <c r="AO39" s="55"/>
      <c r="AP39" s="55"/>
      <c r="AQ39" s="55"/>
      <c r="AR39" s="55"/>
      <c r="AS39" s="97"/>
      <c r="AT39" s="97"/>
      <c r="AU39" s="98"/>
      <c r="AV39" s="98"/>
      <c r="AW39" s="98"/>
      <c r="AX39" s="97"/>
      <c r="AY39" s="97"/>
      <c r="AZ39" s="97"/>
      <c r="BA39" s="97"/>
      <c r="BB39" s="97"/>
      <c r="BC39" s="97"/>
      <c r="BD39" s="97"/>
      <c r="BE39" s="1803"/>
      <c r="BF39" s="1803"/>
      <c r="BG39" s="100"/>
      <c r="BH39" s="1756"/>
      <c r="BI39" s="1757"/>
      <c r="BJ39" s="1757"/>
      <c r="BK39" s="1757"/>
      <c r="BL39" s="1757"/>
      <c r="BM39" s="1757"/>
      <c r="BN39" s="1757"/>
      <c r="BO39" s="1757"/>
      <c r="BP39" s="1757"/>
      <c r="BQ39" s="1757"/>
      <c r="BR39" s="1757"/>
      <c r="BS39" s="1757"/>
      <c r="BT39" s="103"/>
      <c r="BU39" s="55"/>
      <c r="BV39" s="55"/>
      <c r="BW39" s="55"/>
      <c r="BX39" s="55"/>
      <c r="BY39" s="55"/>
      <c r="CK39" s="1738"/>
    </row>
    <row r="40" spans="37:89" ht="8.25" customHeight="1">
      <c r="AK40" s="55"/>
      <c r="AL40" s="55"/>
      <c r="AM40" s="55"/>
      <c r="AN40" s="55"/>
      <c r="AO40" s="55"/>
      <c r="AP40" s="55"/>
      <c r="AQ40" s="55"/>
      <c r="AR40" s="55"/>
      <c r="AS40" s="97"/>
      <c r="AT40" s="97"/>
      <c r="AU40" s="98"/>
      <c r="AV40" s="98"/>
      <c r="AW40" s="98"/>
      <c r="AX40" s="97"/>
      <c r="AY40" s="97"/>
      <c r="AZ40" s="97"/>
      <c r="BA40" s="97"/>
      <c r="BB40" s="97"/>
      <c r="BC40" s="97"/>
      <c r="BD40" s="97"/>
      <c r="BE40" s="1804"/>
      <c r="BF40" s="1804"/>
      <c r="BG40" s="101"/>
      <c r="BH40" s="1758"/>
      <c r="BI40" s="1759"/>
      <c r="BJ40" s="1759"/>
      <c r="BK40" s="1759"/>
      <c r="BL40" s="1759"/>
      <c r="BM40" s="1759"/>
      <c r="BN40" s="1759"/>
      <c r="BO40" s="1759"/>
      <c r="BP40" s="1759"/>
      <c r="BQ40" s="1759"/>
      <c r="BR40" s="1759"/>
      <c r="BS40" s="1759"/>
      <c r="BT40" s="104"/>
      <c r="BU40" s="55"/>
      <c r="BV40" s="55"/>
      <c r="BW40" s="55"/>
      <c r="BX40" s="55"/>
      <c r="BY40" s="55"/>
      <c r="CK40" s="1738"/>
    </row>
    <row r="41" spans="37:89" ht="8.25" customHeight="1">
      <c r="AK41" s="55"/>
      <c r="AL41" s="55"/>
      <c r="AM41" s="55"/>
      <c r="AN41" s="55"/>
      <c r="AO41" s="55"/>
      <c r="AP41" s="55"/>
      <c r="AQ41" s="55"/>
      <c r="AR41" s="55"/>
      <c r="AS41" s="97"/>
      <c r="AT41" s="97"/>
      <c r="AU41" s="98"/>
      <c r="AV41" s="1760">
        <v>4</v>
      </c>
      <c r="AW41" s="1761"/>
      <c r="AX41" s="1766" t="str">
        <f>'41-7'!AZ39</f>
        <v/>
      </c>
      <c r="AY41" s="1767"/>
      <c r="AZ41" s="1767"/>
      <c r="BA41" s="1767"/>
      <c r="BB41" s="1767"/>
      <c r="BC41" s="1767"/>
      <c r="BD41" s="1767"/>
      <c r="BE41" s="1767"/>
      <c r="BF41" s="1767"/>
      <c r="BG41" s="99"/>
      <c r="BH41" s="1771">
        <f>'41-7'!BI39</f>
        <v>0</v>
      </c>
      <c r="BI41" s="1772"/>
      <c r="BJ41" s="1772"/>
      <c r="BK41" s="1772"/>
      <c r="BL41" s="1772"/>
      <c r="BM41" s="1772"/>
      <c r="BN41" s="1772"/>
      <c r="BO41" s="1772"/>
      <c r="BP41" s="1772"/>
      <c r="BQ41" s="1772"/>
      <c r="BR41" s="1772"/>
      <c r="BS41" s="1772"/>
      <c r="BT41" s="99"/>
      <c r="BU41" s="55"/>
      <c r="BV41" s="55"/>
      <c r="BW41" s="55"/>
      <c r="BX41" s="55"/>
      <c r="BY41" s="55"/>
      <c r="CK41" s="1738"/>
    </row>
    <row r="42" spans="37:89" ht="8.25" customHeight="1">
      <c r="AK42" s="55"/>
      <c r="AL42" s="55"/>
      <c r="AM42" s="55"/>
      <c r="AN42" s="55"/>
      <c r="AO42" s="55"/>
      <c r="AP42" s="55"/>
      <c r="AQ42" s="55"/>
      <c r="AR42" s="55"/>
      <c r="AS42" s="97"/>
      <c r="AT42" s="97"/>
      <c r="AU42" s="98"/>
      <c r="AV42" s="1762"/>
      <c r="AW42" s="1763"/>
      <c r="AX42" s="1768"/>
      <c r="AY42" s="1684"/>
      <c r="AZ42" s="1684"/>
      <c r="BA42" s="1684"/>
      <c r="BB42" s="1684"/>
      <c r="BC42" s="1684"/>
      <c r="BD42" s="1684"/>
      <c r="BE42" s="1684"/>
      <c r="BF42" s="1684"/>
      <c r="BG42" s="100"/>
      <c r="BH42" s="1773"/>
      <c r="BI42" s="1690"/>
      <c r="BJ42" s="1690"/>
      <c r="BK42" s="1690"/>
      <c r="BL42" s="1690"/>
      <c r="BM42" s="1690"/>
      <c r="BN42" s="1690"/>
      <c r="BO42" s="1690"/>
      <c r="BP42" s="1690"/>
      <c r="BQ42" s="1690"/>
      <c r="BR42" s="1690"/>
      <c r="BS42" s="1690"/>
      <c r="BT42" s="100"/>
      <c r="BU42" s="55"/>
      <c r="BV42" s="55"/>
      <c r="BW42" s="55"/>
      <c r="BX42" s="55"/>
      <c r="BY42" s="55"/>
      <c r="CK42" s="1738"/>
    </row>
    <row r="43" spans="37:89" ht="8.25" customHeight="1">
      <c r="AK43" s="55"/>
      <c r="AL43" s="55"/>
      <c r="AM43" s="55"/>
      <c r="AN43" s="55"/>
      <c r="AO43" s="55"/>
      <c r="AP43" s="55"/>
      <c r="AQ43" s="55"/>
      <c r="AR43" s="55"/>
      <c r="AS43" s="97"/>
      <c r="AT43" s="97"/>
      <c r="AU43" s="98"/>
      <c r="AV43" s="1764"/>
      <c r="AW43" s="1765"/>
      <c r="AX43" s="1769"/>
      <c r="AY43" s="1770"/>
      <c r="AZ43" s="1770"/>
      <c r="BA43" s="1770"/>
      <c r="BB43" s="1770"/>
      <c r="BC43" s="1770"/>
      <c r="BD43" s="1770"/>
      <c r="BE43" s="1770"/>
      <c r="BF43" s="1770"/>
      <c r="BG43" s="101"/>
      <c r="BH43" s="1774"/>
      <c r="BI43" s="1775"/>
      <c r="BJ43" s="1775"/>
      <c r="BK43" s="1775"/>
      <c r="BL43" s="1775"/>
      <c r="BM43" s="1775"/>
      <c r="BN43" s="1775"/>
      <c r="BO43" s="1775"/>
      <c r="BP43" s="1775"/>
      <c r="BQ43" s="1775"/>
      <c r="BR43" s="1775"/>
      <c r="BS43" s="1775"/>
      <c r="BT43" s="101"/>
      <c r="BU43" s="55"/>
      <c r="BV43" s="55"/>
      <c r="BW43" s="55"/>
      <c r="BX43" s="55"/>
      <c r="BY43" s="55"/>
    </row>
    <row r="44" spans="37:89" ht="8.25" customHeight="1">
      <c r="AK44" s="55"/>
      <c r="AL44" s="55"/>
      <c r="AM44" s="55"/>
      <c r="AN44" s="55"/>
      <c r="AO44" s="55"/>
      <c r="AP44" s="55"/>
      <c r="AQ44" s="55"/>
      <c r="AR44" s="55"/>
      <c r="AS44" s="97"/>
      <c r="AT44" s="97"/>
      <c r="AU44" s="98"/>
      <c r="AV44" s="98"/>
      <c r="AW44" s="98"/>
      <c r="AX44" s="97"/>
      <c r="AY44" s="97"/>
      <c r="AZ44" s="97"/>
      <c r="BA44" s="97"/>
      <c r="BB44" s="97"/>
      <c r="BC44" s="97"/>
      <c r="BD44" s="97"/>
      <c r="BE44" s="1802"/>
      <c r="BF44" s="1802"/>
      <c r="BG44" s="99"/>
      <c r="BH44" s="1754">
        <f>'41-7'!BI42</f>
        <v>0</v>
      </c>
      <c r="BI44" s="1755"/>
      <c r="BJ44" s="1755"/>
      <c r="BK44" s="1755"/>
      <c r="BL44" s="1755"/>
      <c r="BM44" s="1755"/>
      <c r="BN44" s="1755"/>
      <c r="BO44" s="1755"/>
      <c r="BP44" s="1755"/>
      <c r="BQ44" s="1755"/>
      <c r="BR44" s="1755"/>
      <c r="BS44" s="1755"/>
      <c r="BT44" s="102"/>
      <c r="BU44" s="55"/>
      <c r="BV44" s="55"/>
      <c r="BW44" s="55"/>
      <c r="BX44" s="55"/>
      <c r="BY44" s="55"/>
    </row>
    <row r="45" spans="37:89" ht="8.25" customHeight="1">
      <c r="AK45" s="55"/>
      <c r="AL45" s="55"/>
      <c r="AM45" s="55"/>
      <c r="AN45" s="55"/>
      <c r="AO45" s="55"/>
      <c r="AP45" s="55"/>
      <c r="AQ45" s="55"/>
      <c r="AR45" s="55"/>
      <c r="AS45" s="97"/>
      <c r="AT45" s="97"/>
      <c r="AU45" s="98"/>
      <c r="AV45" s="98"/>
      <c r="AW45" s="98"/>
      <c r="AX45" s="97"/>
      <c r="AY45" s="97"/>
      <c r="AZ45" s="97"/>
      <c r="BA45" s="97"/>
      <c r="BB45" s="97"/>
      <c r="BC45" s="97"/>
      <c r="BD45" s="97"/>
      <c r="BE45" s="1803"/>
      <c r="BF45" s="1803"/>
      <c r="BG45" s="100"/>
      <c r="BH45" s="1756"/>
      <c r="BI45" s="1757"/>
      <c r="BJ45" s="1757"/>
      <c r="BK45" s="1757"/>
      <c r="BL45" s="1757"/>
      <c r="BM45" s="1757"/>
      <c r="BN45" s="1757"/>
      <c r="BO45" s="1757"/>
      <c r="BP45" s="1757"/>
      <c r="BQ45" s="1757"/>
      <c r="BR45" s="1757"/>
      <c r="BS45" s="1757"/>
      <c r="BT45" s="103"/>
      <c r="BU45" s="55"/>
      <c r="BV45" s="55"/>
      <c r="BW45" s="55"/>
      <c r="BX45" s="55"/>
      <c r="BY45" s="55"/>
    </row>
    <row r="46" spans="37:89" ht="8.25" customHeight="1">
      <c r="AK46" s="55"/>
      <c r="AL46" s="55"/>
      <c r="AM46" s="55"/>
      <c r="AN46" s="55"/>
      <c r="AO46" s="55"/>
      <c r="AP46" s="55"/>
      <c r="AQ46" s="55"/>
      <c r="AR46" s="55"/>
      <c r="AS46" s="97"/>
      <c r="AT46" s="97"/>
      <c r="AU46" s="98"/>
      <c r="AV46" s="98"/>
      <c r="AW46" s="98"/>
      <c r="AX46" s="97"/>
      <c r="AY46" s="97"/>
      <c r="AZ46" s="97"/>
      <c r="BA46" s="97"/>
      <c r="BB46" s="97"/>
      <c r="BC46" s="97"/>
      <c r="BD46" s="97"/>
      <c r="BE46" s="1804"/>
      <c r="BF46" s="1804"/>
      <c r="BG46" s="101"/>
      <c r="BH46" s="1758"/>
      <c r="BI46" s="1759"/>
      <c r="BJ46" s="1759"/>
      <c r="BK46" s="1759"/>
      <c r="BL46" s="1759"/>
      <c r="BM46" s="1759"/>
      <c r="BN46" s="1759"/>
      <c r="BO46" s="1759"/>
      <c r="BP46" s="1759"/>
      <c r="BQ46" s="1759"/>
      <c r="BR46" s="1759"/>
      <c r="BS46" s="1759"/>
      <c r="BT46" s="104"/>
      <c r="BU46" s="55"/>
      <c r="BV46" s="55"/>
      <c r="BW46" s="55"/>
      <c r="BX46" s="55"/>
      <c r="BY46" s="55"/>
    </row>
    <row r="47" spans="37:89" ht="8.25" customHeight="1">
      <c r="AK47" s="55"/>
      <c r="AL47" s="55"/>
      <c r="AM47" s="55"/>
      <c r="AN47" s="55"/>
      <c r="AO47" s="55"/>
      <c r="AP47" s="55"/>
      <c r="AQ47" s="55"/>
      <c r="AR47" s="55"/>
      <c r="AS47" s="97"/>
      <c r="AT47" s="97"/>
      <c r="AU47" s="98"/>
      <c r="AV47" s="1760">
        <v>5</v>
      </c>
      <c r="AW47" s="1761"/>
      <c r="AX47" s="1766" t="str">
        <f>'41-7'!AZ45</f>
        <v/>
      </c>
      <c r="AY47" s="1767"/>
      <c r="AZ47" s="1767"/>
      <c r="BA47" s="1767"/>
      <c r="BB47" s="1767"/>
      <c r="BC47" s="1767"/>
      <c r="BD47" s="1767"/>
      <c r="BE47" s="1767"/>
      <c r="BF47" s="1767"/>
      <c r="BG47" s="99"/>
      <c r="BH47" s="1771">
        <f>'41-7'!BI45</f>
        <v>0</v>
      </c>
      <c r="BI47" s="1772"/>
      <c r="BJ47" s="1772"/>
      <c r="BK47" s="1772"/>
      <c r="BL47" s="1772"/>
      <c r="BM47" s="1772"/>
      <c r="BN47" s="1772"/>
      <c r="BO47" s="1772"/>
      <c r="BP47" s="1772"/>
      <c r="BQ47" s="1772"/>
      <c r="BR47" s="1772"/>
      <c r="BS47" s="1772"/>
      <c r="BT47" s="99"/>
      <c r="BU47" s="55"/>
      <c r="BV47" s="55"/>
      <c r="BW47" s="55"/>
      <c r="BX47" s="55"/>
      <c r="BY47" s="55"/>
    </row>
    <row r="48" spans="37:89" ht="8.25" customHeight="1">
      <c r="AK48" s="55"/>
      <c r="AL48" s="55"/>
      <c r="AM48" s="55"/>
      <c r="AN48" s="55"/>
      <c r="AO48" s="55"/>
      <c r="AP48" s="55"/>
      <c r="AQ48" s="55"/>
      <c r="AR48" s="55"/>
      <c r="AS48" s="97"/>
      <c r="AT48" s="97"/>
      <c r="AU48" s="98"/>
      <c r="AV48" s="1762"/>
      <c r="AW48" s="1763"/>
      <c r="AX48" s="1768"/>
      <c r="AY48" s="1684"/>
      <c r="AZ48" s="1684"/>
      <c r="BA48" s="1684"/>
      <c r="BB48" s="1684"/>
      <c r="BC48" s="1684"/>
      <c r="BD48" s="1684"/>
      <c r="BE48" s="1684"/>
      <c r="BF48" s="1684"/>
      <c r="BG48" s="100"/>
      <c r="BH48" s="1773"/>
      <c r="BI48" s="1690"/>
      <c r="BJ48" s="1690"/>
      <c r="BK48" s="1690"/>
      <c r="BL48" s="1690"/>
      <c r="BM48" s="1690"/>
      <c r="BN48" s="1690"/>
      <c r="BO48" s="1690"/>
      <c r="BP48" s="1690"/>
      <c r="BQ48" s="1690"/>
      <c r="BR48" s="1690"/>
      <c r="BS48" s="1690"/>
      <c r="BT48" s="100"/>
      <c r="BU48" s="55"/>
      <c r="BV48" s="55"/>
      <c r="BW48" s="55"/>
      <c r="BX48" s="55"/>
      <c r="BY48" s="55"/>
    </row>
    <row r="49" spans="37:77" ht="8.25" customHeight="1">
      <c r="AK49" s="55"/>
      <c r="AL49" s="55"/>
      <c r="AM49" s="55"/>
      <c r="AN49" s="55"/>
      <c r="AO49" s="55"/>
      <c r="AP49" s="55"/>
      <c r="AQ49" s="55"/>
      <c r="AR49" s="55"/>
      <c r="AS49" s="97"/>
      <c r="AT49" s="97"/>
      <c r="AU49" s="98"/>
      <c r="AV49" s="1764"/>
      <c r="AW49" s="1765"/>
      <c r="AX49" s="1769"/>
      <c r="AY49" s="1770"/>
      <c r="AZ49" s="1770"/>
      <c r="BA49" s="1770"/>
      <c r="BB49" s="1770"/>
      <c r="BC49" s="1770"/>
      <c r="BD49" s="1770"/>
      <c r="BE49" s="1770"/>
      <c r="BF49" s="1770"/>
      <c r="BG49" s="101"/>
      <c r="BH49" s="1774"/>
      <c r="BI49" s="1775"/>
      <c r="BJ49" s="1775"/>
      <c r="BK49" s="1775"/>
      <c r="BL49" s="1775"/>
      <c r="BM49" s="1775"/>
      <c r="BN49" s="1775"/>
      <c r="BO49" s="1775"/>
      <c r="BP49" s="1775"/>
      <c r="BQ49" s="1775"/>
      <c r="BR49" s="1775"/>
      <c r="BS49" s="1775"/>
      <c r="BT49" s="101"/>
      <c r="BU49" s="55"/>
      <c r="BV49" s="55"/>
      <c r="BW49" s="55"/>
      <c r="BX49" s="55"/>
      <c r="BY49" s="55"/>
    </row>
    <row r="50" spans="37:77" ht="8.25" customHeight="1">
      <c r="AK50" s="55"/>
      <c r="AL50" s="55"/>
      <c r="AM50" s="55"/>
      <c r="AN50" s="55"/>
      <c r="AO50" s="55"/>
      <c r="AP50" s="55"/>
      <c r="AQ50" s="55"/>
      <c r="AR50" s="55"/>
      <c r="AS50" s="97"/>
      <c r="AT50" s="97"/>
      <c r="AU50" s="98"/>
      <c r="AV50" s="98"/>
      <c r="AW50" s="98"/>
      <c r="AX50" s="97"/>
      <c r="AY50" s="97"/>
      <c r="AZ50" s="97"/>
      <c r="BA50" s="97"/>
      <c r="BB50" s="97"/>
      <c r="BC50" s="97"/>
      <c r="BD50" s="97"/>
      <c r="BE50" s="1802"/>
      <c r="BF50" s="1802"/>
      <c r="BG50" s="99"/>
      <c r="BH50" s="1754">
        <f>'41-7'!BI48</f>
        <v>0</v>
      </c>
      <c r="BI50" s="1755"/>
      <c r="BJ50" s="1755"/>
      <c r="BK50" s="1755"/>
      <c r="BL50" s="1755"/>
      <c r="BM50" s="1755"/>
      <c r="BN50" s="1755"/>
      <c r="BO50" s="1755"/>
      <c r="BP50" s="1755"/>
      <c r="BQ50" s="1755"/>
      <c r="BR50" s="1755"/>
      <c r="BS50" s="1755"/>
      <c r="BT50" s="102"/>
      <c r="BU50" s="55"/>
      <c r="BV50" s="55"/>
      <c r="BW50" s="55"/>
      <c r="BX50" s="55"/>
      <c r="BY50" s="55"/>
    </row>
    <row r="51" spans="37:77" ht="8.25" customHeight="1">
      <c r="AK51" s="55"/>
      <c r="AL51" s="55"/>
      <c r="AM51" s="55"/>
      <c r="AN51" s="55"/>
      <c r="AO51" s="55"/>
      <c r="AP51" s="55"/>
      <c r="AQ51" s="55"/>
      <c r="AR51" s="55"/>
      <c r="AS51" s="97"/>
      <c r="AT51" s="97"/>
      <c r="AU51" s="98"/>
      <c r="AV51" s="98"/>
      <c r="AW51" s="98"/>
      <c r="AX51" s="97"/>
      <c r="AY51" s="97"/>
      <c r="AZ51" s="97"/>
      <c r="BA51" s="97"/>
      <c r="BB51" s="97"/>
      <c r="BC51" s="97"/>
      <c r="BD51" s="97"/>
      <c r="BE51" s="1803"/>
      <c r="BF51" s="1803"/>
      <c r="BG51" s="100"/>
      <c r="BH51" s="1756"/>
      <c r="BI51" s="1757"/>
      <c r="BJ51" s="1757"/>
      <c r="BK51" s="1757"/>
      <c r="BL51" s="1757"/>
      <c r="BM51" s="1757"/>
      <c r="BN51" s="1757"/>
      <c r="BO51" s="1757"/>
      <c r="BP51" s="1757"/>
      <c r="BQ51" s="1757"/>
      <c r="BR51" s="1757"/>
      <c r="BS51" s="1757"/>
      <c r="BT51" s="103"/>
      <c r="BU51" s="55"/>
      <c r="BV51" s="55"/>
      <c r="BW51" s="55"/>
      <c r="BX51" s="55"/>
      <c r="BY51" s="55"/>
    </row>
    <row r="52" spans="37:77" ht="8.25" customHeight="1">
      <c r="AK52" s="55"/>
      <c r="AL52" s="55"/>
      <c r="AM52" s="55"/>
      <c r="AN52" s="55"/>
      <c r="AO52" s="55"/>
      <c r="AP52" s="55"/>
      <c r="AQ52" s="55"/>
      <c r="AR52" s="55"/>
      <c r="AS52" s="97"/>
      <c r="AT52" s="97"/>
      <c r="AU52" s="98"/>
      <c r="AV52" s="98"/>
      <c r="AW52" s="98"/>
      <c r="AX52" s="97"/>
      <c r="AY52" s="97"/>
      <c r="AZ52" s="97"/>
      <c r="BA52" s="97"/>
      <c r="BB52" s="97"/>
      <c r="BC52" s="97"/>
      <c r="BD52" s="97"/>
      <c r="BE52" s="1804"/>
      <c r="BF52" s="1804"/>
      <c r="BG52" s="101"/>
      <c r="BH52" s="1758"/>
      <c r="BI52" s="1759"/>
      <c r="BJ52" s="1759"/>
      <c r="BK52" s="1759"/>
      <c r="BL52" s="1759"/>
      <c r="BM52" s="1759"/>
      <c r="BN52" s="1759"/>
      <c r="BO52" s="1759"/>
      <c r="BP52" s="1759"/>
      <c r="BQ52" s="1759"/>
      <c r="BR52" s="1759"/>
      <c r="BS52" s="1759"/>
      <c r="BT52" s="104"/>
      <c r="BU52" s="55"/>
      <c r="BV52" s="55"/>
      <c r="BW52" s="55"/>
      <c r="BX52" s="55"/>
      <c r="BY52" s="55"/>
    </row>
    <row r="53" spans="37:77" ht="8.25" customHeight="1">
      <c r="AK53" s="55"/>
      <c r="AL53" s="55"/>
      <c r="AM53" s="55"/>
      <c r="AN53" s="55"/>
      <c r="AO53" s="55"/>
      <c r="AP53" s="55"/>
      <c r="AQ53" s="55"/>
      <c r="AR53" s="55"/>
      <c r="AS53" s="97"/>
      <c r="AT53" s="97"/>
      <c r="AU53" s="98"/>
      <c r="AV53" s="1760">
        <v>6</v>
      </c>
      <c r="AW53" s="1761"/>
      <c r="AX53" s="1766" t="str">
        <f>'41-7'!AZ51</f>
        <v/>
      </c>
      <c r="AY53" s="1767"/>
      <c r="AZ53" s="1767"/>
      <c r="BA53" s="1767"/>
      <c r="BB53" s="1767"/>
      <c r="BC53" s="1767"/>
      <c r="BD53" s="1767"/>
      <c r="BE53" s="1767"/>
      <c r="BF53" s="1767"/>
      <c r="BG53" s="99"/>
      <c r="BH53" s="1771">
        <f>'41-7'!BI51</f>
        <v>0</v>
      </c>
      <c r="BI53" s="1772"/>
      <c r="BJ53" s="1772"/>
      <c r="BK53" s="1772"/>
      <c r="BL53" s="1772"/>
      <c r="BM53" s="1772"/>
      <c r="BN53" s="1772"/>
      <c r="BO53" s="1772"/>
      <c r="BP53" s="1772"/>
      <c r="BQ53" s="1772"/>
      <c r="BR53" s="1772"/>
      <c r="BS53" s="1772"/>
      <c r="BT53" s="99"/>
      <c r="BU53" s="55"/>
      <c r="BV53" s="55"/>
      <c r="BW53" s="55"/>
      <c r="BX53" s="55"/>
      <c r="BY53" s="55"/>
    </row>
    <row r="54" spans="37:77" ht="8.25" customHeight="1">
      <c r="AK54" s="55"/>
      <c r="AL54" s="55"/>
      <c r="AM54" s="55"/>
      <c r="AN54" s="55"/>
      <c r="AO54" s="55"/>
      <c r="AP54" s="55"/>
      <c r="AQ54" s="55"/>
      <c r="AR54" s="55"/>
      <c r="AS54" s="97"/>
      <c r="AT54" s="97"/>
      <c r="AU54" s="98"/>
      <c r="AV54" s="1762"/>
      <c r="AW54" s="1763"/>
      <c r="AX54" s="1768"/>
      <c r="AY54" s="1684"/>
      <c r="AZ54" s="1684"/>
      <c r="BA54" s="1684"/>
      <c r="BB54" s="1684"/>
      <c r="BC54" s="1684"/>
      <c r="BD54" s="1684"/>
      <c r="BE54" s="1684"/>
      <c r="BF54" s="1684"/>
      <c r="BG54" s="100"/>
      <c r="BH54" s="1773"/>
      <c r="BI54" s="1690"/>
      <c r="BJ54" s="1690"/>
      <c r="BK54" s="1690"/>
      <c r="BL54" s="1690"/>
      <c r="BM54" s="1690"/>
      <c r="BN54" s="1690"/>
      <c r="BO54" s="1690"/>
      <c r="BP54" s="1690"/>
      <c r="BQ54" s="1690"/>
      <c r="BR54" s="1690"/>
      <c r="BS54" s="1690"/>
      <c r="BT54" s="100"/>
      <c r="BU54" s="55"/>
      <c r="BV54" s="55"/>
      <c r="BW54" s="55"/>
      <c r="BX54" s="55"/>
      <c r="BY54" s="55"/>
    </row>
    <row r="55" spans="37:77" ht="8.25" customHeight="1">
      <c r="AK55" s="55"/>
      <c r="AL55" s="55"/>
      <c r="AM55" s="55"/>
      <c r="AN55" s="55"/>
      <c r="AO55" s="55"/>
      <c r="AP55" s="55"/>
      <c r="AQ55" s="55"/>
      <c r="AR55" s="55"/>
      <c r="AS55" s="97"/>
      <c r="AT55" s="97"/>
      <c r="AU55" s="98"/>
      <c r="AV55" s="1764"/>
      <c r="AW55" s="1765"/>
      <c r="AX55" s="1769"/>
      <c r="AY55" s="1770"/>
      <c r="AZ55" s="1770"/>
      <c r="BA55" s="1770"/>
      <c r="BB55" s="1770"/>
      <c r="BC55" s="1770"/>
      <c r="BD55" s="1770"/>
      <c r="BE55" s="1770"/>
      <c r="BF55" s="1770"/>
      <c r="BG55" s="101"/>
      <c r="BH55" s="1774"/>
      <c r="BI55" s="1775"/>
      <c r="BJ55" s="1775"/>
      <c r="BK55" s="1775"/>
      <c r="BL55" s="1775"/>
      <c r="BM55" s="1775"/>
      <c r="BN55" s="1775"/>
      <c r="BO55" s="1775"/>
      <c r="BP55" s="1775"/>
      <c r="BQ55" s="1775"/>
      <c r="BR55" s="1775"/>
      <c r="BS55" s="1775"/>
      <c r="BT55" s="101"/>
      <c r="BU55" s="55"/>
      <c r="BV55" s="55"/>
      <c r="BW55" s="55"/>
      <c r="BX55" s="55"/>
      <c r="BY55" s="55"/>
    </row>
    <row r="56" spans="37:77" ht="8.25" customHeight="1">
      <c r="AK56" s="55"/>
      <c r="AL56" s="55"/>
      <c r="AM56" s="55"/>
      <c r="AN56" s="55"/>
      <c r="AO56" s="55"/>
      <c r="AP56" s="55"/>
      <c r="AQ56" s="55"/>
      <c r="AR56" s="55"/>
      <c r="AS56" s="97"/>
      <c r="AT56" s="97"/>
      <c r="AU56" s="98"/>
      <c r="AV56" s="98"/>
      <c r="AW56" s="98"/>
      <c r="AX56" s="97"/>
      <c r="AY56" s="97"/>
      <c r="AZ56" s="97"/>
      <c r="BA56" s="97"/>
      <c r="BB56" s="97"/>
      <c r="BC56" s="97"/>
      <c r="BD56" s="97"/>
      <c r="BE56" s="1802"/>
      <c r="BF56" s="1802"/>
      <c r="BG56" s="99"/>
      <c r="BH56" s="1754">
        <f>'41-7'!BI54</f>
        <v>0</v>
      </c>
      <c r="BI56" s="1755"/>
      <c r="BJ56" s="1755"/>
      <c r="BK56" s="1755"/>
      <c r="BL56" s="1755"/>
      <c r="BM56" s="1755"/>
      <c r="BN56" s="1755"/>
      <c r="BO56" s="1755"/>
      <c r="BP56" s="1755"/>
      <c r="BQ56" s="1755"/>
      <c r="BR56" s="1755"/>
      <c r="BS56" s="1755"/>
      <c r="BT56" s="102"/>
      <c r="BU56" s="55"/>
      <c r="BV56" s="55"/>
      <c r="BW56" s="55"/>
      <c r="BX56" s="55"/>
      <c r="BY56" s="55"/>
    </row>
    <row r="57" spans="37:77" ht="8.25" customHeight="1">
      <c r="AK57" s="55"/>
      <c r="AL57" s="55"/>
      <c r="AM57" s="55"/>
      <c r="AN57" s="55"/>
      <c r="AO57" s="55"/>
      <c r="AP57" s="55"/>
      <c r="AQ57" s="55"/>
      <c r="AR57" s="55"/>
      <c r="AS57" s="97"/>
      <c r="AT57" s="97"/>
      <c r="AU57" s="98"/>
      <c r="AV57" s="98"/>
      <c r="AW57" s="98"/>
      <c r="AX57" s="97"/>
      <c r="AY57" s="97"/>
      <c r="AZ57" s="97"/>
      <c r="BA57" s="97"/>
      <c r="BB57" s="97"/>
      <c r="BC57" s="97"/>
      <c r="BD57" s="97"/>
      <c r="BE57" s="1803"/>
      <c r="BF57" s="1803"/>
      <c r="BG57" s="100"/>
      <c r="BH57" s="1756"/>
      <c r="BI57" s="1757"/>
      <c r="BJ57" s="1757"/>
      <c r="BK57" s="1757"/>
      <c r="BL57" s="1757"/>
      <c r="BM57" s="1757"/>
      <c r="BN57" s="1757"/>
      <c r="BO57" s="1757"/>
      <c r="BP57" s="1757"/>
      <c r="BQ57" s="1757"/>
      <c r="BR57" s="1757"/>
      <c r="BS57" s="1757"/>
      <c r="BT57" s="103"/>
      <c r="BU57" s="55"/>
      <c r="BV57" s="55"/>
      <c r="BW57" s="55"/>
      <c r="BX57" s="55"/>
      <c r="BY57" s="55"/>
    </row>
    <row r="58" spans="37:77" ht="8.25" customHeight="1">
      <c r="AK58" s="55"/>
      <c r="AL58" s="55"/>
      <c r="AM58" s="55"/>
      <c r="AN58" s="55"/>
      <c r="AO58" s="55"/>
      <c r="AP58" s="55"/>
      <c r="AQ58" s="55"/>
      <c r="AR58" s="55"/>
      <c r="AS58" s="97"/>
      <c r="AT58" s="97"/>
      <c r="AU58" s="98"/>
      <c r="AV58" s="98"/>
      <c r="AW58" s="98"/>
      <c r="AX58" s="97"/>
      <c r="AY58" s="97"/>
      <c r="AZ58" s="97"/>
      <c r="BA58" s="97"/>
      <c r="BB58" s="97"/>
      <c r="BC58" s="97"/>
      <c r="BD58" s="97"/>
      <c r="BE58" s="1804"/>
      <c r="BF58" s="1804"/>
      <c r="BG58" s="101"/>
      <c r="BH58" s="1758"/>
      <c r="BI58" s="1759"/>
      <c r="BJ58" s="1759"/>
      <c r="BK58" s="1759"/>
      <c r="BL58" s="1759"/>
      <c r="BM58" s="1759"/>
      <c r="BN58" s="1759"/>
      <c r="BO58" s="1759"/>
      <c r="BP58" s="1759"/>
      <c r="BQ58" s="1759"/>
      <c r="BR58" s="1759"/>
      <c r="BS58" s="1759"/>
      <c r="BT58" s="104"/>
      <c r="BU58" s="55"/>
      <c r="BV58" s="55"/>
      <c r="BW58" s="55"/>
      <c r="BX58" s="55"/>
      <c r="BY58" s="55"/>
    </row>
    <row r="59" spans="37:77" ht="8.25" customHeight="1">
      <c r="AK59" s="55"/>
      <c r="AL59" s="55"/>
      <c r="AM59" s="55"/>
      <c r="AN59" s="55"/>
      <c r="AO59" s="55"/>
      <c r="AP59" s="55"/>
      <c r="AQ59" s="55"/>
      <c r="AR59" s="55"/>
      <c r="AS59" s="97"/>
      <c r="AT59" s="97"/>
      <c r="AU59" s="98"/>
      <c r="AV59" s="1760">
        <v>7</v>
      </c>
      <c r="AW59" s="1761"/>
      <c r="AX59" s="1766" t="str">
        <f>'41-7'!AZ57</f>
        <v/>
      </c>
      <c r="AY59" s="1767"/>
      <c r="AZ59" s="1767"/>
      <c r="BA59" s="1767"/>
      <c r="BB59" s="1767"/>
      <c r="BC59" s="1767"/>
      <c r="BD59" s="1767"/>
      <c r="BE59" s="1767"/>
      <c r="BF59" s="1767"/>
      <c r="BG59" s="99"/>
      <c r="BH59" s="1771">
        <f>'41-7'!BI57</f>
        <v>0</v>
      </c>
      <c r="BI59" s="1772"/>
      <c r="BJ59" s="1772"/>
      <c r="BK59" s="1772"/>
      <c r="BL59" s="1772"/>
      <c r="BM59" s="1772"/>
      <c r="BN59" s="1772"/>
      <c r="BO59" s="1772"/>
      <c r="BP59" s="1772"/>
      <c r="BQ59" s="1772"/>
      <c r="BR59" s="1772"/>
      <c r="BS59" s="1772"/>
      <c r="BT59" s="99"/>
      <c r="BU59" s="55"/>
      <c r="BV59" s="55"/>
      <c r="BW59" s="55"/>
      <c r="BX59" s="55"/>
      <c r="BY59" s="55"/>
    </row>
    <row r="60" spans="37:77" ht="8.25" customHeight="1">
      <c r="AK60" s="55"/>
      <c r="AL60" s="55"/>
      <c r="AM60" s="55"/>
      <c r="AN60" s="55"/>
      <c r="AO60" s="55"/>
      <c r="AP60" s="55"/>
      <c r="AQ60" s="55"/>
      <c r="AR60" s="55"/>
      <c r="AS60" s="97"/>
      <c r="AT60" s="97"/>
      <c r="AU60" s="98"/>
      <c r="AV60" s="1762"/>
      <c r="AW60" s="1763"/>
      <c r="AX60" s="1768"/>
      <c r="AY60" s="1684"/>
      <c r="AZ60" s="1684"/>
      <c r="BA60" s="1684"/>
      <c r="BB60" s="1684"/>
      <c r="BC60" s="1684"/>
      <c r="BD60" s="1684"/>
      <c r="BE60" s="1684"/>
      <c r="BF60" s="1684"/>
      <c r="BG60" s="100"/>
      <c r="BH60" s="1773"/>
      <c r="BI60" s="1690"/>
      <c r="BJ60" s="1690"/>
      <c r="BK60" s="1690"/>
      <c r="BL60" s="1690"/>
      <c r="BM60" s="1690"/>
      <c r="BN60" s="1690"/>
      <c r="BO60" s="1690"/>
      <c r="BP60" s="1690"/>
      <c r="BQ60" s="1690"/>
      <c r="BR60" s="1690"/>
      <c r="BS60" s="1690"/>
      <c r="BT60" s="100"/>
      <c r="BU60" s="55"/>
      <c r="BV60" s="55"/>
      <c r="BW60" s="55"/>
      <c r="BX60" s="55"/>
      <c r="BY60" s="55"/>
    </row>
    <row r="61" spans="37:77" ht="8.25" customHeight="1">
      <c r="AK61" s="55"/>
      <c r="AL61" s="55"/>
      <c r="AM61" s="55"/>
      <c r="AN61" s="55"/>
      <c r="AO61" s="55"/>
      <c r="AP61" s="55"/>
      <c r="AQ61" s="55"/>
      <c r="AR61" s="55"/>
      <c r="AS61" s="97"/>
      <c r="AT61" s="97"/>
      <c r="AU61" s="98"/>
      <c r="AV61" s="1764"/>
      <c r="AW61" s="1765"/>
      <c r="AX61" s="1769"/>
      <c r="AY61" s="1770"/>
      <c r="AZ61" s="1770"/>
      <c r="BA61" s="1770"/>
      <c r="BB61" s="1770"/>
      <c r="BC61" s="1770"/>
      <c r="BD61" s="1770"/>
      <c r="BE61" s="1770"/>
      <c r="BF61" s="1770"/>
      <c r="BG61" s="101"/>
      <c r="BH61" s="1774"/>
      <c r="BI61" s="1775"/>
      <c r="BJ61" s="1775"/>
      <c r="BK61" s="1775"/>
      <c r="BL61" s="1775"/>
      <c r="BM61" s="1775"/>
      <c r="BN61" s="1775"/>
      <c r="BO61" s="1775"/>
      <c r="BP61" s="1775"/>
      <c r="BQ61" s="1775"/>
      <c r="BR61" s="1775"/>
      <c r="BS61" s="1775"/>
      <c r="BT61" s="101"/>
      <c r="BU61" s="55"/>
      <c r="BV61" s="55"/>
      <c r="BW61" s="55"/>
      <c r="BX61" s="55"/>
      <c r="BY61" s="55"/>
    </row>
    <row r="62" spans="37:77" ht="8.25" customHeight="1">
      <c r="AK62" s="55"/>
      <c r="AL62" s="55"/>
      <c r="AM62" s="55"/>
      <c r="AN62" s="55"/>
      <c r="AO62" s="55"/>
      <c r="AP62" s="55"/>
      <c r="AQ62" s="55"/>
      <c r="AR62" s="55"/>
      <c r="AS62" s="97"/>
      <c r="AT62" s="97"/>
      <c r="AU62" s="98"/>
      <c r="AV62" s="98"/>
      <c r="AW62" s="98"/>
      <c r="AX62" s="97"/>
      <c r="AY62" s="97"/>
      <c r="AZ62" s="97"/>
      <c r="BA62" s="97"/>
      <c r="BB62" s="97"/>
      <c r="BC62" s="97"/>
      <c r="BD62" s="97"/>
      <c r="BE62" s="1802"/>
      <c r="BF62" s="1802"/>
      <c r="BG62" s="99"/>
      <c r="BH62" s="1754">
        <f>'41-7'!BI60</f>
        <v>0</v>
      </c>
      <c r="BI62" s="1755"/>
      <c r="BJ62" s="1755"/>
      <c r="BK62" s="1755"/>
      <c r="BL62" s="1755"/>
      <c r="BM62" s="1755"/>
      <c r="BN62" s="1755"/>
      <c r="BO62" s="1755"/>
      <c r="BP62" s="1755"/>
      <c r="BQ62" s="1755"/>
      <c r="BR62" s="1755"/>
      <c r="BS62" s="1755"/>
      <c r="BT62" s="102"/>
      <c r="BU62" s="55"/>
      <c r="BV62" s="55"/>
      <c r="BW62" s="55"/>
      <c r="BX62" s="55"/>
      <c r="BY62" s="55"/>
    </row>
    <row r="63" spans="37:77" ht="8.25" customHeight="1">
      <c r="AK63" s="55"/>
      <c r="AL63" s="55"/>
      <c r="AM63" s="55"/>
      <c r="AN63" s="55"/>
      <c r="AO63" s="55"/>
      <c r="AP63" s="55"/>
      <c r="AQ63" s="55"/>
      <c r="AR63" s="55"/>
      <c r="AS63" s="97"/>
      <c r="AT63" s="97"/>
      <c r="AU63" s="98"/>
      <c r="AV63" s="98"/>
      <c r="AW63" s="98"/>
      <c r="AX63" s="97"/>
      <c r="AY63" s="97"/>
      <c r="AZ63" s="97"/>
      <c r="BA63" s="97"/>
      <c r="BB63" s="97"/>
      <c r="BC63" s="97"/>
      <c r="BD63" s="97"/>
      <c r="BE63" s="1803"/>
      <c r="BF63" s="1803"/>
      <c r="BG63" s="100"/>
      <c r="BH63" s="1756"/>
      <c r="BI63" s="1757"/>
      <c r="BJ63" s="1757"/>
      <c r="BK63" s="1757"/>
      <c r="BL63" s="1757"/>
      <c r="BM63" s="1757"/>
      <c r="BN63" s="1757"/>
      <c r="BO63" s="1757"/>
      <c r="BP63" s="1757"/>
      <c r="BQ63" s="1757"/>
      <c r="BR63" s="1757"/>
      <c r="BS63" s="1757"/>
      <c r="BT63" s="103"/>
      <c r="BU63" s="55"/>
      <c r="BV63" s="55"/>
      <c r="BW63" s="55"/>
      <c r="BX63" s="55"/>
      <c r="BY63" s="55"/>
    </row>
    <row r="64" spans="37:77" ht="8.25" customHeight="1">
      <c r="AK64" s="55"/>
      <c r="AL64" s="55"/>
      <c r="AM64" s="55"/>
      <c r="AN64" s="55"/>
      <c r="AO64" s="55"/>
      <c r="AP64" s="55"/>
      <c r="AQ64" s="55"/>
      <c r="AR64" s="55"/>
      <c r="AS64" s="97"/>
      <c r="AT64" s="97"/>
      <c r="AU64" s="98"/>
      <c r="AV64" s="98"/>
      <c r="AW64" s="98"/>
      <c r="AX64" s="97"/>
      <c r="AY64" s="97"/>
      <c r="AZ64" s="97"/>
      <c r="BA64" s="97"/>
      <c r="BB64" s="97"/>
      <c r="BC64" s="97"/>
      <c r="BD64" s="97"/>
      <c r="BE64" s="1804"/>
      <c r="BF64" s="1804"/>
      <c r="BG64" s="101"/>
      <c r="BH64" s="1758"/>
      <c r="BI64" s="1759"/>
      <c r="BJ64" s="1759"/>
      <c r="BK64" s="1759"/>
      <c r="BL64" s="1759"/>
      <c r="BM64" s="1759"/>
      <c r="BN64" s="1759"/>
      <c r="BO64" s="1759"/>
      <c r="BP64" s="1759"/>
      <c r="BQ64" s="1759"/>
      <c r="BR64" s="1759"/>
      <c r="BS64" s="1759"/>
      <c r="BT64" s="104"/>
      <c r="BU64" s="55"/>
      <c r="BV64" s="55"/>
      <c r="BW64" s="55"/>
      <c r="BX64" s="55"/>
      <c r="BY64" s="55"/>
    </row>
    <row r="65" spans="37:77" ht="8.25" customHeight="1">
      <c r="AK65" s="55"/>
      <c r="AL65" s="55"/>
      <c r="AM65" s="55"/>
      <c r="AN65" s="55"/>
      <c r="AO65" s="55"/>
      <c r="AP65" s="55"/>
      <c r="AQ65" s="55"/>
      <c r="AR65" s="55"/>
      <c r="AS65" s="97"/>
      <c r="AT65" s="97"/>
      <c r="AU65" s="98"/>
      <c r="AV65" s="1760">
        <v>8</v>
      </c>
      <c r="AW65" s="1761"/>
      <c r="AX65" s="1766" t="str">
        <f>'41-7'!AZ63</f>
        <v/>
      </c>
      <c r="AY65" s="1767"/>
      <c r="AZ65" s="1767"/>
      <c r="BA65" s="1767"/>
      <c r="BB65" s="1767"/>
      <c r="BC65" s="1767"/>
      <c r="BD65" s="1767"/>
      <c r="BE65" s="1767"/>
      <c r="BF65" s="1767"/>
      <c r="BG65" s="99"/>
      <c r="BH65" s="1771">
        <f>'41-7'!BI63</f>
        <v>0</v>
      </c>
      <c r="BI65" s="1772"/>
      <c r="BJ65" s="1772"/>
      <c r="BK65" s="1772"/>
      <c r="BL65" s="1772"/>
      <c r="BM65" s="1772"/>
      <c r="BN65" s="1772"/>
      <c r="BO65" s="1772"/>
      <c r="BP65" s="1772"/>
      <c r="BQ65" s="1772"/>
      <c r="BR65" s="1772"/>
      <c r="BS65" s="1772"/>
      <c r="BT65" s="99"/>
      <c r="BU65" s="55"/>
      <c r="BV65" s="55"/>
      <c r="BW65" s="55"/>
      <c r="BX65" s="55"/>
      <c r="BY65" s="55"/>
    </row>
    <row r="66" spans="37:77" ht="8.25" customHeight="1">
      <c r="AK66" s="55"/>
      <c r="AL66" s="55"/>
      <c r="AM66" s="55"/>
      <c r="AN66" s="55"/>
      <c r="AO66" s="55"/>
      <c r="AP66" s="55"/>
      <c r="AQ66" s="55"/>
      <c r="AR66" s="55"/>
      <c r="AS66" s="97"/>
      <c r="AT66" s="97"/>
      <c r="AU66" s="98"/>
      <c r="AV66" s="1762"/>
      <c r="AW66" s="1763"/>
      <c r="AX66" s="1768"/>
      <c r="AY66" s="1684"/>
      <c r="AZ66" s="1684"/>
      <c r="BA66" s="1684"/>
      <c r="BB66" s="1684"/>
      <c r="BC66" s="1684"/>
      <c r="BD66" s="1684"/>
      <c r="BE66" s="1684"/>
      <c r="BF66" s="1684"/>
      <c r="BG66" s="100"/>
      <c r="BH66" s="1773"/>
      <c r="BI66" s="1690"/>
      <c r="BJ66" s="1690"/>
      <c r="BK66" s="1690"/>
      <c r="BL66" s="1690"/>
      <c r="BM66" s="1690"/>
      <c r="BN66" s="1690"/>
      <c r="BO66" s="1690"/>
      <c r="BP66" s="1690"/>
      <c r="BQ66" s="1690"/>
      <c r="BR66" s="1690"/>
      <c r="BS66" s="1690"/>
      <c r="BT66" s="100"/>
      <c r="BU66" s="55"/>
      <c r="BV66" s="55"/>
      <c r="BW66" s="55"/>
      <c r="BX66" s="55"/>
      <c r="BY66" s="55"/>
    </row>
    <row r="67" spans="37:77" ht="8.25" customHeight="1">
      <c r="AK67" s="55"/>
      <c r="AL67" s="55"/>
      <c r="AM67" s="55"/>
      <c r="AN67" s="55"/>
      <c r="AO67" s="55"/>
      <c r="AP67" s="55"/>
      <c r="AQ67" s="55"/>
      <c r="AR67" s="55"/>
      <c r="AS67" s="97"/>
      <c r="AT67" s="97"/>
      <c r="AU67" s="98"/>
      <c r="AV67" s="1764"/>
      <c r="AW67" s="1765"/>
      <c r="AX67" s="1769"/>
      <c r="AY67" s="1770"/>
      <c r="AZ67" s="1770"/>
      <c r="BA67" s="1770"/>
      <c r="BB67" s="1770"/>
      <c r="BC67" s="1770"/>
      <c r="BD67" s="1770"/>
      <c r="BE67" s="1770"/>
      <c r="BF67" s="1770"/>
      <c r="BG67" s="101"/>
      <c r="BH67" s="1774"/>
      <c r="BI67" s="1775"/>
      <c r="BJ67" s="1775"/>
      <c r="BK67" s="1775"/>
      <c r="BL67" s="1775"/>
      <c r="BM67" s="1775"/>
      <c r="BN67" s="1775"/>
      <c r="BO67" s="1775"/>
      <c r="BP67" s="1775"/>
      <c r="BQ67" s="1775"/>
      <c r="BR67" s="1775"/>
      <c r="BS67" s="1775"/>
      <c r="BT67" s="101"/>
      <c r="BU67" s="55"/>
      <c r="BV67" s="55"/>
      <c r="BW67" s="55"/>
      <c r="BX67" s="55"/>
      <c r="BY67" s="55"/>
    </row>
    <row r="68" spans="37:77" ht="8.25" customHeight="1">
      <c r="AK68" s="55"/>
      <c r="AL68" s="55"/>
      <c r="AM68" s="55"/>
      <c r="AN68" s="55"/>
      <c r="AO68" s="55"/>
      <c r="AP68" s="55"/>
      <c r="AQ68" s="55"/>
      <c r="AR68" s="55"/>
      <c r="AS68" s="97"/>
      <c r="AT68" s="97"/>
      <c r="AU68" s="98"/>
      <c r="AV68" s="98"/>
      <c r="AW68" s="98"/>
      <c r="AX68" s="97"/>
      <c r="AY68" s="97"/>
      <c r="AZ68" s="97"/>
      <c r="BA68" s="97"/>
      <c r="BB68" s="97"/>
      <c r="BC68" s="97"/>
      <c r="BD68" s="97"/>
      <c r="BE68" s="1802"/>
      <c r="BF68" s="1802"/>
      <c r="BG68" s="99"/>
      <c r="BH68" s="1754">
        <f>'41-7'!BI66</f>
        <v>0</v>
      </c>
      <c r="BI68" s="1755"/>
      <c r="BJ68" s="1755"/>
      <c r="BK68" s="1755"/>
      <c r="BL68" s="1755"/>
      <c r="BM68" s="1755"/>
      <c r="BN68" s="1755"/>
      <c r="BO68" s="1755"/>
      <c r="BP68" s="1755"/>
      <c r="BQ68" s="1755"/>
      <c r="BR68" s="1755"/>
      <c r="BS68" s="1755"/>
      <c r="BT68" s="102"/>
      <c r="BU68" s="55"/>
      <c r="BV68" s="55"/>
      <c r="BW68" s="55"/>
      <c r="BX68" s="55"/>
      <c r="BY68" s="55"/>
    </row>
    <row r="69" spans="37:77" ht="8.25" customHeight="1">
      <c r="AK69" s="55"/>
      <c r="AL69" s="55"/>
      <c r="AM69" s="55"/>
      <c r="AN69" s="55"/>
      <c r="AO69" s="55"/>
      <c r="AP69" s="55"/>
      <c r="AQ69" s="55"/>
      <c r="AR69" s="55"/>
      <c r="AS69" s="97"/>
      <c r="AT69" s="97"/>
      <c r="AU69" s="98"/>
      <c r="AV69" s="98"/>
      <c r="AW69" s="98"/>
      <c r="AX69" s="97"/>
      <c r="AY69" s="97"/>
      <c r="AZ69" s="97"/>
      <c r="BA69" s="97"/>
      <c r="BB69" s="97"/>
      <c r="BC69" s="97"/>
      <c r="BD69" s="97"/>
      <c r="BE69" s="1803"/>
      <c r="BF69" s="1803"/>
      <c r="BG69" s="100"/>
      <c r="BH69" s="1756"/>
      <c r="BI69" s="1757"/>
      <c r="BJ69" s="1757"/>
      <c r="BK69" s="1757"/>
      <c r="BL69" s="1757"/>
      <c r="BM69" s="1757"/>
      <c r="BN69" s="1757"/>
      <c r="BO69" s="1757"/>
      <c r="BP69" s="1757"/>
      <c r="BQ69" s="1757"/>
      <c r="BR69" s="1757"/>
      <c r="BS69" s="1757"/>
      <c r="BT69" s="103"/>
      <c r="BU69" s="55"/>
      <c r="BV69" s="55"/>
      <c r="BW69" s="55"/>
      <c r="BX69" s="55"/>
      <c r="BY69" s="55"/>
    </row>
    <row r="70" spans="37:77" ht="8.25" customHeight="1">
      <c r="AK70" s="55"/>
      <c r="AL70" s="55"/>
      <c r="AM70" s="55"/>
      <c r="AN70" s="55"/>
      <c r="AO70" s="55"/>
      <c r="AP70" s="55"/>
      <c r="AQ70" s="55"/>
      <c r="AR70" s="55"/>
      <c r="AS70" s="97"/>
      <c r="AT70" s="97"/>
      <c r="AU70" s="98"/>
      <c r="AV70" s="98"/>
      <c r="AW70" s="98"/>
      <c r="AX70" s="97"/>
      <c r="AY70" s="97"/>
      <c r="AZ70" s="97"/>
      <c r="BA70" s="97"/>
      <c r="BB70" s="97"/>
      <c r="BC70" s="97"/>
      <c r="BD70" s="97"/>
      <c r="BE70" s="1804"/>
      <c r="BF70" s="1804"/>
      <c r="BG70" s="101"/>
      <c r="BH70" s="1758"/>
      <c r="BI70" s="1759"/>
      <c r="BJ70" s="1759"/>
      <c r="BK70" s="1759"/>
      <c r="BL70" s="1759"/>
      <c r="BM70" s="1759"/>
      <c r="BN70" s="1759"/>
      <c r="BO70" s="1759"/>
      <c r="BP70" s="1759"/>
      <c r="BQ70" s="1759"/>
      <c r="BR70" s="1759"/>
      <c r="BS70" s="1759"/>
      <c r="BT70" s="104"/>
      <c r="BU70" s="55"/>
      <c r="BV70" s="55"/>
      <c r="BW70" s="55"/>
      <c r="BX70" s="55"/>
      <c r="BY70" s="55"/>
    </row>
    <row r="71" spans="37:77" ht="8.25" customHeight="1">
      <c r="AK71" s="55"/>
      <c r="AL71" s="55"/>
      <c r="AM71" s="55"/>
      <c r="AN71" s="55"/>
      <c r="AO71" s="55"/>
      <c r="AP71" s="55"/>
      <c r="AQ71" s="55"/>
      <c r="AR71" s="55"/>
      <c r="AS71" s="97"/>
      <c r="AT71" s="97"/>
      <c r="AU71" s="98"/>
      <c r="AV71" s="1760">
        <v>9</v>
      </c>
      <c r="AW71" s="1761"/>
      <c r="AX71" s="1766" t="str">
        <f>'41-7'!AZ69</f>
        <v/>
      </c>
      <c r="AY71" s="1767"/>
      <c r="AZ71" s="1767"/>
      <c r="BA71" s="1767"/>
      <c r="BB71" s="1767"/>
      <c r="BC71" s="1767"/>
      <c r="BD71" s="1767"/>
      <c r="BE71" s="1767"/>
      <c r="BF71" s="1767"/>
      <c r="BG71" s="99"/>
      <c r="BH71" s="1771">
        <f>'41-7'!BI69</f>
        <v>0</v>
      </c>
      <c r="BI71" s="1772"/>
      <c r="BJ71" s="1772"/>
      <c r="BK71" s="1772"/>
      <c r="BL71" s="1772"/>
      <c r="BM71" s="1772"/>
      <c r="BN71" s="1772"/>
      <c r="BO71" s="1772"/>
      <c r="BP71" s="1772"/>
      <c r="BQ71" s="1772"/>
      <c r="BR71" s="1772"/>
      <c r="BS71" s="1772"/>
      <c r="BT71" s="99"/>
      <c r="BU71" s="55"/>
      <c r="BV71" s="55"/>
      <c r="BW71" s="55"/>
      <c r="BX71" s="55"/>
      <c r="BY71" s="55"/>
    </row>
    <row r="72" spans="37:77" ht="8.25" customHeight="1">
      <c r="AK72" s="55"/>
      <c r="AL72" s="55"/>
      <c r="AM72" s="55"/>
      <c r="AN72" s="55"/>
      <c r="AO72" s="55"/>
      <c r="AP72" s="55"/>
      <c r="AQ72" s="55"/>
      <c r="AR72" s="55"/>
      <c r="AS72" s="97"/>
      <c r="AT72" s="97"/>
      <c r="AU72" s="98"/>
      <c r="AV72" s="1762"/>
      <c r="AW72" s="1763"/>
      <c r="AX72" s="1768"/>
      <c r="AY72" s="1684"/>
      <c r="AZ72" s="1684"/>
      <c r="BA72" s="1684"/>
      <c r="BB72" s="1684"/>
      <c r="BC72" s="1684"/>
      <c r="BD72" s="1684"/>
      <c r="BE72" s="1684"/>
      <c r="BF72" s="1684"/>
      <c r="BG72" s="100"/>
      <c r="BH72" s="1773"/>
      <c r="BI72" s="1690"/>
      <c r="BJ72" s="1690"/>
      <c r="BK72" s="1690"/>
      <c r="BL72" s="1690"/>
      <c r="BM72" s="1690"/>
      <c r="BN72" s="1690"/>
      <c r="BO72" s="1690"/>
      <c r="BP72" s="1690"/>
      <c r="BQ72" s="1690"/>
      <c r="BR72" s="1690"/>
      <c r="BS72" s="1690"/>
      <c r="BT72" s="100"/>
      <c r="BU72" s="55"/>
      <c r="BV72" s="55"/>
      <c r="BW72" s="55"/>
      <c r="BX72" s="55"/>
      <c r="BY72" s="55"/>
    </row>
    <row r="73" spans="37:77" ht="8.25" customHeight="1">
      <c r="AK73" s="55"/>
      <c r="AL73" s="55"/>
      <c r="AM73" s="55"/>
      <c r="AN73" s="55"/>
      <c r="AO73" s="55"/>
      <c r="AP73" s="55"/>
      <c r="AQ73" s="55"/>
      <c r="AR73" s="55"/>
      <c r="AS73" s="97"/>
      <c r="AT73" s="97"/>
      <c r="AU73" s="98"/>
      <c r="AV73" s="1764"/>
      <c r="AW73" s="1765"/>
      <c r="AX73" s="1769"/>
      <c r="AY73" s="1770"/>
      <c r="AZ73" s="1770"/>
      <c r="BA73" s="1770"/>
      <c r="BB73" s="1770"/>
      <c r="BC73" s="1770"/>
      <c r="BD73" s="1770"/>
      <c r="BE73" s="1770"/>
      <c r="BF73" s="1770"/>
      <c r="BG73" s="101"/>
      <c r="BH73" s="1774"/>
      <c r="BI73" s="1775"/>
      <c r="BJ73" s="1775"/>
      <c r="BK73" s="1775"/>
      <c r="BL73" s="1775"/>
      <c r="BM73" s="1775"/>
      <c r="BN73" s="1775"/>
      <c r="BO73" s="1775"/>
      <c r="BP73" s="1775"/>
      <c r="BQ73" s="1775"/>
      <c r="BR73" s="1775"/>
      <c r="BS73" s="1775"/>
      <c r="BT73" s="101"/>
      <c r="BU73" s="55"/>
      <c r="BV73" s="55"/>
      <c r="BW73" s="55"/>
      <c r="BX73" s="55"/>
      <c r="BY73" s="55"/>
    </row>
    <row r="74" spans="37:77" ht="8.25" customHeight="1">
      <c r="AK74" s="55"/>
      <c r="AL74" s="55"/>
      <c r="AM74" s="55"/>
      <c r="AN74" s="55"/>
      <c r="AO74" s="55"/>
      <c r="AP74" s="55"/>
      <c r="AQ74" s="55"/>
      <c r="AR74" s="55"/>
      <c r="AS74" s="97"/>
      <c r="AT74" s="97"/>
      <c r="AU74" s="98"/>
      <c r="AV74" s="98"/>
      <c r="AW74" s="98"/>
      <c r="AX74" s="97"/>
      <c r="AY74" s="97"/>
      <c r="AZ74" s="97"/>
      <c r="BA74" s="97"/>
      <c r="BB74" s="97"/>
      <c r="BC74" s="97"/>
      <c r="BD74" s="97"/>
      <c r="BE74" s="1802"/>
      <c r="BF74" s="1802"/>
      <c r="BG74" s="99"/>
      <c r="BH74" s="1754">
        <f>'41-7'!BI72</f>
        <v>0</v>
      </c>
      <c r="BI74" s="1755"/>
      <c r="BJ74" s="1755"/>
      <c r="BK74" s="1755"/>
      <c r="BL74" s="1755"/>
      <c r="BM74" s="1755"/>
      <c r="BN74" s="1755"/>
      <c r="BO74" s="1755"/>
      <c r="BP74" s="1755"/>
      <c r="BQ74" s="1755"/>
      <c r="BR74" s="1755"/>
      <c r="BS74" s="1755"/>
      <c r="BT74" s="102"/>
      <c r="BU74" s="55"/>
      <c r="BV74" s="55"/>
      <c r="BW74" s="55"/>
      <c r="BX74" s="55"/>
      <c r="BY74" s="55"/>
    </row>
    <row r="75" spans="37:77" ht="8.25" customHeight="1">
      <c r="AK75" s="55"/>
      <c r="AL75" s="55"/>
      <c r="AM75" s="55"/>
      <c r="AN75" s="55"/>
      <c r="AO75" s="55"/>
      <c r="AP75" s="55"/>
      <c r="AQ75" s="55"/>
      <c r="AR75" s="55"/>
      <c r="AS75" s="97"/>
      <c r="AT75" s="97"/>
      <c r="AU75" s="98"/>
      <c r="AV75" s="98"/>
      <c r="AW75" s="98"/>
      <c r="AX75" s="97"/>
      <c r="AY75" s="97"/>
      <c r="AZ75" s="97"/>
      <c r="BA75" s="97"/>
      <c r="BB75" s="97"/>
      <c r="BC75" s="97"/>
      <c r="BD75" s="97"/>
      <c r="BE75" s="1803"/>
      <c r="BF75" s="1803"/>
      <c r="BG75" s="100"/>
      <c r="BH75" s="1756"/>
      <c r="BI75" s="1757"/>
      <c r="BJ75" s="1757"/>
      <c r="BK75" s="1757"/>
      <c r="BL75" s="1757"/>
      <c r="BM75" s="1757"/>
      <c r="BN75" s="1757"/>
      <c r="BO75" s="1757"/>
      <c r="BP75" s="1757"/>
      <c r="BQ75" s="1757"/>
      <c r="BR75" s="1757"/>
      <c r="BS75" s="1757"/>
      <c r="BT75" s="103"/>
      <c r="BU75" s="55"/>
      <c r="BV75" s="55"/>
      <c r="BW75" s="55"/>
      <c r="BX75" s="55"/>
      <c r="BY75" s="55"/>
    </row>
    <row r="76" spans="37:77" ht="8.25" customHeight="1">
      <c r="AK76" s="55"/>
      <c r="AL76" s="55"/>
      <c r="AM76" s="55"/>
      <c r="AN76" s="55"/>
      <c r="AO76" s="55"/>
      <c r="AP76" s="55"/>
      <c r="AQ76" s="55"/>
      <c r="AR76" s="55"/>
      <c r="AS76" s="97"/>
      <c r="AT76" s="97"/>
      <c r="AU76" s="98"/>
      <c r="AV76" s="98"/>
      <c r="AW76" s="98"/>
      <c r="AX76" s="97"/>
      <c r="AY76" s="97"/>
      <c r="AZ76" s="97"/>
      <c r="BA76" s="97"/>
      <c r="BB76" s="97"/>
      <c r="BC76" s="97"/>
      <c r="BD76" s="97"/>
      <c r="BE76" s="1804"/>
      <c r="BF76" s="1804"/>
      <c r="BG76" s="101"/>
      <c r="BH76" s="1758"/>
      <c r="BI76" s="1759"/>
      <c r="BJ76" s="1759"/>
      <c r="BK76" s="1759"/>
      <c r="BL76" s="1759"/>
      <c r="BM76" s="1759"/>
      <c r="BN76" s="1759"/>
      <c r="BO76" s="1759"/>
      <c r="BP76" s="1759"/>
      <c r="BQ76" s="1759"/>
      <c r="BR76" s="1759"/>
      <c r="BS76" s="1759"/>
      <c r="BT76" s="104"/>
      <c r="BU76" s="55"/>
      <c r="BV76" s="55"/>
      <c r="BW76" s="55"/>
      <c r="BX76" s="55"/>
      <c r="BY76" s="55"/>
    </row>
    <row r="77" spans="37:77" ht="8.25" customHeight="1">
      <c r="AK77" s="55"/>
      <c r="AL77" s="55"/>
      <c r="AM77" s="55"/>
      <c r="AN77" s="55"/>
      <c r="AO77" s="55"/>
      <c r="AP77" s="55"/>
      <c r="AQ77" s="55"/>
      <c r="AR77" s="55"/>
      <c r="AS77" s="97"/>
      <c r="AT77" s="97"/>
      <c r="AU77" s="98"/>
      <c r="AV77" s="1760">
        <v>10</v>
      </c>
      <c r="AW77" s="1761"/>
      <c r="AX77" s="1766" t="str">
        <f>'41-7'!AZ75</f>
        <v/>
      </c>
      <c r="AY77" s="1767"/>
      <c r="AZ77" s="1767"/>
      <c r="BA77" s="1767"/>
      <c r="BB77" s="1767"/>
      <c r="BC77" s="1767"/>
      <c r="BD77" s="1767"/>
      <c r="BE77" s="1767"/>
      <c r="BF77" s="1767"/>
      <c r="BG77" s="99"/>
      <c r="BH77" s="1771">
        <f>'41-7'!BI75</f>
        <v>0</v>
      </c>
      <c r="BI77" s="1772"/>
      <c r="BJ77" s="1772"/>
      <c r="BK77" s="1772"/>
      <c r="BL77" s="1772"/>
      <c r="BM77" s="1772"/>
      <c r="BN77" s="1772"/>
      <c r="BO77" s="1772"/>
      <c r="BP77" s="1772"/>
      <c r="BQ77" s="1772"/>
      <c r="BR77" s="1772"/>
      <c r="BS77" s="1772"/>
      <c r="BT77" s="99"/>
      <c r="BU77" s="55"/>
      <c r="BV77" s="55"/>
      <c r="BW77" s="55"/>
      <c r="BX77" s="55"/>
      <c r="BY77" s="55"/>
    </row>
    <row r="78" spans="37:77" ht="8.25" customHeight="1">
      <c r="AK78" s="55"/>
      <c r="AL78" s="55"/>
      <c r="AM78" s="55"/>
      <c r="AN78" s="55"/>
      <c r="AO78" s="55"/>
      <c r="AP78" s="55"/>
      <c r="AQ78" s="55"/>
      <c r="AR78" s="55"/>
      <c r="AS78" s="97"/>
      <c r="AT78" s="97"/>
      <c r="AU78" s="98"/>
      <c r="AV78" s="1762"/>
      <c r="AW78" s="1763"/>
      <c r="AX78" s="1768"/>
      <c r="AY78" s="1684"/>
      <c r="AZ78" s="1684"/>
      <c r="BA78" s="1684"/>
      <c r="BB78" s="1684"/>
      <c r="BC78" s="1684"/>
      <c r="BD78" s="1684"/>
      <c r="BE78" s="1684"/>
      <c r="BF78" s="1684"/>
      <c r="BG78" s="100"/>
      <c r="BH78" s="1773"/>
      <c r="BI78" s="1690"/>
      <c r="BJ78" s="1690"/>
      <c r="BK78" s="1690"/>
      <c r="BL78" s="1690"/>
      <c r="BM78" s="1690"/>
      <c r="BN78" s="1690"/>
      <c r="BO78" s="1690"/>
      <c r="BP78" s="1690"/>
      <c r="BQ78" s="1690"/>
      <c r="BR78" s="1690"/>
      <c r="BS78" s="1690"/>
      <c r="BT78" s="100"/>
      <c r="BU78" s="55"/>
      <c r="BV78" s="55"/>
      <c r="BW78" s="55"/>
      <c r="BX78" s="55"/>
      <c r="BY78" s="55"/>
    </row>
    <row r="79" spans="37:77" ht="8.25" customHeight="1">
      <c r="AK79" s="55"/>
      <c r="AL79" s="55"/>
      <c r="AM79" s="55"/>
      <c r="AN79" s="55"/>
      <c r="AO79" s="55"/>
      <c r="AP79" s="55"/>
      <c r="AQ79" s="55"/>
      <c r="AR79" s="55"/>
      <c r="AS79" s="97"/>
      <c r="AT79" s="97"/>
      <c r="AU79" s="98"/>
      <c r="AV79" s="1764"/>
      <c r="AW79" s="1765"/>
      <c r="AX79" s="1769"/>
      <c r="AY79" s="1770"/>
      <c r="AZ79" s="1770"/>
      <c r="BA79" s="1770"/>
      <c r="BB79" s="1770"/>
      <c r="BC79" s="1770"/>
      <c r="BD79" s="1770"/>
      <c r="BE79" s="1770"/>
      <c r="BF79" s="1770"/>
      <c r="BG79" s="101"/>
      <c r="BH79" s="1774"/>
      <c r="BI79" s="1775"/>
      <c r="BJ79" s="1775"/>
      <c r="BK79" s="1775"/>
      <c r="BL79" s="1775"/>
      <c r="BM79" s="1775"/>
      <c r="BN79" s="1775"/>
      <c r="BO79" s="1775"/>
      <c r="BP79" s="1775"/>
      <c r="BQ79" s="1775"/>
      <c r="BR79" s="1775"/>
      <c r="BS79" s="1775"/>
      <c r="BT79" s="101"/>
      <c r="BU79" s="55"/>
      <c r="BV79" s="55"/>
      <c r="BW79" s="55"/>
      <c r="BX79" s="55"/>
      <c r="BY79" s="55"/>
    </row>
    <row r="80" spans="37:77" ht="8.25" customHeight="1">
      <c r="AK80" s="55"/>
      <c r="AL80" s="55"/>
      <c r="AM80" s="55"/>
      <c r="AN80" s="55"/>
      <c r="AO80" s="55"/>
      <c r="AP80" s="55"/>
      <c r="AQ80" s="55"/>
      <c r="AR80" s="55"/>
      <c r="AS80" s="97"/>
      <c r="AT80" s="97"/>
      <c r="AU80" s="98"/>
      <c r="AV80" s="98"/>
      <c r="AW80" s="98"/>
      <c r="AX80" s="97"/>
      <c r="AY80" s="97"/>
      <c r="AZ80" s="97"/>
      <c r="BA80" s="97"/>
      <c r="BB80" s="97"/>
      <c r="BC80" s="97"/>
      <c r="BD80" s="97"/>
      <c r="BE80" s="1802"/>
      <c r="BF80" s="1802"/>
      <c r="BG80" s="99"/>
      <c r="BH80" s="1754">
        <f>'41-7'!BI78</f>
        <v>0</v>
      </c>
      <c r="BI80" s="1755"/>
      <c r="BJ80" s="1755"/>
      <c r="BK80" s="1755"/>
      <c r="BL80" s="1755"/>
      <c r="BM80" s="1755"/>
      <c r="BN80" s="1755"/>
      <c r="BO80" s="1755"/>
      <c r="BP80" s="1755"/>
      <c r="BQ80" s="1755"/>
      <c r="BR80" s="1755"/>
      <c r="BS80" s="1755"/>
      <c r="BT80" s="102"/>
      <c r="BU80" s="55"/>
      <c r="BV80" s="55"/>
      <c r="BW80" s="55"/>
      <c r="BX80" s="55"/>
      <c r="BY80" s="55"/>
    </row>
    <row r="81" spans="37:77" ht="8.25" customHeight="1">
      <c r="AK81" s="55"/>
      <c r="AL81" s="55"/>
      <c r="AM81" s="55"/>
      <c r="AN81" s="55"/>
      <c r="AO81" s="55"/>
      <c r="AP81" s="55"/>
      <c r="AQ81" s="55"/>
      <c r="AR81" s="55"/>
      <c r="AS81" s="97"/>
      <c r="AT81" s="97"/>
      <c r="AU81" s="98"/>
      <c r="AV81" s="98"/>
      <c r="AW81" s="98"/>
      <c r="AX81" s="97"/>
      <c r="AY81" s="97"/>
      <c r="AZ81" s="97"/>
      <c r="BA81" s="97"/>
      <c r="BB81" s="97"/>
      <c r="BC81" s="97"/>
      <c r="BD81" s="97"/>
      <c r="BE81" s="1803"/>
      <c r="BF81" s="1803"/>
      <c r="BG81" s="100"/>
      <c r="BH81" s="1756"/>
      <c r="BI81" s="1757"/>
      <c r="BJ81" s="1757"/>
      <c r="BK81" s="1757"/>
      <c r="BL81" s="1757"/>
      <c r="BM81" s="1757"/>
      <c r="BN81" s="1757"/>
      <c r="BO81" s="1757"/>
      <c r="BP81" s="1757"/>
      <c r="BQ81" s="1757"/>
      <c r="BR81" s="1757"/>
      <c r="BS81" s="1757"/>
      <c r="BT81" s="103"/>
      <c r="BU81" s="55"/>
      <c r="BV81" s="55"/>
      <c r="BW81" s="55"/>
      <c r="BX81" s="55"/>
      <c r="BY81" s="55"/>
    </row>
    <row r="82" spans="37:77" ht="8.25" customHeight="1">
      <c r="AK82" s="55"/>
      <c r="AL82" s="55"/>
      <c r="AM82" s="55"/>
      <c r="AN82" s="55"/>
      <c r="AO82" s="55"/>
      <c r="AP82" s="55"/>
      <c r="AQ82" s="55"/>
      <c r="AR82" s="55"/>
      <c r="AS82" s="97"/>
      <c r="AT82" s="97"/>
      <c r="AU82" s="98"/>
      <c r="AV82" s="98"/>
      <c r="AW82" s="98"/>
      <c r="AX82" s="97"/>
      <c r="AY82" s="97"/>
      <c r="AZ82" s="97"/>
      <c r="BA82" s="97"/>
      <c r="BB82" s="97"/>
      <c r="BC82" s="97"/>
      <c r="BD82" s="97"/>
      <c r="BE82" s="1804"/>
      <c r="BF82" s="1804"/>
      <c r="BG82" s="101"/>
      <c r="BH82" s="1758"/>
      <c r="BI82" s="1759"/>
      <c r="BJ82" s="1759"/>
      <c r="BK82" s="1759"/>
      <c r="BL82" s="1759"/>
      <c r="BM82" s="1759"/>
      <c r="BN82" s="1759"/>
      <c r="BO82" s="1759"/>
      <c r="BP82" s="1759"/>
      <c r="BQ82" s="1759"/>
      <c r="BR82" s="1759"/>
      <c r="BS82" s="1759"/>
      <c r="BT82" s="104"/>
      <c r="BU82" s="55"/>
      <c r="BV82" s="55"/>
      <c r="BW82" s="55"/>
      <c r="BX82" s="55"/>
      <c r="BY82" s="55"/>
    </row>
    <row r="83" spans="37:77" ht="8.25" customHeight="1">
      <c r="AK83" s="55"/>
      <c r="AL83" s="55"/>
      <c r="AM83" s="55"/>
      <c r="AN83" s="55"/>
      <c r="AO83" s="55"/>
      <c r="AP83" s="55"/>
      <c r="AQ83" s="55"/>
      <c r="AR83" s="55"/>
      <c r="AS83" s="97"/>
      <c r="AT83" s="97"/>
      <c r="AU83" s="98"/>
      <c r="AV83" s="1760">
        <v>11</v>
      </c>
      <c r="AW83" s="1761"/>
      <c r="AX83" s="1766" t="str">
        <f>'41-7'!AZ81</f>
        <v/>
      </c>
      <c r="AY83" s="1767"/>
      <c r="AZ83" s="1767"/>
      <c r="BA83" s="1767"/>
      <c r="BB83" s="1767"/>
      <c r="BC83" s="1767"/>
      <c r="BD83" s="1767"/>
      <c r="BE83" s="1767"/>
      <c r="BF83" s="1767"/>
      <c r="BG83" s="99"/>
      <c r="BH83" s="1771">
        <f>'41-7'!BI81</f>
        <v>0</v>
      </c>
      <c r="BI83" s="1772"/>
      <c r="BJ83" s="1772"/>
      <c r="BK83" s="1772"/>
      <c r="BL83" s="1772"/>
      <c r="BM83" s="1772"/>
      <c r="BN83" s="1772"/>
      <c r="BO83" s="1772"/>
      <c r="BP83" s="1772"/>
      <c r="BQ83" s="1772"/>
      <c r="BR83" s="1772"/>
      <c r="BS83" s="1772"/>
      <c r="BT83" s="99"/>
      <c r="BU83" s="55"/>
      <c r="BV83" s="55"/>
      <c r="BW83" s="55"/>
      <c r="BX83" s="55"/>
      <c r="BY83" s="55"/>
    </row>
    <row r="84" spans="37:77" ht="8.25" customHeight="1">
      <c r="AK84" s="55"/>
      <c r="AL84" s="55"/>
      <c r="AM84" s="55"/>
      <c r="AN84" s="55"/>
      <c r="AO84" s="55"/>
      <c r="AP84" s="55"/>
      <c r="AQ84" s="55"/>
      <c r="AR84" s="55"/>
      <c r="AS84" s="97"/>
      <c r="AT84" s="97"/>
      <c r="AU84" s="98"/>
      <c r="AV84" s="1762"/>
      <c r="AW84" s="1763"/>
      <c r="AX84" s="1768"/>
      <c r="AY84" s="1684"/>
      <c r="AZ84" s="1684"/>
      <c r="BA84" s="1684"/>
      <c r="BB84" s="1684"/>
      <c r="BC84" s="1684"/>
      <c r="BD84" s="1684"/>
      <c r="BE84" s="1684"/>
      <c r="BF84" s="1684"/>
      <c r="BG84" s="100"/>
      <c r="BH84" s="1773"/>
      <c r="BI84" s="1690"/>
      <c r="BJ84" s="1690"/>
      <c r="BK84" s="1690"/>
      <c r="BL84" s="1690"/>
      <c r="BM84" s="1690"/>
      <c r="BN84" s="1690"/>
      <c r="BO84" s="1690"/>
      <c r="BP84" s="1690"/>
      <c r="BQ84" s="1690"/>
      <c r="BR84" s="1690"/>
      <c r="BS84" s="1690"/>
      <c r="BT84" s="100"/>
      <c r="BU84" s="55"/>
      <c r="BV84" s="55"/>
      <c r="BW84" s="55"/>
      <c r="BX84" s="55"/>
      <c r="BY84" s="55"/>
    </row>
    <row r="85" spans="37:77" ht="8.25" customHeight="1">
      <c r="AK85" s="55"/>
      <c r="AL85" s="55"/>
      <c r="AM85" s="55"/>
      <c r="AN85" s="55"/>
      <c r="AO85" s="55"/>
      <c r="AP85" s="55"/>
      <c r="AQ85" s="55"/>
      <c r="AR85" s="55"/>
      <c r="AS85" s="97"/>
      <c r="AT85" s="97"/>
      <c r="AU85" s="98"/>
      <c r="AV85" s="1764"/>
      <c r="AW85" s="1765"/>
      <c r="AX85" s="1769"/>
      <c r="AY85" s="1770"/>
      <c r="AZ85" s="1770"/>
      <c r="BA85" s="1770"/>
      <c r="BB85" s="1770"/>
      <c r="BC85" s="1770"/>
      <c r="BD85" s="1770"/>
      <c r="BE85" s="1770"/>
      <c r="BF85" s="1770"/>
      <c r="BG85" s="101"/>
      <c r="BH85" s="1774"/>
      <c r="BI85" s="1775"/>
      <c r="BJ85" s="1775"/>
      <c r="BK85" s="1775"/>
      <c r="BL85" s="1775"/>
      <c r="BM85" s="1775"/>
      <c r="BN85" s="1775"/>
      <c r="BO85" s="1775"/>
      <c r="BP85" s="1775"/>
      <c r="BQ85" s="1775"/>
      <c r="BR85" s="1775"/>
      <c r="BS85" s="1775"/>
      <c r="BT85" s="101"/>
      <c r="BU85" s="55"/>
      <c r="BV85" s="55"/>
      <c r="BW85" s="55"/>
      <c r="BX85" s="55"/>
      <c r="BY85" s="55"/>
    </row>
    <row r="86" spans="37:77" ht="8.25" customHeight="1">
      <c r="AK86" s="55"/>
      <c r="AL86" s="55"/>
      <c r="AM86" s="55"/>
      <c r="AN86" s="55"/>
      <c r="AO86" s="55"/>
      <c r="AP86" s="55"/>
      <c r="AQ86" s="55"/>
      <c r="AR86" s="55"/>
      <c r="AS86" s="97"/>
      <c r="AT86" s="97"/>
      <c r="AU86" s="98"/>
      <c r="AV86" s="98"/>
      <c r="AW86" s="98"/>
      <c r="AX86" s="97"/>
      <c r="AY86" s="97"/>
      <c r="AZ86" s="97"/>
      <c r="BA86" s="97"/>
      <c r="BB86" s="97"/>
      <c r="BC86" s="97"/>
      <c r="BD86" s="97"/>
      <c r="BE86" s="1802"/>
      <c r="BF86" s="1802"/>
      <c r="BG86" s="99"/>
      <c r="BH86" s="1754">
        <f>'41-7'!BI84</f>
        <v>0</v>
      </c>
      <c r="BI86" s="1755"/>
      <c r="BJ86" s="1755"/>
      <c r="BK86" s="1755"/>
      <c r="BL86" s="1755"/>
      <c r="BM86" s="1755"/>
      <c r="BN86" s="1755"/>
      <c r="BO86" s="1755"/>
      <c r="BP86" s="1755"/>
      <c r="BQ86" s="1755"/>
      <c r="BR86" s="1755"/>
      <c r="BS86" s="1755"/>
      <c r="BT86" s="102"/>
      <c r="BU86" s="55"/>
      <c r="BV86" s="55"/>
      <c r="BW86" s="55"/>
      <c r="BX86" s="55"/>
      <c r="BY86" s="55"/>
    </row>
    <row r="87" spans="37:77" ht="8.25" customHeight="1">
      <c r="AK87" s="55"/>
      <c r="AL87" s="55"/>
      <c r="AM87" s="55"/>
      <c r="AN87" s="55"/>
      <c r="AO87" s="55"/>
      <c r="AP87" s="55"/>
      <c r="AQ87" s="55"/>
      <c r="AR87" s="55"/>
      <c r="AS87" s="97"/>
      <c r="AT87" s="97"/>
      <c r="AU87" s="98"/>
      <c r="AV87" s="98"/>
      <c r="AW87" s="98"/>
      <c r="AX87" s="97"/>
      <c r="AY87" s="97"/>
      <c r="AZ87" s="97"/>
      <c r="BA87" s="97"/>
      <c r="BB87" s="97"/>
      <c r="BC87" s="97"/>
      <c r="BD87" s="97"/>
      <c r="BE87" s="1803"/>
      <c r="BF87" s="1803"/>
      <c r="BG87" s="100"/>
      <c r="BH87" s="1756"/>
      <c r="BI87" s="1757"/>
      <c r="BJ87" s="1757"/>
      <c r="BK87" s="1757"/>
      <c r="BL87" s="1757"/>
      <c r="BM87" s="1757"/>
      <c r="BN87" s="1757"/>
      <c r="BO87" s="1757"/>
      <c r="BP87" s="1757"/>
      <c r="BQ87" s="1757"/>
      <c r="BR87" s="1757"/>
      <c r="BS87" s="1757"/>
      <c r="BT87" s="103"/>
      <c r="BU87" s="55"/>
      <c r="BV87" s="55"/>
      <c r="BW87" s="55"/>
      <c r="BX87" s="55"/>
      <c r="BY87" s="55"/>
    </row>
    <row r="88" spans="37:77" ht="8.25" customHeight="1">
      <c r="AK88" s="55"/>
      <c r="AL88" s="55"/>
      <c r="AM88" s="55"/>
      <c r="AN88" s="55"/>
      <c r="AO88" s="55"/>
      <c r="AP88" s="55"/>
      <c r="AQ88" s="55"/>
      <c r="AR88" s="55"/>
      <c r="AS88" s="97"/>
      <c r="AT88" s="97"/>
      <c r="AU88" s="98"/>
      <c r="AV88" s="98"/>
      <c r="AW88" s="98"/>
      <c r="AX88" s="97"/>
      <c r="AY88" s="97"/>
      <c r="AZ88" s="97"/>
      <c r="BA88" s="97"/>
      <c r="BB88" s="97"/>
      <c r="BC88" s="97"/>
      <c r="BD88" s="97"/>
      <c r="BE88" s="1804"/>
      <c r="BF88" s="1804"/>
      <c r="BG88" s="101"/>
      <c r="BH88" s="1758"/>
      <c r="BI88" s="1759"/>
      <c r="BJ88" s="1759"/>
      <c r="BK88" s="1759"/>
      <c r="BL88" s="1759"/>
      <c r="BM88" s="1759"/>
      <c r="BN88" s="1759"/>
      <c r="BO88" s="1759"/>
      <c r="BP88" s="1759"/>
      <c r="BQ88" s="1759"/>
      <c r="BR88" s="1759"/>
      <c r="BS88" s="1759"/>
      <c r="BT88" s="104"/>
      <c r="BU88" s="55"/>
      <c r="BV88" s="55"/>
      <c r="BW88" s="55"/>
      <c r="BX88" s="55"/>
      <c r="BY88" s="55"/>
    </row>
    <row r="89" spans="37:77" ht="8.25" customHeight="1">
      <c r="AK89" s="55"/>
      <c r="AL89" s="55"/>
      <c r="AM89" s="55"/>
      <c r="AN89" s="55"/>
      <c r="AO89" s="55"/>
      <c r="AP89" s="55"/>
      <c r="AQ89" s="55"/>
      <c r="AR89" s="55"/>
      <c r="AS89" s="97"/>
      <c r="AT89" s="97"/>
      <c r="AU89" s="98"/>
      <c r="AV89" s="1760">
        <v>12</v>
      </c>
      <c r="AW89" s="1761"/>
      <c r="AX89" s="1793">
        <v>9999999999</v>
      </c>
      <c r="AY89" s="1794"/>
      <c r="AZ89" s="1794"/>
      <c r="BA89" s="1794"/>
      <c r="BB89" s="1794"/>
      <c r="BC89" s="1794"/>
      <c r="BD89" s="1794"/>
      <c r="BE89" s="1794"/>
      <c r="BF89" s="1794"/>
      <c r="BG89" s="99"/>
      <c r="BH89" s="1771">
        <f>'41-7'!BI87</f>
        <v>0</v>
      </c>
      <c r="BI89" s="1772"/>
      <c r="BJ89" s="1772"/>
      <c r="BK89" s="1772"/>
      <c r="BL89" s="1772"/>
      <c r="BM89" s="1772"/>
      <c r="BN89" s="1772"/>
      <c r="BO89" s="1772"/>
      <c r="BP89" s="1772"/>
      <c r="BQ89" s="1772"/>
      <c r="BR89" s="1772"/>
      <c r="BS89" s="1772"/>
      <c r="BT89" s="99"/>
      <c r="BU89" s="55"/>
      <c r="BV89" s="55"/>
      <c r="BW89" s="55"/>
      <c r="BX89" s="55"/>
      <c r="BY89" s="55"/>
    </row>
    <row r="90" spans="37:77" ht="8.25" customHeight="1">
      <c r="AK90" s="55"/>
      <c r="AL90" s="55"/>
      <c r="AM90" s="55"/>
      <c r="AN90" s="55"/>
      <c r="AO90" s="55"/>
      <c r="AP90" s="55"/>
      <c r="AQ90" s="55"/>
      <c r="AR90" s="55"/>
      <c r="AS90" s="97"/>
      <c r="AT90" s="97"/>
      <c r="AU90" s="98"/>
      <c r="AV90" s="1762"/>
      <c r="AW90" s="1763"/>
      <c r="AX90" s="1795"/>
      <c r="AY90" s="1796"/>
      <c r="AZ90" s="1796"/>
      <c r="BA90" s="1796"/>
      <c r="BB90" s="1796"/>
      <c r="BC90" s="1796"/>
      <c r="BD90" s="1796"/>
      <c r="BE90" s="1796"/>
      <c r="BF90" s="1796"/>
      <c r="BG90" s="100"/>
      <c r="BH90" s="1773"/>
      <c r="BI90" s="1690"/>
      <c r="BJ90" s="1690"/>
      <c r="BK90" s="1690"/>
      <c r="BL90" s="1690"/>
      <c r="BM90" s="1690"/>
      <c r="BN90" s="1690"/>
      <c r="BO90" s="1690"/>
      <c r="BP90" s="1690"/>
      <c r="BQ90" s="1690"/>
      <c r="BR90" s="1690"/>
      <c r="BS90" s="1690"/>
      <c r="BT90" s="100"/>
      <c r="BU90" s="55"/>
      <c r="BV90" s="55"/>
      <c r="BW90" s="55"/>
      <c r="BX90" s="55"/>
      <c r="BY90" s="55"/>
    </row>
    <row r="91" spans="37:77" ht="8.25" customHeight="1">
      <c r="AK91" s="55"/>
      <c r="AL91" s="55"/>
      <c r="AM91" s="55"/>
      <c r="AN91" s="55"/>
      <c r="AO91" s="55"/>
      <c r="AP91" s="55"/>
      <c r="AQ91" s="55"/>
      <c r="AR91" s="55"/>
      <c r="AS91" s="97"/>
      <c r="AT91" s="97"/>
      <c r="AU91" s="98"/>
      <c r="AV91" s="1764"/>
      <c r="AW91" s="1765"/>
      <c r="AX91" s="1797"/>
      <c r="AY91" s="1798"/>
      <c r="AZ91" s="1798"/>
      <c r="BA91" s="1798"/>
      <c r="BB91" s="1798"/>
      <c r="BC91" s="1798"/>
      <c r="BD91" s="1798"/>
      <c r="BE91" s="1798"/>
      <c r="BF91" s="1798"/>
      <c r="BG91" s="101"/>
      <c r="BH91" s="1774"/>
      <c r="BI91" s="1775"/>
      <c r="BJ91" s="1775"/>
      <c r="BK91" s="1775"/>
      <c r="BL91" s="1775"/>
      <c r="BM91" s="1775"/>
      <c r="BN91" s="1775"/>
      <c r="BO91" s="1775"/>
      <c r="BP91" s="1775"/>
      <c r="BQ91" s="1775"/>
      <c r="BR91" s="1775"/>
      <c r="BS91" s="1775"/>
      <c r="BT91" s="101"/>
      <c r="BU91" s="55"/>
      <c r="BV91" s="55"/>
      <c r="BW91" s="55"/>
      <c r="BX91" s="55"/>
      <c r="BY91" s="55"/>
    </row>
    <row r="92" spans="37:77" ht="8.25" customHeight="1">
      <c r="AK92" s="55"/>
      <c r="AL92" s="55"/>
      <c r="AM92" s="55"/>
      <c r="AN92" s="55"/>
      <c r="AO92" s="55"/>
      <c r="AP92" s="55"/>
      <c r="AQ92" s="55"/>
      <c r="AR92" s="55"/>
      <c r="AS92" s="97"/>
      <c r="AT92" s="97"/>
      <c r="AU92" s="98"/>
      <c r="AV92" s="98"/>
      <c r="AW92" s="98"/>
      <c r="AX92" s="97"/>
      <c r="AY92" s="97"/>
      <c r="AZ92" s="97"/>
      <c r="BA92" s="97"/>
      <c r="BB92" s="97"/>
      <c r="BC92" s="97"/>
      <c r="BD92" s="97"/>
      <c r="BE92" s="1805"/>
      <c r="BF92" s="1805"/>
      <c r="BG92" s="99"/>
      <c r="BH92" s="1754">
        <f>'41-7'!BI90</f>
        <v>0</v>
      </c>
      <c r="BI92" s="1755"/>
      <c r="BJ92" s="1755"/>
      <c r="BK92" s="1755"/>
      <c r="BL92" s="1755"/>
      <c r="BM92" s="1755"/>
      <c r="BN92" s="1755"/>
      <c r="BO92" s="1755"/>
      <c r="BP92" s="1755"/>
      <c r="BQ92" s="1755"/>
      <c r="BR92" s="1755"/>
      <c r="BS92" s="1755"/>
      <c r="BT92" s="102"/>
      <c r="BU92" s="55"/>
      <c r="BV92" s="55"/>
      <c r="BW92" s="55"/>
      <c r="BX92" s="55"/>
      <c r="BY92" s="55"/>
    </row>
    <row r="93" spans="37:77" ht="8.25" customHeight="1">
      <c r="AK93" s="55"/>
      <c r="AL93" s="55"/>
      <c r="AM93" s="55"/>
      <c r="AN93" s="55"/>
      <c r="AO93" s="55"/>
      <c r="AP93" s="55"/>
      <c r="AQ93" s="55"/>
      <c r="AR93" s="55"/>
      <c r="AS93" s="97"/>
      <c r="AT93" s="97"/>
      <c r="AU93" s="98"/>
      <c r="AV93" s="98"/>
      <c r="AW93" s="98"/>
      <c r="AX93" s="97"/>
      <c r="AY93" s="97"/>
      <c r="AZ93" s="97"/>
      <c r="BA93" s="97"/>
      <c r="BB93" s="97"/>
      <c r="BC93" s="97"/>
      <c r="BD93" s="97"/>
      <c r="BE93" s="1806"/>
      <c r="BF93" s="1806"/>
      <c r="BG93" s="100"/>
      <c r="BH93" s="1756"/>
      <c r="BI93" s="1757"/>
      <c r="BJ93" s="1757"/>
      <c r="BK93" s="1757"/>
      <c r="BL93" s="1757"/>
      <c r="BM93" s="1757"/>
      <c r="BN93" s="1757"/>
      <c r="BO93" s="1757"/>
      <c r="BP93" s="1757"/>
      <c r="BQ93" s="1757"/>
      <c r="BR93" s="1757"/>
      <c r="BS93" s="1757"/>
      <c r="BT93" s="103"/>
      <c r="BU93" s="55"/>
      <c r="BV93" s="55"/>
      <c r="BW93" s="55"/>
      <c r="BX93" s="55"/>
      <c r="BY93" s="55"/>
    </row>
    <row r="94" spans="37:77" ht="8.25" customHeight="1">
      <c r="AK94" s="55"/>
      <c r="AL94" s="55"/>
      <c r="AM94" s="55"/>
      <c r="AN94" s="55"/>
      <c r="AO94" s="55"/>
      <c r="AP94" s="55"/>
      <c r="AQ94" s="55"/>
      <c r="AR94" s="55"/>
      <c r="AS94" s="97"/>
      <c r="AT94" s="97"/>
      <c r="AU94" s="97"/>
      <c r="AV94" s="97"/>
      <c r="AW94" s="97"/>
      <c r="AX94" s="97"/>
      <c r="AY94" s="97"/>
      <c r="AZ94" s="97"/>
      <c r="BA94" s="97"/>
      <c r="BB94" s="97"/>
      <c r="BC94" s="97"/>
      <c r="BD94" s="97"/>
      <c r="BE94" s="1806"/>
      <c r="BF94" s="1806"/>
      <c r="BG94" s="100"/>
      <c r="BH94" s="1758"/>
      <c r="BI94" s="1759"/>
      <c r="BJ94" s="1759"/>
      <c r="BK94" s="1759"/>
      <c r="BL94" s="1759"/>
      <c r="BM94" s="1759"/>
      <c r="BN94" s="1759"/>
      <c r="BO94" s="1759"/>
      <c r="BP94" s="1759"/>
      <c r="BQ94" s="1759"/>
      <c r="BR94" s="1759"/>
      <c r="BS94" s="1759"/>
      <c r="BT94" s="104"/>
      <c r="BU94" s="55"/>
      <c r="BV94" s="55"/>
      <c r="BW94" s="55"/>
      <c r="BX94" s="55"/>
      <c r="BY94" s="55"/>
    </row>
  </sheetData>
  <sheetProtection selectLockedCells="1"/>
  <mergeCells count="91">
    <mergeCell ref="AV41:AW43"/>
    <mergeCell ref="AV65:AW67"/>
    <mergeCell ref="AX65:BF67"/>
    <mergeCell ref="BH65:BS67"/>
    <mergeCell ref="BE56:BF58"/>
    <mergeCell ref="BH56:BS58"/>
    <mergeCell ref="AV59:AW61"/>
    <mergeCell ref="AX59:BF61"/>
    <mergeCell ref="BH59:BS61"/>
    <mergeCell ref="BE62:BF64"/>
    <mergeCell ref="BH62:BS64"/>
    <mergeCell ref="BH44:BS46"/>
    <mergeCell ref="AV47:AW49"/>
    <mergeCell ref="AV89:AW91"/>
    <mergeCell ref="AX89:BF91"/>
    <mergeCell ref="BH89:BS91"/>
    <mergeCell ref="BE68:BF70"/>
    <mergeCell ref="BH68:BS70"/>
    <mergeCell ref="AV71:AW73"/>
    <mergeCell ref="AX71:BF73"/>
    <mergeCell ref="BH71:BS73"/>
    <mergeCell ref="BE74:BF76"/>
    <mergeCell ref="BH74:BS76"/>
    <mergeCell ref="AV83:AW85"/>
    <mergeCell ref="AX83:BF85"/>
    <mergeCell ref="BH83:BS85"/>
    <mergeCell ref="BE86:BF88"/>
    <mergeCell ref="BH86:BS88"/>
    <mergeCell ref="AV77:AW79"/>
    <mergeCell ref="AX77:BF79"/>
    <mergeCell ref="BH77:BS79"/>
    <mergeCell ref="BE80:BF82"/>
    <mergeCell ref="BH80:BS82"/>
    <mergeCell ref="AX47:BF49"/>
    <mergeCell ref="BH47:BS49"/>
    <mergeCell ref="BE50:BF52"/>
    <mergeCell ref="BH50:BS52"/>
    <mergeCell ref="BE92:BF94"/>
    <mergeCell ref="BH92:BS94"/>
    <mergeCell ref="BU26:BU27"/>
    <mergeCell ref="AV53:AW55"/>
    <mergeCell ref="AX53:BF55"/>
    <mergeCell ref="BH53:BS55"/>
    <mergeCell ref="BH29:BS31"/>
    <mergeCell ref="BG26:BG27"/>
    <mergeCell ref="BE32:BF34"/>
    <mergeCell ref="BH32:BS34"/>
    <mergeCell ref="AV35:AW37"/>
    <mergeCell ref="AX35:BF37"/>
    <mergeCell ref="BH35:BS37"/>
    <mergeCell ref="AX41:BF43"/>
    <mergeCell ref="BH41:BS43"/>
    <mergeCell ref="BE44:BF46"/>
    <mergeCell ref="AV23:AW25"/>
    <mergeCell ref="AX23:BF25"/>
    <mergeCell ref="BH23:BS25"/>
    <mergeCell ref="CK5:CK42"/>
    <mergeCell ref="CH7:CH8"/>
    <mergeCell ref="BG10:BI12"/>
    <mergeCell ref="BJ10:BL12"/>
    <mergeCell ref="BM10:BO12"/>
    <mergeCell ref="BU15:BW15"/>
    <mergeCell ref="BX15:CA16"/>
    <mergeCell ref="BE38:BF40"/>
    <mergeCell ref="BH38:BS40"/>
    <mergeCell ref="BD26:BD27"/>
    <mergeCell ref="BH26:BS28"/>
    <mergeCell ref="AV29:AW31"/>
    <mergeCell ref="AX29:BF31"/>
    <mergeCell ref="CD4:CH4"/>
    <mergeCell ref="BA5:BF6"/>
    <mergeCell ref="BG5:BN6"/>
    <mergeCell ref="BO5:BS6"/>
    <mergeCell ref="BT5:BU6"/>
    <mergeCell ref="BV5:BW6"/>
    <mergeCell ref="BX5:CC6"/>
    <mergeCell ref="CD5:CH6"/>
    <mergeCell ref="BA4:BF4"/>
    <mergeCell ref="BG4:BN4"/>
    <mergeCell ref="BO4:BS4"/>
    <mergeCell ref="BT4:BU4"/>
    <mergeCell ref="BV4:BW4"/>
    <mergeCell ref="BX4:CC4"/>
    <mergeCell ref="T12:V13"/>
    <mergeCell ref="BP13:BT14"/>
    <mergeCell ref="BU13:BW14"/>
    <mergeCell ref="BX13:CA14"/>
    <mergeCell ref="CB13:CI16"/>
    <mergeCell ref="W14:Y15"/>
    <mergeCell ref="Z14:AC15"/>
    <mergeCell ref="AD14:AF15"/>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70C0"/>
  </sheetPr>
  <dimension ref="F1:CS94"/>
  <sheetViews>
    <sheetView showGridLines="0" showZeros="0" zoomScale="80" zoomScaleNormal="80" zoomScaleSheetLayoutView="75" workbookViewId="0">
      <selection activeCell="A19" sqref="A1:XFD1048576"/>
    </sheetView>
  </sheetViews>
  <sheetFormatPr defaultColWidth="2" defaultRowHeight="12" customHeight="1"/>
  <cols>
    <col min="1" max="22" width="2" style="51"/>
    <col min="23" max="23" width="3" style="51" customWidth="1"/>
    <col min="24" max="29" width="2" style="51"/>
    <col min="30" max="30" width="2.5" style="51" customWidth="1"/>
    <col min="31" max="47" width="2" style="51"/>
    <col min="48" max="48" width="3" style="51" customWidth="1"/>
    <col min="49" max="49" width="2" style="51"/>
    <col min="50" max="50" width="2.75" style="51" customWidth="1"/>
    <col min="51" max="52" width="2" style="51"/>
    <col min="53" max="53" width="1.875" style="51" customWidth="1"/>
    <col min="54" max="55" width="2" style="51"/>
    <col min="56" max="56" width="2.75" style="51" customWidth="1"/>
    <col min="57" max="57" width="2" style="51"/>
    <col min="58" max="58" width="2.875" style="51" customWidth="1"/>
    <col min="59" max="59" width="3.125" style="51" customWidth="1"/>
    <col min="60" max="60" width="2.875" style="51" customWidth="1"/>
    <col min="61" max="66" width="2" style="51"/>
    <col min="67" max="68" width="2.5" style="51" customWidth="1"/>
    <col min="69" max="71" width="2" style="51"/>
    <col min="72" max="72" width="2.875" style="51" customWidth="1"/>
    <col min="73" max="73" width="3" style="51" customWidth="1"/>
    <col min="74" max="74" width="2.375" style="51" customWidth="1"/>
    <col min="75" max="75" width="2" style="51"/>
    <col min="76" max="76" width="2.375" style="51" customWidth="1"/>
    <col min="77" max="78" width="2" style="51"/>
    <col min="79" max="79" width="2.375" style="51" customWidth="1"/>
    <col min="80" max="85" width="2" style="51"/>
    <col min="86" max="86" width="2.5" style="51" customWidth="1"/>
    <col min="87" max="16384" width="2" style="51"/>
  </cols>
  <sheetData>
    <row r="1" spans="6:97" ht="12" customHeight="1">
      <c r="BV1" s="95"/>
      <c r="BW1" s="95"/>
      <c r="BX1" s="95"/>
      <c r="BY1" s="95"/>
      <c r="BZ1" s="95"/>
      <c r="CA1" s="95"/>
      <c r="CB1" s="95"/>
      <c r="CC1" s="95"/>
      <c r="CD1" s="95"/>
      <c r="CE1" s="95"/>
      <c r="CF1" s="95"/>
      <c r="CG1" s="95"/>
      <c r="CH1" s="95"/>
      <c r="CI1" s="95"/>
    </row>
    <row r="2" spans="6:97" ht="4.5" customHeight="1">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93"/>
      <c r="BW2" s="55"/>
      <c r="BX2" s="55"/>
      <c r="BY2" s="55"/>
      <c r="BZ2" s="55"/>
      <c r="CA2" s="55"/>
      <c r="CB2" s="55"/>
      <c r="CC2" s="55"/>
      <c r="CD2" s="55"/>
      <c r="CE2" s="55"/>
      <c r="CF2" s="55"/>
      <c r="CG2" s="55"/>
      <c r="CH2" s="55"/>
      <c r="CI2" s="55"/>
      <c r="CJ2" s="93"/>
      <c r="CK2" s="55"/>
      <c r="CL2" s="55"/>
      <c r="CM2" s="55"/>
      <c r="CN2" s="55"/>
      <c r="CO2" s="55"/>
      <c r="CP2" s="55"/>
      <c r="CQ2" s="55"/>
      <c r="CR2" s="55"/>
      <c r="CS2" s="55"/>
    </row>
    <row r="3" spans="6:97" ht="12" customHeight="1">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6">
        <v>1</v>
      </c>
      <c r="BB3" s="55"/>
      <c r="BC3" s="55"/>
      <c r="BD3" s="55"/>
      <c r="BE3" s="55"/>
      <c r="BF3" s="55"/>
      <c r="BG3" s="56">
        <v>7</v>
      </c>
      <c r="BH3" s="55"/>
      <c r="BI3" s="55"/>
      <c r="BJ3" s="55"/>
      <c r="BK3" s="55"/>
      <c r="BL3" s="55"/>
      <c r="BM3" s="55"/>
      <c r="BN3" s="55"/>
      <c r="BO3" s="56">
        <v>17</v>
      </c>
      <c r="BP3" s="55"/>
      <c r="BQ3" s="55"/>
      <c r="BR3" s="55"/>
      <c r="BS3" s="55"/>
      <c r="BT3" s="57">
        <v>22</v>
      </c>
      <c r="BU3" s="57">
        <v>23</v>
      </c>
      <c r="BV3" s="94">
        <v>32</v>
      </c>
      <c r="BW3" s="55"/>
      <c r="BX3" s="56">
        <v>34</v>
      </c>
      <c r="BY3" s="55"/>
      <c r="BZ3" s="55"/>
      <c r="CA3" s="55"/>
      <c r="CB3" s="55"/>
      <c r="CC3" s="55"/>
      <c r="CD3" s="55"/>
      <c r="CE3" s="55"/>
      <c r="CF3" s="55"/>
      <c r="CG3" s="55"/>
      <c r="CH3" s="56">
        <v>47</v>
      </c>
      <c r="CI3" s="55"/>
      <c r="CJ3" s="93"/>
      <c r="CK3" s="55"/>
      <c r="CL3" s="55"/>
      <c r="CM3" s="55"/>
      <c r="CN3" s="55"/>
      <c r="CO3" s="55"/>
      <c r="CP3" s="55"/>
      <c r="CQ3" s="55"/>
      <c r="CR3" s="55"/>
      <c r="CS3" s="55"/>
    </row>
    <row r="4" spans="6:97" ht="15.75" customHeight="1">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1735" t="s">
        <v>25</v>
      </c>
      <c r="BB4" s="1735"/>
      <c r="BC4" s="1735"/>
      <c r="BD4" s="1735"/>
      <c r="BE4" s="1735"/>
      <c r="BF4" s="1735"/>
      <c r="BG4" s="1735" t="s">
        <v>26</v>
      </c>
      <c r="BH4" s="1735"/>
      <c r="BI4" s="1735"/>
      <c r="BJ4" s="1735"/>
      <c r="BK4" s="1735"/>
      <c r="BL4" s="1735"/>
      <c r="BM4" s="1735"/>
      <c r="BN4" s="1735"/>
      <c r="BO4" s="1736" t="s">
        <v>27</v>
      </c>
      <c r="BP4" s="1736"/>
      <c r="BQ4" s="1736"/>
      <c r="BR4" s="1736"/>
      <c r="BS4" s="1736"/>
      <c r="BT4" s="1737" t="s">
        <v>28</v>
      </c>
      <c r="BU4" s="1737"/>
      <c r="BV4" s="1737" t="s">
        <v>29</v>
      </c>
      <c r="BW4" s="1737"/>
      <c r="BX4" s="1730" t="s">
        <v>30</v>
      </c>
      <c r="BY4" s="1730"/>
      <c r="BZ4" s="1730"/>
      <c r="CA4" s="1730"/>
      <c r="CB4" s="1730"/>
      <c r="CC4" s="1730"/>
      <c r="CD4" s="1730" t="s">
        <v>31</v>
      </c>
      <c r="CE4" s="1730"/>
      <c r="CF4" s="1730"/>
      <c r="CG4" s="1730"/>
      <c r="CH4" s="1730"/>
      <c r="CI4" s="55"/>
      <c r="CJ4" s="90"/>
      <c r="CK4" s="55"/>
      <c r="CL4" s="55"/>
      <c r="CM4" s="55"/>
      <c r="CN4" s="55"/>
      <c r="CO4" s="55"/>
      <c r="CP4" s="55"/>
      <c r="CQ4" s="55"/>
      <c r="CR4" s="55"/>
      <c r="CS4" s="55"/>
    </row>
    <row r="5" spans="6:97" ht="12" customHeight="1">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1731">
        <v>164110</v>
      </c>
      <c r="BB5" s="1731"/>
      <c r="BC5" s="1731"/>
      <c r="BD5" s="1731"/>
      <c r="BE5" s="1731"/>
      <c r="BF5" s="1731"/>
      <c r="BG5" s="1732">
        <f>'41-10'!BH4</f>
        <v>0</v>
      </c>
      <c r="BH5" s="1732"/>
      <c r="BI5" s="1732"/>
      <c r="BJ5" s="1732"/>
      <c r="BK5" s="1732"/>
      <c r="BL5" s="1732"/>
      <c r="BM5" s="1732"/>
      <c r="BN5" s="1732"/>
      <c r="BO5" s="1732">
        <f>'41-10'!BP4</f>
        <v>0</v>
      </c>
      <c r="BP5" s="1732"/>
      <c r="BQ5" s="1732"/>
      <c r="BR5" s="1732"/>
      <c r="BS5" s="1732"/>
      <c r="BT5" s="1733" t="s">
        <v>33</v>
      </c>
      <c r="BU5" s="1733"/>
      <c r="BV5" s="1733" t="s">
        <v>33</v>
      </c>
      <c r="BW5" s="1733"/>
      <c r="BX5" s="1734"/>
      <c r="BY5" s="1734"/>
      <c r="BZ5" s="1734"/>
      <c r="CA5" s="1734"/>
      <c r="CB5" s="1734"/>
      <c r="CC5" s="1734"/>
      <c r="CD5" s="1734"/>
      <c r="CE5" s="1734"/>
      <c r="CF5" s="1734"/>
      <c r="CG5" s="1734"/>
      <c r="CH5" s="1734"/>
      <c r="CI5" s="55"/>
      <c r="CJ5" s="93"/>
      <c r="CK5" s="1738" t="s">
        <v>57</v>
      </c>
      <c r="CL5" s="55"/>
      <c r="CM5" s="55"/>
      <c r="CN5" s="55"/>
      <c r="CO5" s="55"/>
      <c r="CP5" s="55"/>
      <c r="CQ5" s="55"/>
      <c r="CR5" s="55"/>
      <c r="CS5" s="55"/>
    </row>
    <row r="6" spans="6:97" ht="12" customHeight="1">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1731"/>
      <c r="BB6" s="1731"/>
      <c r="BC6" s="1731"/>
      <c r="BD6" s="1731"/>
      <c r="BE6" s="1731"/>
      <c r="BF6" s="1731"/>
      <c r="BG6" s="1732"/>
      <c r="BH6" s="1732"/>
      <c r="BI6" s="1732"/>
      <c r="BJ6" s="1732"/>
      <c r="BK6" s="1732"/>
      <c r="BL6" s="1732"/>
      <c r="BM6" s="1732"/>
      <c r="BN6" s="1732"/>
      <c r="BO6" s="1732"/>
      <c r="BP6" s="1732"/>
      <c r="BQ6" s="1732"/>
      <c r="BR6" s="1732"/>
      <c r="BS6" s="1732"/>
      <c r="BT6" s="1733"/>
      <c r="BU6" s="1733"/>
      <c r="BV6" s="1733"/>
      <c r="BW6" s="1733"/>
      <c r="BX6" s="1734"/>
      <c r="BY6" s="1734"/>
      <c r="BZ6" s="1734"/>
      <c r="CA6" s="1734"/>
      <c r="CB6" s="1734"/>
      <c r="CC6" s="1734"/>
      <c r="CD6" s="1734"/>
      <c r="CE6" s="1734"/>
      <c r="CF6" s="1734"/>
      <c r="CG6" s="1734"/>
      <c r="CH6" s="1734"/>
      <c r="CI6" s="55"/>
      <c r="CJ6" s="93"/>
      <c r="CK6" s="1738"/>
      <c r="CL6" s="55"/>
      <c r="CM6" s="55"/>
      <c r="CN6" s="55"/>
      <c r="CO6" s="55"/>
      <c r="CP6" s="55"/>
      <c r="CQ6" s="55"/>
      <c r="CR6" s="55"/>
      <c r="CS6" s="55"/>
    </row>
    <row r="7" spans="6:97" ht="6" customHeight="1">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88"/>
      <c r="BV7" s="55"/>
      <c r="BW7" s="55"/>
      <c r="BX7" s="55"/>
      <c r="BY7" s="55"/>
      <c r="BZ7" s="55"/>
      <c r="CA7" s="55"/>
      <c r="CB7" s="55"/>
      <c r="CC7" s="55"/>
      <c r="CD7" s="55"/>
      <c r="CE7" s="55"/>
      <c r="CF7" s="55"/>
      <c r="CG7" s="55"/>
      <c r="CH7" s="1739"/>
      <c r="CI7" s="55"/>
      <c r="CJ7" s="93"/>
      <c r="CK7" s="1738"/>
      <c r="CL7" s="55"/>
      <c r="CM7" s="55"/>
      <c r="CN7" s="55"/>
      <c r="CO7" s="55"/>
      <c r="CP7" s="55"/>
      <c r="CQ7" s="55"/>
      <c r="CR7" s="55"/>
      <c r="CS7" s="55"/>
    </row>
    <row r="8" spans="6:97" ht="7.5" customHeight="1">
      <c r="F8" s="55"/>
      <c r="G8" s="55"/>
      <c r="H8" s="55"/>
      <c r="I8" s="55"/>
      <c r="J8" s="55"/>
      <c r="K8" s="55"/>
      <c r="L8" s="55"/>
      <c r="M8" s="55"/>
      <c r="N8" s="55"/>
      <c r="O8" s="55"/>
      <c r="P8" s="55"/>
      <c r="Q8" s="55"/>
      <c r="R8" s="55"/>
      <c r="S8" s="55"/>
      <c r="T8" s="91"/>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55"/>
      <c r="BV8" s="55"/>
      <c r="BW8" s="55"/>
      <c r="BX8" s="55"/>
      <c r="BY8" s="55"/>
      <c r="BZ8" s="55"/>
      <c r="CA8" s="55"/>
      <c r="CB8" s="55"/>
      <c r="CC8" s="55"/>
      <c r="CD8" s="55"/>
      <c r="CE8" s="55"/>
      <c r="CF8" s="55"/>
      <c r="CG8" s="55"/>
      <c r="CH8" s="1740"/>
      <c r="CI8" s="55"/>
      <c r="CJ8" s="93"/>
      <c r="CK8" s="1738"/>
      <c r="CL8" s="55"/>
      <c r="CM8" s="55"/>
      <c r="CN8" s="55"/>
      <c r="CO8" s="55"/>
      <c r="CP8" s="55"/>
      <c r="CQ8" s="55"/>
      <c r="CR8" s="55"/>
      <c r="CS8" s="55"/>
    </row>
    <row r="9" spans="6:97" ht="7.5" customHeight="1">
      <c r="F9" s="55"/>
      <c r="G9" s="55"/>
      <c r="H9" s="55"/>
      <c r="I9" s="55"/>
      <c r="J9" s="55"/>
      <c r="K9" s="55"/>
      <c r="L9" s="55"/>
      <c r="M9" s="55"/>
      <c r="N9" s="55"/>
      <c r="O9" s="55"/>
      <c r="P9" s="55"/>
      <c r="Q9" s="55"/>
      <c r="R9" s="55"/>
      <c r="S9" s="55"/>
      <c r="T9" s="90"/>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92"/>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55"/>
      <c r="CI9" s="55"/>
      <c r="CJ9" s="93"/>
      <c r="CK9" s="1738"/>
      <c r="CL9" s="55"/>
      <c r="CM9" s="55"/>
      <c r="CN9" s="55"/>
      <c r="CO9" s="55"/>
      <c r="CP9" s="55"/>
      <c r="CQ9" s="55"/>
      <c r="CR9" s="55"/>
      <c r="CS9" s="55"/>
    </row>
    <row r="10" spans="6:97" ht="12" customHeight="1">
      <c r="F10" s="55"/>
      <c r="G10" s="55"/>
      <c r="H10" s="55"/>
      <c r="I10" s="55"/>
      <c r="J10" s="55"/>
      <c r="K10" s="55"/>
      <c r="L10" s="55"/>
      <c r="M10" s="55"/>
      <c r="N10" s="55"/>
      <c r="O10" s="55"/>
      <c r="P10" s="55"/>
      <c r="Q10" s="55"/>
      <c r="R10" s="55"/>
      <c r="S10" s="55"/>
      <c r="T10" s="90"/>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6">
        <v>48</v>
      </c>
      <c r="BG10" s="1741">
        <f>'41-10'!BH7</f>
        <v>0</v>
      </c>
      <c r="BH10" s="1741"/>
      <c r="BI10" s="1742"/>
      <c r="BJ10" s="1743">
        <f>'41-10'!BK7</f>
        <v>0</v>
      </c>
      <c r="BK10" s="1741"/>
      <c r="BL10" s="1744"/>
      <c r="BM10" s="1745">
        <f>'41-10'!BN7</f>
        <v>0</v>
      </c>
      <c r="BN10" s="1741"/>
      <c r="BO10" s="1741"/>
      <c r="BP10" s="56">
        <v>53</v>
      </c>
      <c r="BQ10" s="55"/>
      <c r="BR10" s="55"/>
      <c r="BS10" s="55"/>
      <c r="BT10" s="55"/>
      <c r="BU10" s="55"/>
      <c r="BV10" s="55"/>
      <c r="BW10" s="55"/>
      <c r="BX10" s="55"/>
      <c r="BY10" s="55"/>
      <c r="BZ10" s="55"/>
      <c r="CA10" s="55"/>
      <c r="CB10" s="55"/>
      <c r="CC10" s="55"/>
      <c r="CD10" s="55"/>
      <c r="CE10" s="55"/>
      <c r="CF10" s="55"/>
      <c r="CG10" s="55"/>
      <c r="CH10" s="55"/>
      <c r="CI10" s="55"/>
      <c r="CJ10" s="93"/>
      <c r="CK10" s="1738"/>
      <c r="CL10" s="55"/>
      <c r="CM10" s="55"/>
      <c r="CN10" s="55"/>
      <c r="CO10" s="55"/>
      <c r="CP10" s="55"/>
      <c r="CQ10" s="55"/>
      <c r="CR10" s="55"/>
      <c r="CS10" s="55"/>
    </row>
    <row r="11" spans="6:97" ht="12" customHeight="1">
      <c r="F11" s="55"/>
      <c r="G11" s="55"/>
      <c r="H11" s="55"/>
      <c r="I11" s="55"/>
      <c r="J11" s="55"/>
      <c r="K11" s="55"/>
      <c r="L11" s="55"/>
      <c r="M11" s="55"/>
      <c r="N11" s="55"/>
      <c r="O11" s="55"/>
      <c r="P11" s="55"/>
      <c r="Q11" s="55"/>
      <c r="R11" s="55"/>
      <c r="S11" s="55"/>
      <c r="T11" s="90"/>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1741"/>
      <c r="BH11" s="1741"/>
      <c r="BI11" s="1742"/>
      <c r="BJ11" s="1743"/>
      <c r="BK11" s="1741"/>
      <c r="BL11" s="1744"/>
      <c r="BM11" s="1745"/>
      <c r="BN11" s="1741"/>
      <c r="BO11" s="1741"/>
      <c r="BP11" s="55"/>
      <c r="BQ11" s="55"/>
      <c r="BR11" s="55"/>
      <c r="BS11" s="55"/>
      <c r="BT11" s="55"/>
      <c r="BU11" s="55"/>
      <c r="BV11" s="55"/>
      <c r="BW11" s="55"/>
      <c r="BX11" s="55"/>
      <c r="BY11" s="55"/>
      <c r="BZ11" s="55"/>
      <c r="CA11" s="55"/>
      <c r="CB11" s="55"/>
      <c r="CC11" s="55"/>
      <c r="CD11" s="55"/>
      <c r="CE11" s="55"/>
      <c r="CF11" s="55"/>
      <c r="CG11" s="55"/>
      <c r="CH11" s="55"/>
      <c r="CI11" s="55"/>
      <c r="CJ11" s="93"/>
      <c r="CK11" s="1738"/>
      <c r="CL11" s="55"/>
      <c r="CM11" s="55"/>
      <c r="CN11" s="55"/>
      <c r="CO11" s="55"/>
      <c r="CP11" s="55"/>
      <c r="CQ11" s="55"/>
      <c r="CR11" s="55"/>
      <c r="CS11" s="55"/>
    </row>
    <row r="12" spans="6:97" ht="12" customHeight="1">
      <c r="F12" s="55"/>
      <c r="G12" s="55"/>
      <c r="H12" s="55"/>
      <c r="I12" s="55"/>
      <c r="J12" s="55"/>
      <c r="K12" s="55"/>
      <c r="L12" s="55"/>
      <c r="M12" s="55"/>
      <c r="N12" s="55"/>
      <c r="O12" s="55"/>
      <c r="P12" s="55"/>
      <c r="Q12" s="55"/>
      <c r="R12" s="55"/>
      <c r="S12" s="55"/>
      <c r="T12" s="1776"/>
      <c r="U12" s="1776"/>
      <c r="V12" s="1776"/>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1741"/>
      <c r="BH12" s="1741"/>
      <c r="BI12" s="1742"/>
      <c r="BJ12" s="1743"/>
      <c r="BK12" s="1741"/>
      <c r="BL12" s="1744"/>
      <c r="BM12" s="1745"/>
      <c r="BN12" s="1741"/>
      <c r="BO12" s="1741"/>
      <c r="BP12" s="55"/>
      <c r="BQ12" s="55"/>
      <c r="BR12" s="55"/>
      <c r="BS12" s="55"/>
      <c r="BT12" s="55"/>
      <c r="BU12" s="55"/>
      <c r="BV12" s="55"/>
      <c r="BW12" s="55"/>
      <c r="BX12" s="56">
        <v>54</v>
      </c>
      <c r="BY12" s="56"/>
      <c r="BZ12" s="56"/>
      <c r="CA12" s="56">
        <v>57</v>
      </c>
      <c r="CB12" s="55"/>
      <c r="CC12" s="55"/>
      <c r="CD12" s="55"/>
      <c r="CE12" s="55"/>
      <c r="CF12" s="55"/>
      <c r="CG12" s="55"/>
      <c r="CH12" s="55"/>
      <c r="CI12" s="55"/>
      <c r="CJ12" s="93"/>
      <c r="CK12" s="1738"/>
      <c r="CL12" s="55"/>
      <c r="CM12" s="55"/>
      <c r="CN12" s="55"/>
      <c r="CO12" s="55"/>
      <c r="CP12" s="55"/>
      <c r="CQ12" s="55"/>
      <c r="CR12" s="55"/>
      <c r="CS12" s="55"/>
    </row>
    <row r="13" spans="6:97" ht="12" customHeight="1">
      <c r="F13" s="55"/>
      <c r="G13" s="55"/>
      <c r="H13" s="55"/>
      <c r="I13" s="55"/>
      <c r="J13" s="55"/>
      <c r="K13" s="55"/>
      <c r="L13" s="55"/>
      <c r="M13" s="55"/>
      <c r="N13" s="55"/>
      <c r="O13" s="55"/>
      <c r="P13" s="55"/>
      <c r="Q13" s="55"/>
      <c r="R13" s="55"/>
      <c r="S13" s="55"/>
      <c r="T13" s="1776"/>
      <c r="U13" s="1776"/>
      <c r="V13" s="1776"/>
      <c r="W13" s="56">
        <v>24</v>
      </c>
      <c r="X13" s="56"/>
      <c r="Y13" s="56"/>
      <c r="Z13" s="56"/>
      <c r="AA13" s="56"/>
      <c r="AB13" s="56"/>
      <c r="AC13" s="56"/>
      <c r="AD13" s="56">
        <v>26</v>
      </c>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1776"/>
      <c r="BQ13" s="1776"/>
      <c r="BR13" s="1776"/>
      <c r="BS13" s="1776"/>
      <c r="BT13" s="1776"/>
      <c r="BU13" s="1740"/>
      <c r="BV13" s="1740"/>
      <c r="BW13" s="1746"/>
      <c r="BX13" s="1747">
        <f>'41-10'!BZ10</f>
        <v>1</v>
      </c>
      <c r="BY13" s="1748"/>
      <c r="BZ13" s="1748"/>
      <c r="CA13" s="1749"/>
      <c r="CB13" s="1753"/>
      <c r="CC13" s="1740"/>
      <c r="CD13" s="1740"/>
      <c r="CE13" s="1740"/>
      <c r="CF13" s="1740"/>
      <c r="CG13" s="1740"/>
      <c r="CH13" s="1740"/>
      <c r="CI13" s="1740"/>
      <c r="CJ13" s="58"/>
      <c r="CK13" s="1738"/>
      <c r="CL13" s="55"/>
      <c r="CM13" s="55"/>
      <c r="CN13" s="55"/>
      <c r="CO13" s="55"/>
      <c r="CP13" s="55"/>
      <c r="CQ13" s="55"/>
      <c r="CR13" s="55"/>
      <c r="CS13" s="55"/>
    </row>
    <row r="14" spans="6:97" ht="16.5" customHeight="1">
      <c r="F14" s="55"/>
      <c r="G14" s="55"/>
      <c r="H14" s="55"/>
      <c r="I14" s="55"/>
      <c r="J14" s="55"/>
      <c r="K14" s="55"/>
      <c r="L14" s="55"/>
      <c r="M14" s="55"/>
      <c r="N14" s="55"/>
      <c r="O14" s="55"/>
      <c r="P14" s="55"/>
      <c r="Q14" s="55"/>
      <c r="R14" s="55"/>
      <c r="S14" s="55"/>
      <c r="T14" s="55"/>
      <c r="U14" s="55"/>
      <c r="V14" s="55"/>
      <c r="W14" s="1777">
        <f>'41-10'!W11</f>
        <v>0</v>
      </c>
      <c r="X14" s="1778"/>
      <c r="Y14" s="1779"/>
      <c r="Z14" s="1783"/>
      <c r="AA14" s="1784"/>
      <c r="AB14" s="1784"/>
      <c r="AC14" s="1785"/>
      <c r="AD14" s="1777">
        <f>'41-10'!AD11</f>
        <v>0</v>
      </c>
      <c r="AE14" s="1778"/>
      <c r="AF14" s="1779"/>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1776"/>
      <c r="BQ14" s="1776"/>
      <c r="BR14" s="1776"/>
      <c r="BS14" s="1776"/>
      <c r="BT14" s="1776"/>
      <c r="BU14" s="1740"/>
      <c r="BV14" s="1740"/>
      <c r="BW14" s="1746"/>
      <c r="BX14" s="1750"/>
      <c r="BY14" s="1751"/>
      <c r="BZ14" s="1751"/>
      <c r="CA14" s="1752"/>
      <c r="CB14" s="1753"/>
      <c r="CC14" s="1740"/>
      <c r="CD14" s="1740"/>
      <c r="CE14" s="1740"/>
      <c r="CF14" s="1740"/>
      <c r="CG14" s="1740"/>
      <c r="CH14" s="1740"/>
      <c r="CI14" s="1740"/>
      <c r="CJ14" s="58"/>
      <c r="CK14" s="1738"/>
      <c r="CL14" s="55"/>
      <c r="CM14" s="55"/>
      <c r="CN14" s="55"/>
      <c r="CO14" s="55"/>
      <c r="CP14" s="55"/>
      <c r="CQ14" s="55"/>
      <c r="CR14" s="55"/>
      <c r="CS14" s="55"/>
    </row>
    <row r="15" spans="6:97" ht="19.5" customHeight="1">
      <c r="F15" s="55"/>
      <c r="G15" s="55"/>
      <c r="H15" s="55"/>
      <c r="I15" s="55"/>
      <c r="J15" s="55"/>
      <c r="K15" s="55"/>
      <c r="L15" s="55"/>
      <c r="M15" s="55"/>
      <c r="N15" s="55"/>
      <c r="O15" s="55"/>
      <c r="P15" s="55"/>
      <c r="Q15" s="55"/>
      <c r="R15" s="55"/>
      <c r="S15" s="55"/>
      <c r="T15" s="55"/>
      <c r="U15" s="55"/>
      <c r="V15" s="55"/>
      <c r="W15" s="1780"/>
      <c r="X15" s="1781"/>
      <c r="Y15" s="1782"/>
      <c r="Z15" s="1783"/>
      <c r="AA15" s="1784"/>
      <c r="AB15" s="1784"/>
      <c r="AC15" s="1785"/>
      <c r="AD15" s="1780"/>
      <c r="AE15" s="1781"/>
      <c r="AF15" s="1782"/>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1740"/>
      <c r="BV15" s="1740"/>
      <c r="BW15" s="1746"/>
      <c r="BX15" s="1747">
        <f>'41-10'!BZ12</f>
        <v>1</v>
      </c>
      <c r="BY15" s="1748"/>
      <c r="BZ15" s="1748"/>
      <c r="CA15" s="1749"/>
      <c r="CB15" s="1753"/>
      <c r="CC15" s="1740"/>
      <c r="CD15" s="1740"/>
      <c r="CE15" s="1740"/>
      <c r="CF15" s="1740"/>
      <c r="CG15" s="1740"/>
      <c r="CH15" s="1740"/>
      <c r="CI15" s="1740"/>
      <c r="CJ15" s="58"/>
      <c r="CK15" s="1738"/>
      <c r="CL15" s="55"/>
      <c r="CM15" s="55"/>
      <c r="CN15" s="55"/>
      <c r="CO15" s="55"/>
      <c r="CP15" s="55"/>
      <c r="CQ15" s="55"/>
      <c r="CR15" s="55"/>
      <c r="CS15" s="55"/>
    </row>
    <row r="16" spans="6:97" ht="12" customHeight="1">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55"/>
      <c r="BV16" s="55"/>
      <c r="BW16" s="55"/>
      <c r="BX16" s="1750"/>
      <c r="BY16" s="1751"/>
      <c r="BZ16" s="1751"/>
      <c r="CA16" s="1752"/>
      <c r="CB16" s="1753"/>
      <c r="CC16" s="1740"/>
      <c r="CD16" s="1740"/>
      <c r="CE16" s="1740"/>
      <c r="CF16" s="1740"/>
      <c r="CG16" s="1740"/>
      <c r="CH16" s="1740"/>
      <c r="CI16" s="1740"/>
      <c r="CJ16" s="58"/>
      <c r="CK16" s="1738"/>
      <c r="CL16" s="55"/>
      <c r="CM16" s="55"/>
      <c r="CN16" s="55"/>
      <c r="CO16" s="55"/>
      <c r="CP16" s="55"/>
      <c r="CQ16" s="55"/>
      <c r="CR16" s="55"/>
      <c r="CS16" s="55"/>
    </row>
    <row r="17" spans="6:97" ht="12" customHeight="1">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6">
        <v>28</v>
      </c>
      <c r="BY17" s="56"/>
      <c r="BZ17" s="56"/>
      <c r="CA17" s="56">
        <v>31</v>
      </c>
      <c r="CB17" s="55"/>
      <c r="CC17" s="55"/>
      <c r="CD17" s="55"/>
      <c r="CE17" s="55"/>
      <c r="CF17" s="55"/>
      <c r="CG17" s="55"/>
      <c r="CH17" s="55"/>
      <c r="CI17" s="55"/>
      <c r="CJ17" s="55"/>
      <c r="CK17" s="1738"/>
      <c r="CL17" s="55"/>
      <c r="CM17" s="55"/>
      <c r="CN17" s="55"/>
      <c r="CO17" s="55"/>
      <c r="CP17" s="55"/>
      <c r="CQ17" s="55"/>
      <c r="CR17" s="55"/>
      <c r="CS17" s="55"/>
    </row>
    <row r="18" spans="6:97" ht="12" customHeight="1">
      <c r="CK18" s="1738"/>
    </row>
    <row r="19" spans="6:97" ht="12" customHeight="1">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CK19" s="1738"/>
    </row>
    <row r="20" spans="6:97" ht="12" customHeight="1">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CK20" s="1738"/>
    </row>
    <row r="21" spans="6:97" ht="7.5" customHeight="1">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CK21" s="1738"/>
    </row>
    <row r="22" spans="6:97" ht="12" customHeight="1">
      <c r="AS22" s="96"/>
      <c r="AT22" s="96"/>
      <c r="AU22" s="96"/>
      <c r="AV22" s="56">
        <v>32</v>
      </c>
      <c r="AW22" s="96"/>
      <c r="AX22" s="56">
        <v>34</v>
      </c>
      <c r="AY22" s="96"/>
      <c r="AZ22" s="96"/>
      <c r="BA22" s="96"/>
      <c r="BB22" s="96"/>
      <c r="BC22" s="96"/>
      <c r="BD22" s="96"/>
      <c r="BE22" s="96"/>
      <c r="BF22" s="96"/>
      <c r="BG22" s="96"/>
      <c r="BH22" s="56">
        <v>44</v>
      </c>
      <c r="BI22" s="96"/>
      <c r="BJ22" s="96"/>
      <c r="BK22" s="96"/>
      <c r="BL22" s="96"/>
      <c r="BM22" s="96"/>
      <c r="BN22" s="96"/>
      <c r="BO22" s="96"/>
      <c r="BP22" s="96"/>
      <c r="BQ22" s="96"/>
      <c r="BR22" s="96"/>
      <c r="BS22" s="96"/>
      <c r="BT22" s="56">
        <v>57</v>
      </c>
      <c r="CK22" s="1738"/>
    </row>
    <row r="23" spans="6:97" ht="8.25" customHeight="1">
      <c r="AK23" s="55"/>
      <c r="AL23" s="55"/>
      <c r="AM23" s="55"/>
      <c r="AN23" s="55"/>
      <c r="AO23" s="55"/>
      <c r="AP23" s="55"/>
      <c r="AQ23" s="55"/>
      <c r="AR23" s="55"/>
      <c r="AS23" s="97"/>
      <c r="AT23" s="97"/>
      <c r="AU23" s="98"/>
      <c r="AV23" s="1760">
        <v>1</v>
      </c>
      <c r="AW23" s="1761"/>
      <c r="AX23" s="1766" t="str">
        <f>'41-10'!AZ20</f>
        <v/>
      </c>
      <c r="AY23" s="1767"/>
      <c r="AZ23" s="1767"/>
      <c r="BA23" s="1767"/>
      <c r="BB23" s="1767"/>
      <c r="BC23" s="1767"/>
      <c r="BD23" s="1767"/>
      <c r="BE23" s="1767"/>
      <c r="BF23" s="1767"/>
      <c r="BG23" s="99"/>
      <c r="BH23" s="1771">
        <f>'41-10'!BI21</f>
        <v>0</v>
      </c>
      <c r="BI23" s="1772"/>
      <c r="BJ23" s="1772"/>
      <c r="BK23" s="1772"/>
      <c r="BL23" s="1772"/>
      <c r="BM23" s="1772"/>
      <c r="BN23" s="1772"/>
      <c r="BO23" s="1772"/>
      <c r="BP23" s="1772"/>
      <c r="BQ23" s="1772"/>
      <c r="BR23" s="1772"/>
      <c r="BS23" s="1772"/>
      <c r="BT23" s="99"/>
      <c r="BU23" s="55"/>
      <c r="BV23" s="55"/>
      <c r="BW23" s="55"/>
      <c r="BX23" s="55"/>
      <c r="BY23" s="55"/>
      <c r="CK23" s="1738"/>
    </row>
    <row r="24" spans="6:97" ht="8.25" customHeight="1">
      <c r="AK24" s="55"/>
      <c r="AL24" s="55"/>
      <c r="AM24" s="55"/>
      <c r="AN24" s="55"/>
      <c r="AO24" s="55"/>
      <c r="AP24" s="55"/>
      <c r="AQ24" s="55"/>
      <c r="AR24" s="55"/>
      <c r="AS24" s="97"/>
      <c r="AT24" s="97"/>
      <c r="AU24" s="98"/>
      <c r="AV24" s="1762"/>
      <c r="AW24" s="1763"/>
      <c r="AX24" s="1768"/>
      <c r="AY24" s="1684"/>
      <c r="AZ24" s="1684"/>
      <c r="BA24" s="1684"/>
      <c r="BB24" s="1684"/>
      <c r="BC24" s="1684"/>
      <c r="BD24" s="1684"/>
      <c r="BE24" s="1684"/>
      <c r="BF24" s="1684"/>
      <c r="BG24" s="100"/>
      <c r="BH24" s="1773"/>
      <c r="BI24" s="1690"/>
      <c r="BJ24" s="1690"/>
      <c r="BK24" s="1690"/>
      <c r="BL24" s="1690"/>
      <c r="BM24" s="1690"/>
      <c r="BN24" s="1690"/>
      <c r="BO24" s="1690"/>
      <c r="BP24" s="1690"/>
      <c r="BQ24" s="1690"/>
      <c r="BR24" s="1690"/>
      <c r="BS24" s="1690"/>
      <c r="BT24" s="100"/>
      <c r="BU24" s="55"/>
      <c r="BV24" s="55"/>
      <c r="BW24" s="55"/>
      <c r="BX24" s="55"/>
      <c r="BY24" s="55"/>
      <c r="CK24" s="1738"/>
    </row>
    <row r="25" spans="6:97" ht="8.25" customHeight="1">
      <c r="AK25" s="55"/>
      <c r="AL25" s="55"/>
      <c r="AM25" s="55"/>
      <c r="AN25" s="55"/>
      <c r="AO25" s="55"/>
      <c r="AP25" s="55"/>
      <c r="AQ25" s="55"/>
      <c r="AR25" s="55"/>
      <c r="AS25" s="97"/>
      <c r="AT25" s="97"/>
      <c r="AU25" s="98"/>
      <c r="AV25" s="1764"/>
      <c r="AW25" s="1765"/>
      <c r="AX25" s="1769"/>
      <c r="AY25" s="1770"/>
      <c r="AZ25" s="1770"/>
      <c r="BA25" s="1770"/>
      <c r="BB25" s="1770"/>
      <c r="BC25" s="1770"/>
      <c r="BD25" s="1770"/>
      <c r="BE25" s="1770"/>
      <c r="BF25" s="1770"/>
      <c r="BG25" s="101"/>
      <c r="BH25" s="1774"/>
      <c r="BI25" s="1775"/>
      <c r="BJ25" s="1775"/>
      <c r="BK25" s="1775"/>
      <c r="BL25" s="1775"/>
      <c r="BM25" s="1775"/>
      <c r="BN25" s="1775"/>
      <c r="BO25" s="1775"/>
      <c r="BP25" s="1775"/>
      <c r="BQ25" s="1775"/>
      <c r="BR25" s="1775"/>
      <c r="BS25" s="1775"/>
      <c r="BT25" s="101"/>
      <c r="BU25" s="55"/>
      <c r="BV25" s="55"/>
      <c r="BW25" s="55"/>
      <c r="BX25" s="55"/>
      <c r="BY25" s="55"/>
      <c r="CK25" s="1738"/>
    </row>
    <row r="26" spans="6:97" ht="8.25" customHeight="1">
      <c r="AK26" s="55"/>
      <c r="AL26" s="55"/>
      <c r="AM26" s="55"/>
      <c r="AN26" s="55"/>
      <c r="AO26" s="55"/>
      <c r="AP26" s="55"/>
      <c r="AQ26" s="55"/>
      <c r="AR26" s="55"/>
      <c r="AS26" s="97"/>
      <c r="AT26" s="97"/>
      <c r="AU26" s="98"/>
      <c r="AV26" s="98"/>
      <c r="AW26" s="98"/>
      <c r="AX26" s="97"/>
      <c r="AY26" s="97"/>
      <c r="AZ26" s="97"/>
      <c r="BA26" s="97"/>
      <c r="BB26" s="97"/>
      <c r="BC26" s="97"/>
      <c r="BD26" s="1786"/>
      <c r="BE26" s="105"/>
      <c r="BF26" s="105"/>
      <c r="BG26" s="1808">
        <v>58</v>
      </c>
      <c r="BH26" s="1754">
        <f>'41-10'!BI24</f>
        <v>0</v>
      </c>
      <c r="BI26" s="1755"/>
      <c r="BJ26" s="1755"/>
      <c r="BK26" s="1755"/>
      <c r="BL26" s="1755"/>
      <c r="BM26" s="1755"/>
      <c r="BN26" s="1755"/>
      <c r="BO26" s="1755"/>
      <c r="BP26" s="1755"/>
      <c r="BQ26" s="1755"/>
      <c r="BR26" s="1755"/>
      <c r="BS26" s="1755"/>
      <c r="BT26" s="102"/>
      <c r="BU26" s="1807">
        <v>71</v>
      </c>
      <c r="BV26" s="55"/>
      <c r="BW26" s="55"/>
      <c r="BX26" s="55"/>
      <c r="BY26" s="55"/>
      <c r="CK26" s="1738"/>
    </row>
    <row r="27" spans="6:97" ht="8.25" customHeight="1">
      <c r="AK27" s="55"/>
      <c r="AL27" s="55"/>
      <c r="AM27" s="55"/>
      <c r="AN27" s="55"/>
      <c r="AO27" s="55"/>
      <c r="AP27" s="55"/>
      <c r="AQ27" s="55"/>
      <c r="AR27" s="55"/>
      <c r="AS27" s="97"/>
      <c r="AT27" s="97"/>
      <c r="AU27" s="98"/>
      <c r="AV27" s="98"/>
      <c r="AW27" s="98"/>
      <c r="AX27" s="97"/>
      <c r="AY27" s="97"/>
      <c r="AZ27" s="97"/>
      <c r="BA27" s="97"/>
      <c r="BB27" s="97"/>
      <c r="BC27" s="97"/>
      <c r="BD27" s="1786"/>
      <c r="BE27" s="106"/>
      <c r="BF27" s="106"/>
      <c r="BG27" s="1809"/>
      <c r="BH27" s="1756"/>
      <c r="BI27" s="1757"/>
      <c r="BJ27" s="1757"/>
      <c r="BK27" s="1757"/>
      <c r="BL27" s="1757"/>
      <c r="BM27" s="1757"/>
      <c r="BN27" s="1757"/>
      <c r="BO27" s="1757"/>
      <c r="BP27" s="1757"/>
      <c r="BQ27" s="1757"/>
      <c r="BR27" s="1757"/>
      <c r="BS27" s="1757"/>
      <c r="BT27" s="103"/>
      <c r="BU27" s="1807"/>
      <c r="BV27" s="55"/>
      <c r="BW27" s="55"/>
      <c r="BX27" s="55"/>
      <c r="BY27" s="55"/>
      <c r="CK27" s="1738"/>
    </row>
    <row r="28" spans="6:97" ht="8.25" customHeight="1">
      <c r="AK28" s="55"/>
      <c r="AL28" s="55"/>
      <c r="AM28" s="55"/>
      <c r="AN28" s="55"/>
      <c r="AO28" s="55"/>
      <c r="AP28" s="55"/>
      <c r="AQ28" s="55"/>
      <c r="AR28" s="55"/>
      <c r="AS28" s="97"/>
      <c r="AT28" s="97"/>
      <c r="AU28" s="98"/>
      <c r="AV28" s="98"/>
      <c r="AW28" s="98"/>
      <c r="AX28" s="97"/>
      <c r="AY28" s="97"/>
      <c r="AZ28" s="97"/>
      <c r="BA28" s="97"/>
      <c r="BB28" s="97"/>
      <c r="BC28" s="97"/>
      <c r="BD28" s="97"/>
      <c r="BE28" s="107"/>
      <c r="BF28" s="107"/>
      <c r="BG28" s="101"/>
      <c r="BH28" s="1758"/>
      <c r="BI28" s="1759"/>
      <c r="BJ28" s="1759"/>
      <c r="BK28" s="1759"/>
      <c r="BL28" s="1759"/>
      <c r="BM28" s="1759"/>
      <c r="BN28" s="1759"/>
      <c r="BO28" s="1759"/>
      <c r="BP28" s="1759"/>
      <c r="BQ28" s="1759"/>
      <c r="BR28" s="1759"/>
      <c r="BS28" s="1759"/>
      <c r="BT28" s="104"/>
      <c r="BU28" s="55"/>
      <c r="BV28" s="55"/>
      <c r="BW28" s="55"/>
      <c r="BX28" s="55"/>
      <c r="BY28" s="55"/>
      <c r="CK28" s="1738"/>
    </row>
    <row r="29" spans="6:97" ht="8.25" customHeight="1">
      <c r="AK29" s="55"/>
      <c r="AL29" s="55"/>
      <c r="AM29" s="55"/>
      <c r="AN29" s="55"/>
      <c r="AO29" s="55"/>
      <c r="AP29" s="55"/>
      <c r="AQ29" s="55"/>
      <c r="AR29" s="55"/>
      <c r="AS29" s="97"/>
      <c r="AT29" s="97"/>
      <c r="AU29" s="98"/>
      <c r="AV29" s="1760">
        <v>2</v>
      </c>
      <c r="AW29" s="1761"/>
      <c r="AX29" s="1766" t="str">
        <f>'41-10'!AZ27</f>
        <v/>
      </c>
      <c r="AY29" s="1767"/>
      <c r="AZ29" s="1767"/>
      <c r="BA29" s="1767"/>
      <c r="BB29" s="1767"/>
      <c r="BC29" s="1767"/>
      <c r="BD29" s="1767"/>
      <c r="BE29" s="1767"/>
      <c r="BF29" s="1767"/>
      <c r="BG29" s="99"/>
      <c r="BH29" s="1771">
        <f>'41-10'!BI27</f>
        <v>0</v>
      </c>
      <c r="BI29" s="1772"/>
      <c r="BJ29" s="1772"/>
      <c r="BK29" s="1772"/>
      <c r="BL29" s="1772"/>
      <c r="BM29" s="1772"/>
      <c r="BN29" s="1772"/>
      <c r="BO29" s="1772"/>
      <c r="BP29" s="1772"/>
      <c r="BQ29" s="1772"/>
      <c r="BR29" s="1772"/>
      <c r="BS29" s="1772"/>
      <c r="BT29" s="99"/>
      <c r="BU29" s="55"/>
      <c r="BV29" s="55"/>
      <c r="BW29" s="55"/>
      <c r="BX29" s="55"/>
      <c r="BY29" s="55"/>
      <c r="CK29" s="1738"/>
    </row>
    <row r="30" spans="6:97" ht="8.25" customHeight="1">
      <c r="AK30" s="55"/>
      <c r="AL30" s="55"/>
      <c r="AM30" s="55"/>
      <c r="AN30" s="55"/>
      <c r="AO30" s="55"/>
      <c r="AP30" s="55"/>
      <c r="AQ30" s="55"/>
      <c r="AR30" s="55"/>
      <c r="AS30" s="97"/>
      <c r="AT30" s="97"/>
      <c r="AU30" s="98"/>
      <c r="AV30" s="1762"/>
      <c r="AW30" s="1763"/>
      <c r="AX30" s="1768"/>
      <c r="AY30" s="1684"/>
      <c r="AZ30" s="1684"/>
      <c r="BA30" s="1684"/>
      <c r="BB30" s="1684"/>
      <c r="BC30" s="1684"/>
      <c r="BD30" s="1684"/>
      <c r="BE30" s="1684"/>
      <c r="BF30" s="1684"/>
      <c r="BG30" s="100"/>
      <c r="BH30" s="1773"/>
      <c r="BI30" s="1690"/>
      <c r="BJ30" s="1690"/>
      <c r="BK30" s="1690"/>
      <c r="BL30" s="1690"/>
      <c r="BM30" s="1690"/>
      <c r="BN30" s="1690"/>
      <c r="BO30" s="1690"/>
      <c r="BP30" s="1690"/>
      <c r="BQ30" s="1690"/>
      <c r="BR30" s="1690"/>
      <c r="BS30" s="1690"/>
      <c r="BT30" s="100"/>
      <c r="BU30" s="55"/>
      <c r="BV30" s="55"/>
      <c r="BW30" s="55"/>
      <c r="BX30" s="55"/>
      <c r="BY30" s="55"/>
      <c r="CK30" s="1738"/>
    </row>
    <row r="31" spans="6:97" ht="8.25" customHeight="1">
      <c r="AK31" s="55"/>
      <c r="AL31" s="55"/>
      <c r="AM31" s="55"/>
      <c r="AN31" s="55"/>
      <c r="AO31" s="55"/>
      <c r="AP31" s="55"/>
      <c r="AQ31" s="55"/>
      <c r="AR31" s="55"/>
      <c r="AS31" s="97"/>
      <c r="AT31" s="97"/>
      <c r="AU31" s="98"/>
      <c r="AV31" s="1764"/>
      <c r="AW31" s="1765"/>
      <c r="AX31" s="1769"/>
      <c r="AY31" s="1770"/>
      <c r="AZ31" s="1770"/>
      <c r="BA31" s="1770"/>
      <c r="BB31" s="1770"/>
      <c r="BC31" s="1770"/>
      <c r="BD31" s="1770"/>
      <c r="BE31" s="1770"/>
      <c r="BF31" s="1770"/>
      <c r="BG31" s="101"/>
      <c r="BH31" s="1774"/>
      <c r="BI31" s="1775"/>
      <c r="BJ31" s="1775"/>
      <c r="BK31" s="1775"/>
      <c r="BL31" s="1775"/>
      <c r="BM31" s="1775"/>
      <c r="BN31" s="1775"/>
      <c r="BO31" s="1775"/>
      <c r="BP31" s="1775"/>
      <c r="BQ31" s="1775"/>
      <c r="BR31" s="1775"/>
      <c r="BS31" s="1775"/>
      <c r="BT31" s="101"/>
      <c r="BU31" s="55"/>
      <c r="BV31" s="55"/>
      <c r="BW31" s="55"/>
      <c r="BX31" s="55"/>
      <c r="BY31" s="55"/>
      <c r="CK31" s="1738"/>
    </row>
    <row r="32" spans="6:97" ht="8.25" customHeight="1">
      <c r="AK32" s="55"/>
      <c r="AL32" s="55"/>
      <c r="AM32" s="55"/>
      <c r="AN32" s="55"/>
      <c r="AO32" s="55"/>
      <c r="AP32" s="55"/>
      <c r="AQ32" s="55"/>
      <c r="AR32" s="55"/>
      <c r="AS32" s="97"/>
      <c r="AT32" s="97"/>
      <c r="AU32" s="98"/>
      <c r="AV32" s="98"/>
      <c r="AW32" s="98"/>
      <c r="AX32" s="97"/>
      <c r="AY32" s="97"/>
      <c r="AZ32" s="97"/>
      <c r="BA32" s="97"/>
      <c r="BB32" s="97"/>
      <c r="BC32" s="97"/>
      <c r="BD32" s="97"/>
      <c r="BE32" s="1802"/>
      <c r="BF32" s="1802"/>
      <c r="BG32" s="99"/>
      <c r="BH32" s="1754">
        <f>'41-10'!BI30</f>
        <v>0</v>
      </c>
      <c r="BI32" s="1755"/>
      <c r="BJ32" s="1755"/>
      <c r="BK32" s="1755"/>
      <c r="BL32" s="1755"/>
      <c r="BM32" s="1755"/>
      <c r="BN32" s="1755"/>
      <c r="BO32" s="1755"/>
      <c r="BP32" s="1755"/>
      <c r="BQ32" s="1755"/>
      <c r="BR32" s="1755"/>
      <c r="BS32" s="1755"/>
      <c r="BT32" s="102"/>
      <c r="BU32" s="55"/>
      <c r="BV32" s="55"/>
      <c r="BW32" s="55"/>
      <c r="BX32" s="55"/>
      <c r="BY32" s="55"/>
      <c r="CK32" s="1738"/>
    </row>
    <row r="33" spans="37:89" ht="8.25" customHeight="1">
      <c r="AK33" s="55"/>
      <c r="AL33" s="55"/>
      <c r="AM33" s="55"/>
      <c r="AN33" s="55"/>
      <c r="AO33" s="55"/>
      <c r="AP33" s="55"/>
      <c r="AQ33" s="55"/>
      <c r="AR33" s="55"/>
      <c r="AS33" s="97"/>
      <c r="AT33" s="97"/>
      <c r="AU33" s="98"/>
      <c r="AV33" s="98"/>
      <c r="AW33" s="98"/>
      <c r="AX33" s="97"/>
      <c r="AY33" s="97"/>
      <c r="AZ33" s="97"/>
      <c r="BA33" s="97"/>
      <c r="BB33" s="97"/>
      <c r="BC33" s="97"/>
      <c r="BD33" s="97"/>
      <c r="BE33" s="1803"/>
      <c r="BF33" s="1803"/>
      <c r="BG33" s="100"/>
      <c r="BH33" s="1756"/>
      <c r="BI33" s="1757"/>
      <c r="BJ33" s="1757"/>
      <c r="BK33" s="1757"/>
      <c r="BL33" s="1757"/>
      <c r="BM33" s="1757"/>
      <c r="BN33" s="1757"/>
      <c r="BO33" s="1757"/>
      <c r="BP33" s="1757"/>
      <c r="BQ33" s="1757"/>
      <c r="BR33" s="1757"/>
      <c r="BS33" s="1757"/>
      <c r="BT33" s="103"/>
      <c r="BU33" s="55"/>
      <c r="BV33" s="55"/>
      <c r="BW33" s="55"/>
      <c r="BX33" s="55"/>
      <c r="BY33" s="55"/>
      <c r="CK33" s="1738"/>
    </row>
    <row r="34" spans="37:89" ht="8.25" customHeight="1">
      <c r="AK34" s="55"/>
      <c r="AL34" s="55"/>
      <c r="AM34" s="55"/>
      <c r="AN34" s="55"/>
      <c r="AO34" s="55"/>
      <c r="AP34" s="55"/>
      <c r="AQ34" s="55"/>
      <c r="AR34" s="55"/>
      <c r="AS34" s="97"/>
      <c r="AT34" s="97"/>
      <c r="AU34" s="98"/>
      <c r="AV34" s="98"/>
      <c r="AW34" s="98"/>
      <c r="AX34" s="97"/>
      <c r="AY34" s="97"/>
      <c r="AZ34" s="97"/>
      <c r="BA34" s="97"/>
      <c r="BB34" s="97"/>
      <c r="BC34" s="97"/>
      <c r="BD34" s="97"/>
      <c r="BE34" s="1804"/>
      <c r="BF34" s="1804"/>
      <c r="BG34" s="101"/>
      <c r="BH34" s="1758"/>
      <c r="BI34" s="1759"/>
      <c r="BJ34" s="1759"/>
      <c r="BK34" s="1759"/>
      <c r="BL34" s="1759"/>
      <c r="BM34" s="1759"/>
      <c r="BN34" s="1759"/>
      <c r="BO34" s="1759"/>
      <c r="BP34" s="1759"/>
      <c r="BQ34" s="1759"/>
      <c r="BR34" s="1759"/>
      <c r="BS34" s="1759"/>
      <c r="BT34" s="104"/>
      <c r="BU34" s="55"/>
      <c r="BV34" s="55"/>
      <c r="BW34" s="55"/>
      <c r="BX34" s="55"/>
      <c r="BY34" s="55"/>
      <c r="CK34" s="1738"/>
    </row>
    <row r="35" spans="37:89" ht="8.25" customHeight="1">
      <c r="AK35" s="55"/>
      <c r="AL35" s="55"/>
      <c r="AM35" s="55"/>
      <c r="AN35" s="55"/>
      <c r="AO35" s="55"/>
      <c r="AP35" s="55"/>
      <c r="AQ35" s="55"/>
      <c r="AR35" s="55"/>
      <c r="AS35" s="97"/>
      <c r="AT35" s="97"/>
      <c r="AU35" s="98"/>
      <c r="AV35" s="1760">
        <v>3</v>
      </c>
      <c r="AW35" s="1761"/>
      <c r="AX35" s="1766" t="str">
        <f>'41-10'!AZ33</f>
        <v/>
      </c>
      <c r="AY35" s="1767"/>
      <c r="AZ35" s="1767"/>
      <c r="BA35" s="1767"/>
      <c r="BB35" s="1767"/>
      <c r="BC35" s="1767"/>
      <c r="BD35" s="1767"/>
      <c r="BE35" s="1767"/>
      <c r="BF35" s="1767"/>
      <c r="BG35" s="99"/>
      <c r="BH35" s="1771">
        <f>'41-10'!BI33</f>
        <v>0</v>
      </c>
      <c r="BI35" s="1772"/>
      <c r="BJ35" s="1772"/>
      <c r="BK35" s="1772"/>
      <c r="BL35" s="1772"/>
      <c r="BM35" s="1772"/>
      <c r="BN35" s="1772"/>
      <c r="BO35" s="1772"/>
      <c r="BP35" s="1772"/>
      <c r="BQ35" s="1772"/>
      <c r="BR35" s="1772"/>
      <c r="BS35" s="1772"/>
      <c r="BT35" s="99"/>
      <c r="BU35" s="55"/>
      <c r="BV35" s="55"/>
      <c r="BW35" s="55"/>
      <c r="BX35" s="55"/>
      <c r="BY35" s="55"/>
      <c r="CK35" s="1738"/>
    </row>
    <row r="36" spans="37:89" ht="8.25" customHeight="1">
      <c r="AK36" s="55"/>
      <c r="AL36" s="55"/>
      <c r="AM36" s="55"/>
      <c r="AN36" s="55"/>
      <c r="AO36" s="55"/>
      <c r="AP36" s="55"/>
      <c r="AQ36" s="55"/>
      <c r="AR36" s="55"/>
      <c r="AS36" s="97"/>
      <c r="AT36" s="97"/>
      <c r="AU36" s="98"/>
      <c r="AV36" s="1762"/>
      <c r="AW36" s="1763"/>
      <c r="AX36" s="1768"/>
      <c r="AY36" s="1684"/>
      <c r="AZ36" s="1684"/>
      <c r="BA36" s="1684"/>
      <c r="BB36" s="1684"/>
      <c r="BC36" s="1684"/>
      <c r="BD36" s="1684"/>
      <c r="BE36" s="1684"/>
      <c r="BF36" s="1684"/>
      <c r="BG36" s="100"/>
      <c r="BH36" s="1773"/>
      <c r="BI36" s="1690"/>
      <c r="BJ36" s="1690"/>
      <c r="BK36" s="1690"/>
      <c r="BL36" s="1690"/>
      <c r="BM36" s="1690"/>
      <c r="BN36" s="1690"/>
      <c r="BO36" s="1690"/>
      <c r="BP36" s="1690"/>
      <c r="BQ36" s="1690"/>
      <c r="BR36" s="1690"/>
      <c r="BS36" s="1690"/>
      <c r="BT36" s="100"/>
      <c r="BU36" s="55"/>
      <c r="BV36" s="55"/>
      <c r="BW36" s="55"/>
      <c r="BX36" s="55"/>
      <c r="BY36" s="55"/>
      <c r="CK36" s="1738"/>
    </row>
    <row r="37" spans="37:89" ht="8.25" customHeight="1">
      <c r="AK37" s="55"/>
      <c r="AL37" s="55"/>
      <c r="AM37" s="55"/>
      <c r="AN37" s="55"/>
      <c r="AO37" s="55"/>
      <c r="AP37" s="55"/>
      <c r="AQ37" s="55"/>
      <c r="AR37" s="55"/>
      <c r="AS37" s="97"/>
      <c r="AT37" s="97"/>
      <c r="AU37" s="98"/>
      <c r="AV37" s="1764"/>
      <c r="AW37" s="1765"/>
      <c r="AX37" s="1769"/>
      <c r="AY37" s="1770"/>
      <c r="AZ37" s="1770"/>
      <c r="BA37" s="1770"/>
      <c r="BB37" s="1770"/>
      <c r="BC37" s="1770"/>
      <c r="BD37" s="1770"/>
      <c r="BE37" s="1770"/>
      <c r="BF37" s="1770"/>
      <c r="BG37" s="101"/>
      <c r="BH37" s="1774"/>
      <c r="BI37" s="1775"/>
      <c r="BJ37" s="1775"/>
      <c r="BK37" s="1775"/>
      <c r="BL37" s="1775"/>
      <c r="BM37" s="1775"/>
      <c r="BN37" s="1775"/>
      <c r="BO37" s="1775"/>
      <c r="BP37" s="1775"/>
      <c r="BQ37" s="1775"/>
      <c r="BR37" s="1775"/>
      <c r="BS37" s="1775"/>
      <c r="BT37" s="101"/>
      <c r="BU37" s="55"/>
      <c r="BV37" s="55"/>
      <c r="BW37" s="55"/>
      <c r="BX37" s="55"/>
      <c r="BY37" s="55"/>
      <c r="CK37" s="1738"/>
    </row>
    <row r="38" spans="37:89" ht="8.25" customHeight="1">
      <c r="AK38" s="55"/>
      <c r="AL38" s="55"/>
      <c r="AM38" s="55"/>
      <c r="AN38" s="55"/>
      <c r="AO38" s="55"/>
      <c r="AP38" s="55"/>
      <c r="AQ38" s="55"/>
      <c r="AR38" s="55"/>
      <c r="AS38" s="97"/>
      <c r="AT38" s="97"/>
      <c r="AU38" s="98"/>
      <c r="AV38" s="98"/>
      <c r="AW38" s="98"/>
      <c r="AX38" s="97"/>
      <c r="AY38" s="97"/>
      <c r="AZ38" s="97"/>
      <c r="BA38" s="97"/>
      <c r="BB38" s="97"/>
      <c r="BC38" s="97"/>
      <c r="BD38" s="97"/>
      <c r="BE38" s="1802"/>
      <c r="BF38" s="1802"/>
      <c r="BG38" s="99"/>
      <c r="BH38" s="1754">
        <f>'41-10'!BI36</f>
        <v>0</v>
      </c>
      <c r="BI38" s="1755"/>
      <c r="BJ38" s="1755"/>
      <c r="BK38" s="1755"/>
      <c r="BL38" s="1755"/>
      <c r="BM38" s="1755"/>
      <c r="BN38" s="1755"/>
      <c r="BO38" s="1755"/>
      <c r="BP38" s="1755"/>
      <c r="BQ38" s="1755"/>
      <c r="BR38" s="1755"/>
      <c r="BS38" s="1755"/>
      <c r="BT38" s="102"/>
      <c r="BU38" s="55"/>
      <c r="BV38" s="55"/>
      <c r="BW38" s="55"/>
      <c r="BX38" s="55"/>
      <c r="BY38" s="55"/>
      <c r="CK38" s="1738"/>
    </row>
    <row r="39" spans="37:89" ht="8.25" customHeight="1">
      <c r="AK39" s="55"/>
      <c r="AL39" s="55"/>
      <c r="AM39" s="55"/>
      <c r="AN39" s="55"/>
      <c r="AO39" s="55"/>
      <c r="AP39" s="55"/>
      <c r="AQ39" s="55"/>
      <c r="AR39" s="55"/>
      <c r="AS39" s="97"/>
      <c r="AT39" s="97"/>
      <c r="AU39" s="98"/>
      <c r="AV39" s="98"/>
      <c r="AW39" s="98"/>
      <c r="AX39" s="97"/>
      <c r="AY39" s="97"/>
      <c r="AZ39" s="97"/>
      <c r="BA39" s="97"/>
      <c r="BB39" s="97"/>
      <c r="BC39" s="97"/>
      <c r="BD39" s="97"/>
      <c r="BE39" s="1803"/>
      <c r="BF39" s="1803"/>
      <c r="BG39" s="100"/>
      <c r="BH39" s="1756"/>
      <c r="BI39" s="1757"/>
      <c r="BJ39" s="1757"/>
      <c r="BK39" s="1757"/>
      <c r="BL39" s="1757"/>
      <c r="BM39" s="1757"/>
      <c r="BN39" s="1757"/>
      <c r="BO39" s="1757"/>
      <c r="BP39" s="1757"/>
      <c r="BQ39" s="1757"/>
      <c r="BR39" s="1757"/>
      <c r="BS39" s="1757"/>
      <c r="BT39" s="103"/>
      <c r="BU39" s="55"/>
      <c r="BV39" s="55"/>
      <c r="BW39" s="55"/>
      <c r="BX39" s="55"/>
      <c r="BY39" s="55"/>
      <c r="CK39" s="1738"/>
    </row>
    <row r="40" spans="37:89" ht="8.25" customHeight="1">
      <c r="AK40" s="55"/>
      <c r="AL40" s="55"/>
      <c r="AM40" s="55"/>
      <c r="AN40" s="55"/>
      <c r="AO40" s="55"/>
      <c r="AP40" s="55"/>
      <c r="AQ40" s="55"/>
      <c r="AR40" s="55"/>
      <c r="AS40" s="97"/>
      <c r="AT40" s="97"/>
      <c r="AU40" s="98"/>
      <c r="AV40" s="98"/>
      <c r="AW40" s="98"/>
      <c r="AX40" s="97"/>
      <c r="AY40" s="97"/>
      <c r="AZ40" s="97"/>
      <c r="BA40" s="97"/>
      <c r="BB40" s="97"/>
      <c r="BC40" s="97"/>
      <c r="BD40" s="97"/>
      <c r="BE40" s="1804"/>
      <c r="BF40" s="1804"/>
      <c r="BG40" s="101"/>
      <c r="BH40" s="1758"/>
      <c r="BI40" s="1759"/>
      <c r="BJ40" s="1759"/>
      <c r="BK40" s="1759"/>
      <c r="BL40" s="1759"/>
      <c r="BM40" s="1759"/>
      <c r="BN40" s="1759"/>
      <c r="BO40" s="1759"/>
      <c r="BP40" s="1759"/>
      <c r="BQ40" s="1759"/>
      <c r="BR40" s="1759"/>
      <c r="BS40" s="1759"/>
      <c r="BT40" s="104"/>
      <c r="BU40" s="55"/>
      <c r="BV40" s="55"/>
      <c r="BW40" s="55"/>
      <c r="BX40" s="55"/>
      <c r="BY40" s="55"/>
      <c r="CK40" s="1738"/>
    </row>
    <row r="41" spans="37:89" ht="8.25" customHeight="1">
      <c r="AK41" s="55"/>
      <c r="AL41" s="55"/>
      <c r="AM41" s="55"/>
      <c r="AN41" s="55"/>
      <c r="AO41" s="55"/>
      <c r="AP41" s="55"/>
      <c r="AQ41" s="55"/>
      <c r="AR41" s="55"/>
      <c r="AS41" s="97"/>
      <c r="AT41" s="97"/>
      <c r="AU41" s="98"/>
      <c r="AV41" s="1760">
        <v>4</v>
      </c>
      <c r="AW41" s="1761"/>
      <c r="AX41" s="1766" t="str">
        <f>'41-10'!AZ39</f>
        <v/>
      </c>
      <c r="AY41" s="1767"/>
      <c r="AZ41" s="1767"/>
      <c r="BA41" s="1767"/>
      <c r="BB41" s="1767"/>
      <c r="BC41" s="1767"/>
      <c r="BD41" s="1767"/>
      <c r="BE41" s="1767"/>
      <c r="BF41" s="1767"/>
      <c r="BG41" s="99"/>
      <c r="BH41" s="1771">
        <f>'41-10'!BI39</f>
        <v>0</v>
      </c>
      <c r="BI41" s="1772"/>
      <c r="BJ41" s="1772"/>
      <c r="BK41" s="1772"/>
      <c r="BL41" s="1772"/>
      <c r="BM41" s="1772"/>
      <c r="BN41" s="1772"/>
      <c r="BO41" s="1772"/>
      <c r="BP41" s="1772"/>
      <c r="BQ41" s="1772"/>
      <c r="BR41" s="1772"/>
      <c r="BS41" s="1772"/>
      <c r="BT41" s="99"/>
      <c r="BU41" s="55"/>
      <c r="BV41" s="55"/>
      <c r="BW41" s="55"/>
      <c r="BX41" s="55"/>
      <c r="BY41" s="55"/>
      <c r="CK41" s="1738"/>
    </row>
    <row r="42" spans="37:89" ht="8.25" customHeight="1">
      <c r="AK42" s="55"/>
      <c r="AL42" s="55"/>
      <c r="AM42" s="55"/>
      <c r="AN42" s="55"/>
      <c r="AO42" s="55"/>
      <c r="AP42" s="55"/>
      <c r="AQ42" s="55"/>
      <c r="AR42" s="55"/>
      <c r="AS42" s="97"/>
      <c r="AT42" s="97"/>
      <c r="AU42" s="98"/>
      <c r="AV42" s="1762"/>
      <c r="AW42" s="1763"/>
      <c r="AX42" s="1768"/>
      <c r="AY42" s="1684"/>
      <c r="AZ42" s="1684"/>
      <c r="BA42" s="1684"/>
      <c r="BB42" s="1684"/>
      <c r="BC42" s="1684"/>
      <c r="BD42" s="1684"/>
      <c r="BE42" s="1684"/>
      <c r="BF42" s="1684"/>
      <c r="BG42" s="100"/>
      <c r="BH42" s="1773"/>
      <c r="BI42" s="1690"/>
      <c r="BJ42" s="1690"/>
      <c r="BK42" s="1690"/>
      <c r="BL42" s="1690"/>
      <c r="BM42" s="1690"/>
      <c r="BN42" s="1690"/>
      <c r="BO42" s="1690"/>
      <c r="BP42" s="1690"/>
      <c r="BQ42" s="1690"/>
      <c r="BR42" s="1690"/>
      <c r="BS42" s="1690"/>
      <c r="BT42" s="100"/>
      <c r="BU42" s="55"/>
      <c r="BV42" s="55"/>
      <c r="BW42" s="55"/>
      <c r="BX42" s="55"/>
      <c r="BY42" s="55"/>
      <c r="CK42" s="1738"/>
    </row>
    <row r="43" spans="37:89" ht="8.25" customHeight="1">
      <c r="AK43" s="55"/>
      <c r="AL43" s="55"/>
      <c r="AM43" s="55"/>
      <c r="AN43" s="55"/>
      <c r="AO43" s="55"/>
      <c r="AP43" s="55"/>
      <c r="AQ43" s="55"/>
      <c r="AR43" s="55"/>
      <c r="AS43" s="97"/>
      <c r="AT43" s="97"/>
      <c r="AU43" s="98"/>
      <c r="AV43" s="1764"/>
      <c r="AW43" s="1765"/>
      <c r="AX43" s="1769"/>
      <c r="AY43" s="1770"/>
      <c r="AZ43" s="1770"/>
      <c r="BA43" s="1770"/>
      <c r="BB43" s="1770"/>
      <c r="BC43" s="1770"/>
      <c r="BD43" s="1770"/>
      <c r="BE43" s="1770"/>
      <c r="BF43" s="1770"/>
      <c r="BG43" s="101"/>
      <c r="BH43" s="1774"/>
      <c r="BI43" s="1775"/>
      <c r="BJ43" s="1775"/>
      <c r="BK43" s="1775"/>
      <c r="BL43" s="1775"/>
      <c r="BM43" s="1775"/>
      <c r="BN43" s="1775"/>
      <c r="BO43" s="1775"/>
      <c r="BP43" s="1775"/>
      <c r="BQ43" s="1775"/>
      <c r="BR43" s="1775"/>
      <c r="BS43" s="1775"/>
      <c r="BT43" s="101"/>
      <c r="BU43" s="55"/>
      <c r="BV43" s="55"/>
      <c r="BW43" s="55"/>
      <c r="BX43" s="55"/>
      <c r="BY43" s="55"/>
    </row>
    <row r="44" spans="37:89" ht="8.25" customHeight="1">
      <c r="AK44" s="55"/>
      <c r="AL44" s="55"/>
      <c r="AM44" s="55"/>
      <c r="AN44" s="55"/>
      <c r="AO44" s="55"/>
      <c r="AP44" s="55"/>
      <c r="AQ44" s="55"/>
      <c r="AR44" s="55"/>
      <c r="AS44" s="97"/>
      <c r="AT44" s="97"/>
      <c r="AU44" s="98"/>
      <c r="AV44" s="98"/>
      <c r="AW44" s="98"/>
      <c r="AX44" s="97"/>
      <c r="AY44" s="97"/>
      <c r="AZ44" s="97"/>
      <c r="BA44" s="97"/>
      <c r="BB44" s="97"/>
      <c r="BC44" s="97"/>
      <c r="BD44" s="97"/>
      <c r="BE44" s="1802"/>
      <c r="BF44" s="1802"/>
      <c r="BG44" s="99"/>
      <c r="BH44" s="1754">
        <f>'41-10'!BI42</f>
        <v>0</v>
      </c>
      <c r="BI44" s="1755"/>
      <c r="BJ44" s="1755"/>
      <c r="BK44" s="1755"/>
      <c r="BL44" s="1755"/>
      <c r="BM44" s="1755"/>
      <c r="BN44" s="1755"/>
      <c r="BO44" s="1755"/>
      <c r="BP44" s="1755"/>
      <c r="BQ44" s="1755"/>
      <c r="BR44" s="1755"/>
      <c r="BS44" s="1755"/>
      <c r="BT44" s="102"/>
      <c r="BU44" s="55"/>
      <c r="BV44" s="55"/>
      <c r="BW44" s="55"/>
      <c r="BX44" s="55"/>
      <c r="BY44" s="55"/>
    </row>
    <row r="45" spans="37:89" ht="8.25" customHeight="1">
      <c r="AK45" s="55"/>
      <c r="AL45" s="55"/>
      <c r="AM45" s="55"/>
      <c r="AN45" s="55"/>
      <c r="AO45" s="55"/>
      <c r="AP45" s="55"/>
      <c r="AQ45" s="55"/>
      <c r="AR45" s="55"/>
      <c r="AS45" s="97"/>
      <c r="AT45" s="97"/>
      <c r="AU45" s="98"/>
      <c r="AV45" s="98"/>
      <c r="AW45" s="98"/>
      <c r="AX45" s="97"/>
      <c r="AY45" s="97"/>
      <c r="AZ45" s="97"/>
      <c r="BA45" s="97"/>
      <c r="BB45" s="97"/>
      <c r="BC45" s="97"/>
      <c r="BD45" s="97"/>
      <c r="BE45" s="1803"/>
      <c r="BF45" s="1803"/>
      <c r="BG45" s="100"/>
      <c r="BH45" s="1756"/>
      <c r="BI45" s="1757"/>
      <c r="BJ45" s="1757"/>
      <c r="BK45" s="1757"/>
      <c r="BL45" s="1757"/>
      <c r="BM45" s="1757"/>
      <c r="BN45" s="1757"/>
      <c r="BO45" s="1757"/>
      <c r="BP45" s="1757"/>
      <c r="BQ45" s="1757"/>
      <c r="BR45" s="1757"/>
      <c r="BS45" s="1757"/>
      <c r="BT45" s="103"/>
      <c r="BU45" s="55"/>
      <c r="BV45" s="55"/>
      <c r="BW45" s="55"/>
      <c r="BX45" s="55"/>
      <c r="BY45" s="55"/>
    </row>
    <row r="46" spans="37:89" ht="8.25" customHeight="1">
      <c r="AK46" s="55"/>
      <c r="AL46" s="55"/>
      <c r="AM46" s="55"/>
      <c r="AN46" s="55"/>
      <c r="AO46" s="55"/>
      <c r="AP46" s="55"/>
      <c r="AQ46" s="55"/>
      <c r="AR46" s="55"/>
      <c r="AS46" s="97"/>
      <c r="AT46" s="97"/>
      <c r="AU46" s="98"/>
      <c r="AV46" s="98"/>
      <c r="AW46" s="98"/>
      <c r="AX46" s="97"/>
      <c r="AY46" s="97"/>
      <c r="AZ46" s="97"/>
      <c r="BA46" s="97"/>
      <c r="BB46" s="97"/>
      <c r="BC46" s="97"/>
      <c r="BD46" s="97"/>
      <c r="BE46" s="1804"/>
      <c r="BF46" s="1804"/>
      <c r="BG46" s="101"/>
      <c r="BH46" s="1758"/>
      <c r="BI46" s="1759"/>
      <c r="BJ46" s="1759"/>
      <c r="BK46" s="1759"/>
      <c r="BL46" s="1759"/>
      <c r="BM46" s="1759"/>
      <c r="BN46" s="1759"/>
      <c r="BO46" s="1759"/>
      <c r="BP46" s="1759"/>
      <c r="BQ46" s="1759"/>
      <c r="BR46" s="1759"/>
      <c r="BS46" s="1759"/>
      <c r="BT46" s="104"/>
      <c r="BU46" s="55"/>
      <c r="BV46" s="55"/>
      <c r="BW46" s="55"/>
      <c r="BX46" s="55"/>
      <c r="BY46" s="55"/>
    </row>
    <row r="47" spans="37:89" ht="8.25" customHeight="1">
      <c r="AK47" s="55"/>
      <c r="AL47" s="55"/>
      <c r="AM47" s="55"/>
      <c r="AN47" s="55"/>
      <c r="AO47" s="55"/>
      <c r="AP47" s="55"/>
      <c r="AQ47" s="55"/>
      <c r="AR47" s="55"/>
      <c r="AS47" s="97"/>
      <c r="AT47" s="97"/>
      <c r="AU47" s="98"/>
      <c r="AV47" s="1760">
        <v>5</v>
      </c>
      <c r="AW47" s="1761"/>
      <c r="AX47" s="1766" t="str">
        <f>'41-10'!AZ45</f>
        <v/>
      </c>
      <c r="AY47" s="1767"/>
      <c r="AZ47" s="1767"/>
      <c r="BA47" s="1767"/>
      <c r="BB47" s="1767"/>
      <c r="BC47" s="1767"/>
      <c r="BD47" s="1767"/>
      <c r="BE47" s="1767"/>
      <c r="BF47" s="1767"/>
      <c r="BG47" s="99"/>
      <c r="BH47" s="1771">
        <f>'41-10'!BI45</f>
        <v>0</v>
      </c>
      <c r="BI47" s="1772"/>
      <c r="BJ47" s="1772"/>
      <c r="BK47" s="1772"/>
      <c r="BL47" s="1772"/>
      <c r="BM47" s="1772"/>
      <c r="BN47" s="1772"/>
      <c r="BO47" s="1772"/>
      <c r="BP47" s="1772"/>
      <c r="BQ47" s="1772"/>
      <c r="BR47" s="1772"/>
      <c r="BS47" s="1772"/>
      <c r="BT47" s="99"/>
      <c r="BU47" s="55"/>
      <c r="BV47" s="55"/>
      <c r="BW47" s="55"/>
      <c r="BX47" s="55"/>
      <c r="BY47" s="55"/>
    </row>
    <row r="48" spans="37:89" ht="8.25" customHeight="1">
      <c r="AK48" s="55"/>
      <c r="AL48" s="55"/>
      <c r="AM48" s="55"/>
      <c r="AN48" s="55"/>
      <c r="AO48" s="55"/>
      <c r="AP48" s="55"/>
      <c r="AQ48" s="55"/>
      <c r="AR48" s="55"/>
      <c r="AS48" s="97"/>
      <c r="AT48" s="97"/>
      <c r="AU48" s="98"/>
      <c r="AV48" s="1762"/>
      <c r="AW48" s="1763"/>
      <c r="AX48" s="1768"/>
      <c r="AY48" s="1684"/>
      <c r="AZ48" s="1684"/>
      <c r="BA48" s="1684"/>
      <c r="BB48" s="1684"/>
      <c r="BC48" s="1684"/>
      <c r="BD48" s="1684"/>
      <c r="BE48" s="1684"/>
      <c r="BF48" s="1684"/>
      <c r="BG48" s="100"/>
      <c r="BH48" s="1773"/>
      <c r="BI48" s="1690"/>
      <c r="BJ48" s="1690"/>
      <c r="BK48" s="1690"/>
      <c r="BL48" s="1690"/>
      <c r="BM48" s="1690"/>
      <c r="BN48" s="1690"/>
      <c r="BO48" s="1690"/>
      <c r="BP48" s="1690"/>
      <c r="BQ48" s="1690"/>
      <c r="BR48" s="1690"/>
      <c r="BS48" s="1690"/>
      <c r="BT48" s="100"/>
      <c r="BU48" s="55"/>
      <c r="BV48" s="55"/>
      <c r="BW48" s="55"/>
      <c r="BX48" s="55"/>
      <c r="BY48" s="55"/>
    </row>
    <row r="49" spans="37:77" ht="8.25" customHeight="1">
      <c r="AK49" s="55"/>
      <c r="AL49" s="55"/>
      <c r="AM49" s="55"/>
      <c r="AN49" s="55"/>
      <c r="AO49" s="55"/>
      <c r="AP49" s="55"/>
      <c r="AQ49" s="55"/>
      <c r="AR49" s="55"/>
      <c r="AS49" s="97"/>
      <c r="AT49" s="97"/>
      <c r="AU49" s="98"/>
      <c r="AV49" s="1764"/>
      <c r="AW49" s="1765"/>
      <c r="AX49" s="1769"/>
      <c r="AY49" s="1770"/>
      <c r="AZ49" s="1770"/>
      <c r="BA49" s="1770"/>
      <c r="BB49" s="1770"/>
      <c r="BC49" s="1770"/>
      <c r="BD49" s="1770"/>
      <c r="BE49" s="1770"/>
      <c r="BF49" s="1770"/>
      <c r="BG49" s="101"/>
      <c r="BH49" s="1774"/>
      <c r="BI49" s="1775"/>
      <c r="BJ49" s="1775"/>
      <c r="BK49" s="1775"/>
      <c r="BL49" s="1775"/>
      <c r="BM49" s="1775"/>
      <c r="BN49" s="1775"/>
      <c r="BO49" s="1775"/>
      <c r="BP49" s="1775"/>
      <c r="BQ49" s="1775"/>
      <c r="BR49" s="1775"/>
      <c r="BS49" s="1775"/>
      <c r="BT49" s="101"/>
      <c r="BU49" s="55"/>
      <c r="BV49" s="55"/>
      <c r="BW49" s="55"/>
      <c r="BX49" s="55"/>
      <c r="BY49" s="55"/>
    </row>
    <row r="50" spans="37:77" ht="8.25" customHeight="1">
      <c r="AK50" s="55"/>
      <c r="AL50" s="55"/>
      <c r="AM50" s="55"/>
      <c r="AN50" s="55"/>
      <c r="AO50" s="55"/>
      <c r="AP50" s="55"/>
      <c r="AQ50" s="55"/>
      <c r="AR50" s="55"/>
      <c r="AS50" s="97"/>
      <c r="AT50" s="97"/>
      <c r="AU50" s="98"/>
      <c r="AV50" s="98"/>
      <c r="AW50" s="98"/>
      <c r="AX50" s="97"/>
      <c r="AY50" s="97"/>
      <c r="AZ50" s="97"/>
      <c r="BA50" s="97"/>
      <c r="BB50" s="97"/>
      <c r="BC50" s="97"/>
      <c r="BD50" s="97"/>
      <c r="BE50" s="1802"/>
      <c r="BF50" s="1802"/>
      <c r="BG50" s="99"/>
      <c r="BH50" s="1754">
        <f>'41-10'!BI48</f>
        <v>0</v>
      </c>
      <c r="BI50" s="1755"/>
      <c r="BJ50" s="1755"/>
      <c r="BK50" s="1755"/>
      <c r="BL50" s="1755"/>
      <c r="BM50" s="1755"/>
      <c r="BN50" s="1755"/>
      <c r="BO50" s="1755"/>
      <c r="BP50" s="1755"/>
      <c r="BQ50" s="1755"/>
      <c r="BR50" s="1755"/>
      <c r="BS50" s="1755"/>
      <c r="BT50" s="102"/>
      <c r="BU50" s="55"/>
      <c r="BV50" s="55"/>
      <c r="BW50" s="55"/>
      <c r="BX50" s="55"/>
      <c r="BY50" s="55"/>
    </row>
    <row r="51" spans="37:77" ht="8.25" customHeight="1">
      <c r="AK51" s="55"/>
      <c r="AL51" s="55"/>
      <c r="AM51" s="55"/>
      <c r="AN51" s="55"/>
      <c r="AO51" s="55"/>
      <c r="AP51" s="55"/>
      <c r="AQ51" s="55"/>
      <c r="AR51" s="55"/>
      <c r="AS51" s="97"/>
      <c r="AT51" s="97"/>
      <c r="AU51" s="98"/>
      <c r="AV51" s="98"/>
      <c r="AW51" s="98"/>
      <c r="AX51" s="97"/>
      <c r="AY51" s="97"/>
      <c r="AZ51" s="97"/>
      <c r="BA51" s="97"/>
      <c r="BB51" s="97"/>
      <c r="BC51" s="97"/>
      <c r="BD51" s="97"/>
      <c r="BE51" s="1803"/>
      <c r="BF51" s="1803"/>
      <c r="BG51" s="100"/>
      <c r="BH51" s="1756"/>
      <c r="BI51" s="1757"/>
      <c r="BJ51" s="1757"/>
      <c r="BK51" s="1757"/>
      <c r="BL51" s="1757"/>
      <c r="BM51" s="1757"/>
      <c r="BN51" s="1757"/>
      <c r="BO51" s="1757"/>
      <c r="BP51" s="1757"/>
      <c r="BQ51" s="1757"/>
      <c r="BR51" s="1757"/>
      <c r="BS51" s="1757"/>
      <c r="BT51" s="103"/>
      <c r="BU51" s="55"/>
      <c r="BV51" s="55"/>
      <c r="BW51" s="55"/>
      <c r="BX51" s="55"/>
      <c r="BY51" s="55"/>
    </row>
    <row r="52" spans="37:77" ht="8.25" customHeight="1">
      <c r="AK52" s="55"/>
      <c r="AL52" s="55"/>
      <c r="AM52" s="55"/>
      <c r="AN52" s="55"/>
      <c r="AO52" s="55"/>
      <c r="AP52" s="55"/>
      <c r="AQ52" s="55"/>
      <c r="AR52" s="55"/>
      <c r="AS52" s="97"/>
      <c r="AT52" s="97"/>
      <c r="AU52" s="98"/>
      <c r="AV52" s="98"/>
      <c r="AW52" s="98"/>
      <c r="AX52" s="97"/>
      <c r="AY52" s="97"/>
      <c r="AZ52" s="97"/>
      <c r="BA52" s="97"/>
      <c r="BB52" s="97"/>
      <c r="BC52" s="97"/>
      <c r="BD52" s="97"/>
      <c r="BE52" s="1804"/>
      <c r="BF52" s="1804"/>
      <c r="BG52" s="101"/>
      <c r="BH52" s="1758"/>
      <c r="BI52" s="1759"/>
      <c r="BJ52" s="1759"/>
      <c r="BK52" s="1759"/>
      <c r="BL52" s="1759"/>
      <c r="BM52" s="1759"/>
      <c r="BN52" s="1759"/>
      <c r="BO52" s="1759"/>
      <c r="BP52" s="1759"/>
      <c r="BQ52" s="1759"/>
      <c r="BR52" s="1759"/>
      <c r="BS52" s="1759"/>
      <c r="BT52" s="104"/>
      <c r="BU52" s="55"/>
      <c r="BV52" s="55"/>
      <c r="BW52" s="55"/>
      <c r="BX52" s="55"/>
      <c r="BY52" s="55"/>
    </row>
    <row r="53" spans="37:77" ht="8.25" customHeight="1">
      <c r="AK53" s="55"/>
      <c r="AL53" s="55"/>
      <c r="AM53" s="55"/>
      <c r="AN53" s="55"/>
      <c r="AO53" s="55"/>
      <c r="AP53" s="55"/>
      <c r="AQ53" s="55"/>
      <c r="AR53" s="55"/>
      <c r="AS53" s="97"/>
      <c r="AT53" s="97"/>
      <c r="AU53" s="98"/>
      <c r="AV53" s="1760">
        <v>6</v>
      </c>
      <c r="AW53" s="1761"/>
      <c r="AX53" s="1766" t="str">
        <f>'41-10'!AZ51</f>
        <v/>
      </c>
      <c r="AY53" s="1767"/>
      <c r="AZ53" s="1767"/>
      <c r="BA53" s="1767"/>
      <c r="BB53" s="1767"/>
      <c r="BC53" s="1767"/>
      <c r="BD53" s="1767"/>
      <c r="BE53" s="1767"/>
      <c r="BF53" s="1767"/>
      <c r="BG53" s="99"/>
      <c r="BH53" s="1771">
        <f>'41-10'!BI51</f>
        <v>0</v>
      </c>
      <c r="BI53" s="1772"/>
      <c r="BJ53" s="1772"/>
      <c r="BK53" s="1772"/>
      <c r="BL53" s="1772"/>
      <c r="BM53" s="1772"/>
      <c r="BN53" s="1772"/>
      <c r="BO53" s="1772"/>
      <c r="BP53" s="1772"/>
      <c r="BQ53" s="1772"/>
      <c r="BR53" s="1772"/>
      <c r="BS53" s="1772"/>
      <c r="BT53" s="99"/>
      <c r="BU53" s="55"/>
      <c r="BV53" s="55"/>
      <c r="BW53" s="55"/>
      <c r="BX53" s="55"/>
      <c r="BY53" s="55"/>
    </row>
    <row r="54" spans="37:77" ht="8.25" customHeight="1">
      <c r="AK54" s="55"/>
      <c r="AL54" s="55"/>
      <c r="AM54" s="55"/>
      <c r="AN54" s="55"/>
      <c r="AO54" s="55"/>
      <c r="AP54" s="55"/>
      <c r="AQ54" s="55"/>
      <c r="AR54" s="55"/>
      <c r="AS54" s="97"/>
      <c r="AT54" s="97"/>
      <c r="AU54" s="98"/>
      <c r="AV54" s="1762"/>
      <c r="AW54" s="1763"/>
      <c r="AX54" s="1768"/>
      <c r="AY54" s="1684"/>
      <c r="AZ54" s="1684"/>
      <c r="BA54" s="1684"/>
      <c r="BB54" s="1684"/>
      <c r="BC54" s="1684"/>
      <c r="BD54" s="1684"/>
      <c r="BE54" s="1684"/>
      <c r="BF54" s="1684"/>
      <c r="BG54" s="100"/>
      <c r="BH54" s="1773"/>
      <c r="BI54" s="1690"/>
      <c r="BJ54" s="1690"/>
      <c r="BK54" s="1690"/>
      <c r="BL54" s="1690"/>
      <c r="BM54" s="1690"/>
      <c r="BN54" s="1690"/>
      <c r="BO54" s="1690"/>
      <c r="BP54" s="1690"/>
      <c r="BQ54" s="1690"/>
      <c r="BR54" s="1690"/>
      <c r="BS54" s="1690"/>
      <c r="BT54" s="100"/>
      <c r="BU54" s="55"/>
      <c r="BV54" s="55"/>
      <c r="BW54" s="55"/>
      <c r="BX54" s="55"/>
      <c r="BY54" s="55"/>
    </row>
    <row r="55" spans="37:77" ht="8.25" customHeight="1">
      <c r="AK55" s="55"/>
      <c r="AL55" s="55"/>
      <c r="AM55" s="55"/>
      <c r="AN55" s="55"/>
      <c r="AO55" s="55"/>
      <c r="AP55" s="55"/>
      <c r="AQ55" s="55"/>
      <c r="AR55" s="55"/>
      <c r="AS55" s="97"/>
      <c r="AT55" s="97"/>
      <c r="AU55" s="98"/>
      <c r="AV55" s="1764"/>
      <c r="AW55" s="1765"/>
      <c r="AX55" s="1769"/>
      <c r="AY55" s="1770"/>
      <c r="AZ55" s="1770"/>
      <c r="BA55" s="1770"/>
      <c r="BB55" s="1770"/>
      <c r="BC55" s="1770"/>
      <c r="BD55" s="1770"/>
      <c r="BE55" s="1770"/>
      <c r="BF55" s="1770"/>
      <c r="BG55" s="101"/>
      <c r="BH55" s="1774"/>
      <c r="BI55" s="1775"/>
      <c r="BJ55" s="1775"/>
      <c r="BK55" s="1775"/>
      <c r="BL55" s="1775"/>
      <c r="BM55" s="1775"/>
      <c r="BN55" s="1775"/>
      <c r="BO55" s="1775"/>
      <c r="BP55" s="1775"/>
      <c r="BQ55" s="1775"/>
      <c r="BR55" s="1775"/>
      <c r="BS55" s="1775"/>
      <c r="BT55" s="101"/>
      <c r="BU55" s="55"/>
      <c r="BV55" s="55"/>
      <c r="BW55" s="55"/>
      <c r="BX55" s="55"/>
      <c r="BY55" s="55"/>
    </row>
    <row r="56" spans="37:77" ht="8.25" customHeight="1">
      <c r="AK56" s="55"/>
      <c r="AL56" s="55"/>
      <c r="AM56" s="55"/>
      <c r="AN56" s="55"/>
      <c r="AO56" s="55"/>
      <c r="AP56" s="55"/>
      <c r="AQ56" s="55"/>
      <c r="AR56" s="55"/>
      <c r="AS56" s="97"/>
      <c r="AT56" s="97"/>
      <c r="AU56" s="98"/>
      <c r="AV56" s="98"/>
      <c r="AW56" s="98"/>
      <c r="AX56" s="97"/>
      <c r="AY56" s="97"/>
      <c r="AZ56" s="97"/>
      <c r="BA56" s="97"/>
      <c r="BB56" s="97"/>
      <c r="BC56" s="97"/>
      <c r="BD56" s="97"/>
      <c r="BE56" s="1802"/>
      <c r="BF56" s="1802"/>
      <c r="BG56" s="99"/>
      <c r="BH56" s="1754">
        <f>'41-10'!BI54</f>
        <v>0</v>
      </c>
      <c r="BI56" s="1755"/>
      <c r="BJ56" s="1755"/>
      <c r="BK56" s="1755"/>
      <c r="BL56" s="1755"/>
      <c r="BM56" s="1755"/>
      <c r="BN56" s="1755"/>
      <c r="BO56" s="1755"/>
      <c r="BP56" s="1755"/>
      <c r="BQ56" s="1755"/>
      <c r="BR56" s="1755"/>
      <c r="BS56" s="1755"/>
      <c r="BT56" s="102"/>
      <c r="BU56" s="55"/>
      <c r="BV56" s="55"/>
      <c r="BW56" s="55"/>
      <c r="BX56" s="55"/>
      <c r="BY56" s="55"/>
    </row>
    <row r="57" spans="37:77" ht="8.25" customHeight="1">
      <c r="AK57" s="55"/>
      <c r="AL57" s="55"/>
      <c r="AM57" s="55"/>
      <c r="AN57" s="55"/>
      <c r="AO57" s="55"/>
      <c r="AP57" s="55"/>
      <c r="AQ57" s="55"/>
      <c r="AR57" s="55"/>
      <c r="AS57" s="97"/>
      <c r="AT57" s="97"/>
      <c r="AU57" s="98"/>
      <c r="AV57" s="98"/>
      <c r="AW57" s="98"/>
      <c r="AX57" s="97"/>
      <c r="AY57" s="97"/>
      <c r="AZ57" s="97"/>
      <c r="BA57" s="97"/>
      <c r="BB57" s="97"/>
      <c r="BC57" s="97"/>
      <c r="BD57" s="97"/>
      <c r="BE57" s="1803"/>
      <c r="BF57" s="1803"/>
      <c r="BG57" s="100"/>
      <c r="BH57" s="1756"/>
      <c r="BI57" s="1757"/>
      <c r="BJ57" s="1757"/>
      <c r="BK57" s="1757"/>
      <c r="BL57" s="1757"/>
      <c r="BM57" s="1757"/>
      <c r="BN57" s="1757"/>
      <c r="BO57" s="1757"/>
      <c r="BP57" s="1757"/>
      <c r="BQ57" s="1757"/>
      <c r="BR57" s="1757"/>
      <c r="BS57" s="1757"/>
      <c r="BT57" s="103"/>
      <c r="BU57" s="55"/>
      <c r="BV57" s="55"/>
      <c r="BW57" s="55"/>
      <c r="BX57" s="55"/>
      <c r="BY57" s="55"/>
    </row>
    <row r="58" spans="37:77" ht="8.25" customHeight="1">
      <c r="AK58" s="55"/>
      <c r="AL58" s="55"/>
      <c r="AM58" s="55"/>
      <c r="AN58" s="55"/>
      <c r="AO58" s="55"/>
      <c r="AP58" s="55"/>
      <c r="AQ58" s="55"/>
      <c r="AR58" s="55"/>
      <c r="AS58" s="97"/>
      <c r="AT58" s="97"/>
      <c r="AU58" s="98"/>
      <c r="AV58" s="98"/>
      <c r="AW58" s="98"/>
      <c r="AX58" s="97"/>
      <c r="AY58" s="97"/>
      <c r="AZ58" s="97"/>
      <c r="BA58" s="97"/>
      <c r="BB58" s="97"/>
      <c r="BC58" s="97"/>
      <c r="BD58" s="97"/>
      <c r="BE58" s="1804"/>
      <c r="BF58" s="1804"/>
      <c r="BG58" s="101"/>
      <c r="BH58" s="1758"/>
      <c r="BI58" s="1759"/>
      <c r="BJ58" s="1759"/>
      <c r="BK58" s="1759"/>
      <c r="BL58" s="1759"/>
      <c r="BM58" s="1759"/>
      <c r="BN58" s="1759"/>
      <c r="BO58" s="1759"/>
      <c r="BP58" s="1759"/>
      <c r="BQ58" s="1759"/>
      <c r="BR58" s="1759"/>
      <c r="BS58" s="1759"/>
      <c r="BT58" s="104"/>
      <c r="BU58" s="55"/>
      <c r="BV58" s="55"/>
      <c r="BW58" s="55"/>
      <c r="BX58" s="55"/>
      <c r="BY58" s="55"/>
    </row>
    <row r="59" spans="37:77" ht="8.25" customHeight="1">
      <c r="AK59" s="55"/>
      <c r="AL59" s="55"/>
      <c r="AM59" s="55"/>
      <c r="AN59" s="55"/>
      <c r="AO59" s="55"/>
      <c r="AP59" s="55"/>
      <c r="AQ59" s="55"/>
      <c r="AR59" s="55"/>
      <c r="AS59" s="97"/>
      <c r="AT59" s="97"/>
      <c r="AU59" s="98"/>
      <c r="AV59" s="1760">
        <v>7</v>
      </c>
      <c r="AW59" s="1761"/>
      <c r="AX59" s="1766" t="str">
        <f>'41-10'!AZ57</f>
        <v/>
      </c>
      <c r="AY59" s="1767"/>
      <c r="AZ59" s="1767"/>
      <c r="BA59" s="1767"/>
      <c r="BB59" s="1767"/>
      <c r="BC59" s="1767"/>
      <c r="BD59" s="1767"/>
      <c r="BE59" s="1767"/>
      <c r="BF59" s="1767"/>
      <c r="BG59" s="99"/>
      <c r="BH59" s="1771">
        <f>'41-10'!BI57</f>
        <v>0</v>
      </c>
      <c r="BI59" s="1772"/>
      <c r="BJ59" s="1772"/>
      <c r="BK59" s="1772"/>
      <c r="BL59" s="1772"/>
      <c r="BM59" s="1772"/>
      <c r="BN59" s="1772"/>
      <c r="BO59" s="1772"/>
      <c r="BP59" s="1772"/>
      <c r="BQ59" s="1772"/>
      <c r="BR59" s="1772"/>
      <c r="BS59" s="1772"/>
      <c r="BT59" s="99"/>
      <c r="BU59" s="55"/>
      <c r="BV59" s="55"/>
      <c r="BW59" s="55"/>
      <c r="BX59" s="55"/>
      <c r="BY59" s="55"/>
    </row>
    <row r="60" spans="37:77" ht="8.25" customHeight="1">
      <c r="AK60" s="55"/>
      <c r="AL60" s="55"/>
      <c r="AM60" s="55"/>
      <c r="AN60" s="55"/>
      <c r="AO60" s="55"/>
      <c r="AP60" s="55"/>
      <c r="AQ60" s="55"/>
      <c r="AR60" s="55"/>
      <c r="AS60" s="97"/>
      <c r="AT60" s="97"/>
      <c r="AU60" s="98"/>
      <c r="AV60" s="1762"/>
      <c r="AW60" s="1763"/>
      <c r="AX60" s="1768"/>
      <c r="AY60" s="1684"/>
      <c r="AZ60" s="1684"/>
      <c r="BA60" s="1684"/>
      <c r="BB60" s="1684"/>
      <c r="BC60" s="1684"/>
      <c r="BD60" s="1684"/>
      <c r="BE60" s="1684"/>
      <c r="BF60" s="1684"/>
      <c r="BG60" s="100"/>
      <c r="BH60" s="1773"/>
      <c r="BI60" s="1690"/>
      <c r="BJ60" s="1690"/>
      <c r="BK60" s="1690"/>
      <c r="BL60" s="1690"/>
      <c r="BM60" s="1690"/>
      <c r="BN60" s="1690"/>
      <c r="BO60" s="1690"/>
      <c r="BP60" s="1690"/>
      <c r="BQ60" s="1690"/>
      <c r="BR60" s="1690"/>
      <c r="BS60" s="1690"/>
      <c r="BT60" s="100"/>
      <c r="BU60" s="55"/>
      <c r="BV60" s="55"/>
      <c r="BW60" s="55"/>
      <c r="BX60" s="55"/>
      <c r="BY60" s="55"/>
    </row>
    <row r="61" spans="37:77" ht="8.25" customHeight="1">
      <c r="AK61" s="55"/>
      <c r="AL61" s="55"/>
      <c r="AM61" s="55"/>
      <c r="AN61" s="55"/>
      <c r="AO61" s="55"/>
      <c r="AP61" s="55"/>
      <c r="AQ61" s="55"/>
      <c r="AR61" s="55"/>
      <c r="AS61" s="97"/>
      <c r="AT61" s="97"/>
      <c r="AU61" s="98"/>
      <c r="AV61" s="1764"/>
      <c r="AW61" s="1765"/>
      <c r="AX61" s="1769"/>
      <c r="AY61" s="1770"/>
      <c r="AZ61" s="1770"/>
      <c r="BA61" s="1770"/>
      <c r="BB61" s="1770"/>
      <c r="BC61" s="1770"/>
      <c r="BD61" s="1770"/>
      <c r="BE61" s="1770"/>
      <c r="BF61" s="1770"/>
      <c r="BG61" s="101"/>
      <c r="BH61" s="1774"/>
      <c r="BI61" s="1775"/>
      <c r="BJ61" s="1775"/>
      <c r="BK61" s="1775"/>
      <c r="BL61" s="1775"/>
      <c r="BM61" s="1775"/>
      <c r="BN61" s="1775"/>
      <c r="BO61" s="1775"/>
      <c r="BP61" s="1775"/>
      <c r="BQ61" s="1775"/>
      <c r="BR61" s="1775"/>
      <c r="BS61" s="1775"/>
      <c r="BT61" s="101"/>
      <c r="BU61" s="55"/>
      <c r="BV61" s="55"/>
      <c r="BW61" s="55"/>
      <c r="BX61" s="55"/>
      <c r="BY61" s="55"/>
    </row>
    <row r="62" spans="37:77" ht="8.25" customHeight="1">
      <c r="AK62" s="55"/>
      <c r="AL62" s="55"/>
      <c r="AM62" s="55"/>
      <c r="AN62" s="55"/>
      <c r="AO62" s="55"/>
      <c r="AP62" s="55"/>
      <c r="AQ62" s="55"/>
      <c r="AR62" s="55"/>
      <c r="AS62" s="97"/>
      <c r="AT62" s="97"/>
      <c r="AU62" s="98"/>
      <c r="AV62" s="98"/>
      <c r="AW62" s="98"/>
      <c r="AX62" s="97"/>
      <c r="AY62" s="97"/>
      <c r="AZ62" s="97"/>
      <c r="BA62" s="97"/>
      <c r="BB62" s="97"/>
      <c r="BC62" s="97"/>
      <c r="BD62" s="97"/>
      <c r="BE62" s="1802"/>
      <c r="BF62" s="1802"/>
      <c r="BG62" s="99"/>
      <c r="BH62" s="1754">
        <f>'41-10'!BI60</f>
        <v>0</v>
      </c>
      <c r="BI62" s="1755"/>
      <c r="BJ62" s="1755"/>
      <c r="BK62" s="1755"/>
      <c r="BL62" s="1755"/>
      <c r="BM62" s="1755"/>
      <c r="BN62" s="1755"/>
      <c r="BO62" s="1755"/>
      <c r="BP62" s="1755"/>
      <c r="BQ62" s="1755"/>
      <c r="BR62" s="1755"/>
      <c r="BS62" s="1755"/>
      <c r="BT62" s="102"/>
      <c r="BU62" s="55"/>
      <c r="BV62" s="55"/>
      <c r="BW62" s="55"/>
      <c r="BX62" s="55"/>
      <c r="BY62" s="55"/>
    </row>
    <row r="63" spans="37:77" ht="8.25" customHeight="1">
      <c r="AK63" s="55"/>
      <c r="AL63" s="55"/>
      <c r="AM63" s="55"/>
      <c r="AN63" s="55"/>
      <c r="AO63" s="55"/>
      <c r="AP63" s="55"/>
      <c r="AQ63" s="55"/>
      <c r="AR63" s="55"/>
      <c r="AS63" s="97"/>
      <c r="AT63" s="97"/>
      <c r="AU63" s="98"/>
      <c r="AV63" s="98"/>
      <c r="AW63" s="98"/>
      <c r="AX63" s="97"/>
      <c r="AY63" s="97"/>
      <c r="AZ63" s="97"/>
      <c r="BA63" s="97"/>
      <c r="BB63" s="97"/>
      <c r="BC63" s="97"/>
      <c r="BD63" s="97"/>
      <c r="BE63" s="1803"/>
      <c r="BF63" s="1803"/>
      <c r="BG63" s="100"/>
      <c r="BH63" s="1756"/>
      <c r="BI63" s="1757"/>
      <c r="BJ63" s="1757"/>
      <c r="BK63" s="1757"/>
      <c r="BL63" s="1757"/>
      <c r="BM63" s="1757"/>
      <c r="BN63" s="1757"/>
      <c r="BO63" s="1757"/>
      <c r="BP63" s="1757"/>
      <c r="BQ63" s="1757"/>
      <c r="BR63" s="1757"/>
      <c r="BS63" s="1757"/>
      <c r="BT63" s="103"/>
      <c r="BU63" s="55"/>
      <c r="BV63" s="55"/>
      <c r="BW63" s="55"/>
      <c r="BX63" s="55"/>
      <c r="BY63" s="55"/>
    </row>
    <row r="64" spans="37:77" ht="8.25" customHeight="1">
      <c r="AK64" s="55"/>
      <c r="AL64" s="55"/>
      <c r="AM64" s="55"/>
      <c r="AN64" s="55"/>
      <c r="AO64" s="55"/>
      <c r="AP64" s="55"/>
      <c r="AQ64" s="55"/>
      <c r="AR64" s="55"/>
      <c r="AS64" s="97"/>
      <c r="AT64" s="97"/>
      <c r="AU64" s="98"/>
      <c r="AV64" s="98"/>
      <c r="AW64" s="98"/>
      <c r="AX64" s="97"/>
      <c r="AY64" s="97"/>
      <c r="AZ64" s="97"/>
      <c r="BA64" s="97"/>
      <c r="BB64" s="97"/>
      <c r="BC64" s="97"/>
      <c r="BD64" s="97"/>
      <c r="BE64" s="1804"/>
      <c r="BF64" s="1804"/>
      <c r="BG64" s="101"/>
      <c r="BH64" s="1758"/>
      <c r="BI64" s="1759"/>
      <c r="BJ64" s="1759"/>
      <c r="BK64" s="1759"/>
      <c r="BL64" s="1759"/>
      <c r="BM64" s="1759"/>
      <c r="BN64" s="1759"/>
      <c r="BO64" s="1759"/>
      <c r="BP64" s="1759"/>
      <c r="BQ64" s="1759"/>
      <c r="BR64" s="1759"/>
      <c r="BS64" s="1759"/>
      <c r="BT64" s="104"/>
      <c r="BU64" s="55"/>
      <c r="BV64" s="55"/>
      <c r="BW64" s="55"/>
      <c r="BX64" s="55"/>
      <c r="BY64" s="55"/>
    </row>
    <row r="65" spans="37:77" ht="8.25" customHeight="1">
      <c r="AK65" s="55"/>
      <c r="AL65" s="55"/>
      <c r="AM65" s="55"/>
      <c r="AN65" s="55"/>
      <c r="AO65" s="55"/>
      <c r="AP65" s="55"/>
      <c r="AQ65" s="55"/>
      <c r="AR65" s="55"/>
      <c r="AS65" s="97"/>
      <c r="AT65" s="97"/>
      <c r="AU65" s="98"/>
      <c r="AV65" s="1760">
        <v>8</v>
      </c>
      <c r="AW65" s="1761"/>
      <c r="AX65" s="1766" t="str">
        <f>'41-10'!AZ63</f>
        <v/>
      </c>
      <c r="AY65" s="1767"/>
      <c r="AZ65" s="1767"/>
      <c r="BA65" s="1767"/>
      <c r="BB65" s="1767"/>
      <c r="BC65" s="1767"/>
      <c r="BD65" s="1767"/>
      <c r="BE65" s="1767"/>
      <c r="BF65" s="1767"/>
      <c r="BG65" s="99"/>
      <c r="BH65" s="1771">
        <f>'41-10'!BI63</f>
        <v>0</v>
      </c>
      <c r="BI65" s="1772"/>
      <c r="BJ65" s="1772"/>
      <c r="BK65" s="1772"/>
      <c r="BL65" s="1772"/>
      <c r="BM65" s="1772"/>
      <c r="BN65" s="1772"/>
      <c r="BO65" s="1772"/>
      <c r="BP65" s="1772"/>
      <c r="BQ65" s="1772"/>
      <c r="BR65" s="1772"/>
      <c r="BS65" s="1772"/>
      <c r="BT65" s="99"/>
      <c r="BU65" s="55"/>
      <c r="BV65" s="55"/>
      <c r="BW65" s="55"/>
      <c r="BX65" s="55"/>
      <c r="BY65" s="55"/>
    </row>
    <row r="66" spans="37:77" ht="8.25" customHeight="1">
      <c r="AK66" s="55"/>
      <c r="AL66" s="55"/>
      <c r="AM66" s="55"/>
      <c r="AN66" s="55"/>
      <c r="AO66" s="55"/>
      <c r="AP66" s="55"/>
      <c r="AQ66" s="55"/>
      <c r="AR66" s="55"/>
      <c r="AS66" s="97"/>
      <c r="AT66" s="97"/>
      <c r="AU66" s="98"/>
      <c r="AV66" s="1762"/>
      <c r="AW66" s="1763"/>
      <c r="AX66" s="1768"/>
      <c r="AY66" s="1684"/>
      <c r="AZ66" s="1684"/>
      <c r="BA66" s="1684"/>
      <c r="BB66" s="1684"/>
      <c r="BC66" s="1684"/>
      <c r="BD66" s="1684"/>
      <c r="BE66" s="1684"/>
      <c r="BF66" s="1684"/>
      <c r="BG66" s="100"/>
      <c r="BH66" s="1773"/>
      <c r="BI66" s="1690"/>
      <c r="BJ66" s="1690"/>
      <c r="BK66" s="1690"/>
      <c r="BL66" s="1690"/>
      <c r="BM66" s="1690"/>
      <c r="BN66" s="1690"/>
      <c r="BO66" s="1690"/>
      <c r="BP66" s="1690"/>
      <c r="BQ66" s="1690"/>
      <c r="BR66" s="1690"/>
      <c r="BS66" s="1690"/>
      <c r="BT66" s="100"/>
      <c r="BU66" s="55"/>
      <c r="BV66" s="55"/>
      <c r="BW66" s="55"/>
      <c r="BX66" s="55"/>
      <c r="BY66" s="55"/>
    </row>
    <row r="67" spans="37:77" ht="8.25" customHeight="1">
      <c r="AK67" s="55"/>
      <c r="AL67" s="55"/>
      <c r="AM67" s="55"/>
      <c r="AN67" s="55"/>
      <c r="AO67" s="55"/>
      <c r="AP67" s="55"/>
      <c r="AQ67" s="55"/>
      <c r="AR67" s="55"/>
      <c r="AS67" s="97"/>
      <c r="AT67" s="97"/>
      <c r="AU67" s="98"/>
      <c r="AV67" s="1764"/>
      <c r="AW67" s="1765"/>
      <c r="AX67" s="1769"/>
      <c r="AY67" s="1770"/>
      <c r="AZ67" s="1770"/>
      <c r="BA67" s="1770"/>
      <c r="BB67" s="1770"/>
      <c r="BC67" s="1770"/>
      <c r="BD67" s="1770"/>
      <c r="BE67" s="1770"/>
      <c r="BF67" s="1770"/>
      <c r="BG67" s="101"/>
      <c r="BH67" s="1774"/>
      <c r="BI67" s="1775"/>
      <c r="BJ67" s="1775"/>
      <c r="BK67" s="1775"/>
      <c r="BL67" s="1775"/>
      <c r="BM67" s="1775"/>
      <c r="BN67" s="1775"/>
      <c r="BO67" s="1775"/>
      <c r="BP67" s="1775"/>
      <c r="BQ67" s="1775"/>
      <c r="BR67" s="1775"/>
      <c r="BS67" s="1775"/>
      <c r="BT67" s="101"/>
      <c r="BU67" s="55"/>
      <c r="BV67" s="55"/>
      <c r="BW67" s="55"/>
      <c r="BX67" s="55"/>
      <c r="BY67" s="55"/>
    </row>
    <row r="68" spans="37:77" ht="8.25" customHeight="1">
      <c r="AK68" s="55"/>
      <c r="AL68" s="55"/>
      <c r="AM68" s="55"/>
      <c r="AN68" s="55"/>
      <c r="AO68" s="55"/>
      <c r="AP68" s="55"/>
      <c r="AQ68" s="55"/>
      <c r="AR68" s="55"/>
      <c r="AS68" s="97"/>
      <c r="AT68" s="97"/>
      <c r="AU68" s="98"/>
      <c r="AV68" s="98"/>
      <c r="AW68" s="98"/>
      <c r="AX68" s="97"/>
      <c r="AY68" s="97"/>
      <c r="AZ68" s="97"/>
      <c r="BA68" s="97"/>
      <c r="BB68" s="97"/>
      <c r="BC68" s="97"/>
      <c r="BD68" s="97"/>
      <c r="BE68" s="1802"/>
      <c r="BF68" s="1802"/>
      <c r="BG68" s="99"/>
      <c r="BH68" s="1754">
        <f>'41-10'!BI66</f>
        <v>0</v>
      </c>
      <c r="BI68" s="1755"/>
      <c r="BJ68" s="1755"/>
      <c r="BK68" s="1755"/>
      <c r="BL68" s="1755"/>
      <c r="BM68" s="1755"/>
      <c r="BN68" s="1755"/>
      <c r="BO68" s="1755"/>
      <c r="BP68" s="1755"/>
      <c r="BQ68" s="1755"/>
      <c r="BR68" s="1755"/>
      <c r="BS68" s="1755"/>
      <c r="BT68" s="102"/>
      <c r="BU68" s="55"/>
      <c r="BV68" s="55"/>
      <c r="BW68" s="55"/>
      <c r="BX68" s="55"/>
      <c r="BY68" s="55"/>
    </row>
    <row r="69" spans="37:77" ht="8.25" customHeight="1">
      <c r="AK69" s="55"/>
      <c r="AL69" s="55"/>
      <c r="AM69" s="55"/>
      <c r="AN69" s="55"/>
      <c r="AO69" s="55"/>
      <c r="AP69" s="55"/>
      <c r="AQ69" s="55"/>
      <c r="AR69" s="55"/>
      <c r="AS69" s="97"/>
      <c r="AT69" s="97"/>
      <c r="AU69" s="98"/>
      <c r="AV69" s="98"/>
      <c r="AW69" s="98"/>
      <c r="AX69" s="97"/>
      <c r="AY69" s="97"/>
      <c r="AZ69" s="97"/>
      <c r="BA69" s="97"/>
      <c r="BB69" s="97"/>
      <c r="BC69" s="97"/>
      <c r="BD69" s="97"/>
      <c r="BE69" s="1803"/>
      <c r="BF69" s="1803"/>
      <c r="BG69" s="100"/>
      <c r="BH69" s="1756"/>
      <c r="BI69" s="1757"/>
      <c r="BJ69" s="1757"/>
      <c r="BK69" s="1757"/>
      <c r="BL69" s="1757"/>
      <c r="BM69" s="1757"/>
      <c r="BN69" s="1757"/>
      <c r="BO69" s="1757"/>
      <c r="BP69" s="1757"/>
      <c r="BQ69" s="1757"/>
      <c r="BR69" s="1757"/>
      <c r="BS69" s="1757"/>
      <c r="BT69" s="103"/>
      <c r="BU69" s="55"/>
      <c r="BV69" s="55"/>
      <c r="BW69" s="55"/>
      <c r="BX69" s="55"/>
      <c r="BY69" s="55"/>
    </row>
    <row r="70" spans="37:77" ht="8.25" customHeight="1">
      <c r="AK70" s="55"/>
      <c r="AL70" s="55"/>
      <c r="AM70" s="55"/>
      <c r="AN70" s="55"/>
      <c r="AO70" s="55"/>
      <c r="AP70" s="55"/>
      <c r="AQ70" s="55"/>
      <c r="AR70" s="55"/>
      <c r="AS70" s="97"/>
      <c r="AT70" s="97"/>
      <c r="AU70" s="98"/>
      <c r="AV70" s="98"/>
      <c r="AW70" s="98"/>
      <c r="AX70" s="97"/>
      <c r="AY70" s="97"/>
      <c r="AZ70" s="97"/>
      <c r="BA70" s="97"/>
      <c r="BB70" s="97"/>
      <c r="BC70" s="97"/>
      <c r="BD70" s="97"/>
      <c r="BE70" s="1804"/>
      <c r="BF70" s="1804"/>
      <c r="BG70" s="101"/>
      <c r="BH70" s="1758"/>
      <c r="BI70" s="1759"/>
      <c r="BJ70" s="1759"/>
      <c r="BK70" s="1759"/>
      <c r="BL70" s="1759"/>
      <c r="BM70" s="1759"/>
      <c r="BN70" s="1759"/>
      <c r="BO70" s="1759"/>
      <c r="BP70" s="1759"/>
      <c r="BQ70" s="1759"/>
      <c r="BR70" s="1759"/>
      <c r="BS70" s="1759"/>
      <c r="BT70" s="104"/>
      <c r="BU70" s="55"/>
      <c r="BV70" s="55"/>
      <c r="BW70" s="55"/>
      <c r="BX70" s="55"/>
      <c r="BY70" s="55"/>
    </row>
    <row r="71" spans="37:77" ht="8.25" customHeight="1">
      <c r="AK71" s="55"/>
      <c r="AL71" s="55"/>
      <c r="AM71" s="55"/>
      <c r="AN71" s="55"/>
      <c r="AO71" s="55"/>
      <c r="AP71" s="55"/>
      <c r="AQ71" s="55"/>
      <c r="AR71" s="55"/>
      <c r="AS71" s="97"/>
      <c r="AT71" s="97"/>
      <c r="AU71" s="98"/>
      <c r="AV71" s="1760">
        <v>9</v>
      </c>
      <c r="AW71" s="1761"/>
      <c r="AX71" s="1766" t="str">
        <f>'41-10'!AZ69</f>
        <v/>
      </c>
      <c r="AY71" s="1767"/>
      <c r="AZ71" s="1767"/>
      <c r="BA71" s="1767"/>
      <c r="BB71" s="1767"/>
      <c r="BC71" s="1767"/>
      <c r="BD71" s="1767"/>
      <c r="BE71" s="1767"/>
      <c r="BF71" s="1767"/>
      <c r="BG71" s="99"/>
      <c r="BH71" s="1771">
        <f>'41-10'!BI69</f>
        <v>0</v>
      </c>
      <c r="BI71" s="1772"/>
      <c r="BJ71" s="1772"/>
      <c r="BK71" s="1772"/>
      <c r="BL71" s="1772"/>
      <c r="BM71" s="1772"/>
      <c r="BN71" s="1772"/>
      <c r="BO71" s="1772"/>
      <c r="BP71" s="1772"/>
      <c r="BQ71" s="1772"/>
      <c r="BR71" s="1772"/>
      <c r="BS71" s="1772"/>
      <c r="BT71" s="99"/>
      <c r="BU71" s="55"/>
      <c r="BV71" s="55"/>
      <c r="BW71" s="55"/>
      <c r="BX71" s="55"/>
      <c r="BY71" s="55"/>
    </row>
    <row r="72" spans="37:77" ht="8.25" customHeight="1">
      <c r="AK72" s="55"/>
      <c r="AL72" s="55"/>
      <c r="AM72" s="55"/>
      <c r="AN72" s="55"/>
      <c r="AO72" s="55"/>
      <c r="AP72" s="55"/>
      <c r="AQ72" s="55"/>
      <c r="AR72" s="55"/>
      <c r="AS72" s="97"/>
      <c r="AT72" s="97"/>
      <c r="AU72" s="98"/>
      <c r="AV72" s="1762"/>
      <c r="AW72" s="1763"/>
      <c r="AX72" s="1768"/>
      <c r="AY72" s="1684"/>
      <c r="AZ72" s="1684"/>
      <c r="BA72" s="1684"/>
      <c r="BB72" s="1684"/>
      <c r="BC72" s="1684"/>
      <c r="BD72" s="1684"/>
      <c r="BE72" s="1684"/>
      <c r="BF72" s="1684"/>
      <c r="BG72" s="100"/>
      <c r="BH72" s="1773"/>
      <c r="BI72" s="1690"/>
      <c r="BJ72" s="1690"/>
      <c r="BK72" s="1690"/>
      <c r="BL72" s="1690"/>
      <c r="BM72" s="1690"/>
      <c r="BN72" s="1690"/>
      <c r="BO72" s="1690"/>
      <c r="BP72" s="1690"/>
      <c r="BQ72" s="1690"/>
      <c r="BR72" s="1690"/>
      <c r="BS72" s="1690"/>
      <c r="BT72" s="100"/>
      <c r="BU72" s="55"/>
      <c r="BV72" s="55"/>
      <c r="BW72" s="55"/>
      <c r="BX72" s="55"/>
      <c r="BY72" s="55"/>
    </row>
    <row r="73" spans="37:77" ht="8.25" customHeight="1">
      <c r="AK73" s="55"/>
      <c r="AL73" s="55"/>
      <c r="AM73" s="55"/>
      <c r="AN73" s="55"/>
      <c r="AO73" s="55"/>
      <c r="AP73" s="55"/>
      <c r="AQ73" s="55"/>
      <c r="AR73" s="55"/>
      <c r="AS73" s="97"/>
      <c r="AT73" s="97"/>
      <c r="AU73" s="98"/>
      <c r="AV73" s="1764"/>
      <c r="AW73" s="1765"/>
      <c r="AX73" s="1769"/>
      <c r="AY73" s="1770"/>
      <c r="AZ73" s="1770"/>
      <c r="BA73" s="1770"/>
      <c r="BB73" s="1770"/>
      <c r="BC73" s="1770"/>
      <c r="BD73" s="1770"/>
      <c r="BE73" s="1770"/>
      <c r="BF73" s="1770"/>
      <c r="BG73" s="101"/>
      <c r="BH73" s="1774"/>
      <c r="BI73" s="1775"/>
      <c r="BJ73" s="1775"/>
      <c r="BK73" s="1775"/>
      <c r="BL73" s="1775"/>
      <c r="BM73" s="1775"/>
      <c r="BN73" s="1775"/>
      <c r="BO73" s="1775"/>
      <c r="BP73" s="1775"/>
      <c r="BQ73" s="1775"/>
      <c r="BR73" s="1775"/>
      <c r="BS73" s="1775"/>
      <c r="BT73" s="101"/>
      <c r="BU73" s="55"/>
      <c r="BV73" s="55"/>
      <c r="BW73" s="55"/>
      <c r="BX73" s="55"/>
      <c r="BY73" s="55"/>
    </row>
    <row r="74" spans="37:77" ht="8.25" customHeight="1">
      <c r="AK74" s="55"/>
      <c r="AL74" s="55"/>
      <c r="AM74" s="55"/>
      <c r="AN74" s="55"/>
      <c r="AO74" s="55"/>
      <c r="AP74" s="55"/>
      <c r="AQ74" s="55"/>
      <c r="AR74" s="55"/>
      <c r="AS74" s="97"/>
      <c r="AT74" s="97"/>
      <c r="AU74" s="98"/>
      <c r="AV74" s="98"/>
      <c r="AW74" s="98"/>
      <c r="AX74" s="97"/>
      <c r="AY74" s="97"/>
      <c r="AZ74" s="97"/>
      <c r="BA74" s="97"/>
      <c r="BB74" s="97"/>
      <c r="BC74" s="97"/>
      <c r="BD74" s="97"/>
      <c r="BE74" s="1802"/>
      <c r="BF74" s="1802"/>
      <c r="BG74" s="99"/>
      <c r="BH74" s="1754">
        <f>'41-10'!BI72</f>
        <v>0</v>
      </c>
      <c r="BI74" s="1755"/>
      <c r="BJ74" s="1755"/>
      <c r="BK74" s="1755"/>
      <c r="BL74" s="1755"/>
      <c r="BM74" s="1755"/>
      <c r="BN74" s="1755"/>
      <c r="BO74" s="1755"/>
      <c r="BP74" s="1755"/>
      <c r="BQ74" s="1755"/>
      <c r="BR74" s="1755"/>
      <c r="BS74" s="1755"/>
      <c r="BT74" s="102"/>
      <c r="BU74" s="55"/>
      <c r="BV74" s="55"/>
      <c r="BW74" s="55"/>
      <c r="BX74" s="55"/>
      <c r="BY74" s="55"/>
    </row>
    <row r="75" spans="37:77" ht="8.25" customHeight="1">
      <c r="AK75" s="55"/>
      <c r="AL75" s="55"/>
      <c r="AM75" s="55"/>
      <c r="AN75" s="55"/>
      <c r="AO75" s="55"/>
      <c r="AP75" s="55"/>
      <c r="AQ75" s="55"/>
      <c r="AR75" s="55"/>
      <c r="AS75" s="97"/>
      <c r="AT75" s="97"/>
      <c r="AU75" s="98"/>
      <c r="AV75" s="98"/>
      <c r="AW75" s="98"/>
      <c r="AX75" s="97"/>
      <c r="AY75" s="97"/>
      <c r="AZ75" s="97"/>
      <c r="BA75" s="97"/>
      <c r="BB75" s="97"/>
      <c r="BC75" s="97"/>
      <c r="BD75" s="97"/>
      <c r="BE75" s="1803"/>
      <c r="BF75" s="1803"/>
      <c r="BG75" s="100"/>
      <c r="BH75" s="1756"/>
      <c r="BI75" s="1757"/>
      <c r="BJ75" s="1757"/>
      <c r="BK75" s="1757"/>
      <c r="BL75" s="1757"/>
      <c r="BM75" s="1757"/>
      <c r="BN75" s="1757"/>
      <c r="BO75" s="1757"/>
      <c r="BP75" s="1757"/>
      <c r="BQ75" s="1757"/>
      <c r="BR75" s="1757"/>
      <c r="BS75" s="1757"/>
      <c r="BT75" s="103"/>
      <c r="BU75" s="55"/>
      <c r="BV75" s="55"/>
      <c r="BW75" s="55"/>
      <c r="BX75" s="55"/>
      <c r="BY75" s="55"/>
    </row>
    <row r="76" spans="37:77" ht="8.25" customHeight="1">
      <c r="AK76" s="55"/>
      <c r="AL76" s="55"/>
      <c r="AM76" s="55"/>
      <c r="AN76" s="55"/>
      <c r="AO76" s="55"/>
      <c r="AP76" s="55"/>
      <c r="AQ76" s="55"/>
      <c r="AR76" s="55"/>
      <c r="AS76" s="97"/>
      <c r="AT76" s="97"/>
      <c r="AU76" s="98"/>
      <c r="AV76" s="98"/>
      <c r="AW76" s="98"/>
      <c r="AX76" s="97"/>
      <c r="AY76" s="97"/>
      <c r="AZ76" s="97"/>
      <c r="BA76" s="97"/>
      <c r="BB76" s="97"/>
      <c r="BC76" s="97"/>
      <c r="BD76" s="97"/>
      <c r="BE76" s="1804"/>
      <c r="BF76" s="1804"/>
      <c r="BG76" s="101"/>
      <c r="BH76" s="1758"/>
      <c r="BI76" s="1759"/>
      <c r="BJ76" s="1759"/>
      <c r="BK76" s="1759"/>
      <c r="BL76" s="1759"/>
      <c r="BM76" s="1759"/>
      <c r="BN76" s="1759"/>
      <c r="BO76" s="1759"/>
      <c r="BP76" s="1759"/>
      <c r="BQ76" s="1759"/>
      <c r="BR76" s="1759"/>
      <c r="BS76" s="1759"/>
      <c r="BT76" s="104"/>
      <c r="BU76" s="55"/>
      <c r="BV76" s="55"/>
      <c r="BW76" s="55"/>
      <c r="BX76" s="55"/>
      <c r="BY76" s="55"/>
    </row>
    <row r="77" spans="37:77" ht="8.25" customHeight="1">
      <c r="AK77" s="55"/>
      <c r="AL77" s="55"/>
      <c r="AM77" s="55"/>
      <c r="AN77" s="55"/>
      <c r="AO77" s="55"/>
      <c r="AP77" s="55"/>
      <c r="AQ77" s="55"/>
      <c r="AR77" s="55"/>
      <c r="AS77" s="97"/>
      <c r="AT77" s="97"/>
      <c r="AU77" s="98"/>
      <c r="AV77" s="1760">
        <v>10</v>
      </c>
      <c r="AW77" s="1761"/>
      <c r="AX77" s="1766" t="str">
        <f>'41-10'!AZ75</f>
        <v/>
      </c>
      <c r="AY77" s="1767"/>
      <c r="AZ77" s="1767"/>
      <c r="BA77" s="1767"/>
      <c r="BB77" s="1767"/>
      <c r="BC77" s="1767"/>
      <c r="BD77" s="1767"/>
      <c r="BE77" s="1767"/>
      <c r="BF77" s="1767"/>
      <c r="BG77" s="99"/>
      <c r="BH77" s="1771">
        <f>'41-10'!BI75</f>
        <v>0</v>
      </c>
      <c r="BI77" s="1772"/>
      <c r="BJ77" s="1772"/>
      <c r="BK77" s="1772"/>
      <c r="BL77" s="1772"/>
      <c r="BM77" s="1772"/>
      <c r="BN77" s="1772"/>
      <c r="BO77" s="1772"/>
      <c r="BP77" s="1772"/>
      <c r="BQ77" s="1772"/>
      <c r="BR77" s="1772"/>
      <c r="BS77" s="1772"/>
      <c r="BT77" s="99"/>
      <c r="BU77" s="55"/>
      <c r="BV77" s="55"/>
      <c r="BW77" s="55"/>
      <c r="BX77" s="55"/>
      <c r="BY77" s="55"/>
    </row>
    <row r="78" spans="37:77" ht="8.25" customHeight="1">
      <c r="AK78" s="55"/>
      <c r="AL78" s="55"/>
      <c r="AM78" s="55"/>
      <c r="AN78" s="55"/>
      <c r="AO78" s="55"/>
      <c r="AP78" s="55"/>
      <c r="AQ78" s="55"/>
      <c r="AR78" s="55"/>
      <c r="AS78" s="97"/>
      <c r="AT78" s="97"/>
      <c r="AU78" s="98"/>
      <c r="AV78" s="1762"/>
      <c r="AW78" s="1763"/>
      <c r="AX78" s="1768"/>
      <c r="AY78" s="1684"/>
      <c r="AZ78" s="1684"/>
      <c r="BA78" s="1684"/>
      <c r="BB78" s="1684"/>
      <c r="BC78" s="1684"/>
      <c r="BD78" s="1684"/>
      <c r="BE78" s="1684"/>
      <c r="BF78" s="1684"/>
      <c r="BG78" s="100"/>
      <c r="BH78" s="1773"/>
      <c r="BI78" s="1690"/>
      <c r="BJ78" s="1690"/>
      <c r="BK78" s="1690"/>
      <c r="BL78" s="1690"/>
      <c r="BM78" s="1690"/>
      <c r="BN78" s="1690"/>
      <c r="BO78" s="1690"/>
      <c r="BP78" s="1690"/>
      <c r="BQ78" s="1690"/>
      <c r="BR78" s="1690"/>
      <c r="BS78" s="1690"/>
      <c r="BT78" s="100"/>
      <c r="BU78" s="55"/>
      <c r="BV78" s="55"/>
      <c r="BW78" s="55"/>
      <c r="BX78" s="55"/>
      <c r="BY78" s="55"/>
    </row>
    <row r="79" spans="37:77" ht="8.25" customHeight="1">
      <c r="AK79" s="55"/>
      <c r="AL79" s="55"/>
      <c r="AM79" s="55"/>
      <c r="AN79" s="55"/>
      <c r="AO79" s="55"/>
      <c r="AP79" s="55"/>
      <c r="AQ79" s="55"/>
      <c r="AR79" s="55"/>
      <c r="AS79" s="97"/>
      <c r="AT79" s="97"/>
      <c r="AU79" s="98"/>
      <c r="AV79" s="1764"/>
      <c r="AW79" s="1765"/>
      <c r="AX79" s="1769"/>
      <c r="AY79" s="1770"/>
      <c r="AZ79" s="1770"/>
      <c r="BA79" s="1770"/>
      <c r="BB79" s="1770"/>
      <c r="BC79" s="1770"/>
      <c r="BD79" s="1770"/>
      <c r="BE79" s="1770"/>
      <c r="BF79" s="1770"/>
      <c r="BG79" s="101"/>
      <c r="BH79" s="1774"/>
      <c r="BI79" s="1775"/>
      <c r="BJ79" s="1775"/>
      <c r="BK79" s="1775"/>
      <c r="BL79" s="1775"/>
      <c r="BM79" s="1775"/>
      <c r="BN79" s="1775"/>
      <c r="BO79" s="1775"/>
      <c r="BP79" s="1775"/>
      <c r="BQ79" s="1775"/>
      <c r="BR79" s="1775"/>
      <c r="BS79" s="1775"/>
      <c r="BT79" s="101"/>
      <c r="BU79" s="55"/>
      <c r="BV79" s="55"/>
      <c r="BW79" s="55"/>
      <c r="BX79" s="55"/>
      <c r="BY79" s="55"/>
    </row>
    <row r="80" spans="37:77" ht="8.25" customHeight="1">
      <c r="AK80" s="55"/>
      <c r="AL80" s="55"/>
      <c r="AM80" s="55"/>
      <c r="AN80" s="55"/>
      <c r="AO80" s="55"/>
      <c r="AP80" s="55"/>
      <c r="AQ80" s="55"/>
      <c r="AR80" s="55"/>
      <c r="AS80" s="97"/>
      <c r="AT80" s="97"/>
      <c r="AU80" s="98"/>
      <c r="AV80" s="98"/>
      <c r="AW80" s="98"/>
      <c r="AX80" s="97"/>
      <c r="AY80" s="97"/>
      <c r="AZ80" s="97"/>
      <c r="BA80" s="97"/>
      <c r="BB80" s="97"/>
      <c r="BC80" s="97"/>
      <c r="BD80" s="97"/>
      <c r="BE80" s="1802"/>
      <c r="BF80" s="1802"/>
      <c r="BG80" s="99"/>
      <c r="BH80" s="1754">
        <f>'41-10'!BI78</f>
        <v>0</v>
      </c>
      <c r="BI80" s="1755"/>
      <c r="BJ80" s="1755"/>
      <c r="BK80" s="1755"/>
      <c r="BL80" s="1755"/>
      <c r="BM80" s="1755"/>
      <c r="BN80" s="1755"/>
      <c r="BO80" s="1755"/>
      <c r="BP80" s="1755"/>
      <c r="BQ80" s="1755"/>
      <c r="BR80" s="1755"/>
      <c r="BS80" s="1755"/>
      <c r="BT80" s="102"/>
      <c r="BU80" s="55"/>
      <c r="BV80" s="55"/>
      <c r="BW80" s="55"/>
      <c r="BX80" s="55"/>
      <c r="BY80" s="55"/>
    </row>
    <row r="81" spans="37:77" ht="8.25" customHeight="1">
      <c r="AK81" s="55"/>
      <c r="AL81" s="55"/>
      <c r="AM81" s="55"/>
      <c r="AN81" s="55"/>
      <c r="AO81" s="55"/>
      <c r="AP81" s="55"/>
      <c r="AQ81" s="55"/>
      <c r="AR81" s="55"/>
      <c r="AS81" s="97"/>
      <c r="AT81" s="97"/>
      <c r="AU81" s="98"/>
      <c r="AV81" s="98"/>
      <c r="AW81" s="98"/>
      <c r="AX81" s="97"/>
      <c r="AY81" s="97"/>
      <c r="AZ81" s="97"/>
      <c r="BA81" s="97"/>
      <c r="BB81" s="97"/>
      <c r="BC81" s="97"/>
      <c r="BD81" s="97"/>
      <c r="BE81" s="1803"/>
      <c r="BF81" s="1803"/>
      <c r="BG81" s="100"/>
      <c r="BH81" s="1756"/>
      <c r="BI81" s="1757"/>
      <c r="BJ81" s="1757"/>
      <c r="BK81" s="1757"/>
      <c r="BL81" s="1757"/>
      <c r="BM81" s="1757"/>
      <c r="BN81" s="1757"/>
      <c r="BO81" s="1757"/>
      <c r="BP81" s="1757"/>
      <c r="BQ81" s="1757"/>
      <c r="BR81" s="1757"/>
      <c r="BS81" s="1757"/>
      <c r="BT81" s="103"/>
      <c r="BU81" s="55"/>
      <c r="BV81" s="55"/>
      <c r="BW81" s="55"/>
      <c r="BX81" s="55"/>
      <c r="BY81" s="55"/>
    </row>
    <row r="82" spans="37:77" ht="8.25" customHeight="1">
      <c r="AK82" s="55"/>
      <c r="AL82" s="55"/>
      <c r="AM82" s="55"/>
      <c r="AN82" s="55"/>
      <c r="AO82" s="55"/>
      <c r="AP82" s="55"/>
      <c r="AQ82" s="55"/>
      <c r="AR82" s="55"/>
      <c r="AS82" s="97"/>
      <c r="AT82" s="97"/>
      <c r="AU82" s="98"/>
      <c r="AV82" s="98"/>
      <c r="AW82" s="98"/>
      <c r="AX82" s="97"/>
      <c r="AY82" s="97"/>
      <c r="AZ82" s="97"/>
      <c r="BA82" s="97"/>
      <c r="BB82" s="97"/>
      <c r="BC82" s="97"/>
      <c r="BD82" s="97"/>
      <c r="BE82" s="1804"/>
      <c r="BF82" s="1804"/>
      <c r="BG82" s="101"/>
      <c r="BH82" s="1758"/>
      <c r="BI82" s="1759"/>
      <c r="BJ82" s="1759"/>
      <c r="BK82" s="1759"/>
      <c r="BL82" s="1759"/>
      <c r="BM82" s="1759"/>
      <c r="BN82" s="1759"/>
      <c r="BO82" s="1759"/>
      <c r="BP82" s="1759"/>
      <c r="BQ82" s="1759"/>
      <c r="BR82" s="1759"/>
      <c r="BS82" s="1759"/>
      <c r="BT82" s="104"/>
      <c r="BU82" s="55"/>
      <c r="BV82" s="55"/>
      <c r="BW82" s="55"/>
      <c r="BX82" s="55"/>
      <c r="BY82" s="55"/>
    </row>
    <row r="83" spans="37:77" ht="8.25" customHeight="1">
      <c r="AK83" s="55"/>
      <c r="AL83" s="55"/>
      <c r="AM83" s="55"/>
      <c r="AN83" s="55"/>
      <c r="AO83" s="55"/>
      <c r="AP83" s="55"/>
      <c r="AQ83" s="55"/>
      <c r="AR83" s="55"/>
      <c r="AS83" s="97"/>
      <c r="AT83" s="97"/>
      <c r="AU83" s="98"/>
      <c r="AV83" s="1760">
        <v>11</v>
      </c>
      <c r="AW83" s="1761"/>
      <c r="AX83" s="1766" t="str">
        <f>'41-10'!AZ81</f>
        <v/>
      </c>
      <c r="AY83" s="1767"/>
      <c r="AZ83" s="1767"/>
      <c r="BA83" s="1767"/>
      <c r="BB83" s="1767"/>
      <c r="BC83" s="1767"/>
      <c r="BD83" s="1767"/>
      <c r="BE83" s="1767"/>
      <c r="BF83" s="1767"/>
      <c r="BG83" s="99"/>
      <c r="BH83" s="1771">
        <f>'41-10'!BI81</f>
        <v>0</v>
      </c>
      <c r="BI83" s="1772"/>
      <c r="BJ83" s="1772"/>
      <c r="BK83" s="1772"/>
      <c r="BL83" s="1772"/>
      <c r="BM83" s="1772"/>
      <c r="BN83" s="1772"/>
      <c r="BO83" s="1772"/>
      <c r="BP83" s="1772"/>
      <c r="BQ83" s="1772"/>
      <c r="BR83" s="1772"/>
      <c r="BS83" s="1772"/>
      <c r="BT83" s="99"/>
      <c r="BU83" s="55"/>
      <c r="BV83" s="55"/>
      <c r="BW83" s="55"/>
      <c r="BX83" s="55"/>
      <c r="BY83" s="55"/>
    </row>
    <row r="84" spans="37:77" ht="8.25" customHeight="1">
      <c r="AK84" s="55"/>
      <c r="AL84" s="55"/>
      <c r="AM84" s="55"/>
      <c r="AN84" s="55"/>
      <c r="AO84" s="55"/>
      <c r="AP84" s="55"/>
      <c r="AQ84" s="55"/>
      <c r="AR84" s="55"/>
      <c r="AS84" s="97"/>
      <c r="AT84" s="97"/>
      <c r="AU84" s="98"/>
      <c r="AV84" s="1762"/>
      <c r="AW84" s="1763"/>
      <c r="AX84" s="1768"/>
      <c r="AY84" s="1684"/>
      <c r="AZ84" s="1684"/>
      <c r="BA84" s="1684"/>
      <c r="BB84" s="1684"/>
      <c r="BC84" s="1684"/>
      <c r="BD84" s="1684"/>
      <c r="BE84" s="1684"/>
      <c r="BF84" s="1684"/>
      <c r="BG84" s="100"/>
      <c r="BH84" s="1773"/>
      <c r="BI84" s="1690"/>
      <c r="BJ84" s="1690"/>
      <c r="BK84" s="1690"/>
      <c r="BL84" s="1690"/>
      <c r="BM84" s="1690"/>
      <c r="BN84" s="1690"/>
      <c r="BO84" s="1690"/>
      <c r="BP84" s="1690"/>
      <c r="BQ84" s="1690"/>
      <c r="BR84" s="1690"/>
      <c r="BS84" s="1690"/>
      <c r="BT84" s="100"/>
      <c r="BU84" s="55"/>
      <c r="BV84" s="55"/>
      <c r="BW84" s="55"/>
      <c r="BX84" s="55"/>
      <c r="BY84" s="55"/>
    </row>
    <row r="85" spans="37:77" ht="8.25" customHeight="1">
      <c r="AK85" s="55"/>
      <c r="AL85" s="55"/>
      <c r="AM85" s="55"/>
      <c r="AN85" s="55"/>
      <c r="AO85" s="55"/>
      <c r="AP85" s="55"/>
      <c r="AQ85" s="55"/>
      <c r="AR85" s="55"/>
      <c r="AS85" s="97"/>
      <c r="AT85" s="97"/>
      <c r="AU85" s="98"/>
      <c r="AV85" s="1764"/>
      <c r="AW85" s="1765"/>
      <c r="AX85" s="1769"/>
      <c r="AY85" s="1770"/>
      <c r="AZ85" s="1770"/>
      <c r="BA85" s="1770"/>
      <c r="BB85" s="1770"/>
      <c r="BC85" s="1770"/>
      <c r="BD85" s="1770"/>
      <c r="BE85" s="1770"/>
      <c r="BF85" s="1770"/>
      <c r="BG85" s="101"/>
      <c r="BH85" s="1774"/>
      <c r="BI85" s="1775"/>
      <c r="BJ85" s="1775"/>
      <c r="BK85" s="1775"/>
      <c r="BL85" s="1775"/>
      <c r="BM85" s="1775"/>
      <c r="BN85" s="1775"/>
      <c r="BO85" s="1775"/>
      <c r="BP85" s="1775"/>
      <c r="BQ85" s="1775"/>
      <c r="BR85" s="1775"/>
      <c r="BS85" s="1775"/>
      <c r="BT85" s="101"/>
      <c r="BU85" s="55"/>
      <c r="BV85" s="55"/>
      <c r="BW85" s="55"/>
      <c r="BX85" s="55"/>
      <c r="BY85" s="55"/>
    </row>
    <row r="86" spans="37:77" ht="8.25" customHeight="1">
      <c r="AK86" s="55"/>
      <c r="AL86" s="55"/>
      <c r="AM86" s="55"/>
      <c r="AN86" s="55"/>
      <c r="AO86" s="55"/>
      <c r="AP86" s="55"/>
      <c r="AQ86" s="55"/>
      <c r="AR86" s="55"/>
      <c r="AS86" s="97"/>
      <c r="AT86" s="97"/>
      <c r="AU86" s="98"/>
      <c r="AV86" s="98"/>
      <c r="AW86" s="98"/>
      <c r="AX86" s="97"/>
      <c r="AY86" s="97"/>
      <c r="AZ86" s="97"/>
      <c r="BA86" s="97"/>
      <c r="BB86" s="97"/>
      <c r="BC86" s="97"/>
      <c r="BD86" s="97"/>
      <c r="BE86" s="1802"/>
      <c r="BF86" s="1802"/>
      <c r="BG86" s="99"/>
      <c r="BH86" s="1754">
        <f>'41-10'!BI84</f>
        <v>0</v>
      </c>
      <c r="BI86" s="1755"/>
      <c r="BJ86" s="1755"/>
      <c r="BK86" s="1755"/>
      <c r="BL86" s="1755"/>
      <c r="BM86" s="1755"/>
      <c r="BN86" s="1755"/>
      <c r="BO86" s="1755"/>
      <c r="BP86" s="1755"/>
      <c r="BQ86" s="1755"/>
      <c r="BR86" s="1755"/>
      <c r="BS86" s="1755"/>
      <c r="BT86" s="102"/>
      <c r="BU86" s="55"/>
      <c r="BV86" s="55"/>
      <c r="BW86" s="55"/>
      <c r="BX86" s="55"/>
      <c r="BY86" s="55"/>
    </row>
    <row r="87" spans="37:77" ht="8.25" customHeight="1">
      <c r="AK87" s="55"/>
      <c r="AL87" s="55"/>
      <c r="AM87" s="55"/>
      <c r="AN87" s="55"/>
      <c r="AO87" s="55"/>
      <c r="AP87" s="55"/>
      <c r="AQ87" s="55"/>
      <c r="AR87" s="55"/>
      <c r="AS87" s="97"/>
      <c r="AT87" s="97"/>
      <c r="AU87" s="98"/>
      <c r="AV87" s="98"/>
      <c r="AW87" s="98"/>
      <c r="AX87" s="97"/>
      <c r="AY87" s="97"/>
      <c r="AZ87" s="97"/>
      <c r="BA87" s="97"/>
      <c r="BB87" s="97"/>
      <c r="BC87" s="97"/>
      <c r="BD87" s="97"/>
      <c r="BE87" s="1803"/>
      <c r="BF87" s="1803"/>
      <c r="BG87" s="100"/>
      <c r="BH87" s="1756"/>
      <c r="BI87" s="1757"/>
      <c r="BJ87" s="1757"/>
      <c r="BK87" s="1757"/>
      <c r="BL87" s="1757"/>
      <c r="BM87" s="1757"/>
      <c r="BN87" s="1757"/>
      <c r="BO87" s="1757"/>
      <c r="BP87" s="1757"/>
      <c r="BQ87" s="1757"/>
      <c r="BR87" s="1757"/>
      <c r="BS87" s="1757"/>
      <c r="BT87" s="103"/>
      <c r="BU87" s="55"/>
      <c r="BV87" s="55"/>
      <c r="BW87" s="55"/>
      <c r="BX87" s="55"/>
      <c r="BY87" s="55"/>
    </row>
    <row r="88" spans="37:77" ht="8.25" customHeight="1">
      <c r="AK88" s="55"/>
      <c r="AL88" s="55"/>
      <c r="AM88" s="55"/>
      <c r="AN88" s="55"/>
      <c r="AO88" s="55"/>
      <c r="AP88" s="55"/>
      <c r="AQ88" s="55"/>
      <c r="AR88" s="55"/>
      <c r="AS88" s="97"/>
      <c r="AT88" s="97"/>
      <c r="AU88" s="98"/>
      <c r="AV88" s="98"/>
      <c r="AW88" s="98"/>
      <c r="AX88" s="97"/>
      <c r="AY88" s="97"/>
      <c r="AZ88" s="97"/>
      <c r="BA88" s="97"/>
      <c r="BB88" s="97"/>
      <c r="BC88" s="97"/>
      <c r="BD88" s="97"/>
      <c r="BE88" s="1804"/>
      <c r="BF88" s="1804"/>
      <c r="BG88" s="101"/>
      <c r="BH88" s="1758"/>
      <c r="BI88" s="1759"/>
      <c r="BJ88" s="1759"/>
      <c r="BK88" s="1759"/>
      <c r="BL88" s="1759"/>
      <c r="BM88" s="1759"/>
      <c r="BN88" s="1759"/>
      <c r="BO88" s="1759"/>
      <c r="BP88" s="1759"/>
      <c r="BQ88" s="1759"/>
      <c r="BR88" s="1759"/>
      <c r="BS88" s="1759"/>
      <c r="BT88" s="104"/>
      <c r="BU88" s="55"/>
      <c r="BV88" s="55"/>
      <c r="BW88" s="55"/>
      <c r="BX88" s="55"/>
      <c r="BY88" s="55"/>
    </row>
    <row r="89" spans="37:77" ht="8.25" customHeight="1">
      <c r="AK89" s="55"/>
      <c r="AL89" s="55"/>
      <c r="AM89" s="55"/>
      <c r="AN89" s="55"/>
      <c r="AO89" s="55"/>
      <c r="AP89" s="55"/>
      <c r="AQ89" s="55"/>
      <c r="AR89" s="55"/>
      <c r="AS89" s="97"/>
      <c r="AT89" s="97"/>
      <c r="AU89" s="98"/>
      <c r="AV89" s="1760">
        <v>12</v>
      </c>
      <c r="AW89" s="1761"/>
      <c r="AX89" s="1793">
        <v>9999999999</v>
      </c>
      <c r="AY89" s="1794"/>
      <c r="AZ89" s="1794"/>
      <c r="BA89" s="1794"/>
      <c r="BB89" s="1794"/>
      <c r="BC89" s="1794"/>
      <c r="BD89" s="1794"/>
      <c r="BE89" s="1794"/>
      <c r="BF89" s="1794"/>
      <c r="BG89" s="99"/>
      <c r="BH89" s="1771">
        <f>'41-10'!BI87</f>
        <v>0</v>
      </c>
      <c r="BI89" s="1772"/>
      <c r="BJ89" s="1772"/>
      <c r="BK89" s="1772"/>
      <c r="BL89" s="1772"/>
      <c r="BM89" s="1772"/>
      <c r="BN89" s="1772"/>
      <c r="BO89" s="1772"/>
      <c r="BP89" s="1772"/>
      <c r="BQ89" s="1772"/>
      <c r="BR89" s="1772"/>
      <c r="BS89" s="1772"/>
      <c r="BT89" s="99"/>
      <c r="BU89" s="55"/>
      <c r="BV89" s="55"/>
      <c r="BW89" s="55"/>
      <c r="BX89" s="55"/>
      <c r="BY89" s="55"/>
    </row>
    <row r="90" spans="37:77" ht="8.25" customHeight="1">
      <c r="AK90" s="55"/>
      <c r="AL90" s="55"/>
      <c r="AM90" s="55"/>
      <c r="AN90" s="55"/>
      <c r="AO90" s="55"/>
      <c r="AP90" s="55"/>
      <c r="AQ90" s="55"/>
      <c r="AR90" s="55"/>
      <c r="AS90" s="97"/>
      <c r="AT90" s="97"/>
      <c r="AU90" s="98"/>
      <c r="AV90" s="1762"/>
      <c r="AW90" s="1763"/>
      <c r="AX90" s="1795"/>
      <c r="AY90" s="1796"/>
      <c r="AZ90" s="1796"/>
      <c r="BA90" s="1796"/>
      <c r="BB90" s="1796"/>
      <c r="BC90" s="1796"/>
      <c r="BD90" s="1796"/>
      <c r="BE90" s="1796"/>
      <c r="BF90" s="1796"/>
      <c r="BG90" s="100"/>
      <c r="BH90" s="1773"/>
      <c r="BI90" s="1690"/>
      <c r="BJ90" s="1690"/>
      <c r="BK90" s="1690"/>
      <c r="BL90" s="1690"/>
      <c r="BM90" s="1690"/>
      <c r="BN90" s="1690"/>
      <c r="BO90" s="1690"/>
      <c r="BP90" s="1690"/>
      <c r="BQ90" s="1690"/>
      <c r="BR90" s="1690"/>
      <c r="BS90" s="1690"/>
      <c r="BT90" s="100"/>
      <c r="BU90" s="55"/>
      <c r="BV90" s="55"/>
      <c r="BW90" s="55"/>
      <c r="BX90" s="55"/>
      <c r="BY90" s="55"/>
    </row>
    <row r="91" spans="37:77" ht="8.25" customHeight="1">
      <c r="AK91" s="55"/>
      <c r="AL91" s="55"/>
      <c r="AM91" s="55"/>
      <c r="AN91" s="55"/>
      <c r="AO91" s="55"/>
      <c r="AP91" s="55"/>
      <c r="AQ91" s="55"/>
      <c r="AR91" s="55"/>
      <c r="AS91" s="97"/>
      <c r="AT91" s="97"/>
      <c r="AU91" s="98"/>
      <c r="AV91" s="1764"/>
      <c r="AW91" s="1765"/>
      <c r="AX91" s="1797"/>
      <c r="AY91" s="1798"/>
      <c r="AZ91" s="1798"/>
      <c r="BA91" s="1798"/>
      <c r="BB91" s="1798"/>
      <c r="BC91" s="1798"/>
      <c r="BD91" s="1798"/>
      <c r="BE91" s="1798"/>
      <c r="BF91" s="1798"/>
      <c r="BG91" s="101"/>
      <c r="BH91" s="1774"/>
      <c r="BI91" s="1775"/>
      <c r="BJ91" s="1775"/>
      <c r="BK91" s="1775"/>
      <c r="BL91" s="1775"/>
      <c r="BM91" s="1775"/>
      <c r="BN91" s="1775"/>
      <c r="BO91" s="1775"/>
      <c r="BP91" s="1775"/>
      <c r="BQ91" s="1775"/>
      <c r="BR91" s="1775"/>
      <c r="BS91" s="1775"/>
      <c r="BT91" s="101"/>
      <c r="BU91" s="55"/>
      <c r="BV91" s="55"/>
      <c r="BW91" s="55"/>
      <c r="BX91" s="55"/>
      <c r="BY91" s="55"/>
    </row>
    <row r="92" spans="37:77" ht="8.25" customHeight="1">
      <c r="AK92" s="55"/>
      <c r="AL92" s="55"/>
      <c r="AM92" s="55"/>
      <c r="AN92" s="55"/>
      <c r="AO92" s="55"/>
      <c r="AP92" s="55"/>
      <c r="AQ92" s="55"/>
      <c r="AR92" s="55"/>
      <c r="AS92" s="97"/>
      <c r="AT92" s="97"/>
      <c r="AU92" s="98"/>
      <c r="AV92" s="98"/>
      <c r="AW92" s="98"/>
      <c r="AX92" s="97"/>
      <c r="AY92" s="150"/>
      <c r="AZ92" s="150"/>
      <c r="BA92" s="150"/>
      <c r="BB92" s="150"/>
      <c r="BC92" s="150"/>
      <c r="BD92" s="150"/>
      <c r="BE92" s="1805"/>
      <c r="BF92" s="1805"/>
      <c r="BG92" s="99"/>
      <c r="BH92" s="1754">
        <f>'41-10'!BI90</f>
        <v>0</v>
      </c>
      <c r="BI92" s="1755"/>
      <c r="BJ92" s="1755"/>
      <c r="BK92" s="1755"/>
      <c r="BL92" s="1755"/>
      <c r="BM92" s="1755"/>
      <c r="BN92" s="1755"/>
      <c r="BO92" s="1755"/>
      <c r="BP92" s="1755"/>
      <c r="BQ92" s="1755"/>
      <c r="BR92" s="1755"/>
      <c r="BS92" s="1755"/>
      <c r="BT92" s="102"/>
      <c r="BU92" s="55"/>
      <c r="BV92" s="55"/>
      <c r="BW92" s="55"/>
      <c r="BX92" s="55"/>
      <c r="BY92" s="55"/>
    </row>
    <row r="93" spans="37:77" ht="8.25" customHeight="1">
      <c r="AK93" s="55"/>
      <c r="AL93" s="55"/>
      <c r="AM93" s="55"/>
      <c r="AN93" s="55"/>
      <c r="AO93" s="55"/>
      <c r="AP93" s="55"/>
      <c r="AQ93" s="55"/>
      <c r="AR93" s="55"/>
      <c r="AS93" s="97"/>
      <c r="AT93" s="97"/>
      <c r="AU93" s="98"/>
      <c r="AV93" s="98"/>
      <c r="AW93" s="98"/>
      <c r="AX93" s="97"/>
      <c r="AY93" s="97"/>
      <c r="AZ93" s="97"/>
      <c r="BA93" s="97"/>
      <c r="BB93" s="97"/>
      <c r="BC93" s="97"/>
      <c r="BD93" s="97"/>
      <c r="BE93" s="1806"/>
      <c r="BF93" s="1806"/>
      <c r="BG93" s="100"/>
      <c r="BH93" s="1756"/>
      <c r="BI93" s="1757"/>
      <c r="BJ93" s="1757"/>
      <c r="BK93" s="1757"/>
      <c r="BL93" s="1757"/>
      <c r="BM93" s="1757"/>
      <c r="BN93" s="1757"/>
      <c r="BO93" s="1757"/>
      <c r="BP93" s="1757"/>
      <c r="BQ93" s="1757"/>
      <c r="BR93" s="1757"/>
      <c r="BS93" s="1757"/>
      <c r="BT93" s="103"/>
      <c r="BU93" s="55"/>
      <c r="BV93" s="55"/>
      <c r="BW93" s="55"/>
      <c r="BX93" s="55"/>
      <c r="BY93" s="55"/>
    </row>
    <row r="94" spans="37:77" ht="8.25" customHeight="1">
      <c r="AK94" s="55"/>
      <c r="AL94" s="55"/>
      <c r="AM94" s="55"/>
      <c r="AN94" s="55"/>
      <c r="AO94" s="55"/>
      <c r="AP94" s="55"/>
      <c r="AQ94" s="55"/>
      <c r="AR94" s="55"/>
      <c r="AS94" s="97"/>
      <c r="AT94" s="97"/>
      <c r="AU94" s="97"/>
      <c r="AV94" s="97"/>
      <c r="AW94" s="97"/>
      <c r="AX94" s="97"/>
      <c r="AY94" s="97"/>
      <c r="AZ94" s="97"/>
      <c r="BA94" s="97"/>
      <c r="BB94" s="97"/>
      <c r="BC94" s="97"/>
      <c r="BD94" s="97"/>
      <c r="BE94" s="1806"/>
      <c r="BF94" s="1806"/>
      <c r="BG94" s="100"/>
      <c r="BH94" s="1758"/>
      <c r="BI94" s="1759"/>
      <c r="BJ94" s="1759"/>
      <c r="BK94" s="1759"/>
      <c r="BL94" s="1759"/>
      <c r="BM94" s="1759"/>
      <c r="BN94" s="1759"/>
      <c r="BO94" s="1759"/>
      <c r="BP94" s="1759"/>
      <c r="BQ94" s="1759"/>
      <c r="BR94" s="1759"/>
      <c r="BS94" s="1759"/>
      <c r="BT94" s="104"/>
      <c r="BU94" s="55"/>
      <c r="BV94" s="55"/>
      <c r="BW94" s="55"/>
      <c r="BX94" s="55"/>
      <c r="BY94" s="55"/>
    </row>
  </sheetData>
  <sheetProtection selectLockedCells="1"/>
  <mergeCells count="91">
    <mergeCell ref="BE92:BF94"/>
    <mergeCell ref="BH92:BS94"/>
    <mergeCell ref="AV77:AW79"/>
    <mergeCell ref="AX77:BF79"/>
    <mergeCell ref="BH77:BS79"/>
    <mergeCell ref="BE80:BF82"/>
    <mergeCell ref="BH80:BS82"/>
    <mergeCell ref="AV83:AW85"/>
    <mergeCell ref="AX83:BF85"/>
    <mergeCell ref="BH83:BS85"/>
    <mergeCell ref="BE86:BF88"/>
    <mergeCell ref="BH86:BS88"/>
    <mergeCell ref="AV89:AW91"/>
    <mergeCell ref="AX89:BF91"/>
    <mergeCell ref="BH89:BS91"/>
    <mergeCell ref="BE74:BF76"/>
    <mergeCell ref="BH74:BS76"/>
    <mergeCell ref="AV59:AW61"/>
    <mergeCell ref="AX59:BF61"/>
    <mergeCell ref="BH59:BS61"/>
    <mergeCell ref="BE62:BF64"/>
    <mergeCell ref="BH62:BS64"/>
    <mergeCell ref="AV65:AW67"/>
    <mergeCell ref="AX65:BF67"/>
    <mergeCell ref="BH65:BS67"/>
    <mergeCell ref="BE68:BF70"/>
    <mergeCell ref="BH68:BS70"/>
    <mergeCell ref="AV71:AW73"/>
    <mergeCell ref="AX71:BF73"/>
    <mergeCell ref="BH71:BS73"/>
    <mergeCell ref="BE56:BF58"/>
    <mergeCell ref="BH56:BS58"/>
    <mergeCell ref="AV41:AW43"/>
    <mergeCell ref="AX41:BF43"/>
    <mergeCell ref="BH41:BS43"/>
    <mergeCell ref="BE44:BF46"/>
    <mergeCell ref="BH44:BS46"/>
    <mergeCell ref="AV47:AW49"/>
    <mergeCell ref="AX47:BF49"/>
    <mergeCell ref="BH47:BS49"/>
    <mergeCell ref="BE50:BF52"/>
    <mergeCell ref="BH50:BS52"/>
    <mergeCell ref="AV53:AW55"/>
    <mergeCell ref="AX53:BF55"/>
    <mergeCell ref="BH53:BS55"/>
    <mergeCell ref="AV29:AW31"/>
    <mergeCell ref="AX29:BF31"/>
    <mergeCell ref="BH29:BS31"/>
    <mergeCell ref="BU15:BW15"/>
    <mergeCell ref="BE38:BF40"/>
    <mergeCell ref="BH38:BS40"/>
    <mergeCell ref="BD26:BD27"/>
    <mergeCell ref="BG26:BG27"/>
    <mergeCell ref="BH26:BS28"/>
    <mergeCell ref="BE32:BF34"/>
    <mergeCell ref="BH32:BS34"/>
    <mergeCell ref="AV35:AW37"/>
    <mergeCell ref="AX35:BF37"/>
    <mergeCell ref="BH35:BS37"/>
    <mergeCell ref="AV23:AW25"/>
    <mergeCell ref="AX23:BF25"/>
    <mergeCell ref="CK5:CK42"/>
    <mergeCell ref="CH7:CH8"/>
    <mergeCell ref="BG10:BI12"/>
    <mergeCell ref="BJ10:BL12"/>
    <mergeCell ref="BM10:BO12"/>
    <mergeCell ref="BU26:BU27"/>
    <mergeCell ref="BH23:BS25"/>
    <mergeCell ref="T12:V13"/>
    <mergeCell ref="BP13:BT14"/>
    <mergeCell ref="BU13:BW14"/>
    <mergeCell ref="BX13:CA14"/>
    <mergeCell ref="CB13:CI16"/>
    <mergeCell ref="BX15:CA16"/>
    <mergeCell ref="W14:Y15"/>
    <mergeCell ref="Z14:AC15"/>
    <mergeCell ref="AD14:AF15"/>
    <mergeCell ref="CD4:CH4"/>
    <mergeCell ref="BA5:BF6"/>
    <mergeCell ref="BG5:BN6"/>
    <mergeCell ref="BO5:BS6"/>
    <mergeCell ref="BT5:BU6"/>
    <mergeCell ref="BV5:BW6"/>
    <mergeCell ref="BX5:CC6"/>
    <mergeCell ref="CD5:CH6"/>
    <mergeCell ref="BA4:BF4"/>
    <mergeCell ref="BG4:BN4"/>
    <mergeCell ref="BO4:BS4"/>
    <mergeCell ref="BT4:BU4"/>
    <mergeCell ref="BV4:BW4"/>
    <mergeCell ref="BX4:CC4"/>
  </mergeCells>
  <phoneticPr fontId="1"/>
  <pageMargins left="0.70866141732283472" right="0.70866141732283472" top="0.35433070866141736" bottom="0.35433070866141736"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CA364"/>
  <sheetViews>
    <sheetView showGridLines="0" tabSelected="1" zoomScale="80" zoomScaleNormal="80" zoomScaleSheetLayoutView="80" workbookViewId="0">
      <selection activeCell="BU84" sqref="BU84"/>
    </sheetView>
  </sheetViews>
  <sheetFormatPr defaultColWidth="2.25" defaultRowHeight="12" customHeight="1"/>
  <cols>
    <col min="5" max="5" width="3" bestFit="1" customWidth="1"/>
    <col min="43" max="44" width="3" customWidth="1"/>
    <col min="54" max="54" width="2.5" customWidth="1"/>
    <col min="57" max="58" width="2.875" customWidth="1"/>
    <col min="60" max="60" width="2.25" customWidth="1"/>
    <col min="61" max="61" width="1.375" customWidth="1"/>
    <col min="65" max="65" width="3.5" customWidth="1"/>
    <col min="66" max="66" width="2.75" customWidth="1"/>
    <col min="67" max="67" width="3.5" customWidth="1"/>
    <col min="70" max="70" width="2.75" bestFit="1" customWidth="1"/>
  </cols>
  <sheetData>
    <row r="1" spans="1:77" ht="6.75" customHeight="1">
      <c r="A1" s="294"/>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row>
    <row r="2" spans="1:77" ht="5.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row>
    <row r="3" spans="1:77" ht="12"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row>
    <row r="4" spans="1:77" ht="12"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row>
    <row r="5" spans="1:77" ht="12" customHeight="1" thickBo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row>
    <row r="6" spans="1:77" ht="16.5" customHeight="1">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5"/>
      <c r="AF6" s="296"/>
      <c r="AG6" s="297"/>
      <c r="AH6" s="619" t="s">
        <v>5</v>
      </c>
      <c r="AI6" s="619"/>
      <c r="AJ6" s="619"/>
      <c r="AK6" s="619"/>
      <c r="AL6" s="619"/>
      <c r="AM6" s="619"/>
      <c r="AN6" s="619"/>
      <c r="AO6" s="619"/>
      <c r="AP6" s="619" t="s">
        <v>6</v>
      </c>
      <c r="AQ6" s="619"/>
      <c r="AR6" s="619"/>
      <c r="AS6" s="619"/>
      <c r="AT6" s="619"/>
      <c r="AU6" s="620" t="s">
        <v>191</v>
      </c>
      <c r="AV6" s="620"/>
      <c r="AW6" s="619" t="s">
        <v>349</v>
      </c>
      <c r="AX6" s="619"/>
      <c r="AY6" s="619"/>
      <c r="AZ6" s="619"/>
      <c r="BA6" s="619"/>
      <c r="BB6" s="619"/>
      <c r="BC6" s="619"/>
      <c r="BD6" s="619" t="s">
        <v>58</v>
      </c>
      <c r="BE6" s="619"/>
      <c r="BF6" s="619"/>
      <c r="BG6" s="619"/>
      <c r="BH6" s="619"/>
      <c r="BI6" s="621"/>
      <c r="BJ6" s="298"/>
      <c r="BK6" s="294"/>
      <c r="BL6" s="294"/>
      <c r="BM6" s="294"/>
      <c r="BN6" s="294"/>
      <c r="BO6" s="294"/>
      <c r="BP6" s="294"/>
      <c r="BQ6" s="294"/>
      <c r="BR6" s="294"/>
      <c r="BS6" s="294"/>
      <c r="BT6" s="294"/>
      <c r="BU6" s="294"/>
      <c r="BV6" s="294"/>
      <c r="BW6" s="294"/>
      <c r="BX6" s="294"/>
      <c r="BY6" s="294"/>
    </row>
    <row r="7" spans="1:77" ht="12"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5"/>
      <c r="AF7" s="294"/>
      <c r="AG7" s="294"/>
      <c r="AH7" s="299"/>
      <c r="AI7" s="300"/>
      <c r="AJ7" s="300"/>
      <c r="AK7" s="300"/>
      <c r="AL7" s="300"/>
      <c r="AM7" s="300"/>
      <c r="AN7" s="300"/>
      <c r="AO7" s="300"/>
      <c r="AP7" s="299"/>
      <c r="AQ7" s="300"/>
      <c r="AR7" s="300"/>
      <c r="AS7" s="300"/>
      <c r="AT7" s="301"/>
      <c r="AU7" s="299"/>
      <c r="AV7" s="301"/>
      <c r="AW7" s="300"/>
      <c r="AX7" s="300"/>
      <c r="AY7" s="300"/>
      <c r="AZ7" s="300"/>
      <c r="BA7" s="300"/>
      <c r="BB7" s="300"/>
      <c r="BC7" s="300"/>
      <c r="BD7" s="299"/>
      <c r="BE7" s="300"/>
      <c r="BF7" s="300"/>
      <c r="BG7" s="300"/>
      <c r="BH7" s="300"/>
      <c r="BI7" s="302"/>
      <c r="BJ7" s="298"/>
      <c r="BK7" s="294"/>
      <c r="BL7" s="294"/>
      <c r="BM7" s="294"/>
      <c r="BN7" s="294"/>
      <c r="BO7" s="294"/>
      <c r="BP7" s="294"/>
      <c r="BQ7" s="294"/>
      <c r="BR7" s="294"/>
      <c r="BS7" s="294"/>
      <c r="BT7" s="294"/>
      <c r="BU7" s="294"/>
      <c r="BV7" s="294"/>
      <c r="BW7" s="294"/>
      <c r="BX7" s="294"/>
      <c r="BY7" s="294"/>
    </row>
    <row r="8" spans="1:77" ht="12" customHeight="1" thickBot="1">
      <c r="A8" s="294"/>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303"/>
      <c r="AF8" s="454" t="s">
        <v>4</v>
      </c>
      <c r="AG8" s="455"/>
      <c r="AH8" s="622" t="str">
        <f>IF(注意事項!H6=0,"",注意事項!H6)</f>
        <v/>
      </c>
      <c r="AI8" s="622"/>
      <c r="AJ8" s="622"/>
      <c r="AK8" s="622"/>
      <c r="AL8" s="622"/>
      <c r="AM8" s="622"/>
      <c r="AN8" s="622"/>
      <c r="AO8" s="622"/>
      <c r="AP8" s="624" t="str">
        <f>IF(注意事項!H7=0,"",注意事項!H7)</f>
        <v/>
      </c>
      <c r="AQ8" s="622"/>
      <c r="AR8" s="622"/>
      <c r="AS8" s="622"/>
      <c r="AT8" s="625"/>
      <c r="AU8" s="628" t="s">
        <v>33</v>
      </c>
      <c r="AV8" s="629"/>
      <c r="AW8" s="632"/>
      <c r="AX8" s="632"/>
      <c r="AY8" s="632"/>
      <c r="AZ8" s="632"/>
      <c r="BA8" s="632"/>
      <c r="BB8" s="632"/>
      <c r="BC8" s="632"/>
      <c r="BD8" s="576"/>
      <c r="BE8" s="632"/>
      <c r="BF8" s="632"/>
      <c r="BG8" s="632"/>
      <c r="BH8" s="632"/>
      <c r="BI8" s="634"/>
      <c r="BJ8" s="298"/>
      <c r="BK8" s="294"/>
      <c r="BL8" s="294"/>
      <c r="BM8" s="294"/>
      <c r="BN8" s="294"/>
      <c r="BO8" s="294"/>
      <c r="BP8" s="294"/>
      <c r="BQ8" s="294"/>
      <c r="BR8" s="294"/>
      <c r="BS8" s="294"/>
      <c r="BT8" s="294"/>
      <c r="BU8" s="294"/>
      <c r="BV8" s="294"/>
      <c r="BW8" s="294"/>
      <c r="BX8" s="294"/>
      <c r="BY8" s="294"/>
    </row>
    <row r="9" spans="1:77" ht="12" customHeight="1">
      <c r="A9" s="295"/>
      <c r="B9" s="296"/>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453"/>
      <c r="AG9" s="455"/>
      <c r="AH9" s="623"/>
      <c r="AI9" s="623"/>
      <c r="AJ9" s="623"/>
      <c r="AK9" s="623"/>
      <c r="AL9" s="623"/>
      <c r="AM9" s="623"/>
      <c r="AN9" s="623"/>
      <c r="AO9" s="623"/>
      <c r="AP9" s="626"/>
      <c r="AQ9" s="623"/>
      <c r="AR9" s="623"/>
      <c r="AS9" s="623"/>
      <c r="AT9" s="627"/>
      <c r="AU9" s="630"/>
      <c r="AV9" s="631"/>
      <c r="AW9" s="633"/>
      <c r="AX9" s="633"/>
      <c r="AY9" s="633"/>
      <c r="AZ9" s="633"/>
      <c r="BA9" s="633"/>
      <c r="BB9" s="633"/>
      <c r="BC9" s="633"/>
      <c r="BD9" s="579"/>
      <c r="BE9" s="633"/>
      <c r="BF9" s="633"/>
      <c r="BG9" s="633"/>
      <c r="BH9" s="633"/>
      <c r="BI9" s="635"/>
      <c r="BJ9" s="298"/>
      <c r="BK9" s="294"/>
      <c r="BL9" s="294"/>
      <c r="BM9" s="294"/>
      <c r="BN9" s="294"/>
      <c r="BO9" s="294"/>
      <c r="BP9" s="294"/>
      <c r="BQ9" s="294"/>
      <c r="BR9" s="294"/>
      <c r="BS9" s="294"/>
      <c r="BT9" s="294"/>
      <c r="BU9" s="294"/>
      <c r="BV9" s="294"/>
      <c r="BW9" s="294"/>
      <c r="BX9" s="294"/>
      <c r="BY9" s="294"/>
    </row>
    <row r="10" spans="1:77" ht="12" customHeight="1">
      <c r="A10" s="295"/>
      <c r="B10" s="294"/>
      <c r="C10" s="294"/>
      <c r="D10" s="294"/>
      <c r="E10" s="294"/>
      <c r="F10" s="294"/>
      <c r="G10" s="294"/>
      <c r="H10" s="294"/>
      <c r="I10" s="294"/>
      <c r="J10" s="294"/>
      <c r="K10" s="294"/>
      <c r="L10" s="294"/>
      <c r="M10" s="294"/>
      <c r="N10" s="294"/>
      <c r="O10" s="428" t="s">
        <v>10</v>
      </c>
      <c r="P10" s="428"/>
      <c r="Q10" s="428"/>
      <c r="R10" s="428"/>
      <c r="S10" s="615"/>
      <c r="T10" s="615"/>
      <c r="U10" s="428" t="s">
        <v>11</v>
      </c>
      <c r="V10" s="428"/>
      <c r="W10" s="615"/>
      <c r="X10" s="615"/>
      <c r="Y10" s="428" t="s">
        <v>350</v>
      </c>
      <c r="Z10" s="428"/>
      <c r="AA10" s="615"/>
      <c r="AB10" s="615"/>
      <c r="AC10" s="428" t="s">
        <v>351</v>
      </c>
      <c r="AD10" s="428"/>
      <c r="AE10" s="294"/>
      <c r="AF10" s="453"/>
      <c r="AG10" s="455"/>
      <c r="AH10" s="304"/>
      <c r="AI10" s="304"/>
      <c r="AJ10" s="616" t="s">
        <v>230</v>
      </c>
      <c r="AK10" s="616"/>
      <c r="AL10" s="616"/>
      <c r="AM10" s="616"/>
      <c r="AN10" s="616"/>
      <c r="AO10" s="616"/>
      <c r="AP10" s="616"/>
      <c r="AQ10" s="616"/>
      <c r="AR10" s="304"/>
      <c r="AS10" s="304"/>
      <c r="AT10" s="299"/>
      <c r="AU10" s="617" t="s">
        <v>231</v>
      </c>
      <c r="AV10" s="617"/>
      <c r="AW10" s="617"/>
      <c r="AX10" s="617"/>
      <c r="AY10" s="617"/>
      <c r="AZ10" s="617"/>
      <c r="BA10" s="617"/>
      <c r="BB10" s="301"/>
      <c r="BC10" s="560"/>
      <c r="BD10" s="561"/>
      <c r="BE10" s="561"/>
      <c r="BF10" s="561"/>
      <c r="BG10" s="561"/>
      <c r="BH10" s="561"/>
      <c r="BI10" s="562"/>
      <c r="BJ10" s="569" t="s">
        <v>352</v>
      </c>
      <c r="BK10" s="294"/>
      <c r="BL10" s="294"/>
      <c r="BM10" s="294"/>
      <c r="BN10" s="294"/>
      <c r="BO10" s="294"/>
      <c r="BP10" s="294"/>
      <c r="BQ10" s="294"/>
      <c r="BR10" s="294"/>
      <c r="BS10" s="294"/>
      <c r="BT10" s="294"/>
      <c r="BU10" s="294"/>
      <c r="BV10" s="294"/>
      <c r="BW10" s="294"/>
      <c r="BX10" s="294"/>
      <c r="BY10" s="294"/>
    </row>
    <row r="11" spans="1:77" ht="12" customHeight="1">
      <c r="A11" s="295"/>
      <c r="B11" s="294"/>
      <c r="C11" s="294"/>
      <c r="D11" s="294"/>
      <c r="E11" s="294"/>
      <c r="F11" s="294"/>
      <c r="G11" s="294"/>
      <c r="H11" s="294"/>
      <c r="I11" s="294"/>
      <c r="J11" s="294"/>
      <c r="K11" s="294"/>
      <c r="L11" s="294"/>
      <c r="M11" s="294"/>
      <c r="N11" s="294"/>
      <c r="O11" s="428"/>
      <c r="P11" s="428"/>
      <c r="Q11" s="428"/>
      <c r="R11" s="428"/>
      <c r="S11" s="615"/>
      <c r="T11" s="615"/>
      <c r="U11" s="428"/>
      <c r="V11" s="428"/>
      <c r="W11" s="615"/>
      <c r="X11" s="615"/>
      <c r="Y11" s="428"/>
      <c r="Z11" s="428"/>
      <c r="AA11" s="615"/>
      <c r="AB11" s="615"/>
      <c r="AC11" s="428"/>
      <c r="AD11" s="428"/>
      <c r="AE11" s="294"/>
      <c r="AF11" s="453"/>
      <c r="AG11" s="455"/>
      <c r="AH11" s="304"/>
      <c r="AI11" s="304"/>
      <c r="AJ11" s="570" t="s">
        <v>232</v>
      </c>
      <c r="AK11" s="570"/>
      <c r="AL11" s="570"/>
      <c r="AM11" s="570"/>
      <c r="AN11" s="570"/>
      <c r="AO11" s="304"/>
      <c r="AP11" s="305"/>
      <c r="AQ11" s="306" t="s">
        <v>353</v>
      </c>
      <c r="AR11" s="307"/>
      <c r="AS11" s="308"/>
      <c r="AT11" s="309"/>
      <c r="AU11" s="618"/>
      <c r="AV11" s="618"/>
      <c r="AW11" s="618"/>
      <c r="AX11" s="618"/>
      <c r="AY11" s="618"/>
      <c r="AZ11" s="618"/>
      <c r="BA11" s="618"/>
      <c r="BB11" s="310"/>
      <c r="BC11" s="563"/>
      <c r="BD11" s="564"/>
      <c r="BE11" s="564"/>
      <c r="BF11" s="564"/>
      <c r="BG11" s="564"/>
      <c r="BH11" s="564"/>
      <c r="BI11" s="565"/>
      <c r="BJ11" s="569"/>
      <c r="BK11" s="294"/>
      <c r="BL11" s="294"/>
      <c r="BM11" s="294"/>
      <c r="BN11" s="294"/>
      <c r="BO11" s="294"/>
      <c r="BP11" s="294"/>
      <c r="BQ11" s="294"/>
      <c r="BR11" s="311">
        <f>注意事項!H8</f>
        <v>0</v>
      </c>
      <c r="BS11" s="294"/>
      <c r="BT11" s="294"/>
      <c r="BU11" s="294"/>
      <c r="BV11" s="294"/>
      <c r="BW11" s="294"/>
      <c r="BX11" s="294"/>
      <c r="BY11" s="294"/>
    </row>
    <row r="12" spans="1:77" ht="12" customHeight="1">
      <c r="A12" s="295"/>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453"/>
      <c r="AG12" s="455"/>
      <c r="AH12" s="571"/>
      <c r="AI12" s="572"/>
      <c r="AJ12" s="573"/>
      <c r="AK12" s="580"/>
      <c r="AL12" s="572"/>
      <c r="AM12" s="581"/>
      <c r="AN12" s="571"/>
      <c r="AO12" s="572"/>
      <c r="AP12" s="572"/>
      <c r="AQ12" s="586"/>
      <c r="AR12" s="587"/>
      <c r="AS12" s="588"/>
      <c r="AT12" s="595">
        <f>S10</f>
        <v>0</v>
      </c>
      <c r="AU12" s="595"/>
      <c r="AV12" s="596"/>
      <c r="AW12" s="601">
        <f>W10</f>
        <v>0</v>
      </c>
      <c r="AX12" s="595"/>
      <c r="AY12" s="602"/>
      <c r="AZ12" s="607">
        <f>AA10</f>
        <v>0</v>
      </c>
      <c r="BA12" s="595"/>
      <c r="BB12" s="595"/>
      <c r="BC12" s="563"/>
      <c r="BD12" s="564"/>
      <c r="BE12" s="564"/>
      <c r="BF12" s="564"/>
      <c r="BG12" s="564"/>
      <c r="BH12" s="564"/>
      <c r="BI12" s="565"/>
      <c r="BJ12" s="569"/>
      <c r="BK12" s="294"/>
      <c r="BL12" s="294"/>
      <c r="BM12" s="294"/>
      <c r="BN12" s="294"/>
      <c r="BO12" s="294"/>
      <c r="BP12" s="294"/>
      <c r="BQ12" s="294"/>
      <c r="BR12" s="294"/>
      <c r="BS12" s="294"/>
      <c r="BT12" s="294"/>
      <c r="BU12" s="294"/>
      <c r="BV12" s="294"/>
      <c r="BW12" s="294"/>
      <c r="BX12" s="294"/>
      <c r="BY12" s="294"/>
    </row>
    <row r="13" spans="1:77" ht="12" customHeight="1">
      <c r="A13" s="295"/>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453"/>
      <c r="AG13" s="455"/>
      <c r="AH13" s="574"/>
      <c r="AI13" s="575"/>
      <c r="AJ13" s="576"/>
      <c r="AK13" s="582"/>
      <c r="AL13" s="575"/>
      <c r="AM13" s="583"/>
      <c r="AN13" s="574"/>
      <c r="AO13" s="575"/>
      <c r="AP13" s="575"/>
      <c r="AQ13" s="589"/>
      <c r="AR13" s="590"/>
      <c r="AS13" s="591"/>
      <c r="AT13" s="597"/>
      <c r="AU13" s="597"/>
      <c r="AV13" s="598"/>
      <c r="AW13" s="603"/>
      <c r="AX13" s="597"/>
      <c r="AY13" s="604"/>
      <c r="AZ13" s="608"/>
      <c r="BA13" s="597"/>
      <c r="BB13" s="597"/>
      <c r="BC13" s="563"/>
      <c r="BD13" s="564"/>
      <c r="BE13" s="564"/>
      <c r="BF13" s="564"/>
      <c r="BG13" s="564"/>
      <c r="BH13" s="564"/>
      <c r="BI13" s="565"/>
      <c r="BJ13" s="569"/>
      <c r="BK13" s="294"/>
      <c r="BL13" s="294"/>
      <c r="BM13" s="294"/>
      <c r="BN13" s="294"/>
      <c r="BO13" s="294"/>
      <c r="BP13" s="294"/>
      <c r="BQ13" s="294"/>
      <c r="BR13" s="294"/>
      <c r="BS13" s="294"/>
      <c r="BT13" s="294"/>
      <c r="BU13" s="294"/>
      <c r="BV13" s="294"/>
      <c r="BW13" s="294"/>
      <c r="BX13" s="294"/>
      <c r="BY13" s="294"/>
    </row>
    <row r="14" spans="1:77" ht="12" customHeight="1">
      <c r="A14" s="295"/>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312"/>
      <c r="AF14" s="453"/>
      <c r="AG14" s="455"/>
      <c r="AH14" s="577"/>
      <c r="AI14" s="578"/>
      <c r="AJ14" s="579"/>
      <c r="AK14" s="584"/>
      <c r="AL14" s="578"/>
      <c r="AM14" s="585"/>
      <c r="AN14" s="577"/>
      <c r="AO14" s="578"/>
      <c r="AP14" s="578"/>
      <c r="AQ14" s="592"/>
      <c r="AR14" s="593"/>
      <c r="AS14" s="594"/>
      <c r="AT14" s="599"/>
      <c r="AU14" s="599"/>
      <c r="AV14" s="600"/>
      <c r="AW14" s="605"/>
      <c r="AX14" s="599"/>
      <c r="AY14" s="606"/>
      <c r="AZ14" s="609"/>
      <c r="BA14" s="599"/>
      <c r="BB14" s="599"/>
      <c r="BC14" s="566"/>
      <c r="BD14" s="567"/>
      <c r="BE14" s="567"/>
      <c r="BF14" s="567"/>
      <c r="BG14" s="567"/>
      <c r="BH14" s="567"/>
      <c r="BI14" s="568"/>
      <c r="BJ14" s="569"/>
      <c r="BK14" s="294"/>
      <c r="BL14" s="294"/>
      <c r="BM14" s="294"/>
      <c r="BN14" s="294"/>
      <c r="BO14" s="294"/>
      <c r="BP14" s="294"/>
      <c r="BQ14" s="294"/>
      <c r="BR14" s="294"/>
      <c r="BS14" s="294"/>
      <c r="BT14" s="294"/>
      <c r="BU14" s="294"/>
      <c r="BV14" s="294"/>
      <c r="BW14" s="294"/>
      <c r="BX14" s="294"/>
      <c r="BY14" s="294"/>
    </row>
    <row r="15" spans="1:77" ht="12" customHeight="1">
      <c r="A15" s="295"/>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453"/>
      <c r="AG15" s="455"/>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569"/>
      <c r="BK15" s="294"/>
      <c r="BL15" s="294"/>
      <c r="BM15" s="294"/>
      <c r="BN15" s="294"/>
      <c r="BO15" s="294"/>
      <c r="BP15" s="294"/>
      <c r="BQ15" s="294"/>
      <c r="BR15" s="294"/>
      <c r="BS15" s="294"/>
      <c r="BT15" s="294"/>
      <c r="BU15" s="294"/>
      <c r="BV15" s="294"/>
      <c r="BW15" s="294"/>
      <c r="BX15" s="294"/>
      <c r="BY15" s="294"/>
    </row>
    <row r="16" spans="1:77" ht="12" customHeight="1">
      <c r="A16" s="295"/>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453"/>
      <c r="AG16" s="455"/>
      <c r="AH16" s="299"/>
      <c r="AI16" s="300"/>
      <c r="AJ16" s="300"/>
      <c r="AK16" s="301"/>
      <c r="AL16" s="299"/>
      <c r="AM16" s="300"/>
      <c r="AN16" s="300"/>
      <c r="AO16" s="301"/>
      <c r="AP16" s="299"/>
      <c r="AQ16" s="300"/>
      <c r="AR16" s="300"/>
      <c r="AS16" s="301"/>
      <c r="AT16" s="299"/>
      <c r="AU16" s="300"/>
      <c r="AV16" s="300"/>
      <c r="AW16" s="301"/>
      <c r="AX16" s="299"/>
      <c r="AY16" s="300"/>
      <c r="AZ16" s="300"/>
      <c r="BA16" s="301"/>
      <c r="BB16" s="299"/>
      <c r="BC16" s="300"/>
      <c r="BD16" s="300"/>
      <c r="BE16" s="301"/>
      <c r="BF16" s="299"/>
      <c r="BG16" s="300"/>
      <c r="BH16" s="300"/>
      <c r="BI16" s="302"/>
      <c r="BJ16" s="569"/>
      <c r="BK16" s="294"/>
      <c r="BL16" s="294"/>
      <c r="BM16" s="294"/>
      <c r="BN16" s="294"/>
      <c r="BO16" s="294"/>
      <c r="BP16" s="294"/>
      <c r="BQ16" s="294"/>
      <c r="BR16" s="294"/>
      <c r="BS16" s="294"/>
      <c r="BT16" s="294"/>
      <c r="BU16" s="294"/>
      <c r="BV16" s="294"/>
      <c r="BW16" s="294"/>
      <c r="BX16" s="294"/>
      <c r="BY16" s="294"/>
    </row>
    <row r="17" spans="1:77" ht="12" customHeight="1">
      <c r="A17" s="295"/>
      <c r="B17" s="294"/>
      <c r="C17" s="294"/>
      <c r="D17" s="294"/>
      <c r="E17" s="294"/>
      <c r="F17" s="294"/>
      <c r="G17" s="294"/>
      <c r="H17" s="294"/>
      <c r="I17" s="546" t="s">
        <v>354</v>
      </c>
      <c r="J17" s="546"/>
      <c r="K17" s="546"/>
      <c r="L17" s="546"/>
      <c r="M17" s="546"/>
      <c r="N17" s="546"/>
      <c r="O17" s="546"/>
      <c r="P17" s="546"/>
      <c r="Q17" s="546"/>
      <c r="R17" s="546"/>
      <c r="S17" s="546"/>
      <c r="T17" s="546"/>
      <c r="U17" s="546"/>
      <c r="V17" s="546"/>
      <c r="W17" s="546"/>
      <c r="X17" s="546"/>
      <c r="Y17" s="546"/>
      <c r="Z17" s="546"/>
      <c r="AA17" s="546"/>
      <c r="AB17" s="546"/>
      <c r="AC17" s="546"/>
      <c r="AD17" s="546"/>
      <c r="AE17" s="546"/>
      <c r="AF17" s="453"/>
      <c r="AG17" s="455"/>
      <c r="AH17" s="313"/>
      <c r="AI17" s="294"/>
      <c r="AJ17" s="294"/>
      <c r="AK17" s="314"/>
      <c r="AL17" s="313"/>
      <c r="AM17" s="294"/>
      <c r="AN17" s="294"/>
      <c r="AO17" s="314"/>
      <c r="AP17" s="313"/>
      <c r="AQ17" s="294"/>
      <c r="AR17" s="294"/>
      <c r="AS17" s="314"/>
      <c r="AT17" s="313"/>
      <c r="AU17" s="294"/>
      <c r="AV17" s="294"/>
      <c r="AW17" s="314"/>
      <c r="AX17" s="313"/>
      <c r="AY17" s="294"/>
      <c r="AZ17" s="294"/>
      <c r="BA17" s="314"/>
      <c r="BB17" s="313"/>
      <c r="BC17" s="294"/>
      <c r="BD17" s="294"/>
      <c r="BE17" s="314"/>
      <c r="BF17" s="313"/>
      <c r="BG17" s="294"/>
      <c r="BH17" s="294"/>
      <c r="BI17" s="295"/>
      <c r="BJ17" s="569"/>
      <c r="BK17" s="294"/>
      <c r="BL17" s="294"/>
      <c r="BM17" s="294"/>
      <c r="BN17" s="294"/>
      <c r="BO17" s="294"/>
      <c r="BP17" s="294"/>
      <c r="BQ17" s="294"/>
      <c r="BR17" s="294"/>
      <c r="BS17" s="294"/>
      <c r="BT17" s="294"/>
      <c r="BU17" s="294"/>
      <c r="BV17" s="294"/>
      <c r="BW17" s="294"/>
      <c r="BX17" s="294"/>
      <c r="BY17" s="294"/>
    </row>
    <row r="18" spans="1:77" ht="12" customHeight="1">
      <c r="A18" s="295"/>
      <c r="B18" s="294"/>
      <c r="C18" s="294"/>
      <c r="D18" s="294"/>
      <c r="E18" s="294"/>
      <c r="F18" s="294"/>
      <c r="G18" s="294"/>
      <c r="H18" s="294"/>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313"/>
      <c r="AG18" s="314"/>
      <c r="AH18" s="313"/>
      <c r="AI18" s="294"/>
      <c r="AJ18" s="294"/>
      <c r="AK18" s="314"/>
      <c r="AL18" s="313"/>
      <c r="AM18" s="294"/>
      <c r="AN18" s="294"/>
      <c r="AO18" s="314"/>
      <c r="AP18" s="313"/>
      <c r="AQ18" s="294"/>
      <c r="AR18" s="294"/>
      <c r="AS18" s="314"/>
      <c r="AT18" s="313"/>
      <c r="AU18" s="294"/>
      <c r="AV18" s="294"/>
      <c r="AW18" s="314"/>
      <c r="AX18" s="313"/>
      <c r="AY18" s="294"/>
      <c r="AZ18" s="294"/>
      <c r="BA18" s="314"/>
      <c r="BB18" s="313"/>
      <c r="BC18" s="294"/>
      <c r="BD18" s="294"/>
      <c r="BE18" s="314"/>
      <c r="BF18" s="313"/>
      <c r="BG18" s="294"/>
      <c r="BH18" s="294"/>
      <c r="BI18" s="295"/>
      <c r="BJ18" s="569"/>
      <c r="BK18" s="294"/>
      <c r="BL18" s="294"/>
      <c r="BM18" s="294"/>
      <c r="BN18" s="294"/>
      <c r="BO18" s="294"/>
      <c r="BP18" s="294"/>
      <c r="BQ18" s="294"/>
      <c r="BR18" s="294"/>
      <c r="BS18" s="294"/>
      <c r="BT18" s="294"/>
      <c r="BU18" s="294"/>
      <c r="BV18" s="294"/>
      <c r="BW18" s="294"/>
      <c r="BX18" s="294"/>
      <c r="BY18" s="294"/>
    </row>
    <row r="19" spans="1:77" ht="12" customHeight="1">
      <c r="A19" s="295"/>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313"/>
      <c r="AG19" s="314"/>
      <c r="AH19" s="309"/>
      <c r="AI19" s="315"/>
      <c r="AJ19" s="315"/>
      <c r="AK19" s="310"/>
      <c r="AL19" s="309"/>
      <c r="AM19" s="315"/>
      <c r="AN19" s="315"/>
      <c r="AO19" s="310"/>
      <c r="AP19" s="309"/>
      <c r="AQ19" s="315"/>
      <c r="AR19" s="315"/>
      <c r="AS19" s="310"/>
      <c r="AT19" s="309"/>
      <c r="AU19" s="315"/>
      <c r="AV19" s="315"/>
      <c r="AW19" s="310"/>
      <c r="AX19" s="309"/>
      <c r="AY19" s="315"/>
      <c r="AZ19" s="315"/>
      <c r="BA19" s="310"/>
      <c r="BB19" s="309"/>
      <c r="BC19" s="315"/>
      <c r="BD19" s="315"/>
      <c r="BE19" s="310"/>
      <c r="BF19" s="309"/>
      <c r="BG19" s="315"/>
      <c r="BH19" s="315"/>
      <c r="BI19" s="316"/>
      <c r="BJ19" s="569"/>
      <c r="BK19" s="294"/>
      <c r="BL19" s="294"/>
      <c r="BM19" s="294"/>
      <c r="BN19" s="294"/>
      <c r="BO19" s="294"/>
      <c r="BP19" s="294"/>
      <c r="BQ19" s="294"/>
      <c r="BR19" s="294"/>
      <c r="BS19" s="294"/>
      <c r="BT19" s="294"/>
      <c r="BU19" s="294"/>
      <c r="BV19" s="294"/>
      <c r="BW19" s="294"/>
      <c r="BX19" s="294"/>
      <c r="BY19" s="294"/>
    </row>
    <row r="20" spans="1:77" ht="12" customHeight="1">
      <c r="A20" s="295"/>
      <c r="B20" s="557" t="s">
        <v>62</v>
      </c>
      <c r="C20" s="427"/>
      <c r="D20" s="427"/>
      <c r="E20" s="427"/>
      <c r="F20" s="427"/>
      <c r="G20" s="427"/>
      <c r="H20" s="427"/>
      <c r="I20" s="427"/>
      <c r="J20" s="427"/>
      <c r="K20" s="427"/>
      <c r="L20" s="427"/>
      <c r="M20" s="427"/>
      <c r="N20" s="427"/>
      <c r="O20" s="427"/>
      <c r="P20" s="427"/>
      <c r="Q20" s="481"/>
      <c r="R20" s="533" t="str">
        <f>TRIM(MID(TEXT(注意事項!H8,"??????????????"),COLUMN(B1),1))</f>
        <v/>
      </c>
      <c r="S20" s="534"/>
      <c r="T20" s="543"/>
      <c r="U20" s="533" t="str">
        <f>TRIM(MID(TEXT(注意事項!H8,"??????????????"),COLUMN(C1),1))</f>
        <v/>
      </c>
      <c r="V20" s="534"/>
      <c r="W20" s="535"/>
      <c r="X20" s="540" t="str">
        <f>TRIM(MID(TEXT(注意事項!H8,"??????????????"),COLUMN(D1),1))</f>
        <v/>
      </c>
      <c r="Y20" s="534"/>
      <c r="Z20" s="535"/>
      <c r="AA20" s="540" t="str">
        <f>TRIM(MID(TEXT(注意事項!H8,"??????????????"),COLUMN(E1),1))</f>
        <v/>
      </c>
      <c r="AB20" s="534"/>
      <c r="AC20" s="535"/>
      <c r="AD20" s="540" t="str">
        <f>TRIM(MID(TEXT(注意事項!H8,"??????????????"),COLUMN(F1),1))</f>
        <v/>
      </c>
      <c r="AE20" s="534"/>
      <c r="AF20" s="543"/>
      <c r="AG20" s="533" t="str">
        <f>TRIM(MID(TEXT(注意事項!H8,"??????????????"),COLUMN(G1),1))</f>
        <v/>
      </c>
      <c r="AH20" s="534"/>
      <c r="AI20" s="535"/>
      <c r="AJ20" s="540" t="str">
        <f>TRIM(MID(TEXT(注意事項!H8,"??????????????"),COLUMN(H1),1))</f>
        <v/>
      </c>
      <c r="AK20" s="534"/>
      <c r="AL20" s="535"/>
      <c r="AM20" s="540" t="str">
        <f>TRIM(MID(TEXT(注意事項!H8,"??????????????"),COLUMN(I1),1))</f>
        <v/>
      </c>
      <c r="AN20" s="534"/>
      <c r="AO20" s="535"/>
      <c r="AP20" s="540" t="str">
        <f>TRIM(MID(TEXT(注意事項!H8,"??????????????"),COLUMN(J1),1))</f>
        <v/>
      </c>
      <c r="AQ20" s="534"/>
      <c r="AR20" s="543"/>
      <c r="AS20" s="533" t="str">
        <f>TRIM(MID(TEXT(注意事項!H8,"??????????????"),COLUMN(K1),1))</f>
        <v/>
      </c>
      <c r="AT20" s="534"/>
      <c r="AU20" s="535"/>
      <c r="AV20" s="540" t="str">
        <f>TRIM(MID(TEXT(注意事項!H8,"??????????????"),COLUMN(L1),1))</f>
        <v/>
      </c>
      <c r="AW20" s="534"/>
      <c r="AX20" s="535"/>
      <c r="AY20" s="540" t="str">
        <f>TRIM(MID(TEXT(注意事項!H8,"??????????????"),COLUMN(M1),1))</f>
        <v/>
      </c>
      <c r="AZ20" s="534"/>
      <c r="BA20" s="535"/>
      <c r="BB20" s="534" t="str">
        <f>TRIM(MID(TEXT(注意事項!H8,"??????????????"),COLUMN(N1),1))</f>
        <v/>
      </c>
      <c r="BC20" s="534"/>
      <c r="BD20" s="543"/>
      <c r="BE20" s="610" t="s">
        <v>236</v>
      </c>
      <c r="BF20" s="446"/>
      <c r="BG20" s="446"/>
      <c r="BH20" s="446"/>
      <c r="BI20" s="447"/>
      <c r="BJ20" s="569"/>
      <c r="BK20" s="294"/>
      <c r="BL20" s="294"/>
      <c r="BM20" s="294"/>
      <c r="BN20" s="294"/>
      <c r="BO20" s="294"/>
      <c r="BP20" s="294"/>
      <c r="BQ20" s="294"/>
      <c r="BR20" s="294"/>
      <c r="BS20" s="294"/>
      <c r="BT20" s="294"/>
      <c r="BU20" s="294"/>
      <c r="BV20" s="294"/>
      <c r="BW20" s="294"/>
      <c r="BX20" s="294"/>
      <c r="BY20" s="294"/>
    </row>
    <row r="21" spans="1:77" ht="12" customHeight="1">
      <c r="A21" s="295"/>
      <c r="B21" s="558"/>
      <c r="C21" s="428"/>
      <c r="D21" s="428"/>
      <c r="E21" s="428"/>
      <c r="F21" s="428"/>
      <c r="G21" s="428"/>
      <c r="H21" s="428"/>
      <c r="I21" s="428"/>
      <c r="J21" s="428"/>
      <c r="K21" s="428"/>
      <c r="L21" s="428"/>
      <c r="M21" s="428"/>
      <c r="N21" s="428"/>
      <c r="O21" s="428"/>
      <c r="P21" s="428"/>
      <c r="Q21" s="482"/>
      <c r="R21" s="536"/>
      <c r="S21" s="524"/>
      <c r="T21" s="544"/>
      <c r="U21" s="536"/>
      <c r="V21" s="524"/>
      <c r="W21" s="537"/>
      <c r="X21" s="541"/>
      <c r="Y21" s="524"/>
      <c r="Z21" s="537"/>
      <c r="AA21" s="541"/>
      <c r="AB21" s="524"/>
      <c r="AC21" s="537"/>
      <c r="AD21" s="541"/>
      <c r="AE21" s="524"/>
      <c r="AF21" s="544"/>
      <c r="AG21" s="536"/>
      <c r="AH21" s="524"/>
      <c r="AI21" s="537"/>
      <c r="AJ21" s="541"/>
      <c r="AK21" s="524"/>
      <c r="AL21" s="537"/>
      <c r="AM21" s="541"/>
      <c r="AN21" s="524"/>
      <c r="AO21" s="537"/>
      <c r="AP21" s="541"/>
      <c r="AQ21" s="524"/>
      <c r="AR21" s="544"/>
      <c r="AS21" s="536"/>
      <c r="AT21" s="524"/>
      <c r="AU21" s="537"/>
      <c r="AV21" s="541"/>
      <c r="AW21" s="524"/>
      <c r="AX21" s="537"/>
      <c r="AY21" s="541"/>
      <c r="AZ21" s="524"/>
      <c r="BA21" s="537"/>
      <c r="BB21" s="524"/>
      <c r="BC21" s="524"/>
      <c r="BD21" s="544"/>
      <c r="BE21" s="611"/>
      <c r="BF21" s="448"/>
      <c r="BG21" s="448"/>
      <c r="BH21" s="448"/>
      <c r="BI21" s="449"/>
      <c r="BJ21" s="569"/>
      <c r="BK21" s="294"/>
      <c r="BL21" s="294"/>
      <c r="BM21" s="294"/>
      <c r="BN21" s="294"/>
      <c r="BO21" s="294"/>
      <c r="BP21" s="294"/>
      <c r="BQ21" s="294"/>
      <c r="BR21" s="294"/>
      <c r="BS21" s="294"/>
      <c r="BT21" s="294"/>
      <c r="BU21" s="294"/>
      <c r="BV21" s="294"/>
      <c r="BW21" s="294"/>
      <c r="BX21" s="294"/>
      <c r="BY21" s="294"/>
    </row>
    <row r="22" spans="1:77" ht="12" customHeight="1">
      <c r="A22" s="295"/>
      <c r="B22" s="558"/>
      <c r="C22" s="428"/>
      <c r="D22" s="428"/>
      <c r="E22" s="428"/>
      <c r="F22" s="428"/>
      <c r="G22" s="428"/>
      <c r="H22" s="428"/>
      <c r="I22" s="428"/>
      <c r="J22" s="428"/>
      <c r="K22" s="428"/>
      <c r="L22" s="428"/>
      <c r="M22" s="428"/>
      <c r="N22" s="428"/>
      <c r="O22" s="428"/>
      <c r="P22" s="428"/>
      <c r="Q22" s="482"/>
      <c r="R22" s="536"/>
      <c r="S22" s="524"/>
      <c r="T22" s="544"/>
      <c r="U22" s="536"/>
      <c r="V22" s="524"/>
      <c r="W22" s="537"/>
      <c r="X22" s="541"/>
      <c r="Y22" s="524"/>
      <c r="Z22" s="537"/>
      <c r="AA22" s="541"/>
      <c r="AB22" s="524"/>
      <c r="AC22" s="537"/>
      <c r="AD22" s="541"/>
      <c r="AE22" s="524"/>
      <c r="AF22" s="544"/>
      <c r="AG22" s="536"/>
      <c r="AH22" s="524"/>
      <c r="AI22" s="537"/>
      <c r="AJ22" s="541"/>
      <c r="AK22" s="524"/>
      <c r="AL22" s="537"/>
      <c r="AM22" s="541"/>
      <c r="AN22" s="524"/>
      <c r="AO22" s="537"/>
      <c r="AP22" s="541"/>
      <c r="AQ22" s="524"/>
      <c r="AR22" s="544"/>
      <c r="AS22" s="536"/>
      <c r="AT22" s="524"/>
      <c r="AU22" s="537"/>
      <c r="AV22" s="541"/>
      <c r="AW22" s="524"/>
      <c r="AX22" s="537"/>
      <c r="AY22" s="541"/>
      <c r="AZ22" s="524"/>
      <c r="BA22" s="537"/>
      <c r="BB22" s="524"/>
      <c r="BC22" s="524"/>
      <c r="BD22" s="544"/>
      <c r="BE22" s="611"/>
      <c r="BF22" s="448"/>
      <c r="BG22" s="448"/>
      <c r="BH22" s="448"/>
      <c r="BI22" s="449"/>
      <c r="BJ22" s="569"/>
      <c r="BK22" s="294"/>
      <c r="BL22" s="294"/>
      <c r="BM22" s="294"/>
      <c r="BN22" s="294"/>
      <c r="BO22" s="294"/>
      <c r="BP22" s="294"/>
      <c r="BQ22" s="294"/>
      <c r="BR22" s="294"/>
      <c r="BS22" s="294"/>
      <c r="BT22" s="294"/>
      <c r="BU22" s="294"/>
      <c r="BV22" s="294"/>
      <c r="BW22" s="294"/>
      <c r="BX22" s="294"/>
      <c r="BY22" s="294"/>
    </row>
    <row r="23" spans="1:77" ht="12" customHeight="1">
      <c r="A23" s="295"/>
      <c r="B23" s="559"/>
      <c r="C23" s="480"/>
      <c r="D23" s="480"/>
      <c r="E23" s="480"/>
      <c r="F23" s="480"/>
      <c r="G23" s="480"/>
      <c r="H23" s="480"/>
      <c r="I23" s="480"/>
      <c r="J23" s="480"/>
      <c r="K23" s="480"/>
      <c r="L23" s="480"/>
      <c r="M23" s="480"/>
      <c r="N23" s="480"/>
      <c r="O23" s="480"/>
      <c r="P23" s="480"/>
      <c r="Q23" s="483"/>
      <c r="R23" s="538"/>
      <c r="S23" s="525"/>
      <c r="T23" s="545"/>
      <c r="U23" s="538"/>
      <c r="V23" s="525"/>
      <c r="W23" s="539"/>
      <c r="X23" s="542"/>
      <c r="Y23" s="525"/>
      <c r="Z23" s="539"/>
      <c r="AA23" s="542"/>
      <c r="AB23" s="525"/>
      <c r="AC23" s="539"/>
      <c r="AD23" s="542"/>
      <c r="AE23" s="525"/>
      <c r="AF23" s="545"/>
      <c r="AG23" s="538"/>
      <c r="AH23" s="525"/>
      <c r="AI23" s="539"/>
      <c r="AJ23" s="542"/>
      <c r="AK23" s="525"/>
      <c r="AL23" s="539"/>
      <c r="AM23" s="542"/>
      <c r="AN23" s="525"/>
      <c r="AO23" s="539"/>
      <c r="AP23" s="542"/>
      <c r="AQ23" s="525"/>
      <c r="AR23" s="545"/>
      <c r="AS23" s="538"/>
      <c r="AT23" s="525"/>
      <c r="AU23" s="539"/>
      <c r="AV23" s="542"/>
      <c r="AW23" s="525"/>
      <c r="AX23" s="539"/>
      <c r="AY23" s="542"/>
      <c r="AZ23" s="525"/>
      <c r="BA23" s="539"/>
      <c r="BB23" s="525"/>
      <c r="BC23" s="525"/>
      <c r="BD23" s="545"/>
      <c r="BE23" s="612"/>
      <c r="BF23" s="613"/>
      <c r="BG23" s="613"/>
      <c r="BH23" s="613"/>
      <c r="BI23" s="614"/>
      <c r="BJ23" s="569"/>
      <c r="BK23" s="294"/>
      <c r="BL23" s="294"/>
      <c r="BM23" s="294"/>
      <c r="BN23" s="294"/>
      <c r="BO23" s="294"/>
      <c r="BP23" s="294"/>
      <c r="BQ23" s="294"/>
      <c r="BR23" s="294"/>
      <c r="BS23" s="294"/>
      <c r="BT23" s="294"/>
      <c r="BU23" s="294"/>
      <c r="BV23" s="294"/>
      <c r="BW23" s="294"/>
      <c r="BX23" s="294"/>
      <c r="BY23" s="294"/>
    </row>
    <row r="24" spans="1:77" ht="12" customHeight="1">
      <c r="A24" s="295"/>
      <c r="B24" s="511" t="s">
        <v>355</v>
      </c>
      <c r="C24" s="512"/>
      <c r="D24" s="512"/>
      <c r="E24" s="512"/>
      <c r="F24" s="512"/>
      <c r="G24" s="512"/>
      <c r="H24" s="512"/>
      <c r="I24" s="512"/>
      <c r="J24" s="512"/>
      <c r="K24" s="512"/>
      <c r="L24" s="512"/>
      <c r="M24" s="512"/>
      <c r="N24" s="512"/>
      <c r="O24" s="512"/>
      <c r="P24" s="512"/>
      <c r="Q24" s="513"/>
      <c r="R24" s="299"/>
      <c r="S24" s="427" t="s">
        <v>356</v>
      </c>
      <c r="T24" s="427"/>
      <c r="U24" s="534" t="str">
        <f>IF(注意事項!H5=0,"",注意事項!H5)</f>
        <v/>
      </c>
      <c r="V24" s="534"/>
      <c r="W24" s="534"/>
      <c r="X24" s="534"/>
      <c r="Y24" s="534"/>
      <c r="Z24" s="534"/>
      <c r="AA24" s="534"/>
      <c r="AB24" s="534"/>
      <c r="AC24" s="534"/>
      <c r="AD24" s="534"/>
      <c r="AE24" s="534"/>
      <c r="AF24" s="427" t="s">
        <v>357</v>
      </c>
      <c r="AG24" s="427"/>
      <c r="AH24" s="317"/>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300"/>
      <c r="BI24" s="302"/>
      <c r="BJ24" s="569"/>
      <c r="BK24" s="294"/>
      <c r="BL24" s="294"/>
      <c r="BM24" s="294"/>
      <c r="BN24" s="294"/>
      <c r="BO24" s="294"/>
      <c r="BP24" s="294"/>
      <c r="BQ24" s="294"/>
      <c r="BR24" s="294"/>
      <c r="BS24" s="294"/>
      <c r="BT24" s="294"/>
      <c r="BU24" s="294"/>
      <c r="BV24" s="294"/>
      <c r="BW24" s="294"/>
      <c r="BX24" s="294"/>
      <c r="BY24" s="294"/>
    </row>
    <row r="25" spans="1:77" ht="12" customHeight="1">
      <c r="A25" s="295"/>
      <c r="B25" s="514"/>
      <c r="C25" s="515"/>
      <c r="D25" s="515"/>
      <c r="E25" s="515"/>
      <c r="F25" s="515"/>
      <c r="G25" s="515"/>
      <c r="H25" s="515"/>
      <c r="I25" s="515"/>
      <c r="J25" s="515"/>
      <c r="K25" s="515"/>
      <c r="L25" s="515"/>
      <c r="M25" s="515"/>
      <c r="N25" s="515"/>
      <c r="O25" s="515"/>
      <c r="P25" s="515"/>
      <c r="Q25" s="516"/>
      <c r="R25" s="313"/>
      <c r="S25" s="428"/>
      <c r="T25" s="428"/>
      <c r="U25" s="524"/>
      <c r="V25" s="524"/>
      <c r="W25" s="524"/>
      <c r="X25" s="524"/>
      <c r="Y25" s="524"/>
      <c r="Z25" s="524"/>
      <c r="AA25" s="524"/>
      <c r="AB25" s="524"/>
      <c r="AC25" s="524"/>
      <c r="AD25" s="524"/>
      <c r="AE25" s="524"/>
      <c r="AF25" s="428"/>
      <c r="AG25" s="428"/>
      <c r="AH25" s="163"/>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5"/>
      <c r="BJ25" s="569"/>
      <c r="BK25" s="294"/>
      <c r="BL25" s="294"/>
      <c r="BM25" s="294"/>
      <c r="BN25" s="294"/>
      <c r="BO25" s="294"/>
      <c r="BP25" s="294"/>
      <c r="BQ25" s="294"/>
      <c r="BR25" s="294"/>
      <c r="BS25" s="294"/>
      <c r="BT25" s="294"/>
      <c r="BU25" s="294"/>
      <c r="BV25" s="294"/>
      <c r="BW25" s="294"/>
      <c r="BX25" s="294"/>
      <c r="BY25" s="294"/>
    </row>
    <row r="26" spans="1:77" ht="12" customHeight="1">
      <c r="A26" s="295"/>
      <c r="B26" s="514"/>
      <c r="C26" s="515"/>
      <c r="D26" s="515"/>
      <c r="E26" s="515"/>
      <c r="F26" s="515"/>
      <c r="G26" s="515"/>
      <c r="H26" s="515"/>
      <c r="I26" s="515"/>
      <c r="J26" s="515"/>
      <c r="K26" s="515"/>
      <c r="L26" s="515"/>
      <c r="M26" s="515"/>
      <c r="N26" s="515"/>
      <c r="O26" s="515"/>
      <c r="P26" s="515"/>
      <c r="Q26" s="516"/>
      <c r="R26" s="313"/>
      <c r="S26" s="294"/>
      <c r="T26" s="520" t="str">
        <f>IF(注意事項!H9=0,"",注意事項!H9)</f>
        <v/>
      </c>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0"/>
      <c r="AZ26" s="520"/>
      <c r="BA26" s="520"/>
      <c r="BB26" s="520"/>
      <c r="BC26" s="520"/>
      <c r="BD26" s="520"/>
      <c r="BE26" s="294"/>
      <c r="BF26" s="294"/>
      <c r="BG26" s="294"/>
      <c r="BH26" s="294"/>
      <c r="BI26" s="295"/>
      <c r="BJ26" s="569"/>
      <c r="BK26" s="294"/>
      <c r="BL26" s="294"/>
      <c r="BM26" s="294"/>
      <c r="BN26" s="294"/>
      <c r="BO26" s="294"/>
      <c r="BP26" s="294"/>
      <c r="BQ26" s="294"/>
      <c r="BR26" s="294"/>
      <c r="BS26" s="294"/>
      <c r="BT26" s="294"/>
      <c r="BU26" s="294"/>
      <c r="BV26" s="294"/>
      <c r="BW26" s="294"/>
      <c r="BX26" s="294"/>
      <c r="BY26" s="294"/>
    </row>
    <row r="27" spans="1:77" ht="12" customHeight="1">
      <c r="A27" s="295"/>
      <c r="B27" s="514"/>
      <c r="C27" s="515"/>
      <c r="D27" s="515"/>
      <c r="E27" s="515"/>
      <c r="F27" s="515"/>
      <c r="G27" s="515"/>
      <c r="H27" s="515"/>
      <c r="I27" s="515"/>
      <c r="J27" s="515"/>
      <c r="K27" s="515"/>
      <c r="L27" s="515"/>
      <c r="M27" s="515"/>
      <c r="N27" s="515"/>
      <c r="O27" s="515"/>
      <c r="P27" s="515"/>
      <c r="Q27" s="516"/>
      <c r="R27" s="313"/>
      <c r="S27" s="294"/>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294"/>
      <c r="BF27" s="294"/>
      <c r="BG27" s="294"/>
      <c r="BH27" s="294"/>
      <c r="BI27" s="295"/>
      <c r="BJ27" s="569"/>
      <c r="BK27" s="294"/>
      <c r="BL27" s="294"/>
      <c r="BM27" s="294"/>
      <c r="BN27" s="294"/>
      <c r="BO27" s="294"/>
      <c r="BP27" s="294"/>
      <c r="BQ27" s="294"/>
      <c r="BR27" s="294"/>
      <c r="BS27" s="294"/>
      <c r="BT27" s="294"/>
      <c r="BU27" s="294"/>
      <c r="BV27" s="294"/>
      <c r="BW27" s="294"/>
      <c r="BX27" s="294"/>
      <c r="BY27" s="294"/>
    </row>
    <row r="28" spans="1:77" ht="12" customHeight="1">
      <c r="A28" s="295"/>
      <c r="B28" s="514"/>
      <c r="C28" s="515"/>
      <c r="D28" s="515"/>
      <c r="E28" s="515"/>
      <c r="F28" s="515"/>
      <c r="G28" s="515"/>
      <c r="H28" s="515"/>
      <c r="I28" s="515"/>
      <c r="J28" s="515"/>
      <c r="K28" s="515"/>
      <c r="L28" s="515"/>
      <c r="M28" s="515"/>
      <c r="N28" s="515"/>
      <c r="O28" s="515"/>
      <c r="P28" s="515"/>
      <c r="Q28" s="516"/>
      <c r="R28" s="313"/>
      <c r="S28" s="294"/>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c r="BA28" s="520"/>
      <c r="BB28" s="520"/>
      <c r="BC28" s="520"/>
      <c r="BD28" s="520"/>
      <c r="BE28" s="294"/>
      <c r="BF28" s="294"/>
      <c r="BG28" s="294"/>
      <c r="BH28" s="294"/>
      <c r="BI28" s="295"/>
      <c r="BJ28" s="569"/>
      <c r="BK28" s="294"/>
      <c r="BL28" s="294"/>
      <c r="BM28" s="294"/>
      <c r="BN28" s="294"/>
      <c r="BO28" s="294"/>
      <c r="BP28" s="294"/>
      <c r="BQ28" s="294"/>
      <c r="BR28" s="294"/>
      <c r="BS28" s="294"/>
      <c r="BT28" s="294"/>
      <c r="BU28" s="294"/>
      <c r="BV28" s="294"/>
      <c r="BW28" s="294"/>
      <c r="BX28" s="294"/>
      <c r="BY28" s="294"/>
    </row>
    <row r="29" spans="1:77" ht="12" customHeight="1">
      <c r="A29" s="295"/>
      <c r="B29" s="517"/>
      <c r="C29" s="518"/>
      <c r="D29" s="518"/>
      <c r="E29" s="518"/>
      <c r="F29" s="518"/>
      <c r="G29" s="518"/>
      <c r="H29" s="518"/>
      <c r="I29" s="518"/>
      <c r="J29" s="518"/>
      <c r="K29" s="518"/>
      <c r="L29" s="518"/>
      <c r="M29" s="518"/>
      <c r="N29" s="518"/>
      <c r="O29" s="518"/>
      <c r="P29" s="518"/>
      <c r="Q29" s="519"/>
      <c r="R29" s="309"/>
      <c r="S29" s="315"/>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532"/>
      <c r="BA29" s="532"/>
      <c r="BB29" s="532"/>
      <c r="BC29" s="532"/>
      <c r="BD29" s="532"/>
      <c r="BE29" s="315"/>
      <c r="BF29" s="315"/>
      <c r="BG29" s="315"/>
      <c r="BH29" s="315"/>
      <c r="BI29" s="316"/>
      <c r="BJ29" s="569"/>
      <c r="BK29" s="294"/>
      <c r="BL29" s="294"/>
      <c r="BM29" s="294"/>
      <c r="BN29" s="294"/>
      <c r="BO29" s="294"/>
      <c r="BP29" s="294"/>
      <c r="BQ29" s="294"/>
      <c r="BR29" s="294"/>
      <c r="BS29" s="294"/>
      <c r="BT29" s="294"/>
      <c r="BU29" s="294"/>
      <c r="BV29" s="294"/>
      <c r="BW29" s="294"/>
      <c r="BX29" s="294"/>
      <c r="BY29" s="294"/>
    </row>
    <row r="30" spans="1:77" ht="12" customHeight="1">
      <c r="A30" s="295"/>
      <c r="B30" s="511" t="s">
        <v>358</v>
      </c>
      <c r="C30" s="512"/>
      <c r="D30" s="512"/>
      <c r="E30" s="512"/>
      <c r="F30" s="512"/>
      <c r="G30" s="512"/>
      <c r="H30" s="512"/>
      <c r="I30" s="512"/>
      <c r="J30" s="512"/>
      <c r="K30" s="512"/>
      <c r="L30" s="512"/>
      <c r="M30" s="512"/>
      <c r="N30" s="512"/>
      <c r="O30" s="512"/>
      <c r="P30" s="512"/>
      <c r="Q30" s="513"/>
      <c r="R30" s="299"/>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2"/>
      <c r="BJ30" s="569"/>
      <c r="BK30" s="294"/>
      <c r="BL30" s="294"/>
      <c r="BM30" s="294"/>
      <c r="BN30" s="294"/>
      <c r="BO30" s="294"/>
      <c r="BP30" s="294"/>
      <c r="BQ30" s="294"/>
      <c r="BR30" s="294"/>
      <c r="BS30" s="294"/>
      <c r="BT30" s="294"/>
      <c r="BU30" s="294"/>
      <c r="BV30" s="294"/>
      <c r="BW30" s="294"/>
      <c r="BX30" s="294"/>
      <c r="BY30" s="294"/>
    </row>
    <row r="31" spans="1:77" ht="12" customHeight="1">
      <c r="A31" s="295"/>
      <c r="B31" s="514"/>
      <c r="C31" s="515"/>
      <c r="D31" s="515"/>
      <c r="E31" s="515"/>
      <c r="F31" s="515"/>
      <c r="G31" s="515"/>
      <c r="H31" s="515"/>
      <c r="I31" s="515"/>
      <c r="J31" s="515"/>
      <c r="K31" s="515"/>
      <c r="L31" s="515"/>
      <c r="M31" s="515"/>
      <c r="N31" s="515"/>
      <c r="O31" s="515"/>
      <c r="P31" s="515"/>
      <c r="Q31" s="516"/>
      <c r="R31" s="313"/>
      <c r="S31" s="294"/>
      <c r="T31" s="520" t="str">
        <f>IF(注意事項!H10=0,"",注意事項!H10)</f>
        <v/>
      </c>
      <c r="U31" s="520"/>
      <c r="V31" s="520"/>
      <c r="W31" s="520"/>
      <c r="X31" s="520"/>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0"/>
      <c r="BC31" s="520"/>
      <c r="BD31" s="520"/>
      <c r="BE31" s="294"/>
      <c r="BF31" s="294"/>
      <c r="BG31" s="294"/>
      <c r="BH31" s="294"/>
      <c r="BI31" s="295"/>
      <c r="BJ31" s="569"/>
      <c r="BK31" s="294"/>
      <c r="BL31" s="294"/>
      <c r="BM31" s="294"/>
      <c r="BN31" s="294"/>
      <c r="BO31" s="294"/>
      <c r="BP31" s="294"/>
      <c r="BQ31" s="294"/>
      <c r="BR31" s="294"/>
      <c r="BS31" s="294"/>
      <c r="BT31" s="294"/>
      <c r="BU31" s="294"/>
      <c r="BV31" s="294"/>
      <c r="BW31" s="294"/>
      <c r="BX31" s="294"/>
      <c r="BY31" s="294"/>
    </row>
    <row r="32" spans="1:77" ht="12" customHeight="1">
      <c r="A32" s="295"/>
      <c r="B32" s="514"/>
      <c r="C32" s="515"/>
      <c r="D32" s="515"/>
      <c r="E32" s="515"/>
      <c r="F32" s="515"/>
      <c r="G32" s="515"/>
      <c r="H32" s="515"/>
      <c r="I32" s="515"/>
      <c r="J32" s="515"/>
      <c r="K32" s="515"/>
      <c r="L32" s="515"/>
      <c r="M32" s="515"/>
      <c r="N32" s="515"/>
      <c r="O32" s="515"/>
      <c r="P32" s="515"/>
      <c r="Q32" s="516"/>
      <c r="R32" s="313"/>
      <c r="S32" s="294"/>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0"/>
      <c r="BC32" s="520"/>
      <c r="BD32" s="520"/>
      <c r="BE32" s="294"/>
      <c r="BF32" s="294"/>
      <c r="BG32" s="294"/>
      <c r="BH32" s="294"/>
      <c r="BI32" s="295"/>
      <c r="BJ32" s="569"/>
      <c r="BK32" s="294"/>
      <c r="BL32" s="294"/>
      <c r="BM32" s="294"/>
      <c r="BN32" s="294"/>
      <c r="BO32" s="294"/>
      <c r="BP32" s="294"/>
      <c r="BQ32" s="294"/>
      <c r="BR32" s="294"/>
      <c r="BS32" s="294"/>
      <c r="BT32" s="294"/>
      <c r="BU32" s="294"/>
      <c r="BV32" s="294"/>
      <c r="BW32" s="294"/>
      <c r="BX32" s="294"/>
      <c r="BY32" s="294"/>
    </row>
    <row r="33" spans="1:77" ht="12" customHeight="1">
      <c r="A33" s="295"/>
      <c r="B33" s="514"/>
      <c r="C33" s="515"/>
      <c r="D33" s="515"/>
      <c r="E33" s="515"/>
      <c r="F33" s="515"/>
      <c r="G33" s="515"/>
      <c r="H33" s="515"/>
      <c r="I33" s="515"/>
      <c r="J33" s="515"/>
      <c r="K33" s="515"/>
      <c r="L33" s="515"/>
      <c r="M33" s="515"/>
      <c r="N33" s="515"/>
      <c r="O33" s="515"/>
      <c r="P33" s="515"/>
      <c r="Q33" s="516"/>
      <c r="R33" s="313"/>
      <c r="S33" s="294"/>
      <c r="T33" s="520"/>
      <c r="U33" s="520"/>
      <c r="V33" s="520"/>
      <c r="W33" s="520"/>
      <c r="X33" s="520"/>
      <c r="Y33" s="520"/>
      <c r="Z33" s="520"/>
      <c r="AA33" s="520"/>
      <c r="AB33" s="520"/>
      <c r="AC33" s="520"/>
      <c r="AD33" s="520"/>
      <c r="AE33" s="520"/>
      <c r="AF33" s="520"/>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0"/>
      <c r="BC33" s="520"/>
      <c r="BD33" s="520"/>
      <c r="BE33" s="294"/>
      <c r="BF33" s="294"/>
      <c r="BG33" s="294"/>
      <c r="BH33" s="294"/>
      <c r="BI33" s="295"/>
      <c r="BJ33" s="569"/>
      <c r="BK33" s="294"/>
      <c r="BL33" s="294"/>
      <c r="BM33" s="294"/>
      <c r="BN33" s="294"/>
      <c r="BO33" s="294"/>
      <c r="BP33" s="294"/>
      <c r="BQ33" s="294"/>
      <c r="BR33" s="294"/>
      <c r="BS33" s="294"/>
      <c r="BT33" s="294"/>
      <c r="BU33" s="294"/>
      <c r="BV33" s="294"/>
      <c r="BW33" s="294"/>
      <c r="BX33" s="294"/>
      <c r="BY33" s="294"/>
    </row>
    <row r="34" spans="1:77" ht="12" customHeight="1">
      <c r="A34" s="295"/>
      <c r="B34" s="514"/>
      <c r="C34" s="515"/>
      <c r="D34" s="515"/>
      <c r="E34" s="515"/>
      <c r="F34" s="515"/>
      <c r="G34" s="515"/>
      <c r="H34" s="515"/>
      <c r="I34" s="515"/>
      <c r="J34" s="515"/>
      <c r="K34" s="515"/>
      <c r="L34" s="515"/>
      <c r="M34" s="515"/>
      <c r="N34" s="515"/>
      <c r="O34" s="515"/>
      <c r="P34" s="515"/>
      <c r="Q34" s="516"/>
      <c r="R34" s="313"/>
      <c r="S34" s="294"/>
      <c r="T34" s="520"/>
      <c r="U34" s="520"/>
      <c r="V34" s="520"/>
      <c r="W34" s="520"/>
      <c r="X34" s="520"/>
      <c r="Y34" s="520"/>
      <c r="Z34" s="520"/>
      <c r="AA34" s="520"/>
      <c r="AB34" s="520"/>
      <c r="AC34" s="520"/>
      <c r="AD34" s="520"/>
      <c r="AE34" s="520"/>
      <c r="AF34" s="520"/>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0"/>
      <c r="BC34" s="520"/>
      <c r="BD34" s="520"/>
      <c r="BE34" s="294"/>
      <c r="BF34" s="294"/>
      <c r="BG34" s="294"/>
      <c r="BH34" s="294"/>
      <c r="BI34" s="295"/>
      <c r="BJ34" s="569"/>
      <c r="BK34" s="294"/>
      <c r="BL34" s="294"/>
      <c r="BM34" s="294"/>
      <c r="BN34" s="294"/>
      <c r="BO34" s="294"/>
      <c r="BP34" s="294"/>
      <c r="BQ34" s="294"/>
      <c r="BR34" s="294"/>
      <c r="BS34" s="294"/>
      <c r="BT34" s="294"/>
      <c r="BU34" s="294"/>
      <c r="BV34" s="294"/>
      <c r="BW34" s="294"/>
      <c r="BX34" s="294"/>
      <c r="BY34" s="294"/>
    </row>
    <row r="35" spans="1:77" ht="12" customHeight="1">
      <c r="A35" s="295"/>
      <c r="B35" s="517"/>
      <c r="C35" s="518"/>
      <c r="D35" s="518"/>
      <c r="E35" s="518"/>
      <c r="F35" s="518"/>
      <c r="G35" s="518"/>
      <c r="H35" s="518"/>
      <c r="I35" s="518"/>
      <c r="J35" s="518"/>
      <c r="K35" s="518"/>
      <c r="L35" s="518"/>
      <c r="M35" s="518"/>
      <c r="N35" s="518"/>
      <c r="O35" s="518"/>
      <c r="P35" s="518"/>
      <c r="Q35" s="519"/>
      <c r="R35" s="309"/>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6"/>
      <c r="BJ35" s="298"/>
      <c r="BK35" s="294"/>
      <c r="BL35" s="294"/>
      <c r="BM35" s="294"/>
      <c r="BN35" s="294"/>
      <c r="BO35" s="294"/>
      <c r="BP35" s="294"/>
      <c r="BQ35" s="294"/>
      <c r="BR35" s="294"/>
      <c r="BS35" s="294"/>
      <c r="BT35" s="294"/>
      <c r="BU35" s="294"/>
      <c r="BV35" s="294"/>
      <c r="BW35" s="294"/>
      <c r="BX35" s="294"/>
      <c r="BY35" s="294"/>
    </row>
    <row r="36" spans="1:77" ht="12" customHeight="1">
      <c r="A36" s="295"/>
      <c r="B36" s="511" t="s">
        <v>237</v>
      </c>
      <c r="C36" s="512"/>
      <c r="D36" s="512"/>
      <c r="E36" s="512"/>
      <c r="F36" s="512"/>
      <c r="G36" s="512"/>
      <c r="H36" s="512"/>
      <c r="I36" s="512"/>
      <c r="J36" s="512"/>
      <c r="K36" s="512"/>
      <c r="L36" s="512"/>
      <c r="M36" s="512"/>
      <c r="N36" s="512"/>
      <c r="O36" s="512"/>
      <c r="P36" s="512"/>
      <c r="Q36" s="513"/>
      <c r="R36" s="299"/>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2"/>
      <c r="BJ36" s="298"/>
      <c r="BK36" s="294"/>
      <c r="BL36" s="294"/>
      <c r="BM36" s="294"/>
      <c r="BN36" s="294"/>
      <c r="BO36" s="294"/>
      <c r="BP36" s="294"/>
      <c r="BQ36" s="294"/>
      <c r="BR36" s="294"/>
      <c r="BS36" s="294"/>
      <c r="BT36" s="294"/>
      <c r="BU36" s="294"/>
      <c r="BV36" s="294"/>
      <c r="BW36" s="294"/>
      <c r="BX36" s="294"/>
      <c r="BY36" s="294"/>
    </row>
    <row r="37" spans="1:77" ht="12" customHeight="1">
      <c r="A37" s="295"/>
      <c r="B37" s="514"/>
      <c r="C37" s="515"/>
      <c r="D37" s="515"/>
      <c r="E37" s="515"/>
      <c r="F37" s="515"/>
      <c r="G37" s="515"/>
      <c r="H37" s="515"/>
      <c r="I37" s="515"/>
      <c r="J37" s="515"/>
      <c r="K37" s="515"/>
      <c r="L37" s="515"/>
      <c r="M37" s="515"/>
      <c r="N37" s="515"/>
      <c r="O37" s="515"/>
      <c r="P37" s="515"/>
      <c r="Q37" s="516"/>
      <c r="R37" s="313"/>
      <c r="S37" s="294"/>
      <c r="T37" s="520" t="str">
        <f>IF(注意事項!H11=0,"",注意事項!H11)</f>
        <v/>
      </c>
      <c r="U37" s="520"/>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520"/>
      <c r="AZ37" s="520"/>
      <c r="BA37" s="520"/>
      <c r="BB37" s="520"/>
      <c r="BC37" s="520"/>
      <c r="BD37" s="520"/>
      <c r="BE37" s="294"/>
      <c r="BF37" s="294"/>
      <c r="BG37" s="294"/>
      <c r="BH37" s="294"/>
      <c r="BI37" s="295"/>
      <c r="BJ37" s="298"/>
      <c r="BK37" s="294"/>
      <c r="BL37" s="294"/>
      <c r="BM37" s="294"/>
      <c r="BN37" s="294"/>
      <c r="BO37" s="294"/>
      <c r="BP37" s="294"/>
      <c r="BQ37" s="294"/>
      <c r="BR37" s="294"/>
      <c r="BS37" s="294"/>
      <c r="BT37" s="294"/>
      <c r="BU37" s="294"/>
      <c r="BV37" s="294"/>
      <c r="BW37" s="294"/>
      <c r="BX37" s="294"/>
      <c r="BY37" s="294"/>
    </row>
    <row r="38" spans="1:77" ht="12" customHeight="1">
      <c r="A38" s="295"/>
      <c r="B38" s="514"/>
      <c r="C38" s="515"/>
      <c r="D38" s="515"/>
      <c r="E38" s="515"/>
      <c r="F38" s="515"/>
      <c r="G38" s="515"/>
      <c r="H38" s="515"/>
      <c r="I38" s="515"/>
      <c r="J38" s="515"/>
      <c r="K38" s="515"/>
      <c r="L38" s="515"/>
      <c r="M38" s="515"/>
      <c r="N38" s="515"/>
      <c r="O38" s="515"/>
      <c r="P38" s="515"/>
      <c r="Q38" s="516"/>
      <c r="R38" s="313"/>
      <c r="S38" s="294"/>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0"/>
      <c r="AT38" s="520"/>
      <c r="AU38" s="520"/>
      <c r="AV38" s="520"/>
      <c r="AW38" s="520"/>
      <c r="AX38" s="520"/>
      <c r="AY38" s="520"/>
      <c r="AZ38" s="520"/>
      <c r="BA38" s="520"/>
      <c r="BB38" s="520"/>
      <c r="BC38" s="520"/>
      <c r="BD38" s="520"/>
      <c r="BE38" s="294"/>
      <c r="BF38" s="294"/>
      <c r="BG38" s="294"/>
      <c r="BH38" s="294"/>
      <c r="BI38" s="295"/>
      <c r="BJ38" s="298"/>
      <c r="BK38" s="294"/>
      <c r="BL38" s="294"/>
      <c r="BM38" s="294"/>
      <c r="BN38" s="294"/>
      <c r="BO38" s="294"/>
      <c r="BP38" s="294"/>
      <c r="BQ38" s="294"/>
      <c r="BR38" s="294"/>
      <c r="BS38" s="294"/>
      <c r="BT38" s="294"/>
      <c r="BU38" s="294"/>
      <c r="BV38" s="294"/>
      <c r="BW38" s="294"/>
      <c r="BX38" s="294"/>
      <c r="BY38" s="294"/>
    </row>
    <row r="39" spans="1:77" ht="12" customHeight="1">
      <c r="A39" s="295"/>
      <c r="B39" s="514"/>
      <c r="C39" s="515"/>
      <c r="D39" s="515"/>
      <c r="E39" s="515"/>
      <c r="F39" s="515"/>
      <c r="G39" s="515"/>
      <c r="H39" s="515"/>
      <c r="I39" s="515"/>
      <c r="J39" s="515"/>
      <c r="K39" s="515"/>
      <c r="L39" s="515"/>
      <c r="M39" s="515"/>
      <c r="N39" s="515"/>
      <c r="O39" s="515"/>
      <c r="P39" s="515"/>
      <c r="Q39" s="516"/>
      <c r="R39" s="313"/>
      <c r="S39" s="294"/>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520"/>
      <c r="AV39" s="520"/>
      <c r="AW39" s="520"/>
      <c r="AX39" s="520"/>
      <c r="AY39" s="520"/>
      <c r="AZ39" s="520"/>
      <c r="BA39" s="520"/>
      <c r="BB39" s="520"/>
      <c r="BC39" s="520"/>
      <c r="BD39" s="520"/>
      <c r="BE39" s="294"/>
      <c r="BF39" s="294"/>
      <c r="BG39" s="294"/>
      <c r="BH39" s="294"/>
      <c r="BI39" s="295"/>
      <c r="BJ39" s="298"/>
      <c r="BK39" s="294"/>
      <c r="BL39" s="294"/>
      <c r="BM39" s="294"/>
      <c r="BN39" s="294"/>
      <c r="BO39" s="294"/>
      <c r="BP39" s="294"/>
      <c r="BQ39" s="294"/>
      <c r="BR39" s="294"/>
      <c r="BS39" s="294"/>
      <c r="BT39" s="294"/>
      <c r="BU39" s="294"/>
      <c r="BV39" s="294"/>
      <c r="BW39" s="294"/>
      <c r="BX39" s="294"/>
      <c r="BY39" s="294"/>
    </row>
    <row r="40" spans="1:77" ht="12" customHeight="1">
      <c r="A40" s="295"/>
      <c r="B40" s="514"/>
      <c r="C40" s="515"/>
      <c r="D40" s="515"/>
      <c r="E40" s="515"/>
      <c r="F40" s="515"/>
      <c r="G40" s="515"/>
      <c r="H40" s="515"/>
      <c r="I40" s="515"/>
      <c r="J40" s="515"/>
      <c r="K40" s="515"/>
      <c r="L40" s="515"/>
      <c r="M40" s="515"/>
      <c r="N40" s="515"/>
      <c r="O40" s="515"/>
      <c r="P40" s="515"/>
      <c r="Q40" s="516"/>
      <c r="R40" s="313"/>
      <c r="S40" s="294"/>
      <c r="T40" s="294"/>
      <c r="U40" s="294"/>
      <c r="V40" s="294"/>
      <c r="W40" s="294"/>
      <c r="X40" s="294"/>
      <c r="Y40" s="294"/>
      <c r="Z40" s="294"/>
      <c r="AA40" s="294"/>
      <c r="AB40" s="294"/>
      <c r="AC40" s="294"/>
      <c r="AD40" s="294"/>
      <c r="AE40" s="294"/>
      <c r="AF40" s="294"/>
      <c r="AG40" s="294"/>
      <c r="AH40" s="294"/>
      <c r="AI40" s="294"/>
      <c r="AJ40" s="428" t="s">
        <v>68</v>
      </c>
      <c r="AK40" s="428"/>
      <c r="AL40" s="428"/>
      <c r="AM40" s="428"/>
      <c r="AN40" s="428"/>
      <c r="AO40" s="521" t="str">
        <f>IF(注意事項!H12=0,"",注意事項!H12)</f>
        <v/>
      </c>
      <c r="AP40" s="521"/>
      <c r="AQ40" s="521"/>
      <c r="AR40" s="521"/>
      <c r="AS40" s="521"/>
      <c r="AT40" s="521"/>
      <c r="AU40" s="521"/>
      <c r="AV40" s="521"/>
      <c r="AW40" s="521"/>
      <c r="AX40" s="521"/>
      <c r="AY40" s="521"/>
      <c r="AZ40" s="521"/>
      <c r="BA40" s="521"/>
      <c r="BB40" s="521"/>
      <c r="BC40" s="521"/>
      <c r="BD40" s="521"/>
      <c r="BE40" s="428" t="s">
        <v>69</v>
      </c>
      <c r="BF40" s="294"/>
      <c r="BG40" s="294"/>
      <c r="BH40" s="294"/>
      <c r="BI40" s="295"/>
      <c r="BJ40" s="298"/>
      <c r="BK40" s="294"/>
      <c r="BL40" s="294"/>
      <c r="BM40" s="294"/>
      <c r="BN40" s="294"/>
      <c r="BO40" s="294"/>
      <c r="BP40" s="294"/>
      <c r="BQ40" s="294"/>
      <c r="BR40" s="294"/>
      <c r="BS40" s="294"/>
      <c r="BT40" s="294"/>
      <c r="BU40" s="294"/>
      <c r="BV40" s="294"/>
      <c r="BW40" s="294"/>
      <c r="BX40" s="294"/>
      <c r="BY40" s="294"/>
    </row>
    <row r="41" spans="1:77" ht="12" customHeight="1">
      <c r="A41" s="295"/>
      <c r="B41" s="517"/>
      <c r="C41" s="518"/>
      <c r="D41" s="518"/>
      <c r="E41" s="518"/>
      <c r="F41" s="518"/>
      <c r="G41" s="518"/>
      <c r="H41" s="518"/>
      <c r="I41" s="518"/>
      <c r="J41" s="518"/>
      <c r="K41" s="518"/>
      <c r="L41" s="518"/>
      <c r="M41" s="518"/>
      <c r="N41" s="518"/>
      <c r="O41" s="518"/>
      <c r="P41" s="518"/>
      <c r="Q41" s="519"/>
      <c r="R41" s="309"/>
      <c r="S41" s="315"/>
      <c r="T41" s="315"/>
      <c r="U41" s="315"/>
      <c r="V41" s="315"/>
      <c r="W41" s="315"/>
      <c r="X41" s="315"/>
      <c r="Y41" s="315"/>
      <c r="Z41" s="315"/>
      <c r="AA41" s="315"/>
      <c r="AB41" s="315"/>
      <c r="AC41" s="315"/>
      <c r="AD41" s="315"/>
      <c r="AE41" s="315"/>
      <c r="AF41" s="315"/>
      <c r="AG41" s="315"/>
      <c r="AH41" s="315"/>
      <c r="AI41" s="315"/>
      <c r="AJ41" s="480"/>
      <c r="AK41" s="480"/>
      <c r="AL41" s="480"/>
      <c r="AM41" s="480"/>
      <c r="AN41" s="480"/>
      <c r="AO41" s="522"/>
      <c r="AP41" s="522"/>
      <c r="AQ41" s="522"/>
      <c r="AR41" s="522"/>
      <c r="AS41" s="522"/>
      <c r="AT41" s="522"/>
      <c r="AU41" s="522"/>
      <c r="AV41" s="522"/>
      <c r="AW41" s="522"/>
      <c r="AX41" s="522"/>
      <c r="AY41" s="522"/>
      <c r="AZ41" s="522"/>
      <c r="BA41" s="522"/>
      <c r="BB41" s="522"/>
      <c r="BC41" s="522"/>
      <c r="BD41" s="522"/>
      <c r="BE41" s="480"/>
      <c r="BF41" s="315"/>
      <c r="BG41" s="315"/>
      <c r="BH41" s="315"/>
      <c r="BI41" s="316"/>
      <c r="BJ41" s="298"/>
      <c r="BK41" s="294"/>
      <c r="BL41" s="294"/>
      <c r="BM41" s="294"/>
      <c r="BN41" s="294"/>
      <c r="BO41" s="294"/>
      <c r="BP41" s="294"/>
      <c r="BQ41" s="294"/>
      <c r="BR41" s="294"/>
      <c r="BS41" s="294"/>
      <c r="BT41" s="294"/>
      <c r="BU41" s="294"/>
      <c r="BV41" s="294"/>
      <c r="BW41" s="294"/>
      <c r="BX41" s="294"/>
      <c r="BY41" s="294"/>
    </row>
    <row r="42" spans="1:77" ht="12" customHeight="1">
      <c r="A42" s="295"/>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8"/>
      <c r="BK42" s="294"/>
      <c r="BL42" s="294"/>
      <c r="BM42" s="294"/>
      <c r="BN42" s="294"/>
      <c r="BO42" s="294"/>
      <c r="BP42" s="294"/>
      <c r="BQ42" s="294"/>
      <c r="BR42" s="294"/>
      <c r="BS42" s="294"/>
      <c r="BT42" s="294"/>
      <c r="BU42" s="294"/>
      <c r="BV42" s="294"/>
      <c r="BW42" s="294"/>
      <c r="BX42" s="294"/>
      <c r="BY42" s="294"/>
    </row>
    <row r="43" spans="1:77" ht="12" customHeight="1">
      <c r="A43" s="295"/>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8"/>
      <c r="BK43" s="294"/>
      <c r="BL43" s="294"/>
      <c r="BM43" s="294"/>
      <c r="BN43" s="294"/>
      <c r="BO43" s="294"/>
      <c r="BP43" s="294"/>
      <c r="BQ43" s="294"/>
      <c r="BR43" s="294"/>
      <c r="BS43" s="294"/>
      <c r="BT43" s="294"/>
      <c r="BU43" s="294"/>
      <c r="BV43" s="294"/>
      <c r="BW43" s="294"/>
      <c r="BX43" s="294"/>
      <c r="BY43" s="294"/>
    </row>
    <row r="44" spans="1:77" ht="12" customHeight="1">
      <c r="A44" s="295"/>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8"/>
      <c r="BK44" s="294"/>
      <c r="BL44" s="294"/>
      <c r="BM44" s="294"/>
      <c r="BN44" s="294"/>
      <c r="BO44" s="294"/>
      <c r="BP44" s="294"/>
      <c r="BQ44" s="294"/>
      <c r="BR44" s="294"/>
      <c r="BS44" s="294"/>
      <c r="BT44" s="294"/>
      <c r="BU44" s="294"/>
      <c r="BV44" s="294"/>
      <c r="BW44" s="294"/>
      <c r="BX44" s="294"/>
      <c r="BY44" s="294"/>
    </row>
    <row r="45" spans="1:77" ht="12" customHeight="1">
      <c r="A45" s="295"/>
      <c r="B45" s="294"/>
      <c r="C45" s="294"/>
      <c r="D45" s="294"/>
      <c r="E45" s="294"/>
      <c r="F45" s="294"/>
      <c r="G45" s="294"/>
      <c r="H45" s="294"/>
      <c r="I45" s="294"/>
      <c r="J45" s="294"/>
      <c r="K45" s="294"/>
      <c r="L45" s="294"/>
      <c r="M45" s="294"/>
      <c r="N45" s="294"/>
      <c r="O45" s="294"/>
      <c r="P45" s="294"/>
      <c r="Q45" s="294"/>
      <c r="R45" s="546" t="s">
        <v>10</v>
      </c>
      <c r="S45" s="546"/>
      <c r="T45" s="546"/>
      <c r="U45" s="546"/>
      <c r="V45" s="547"/>
      <c r="W45" s="548"/>
      <c r="X45" s="549"/>
      <c r="Y45" s="546" t="s">
        <v>11</v>
      </c>
      <c r="Z45" s="546"/>
      <c r="AA45" s="546"/>
      <c r="AB45" s="546"/>
      <c r="AC45" s="547"/>
      <c r="AD45" s="548"/>
      <c r="AE45" s="549"/>
      <c r="AF45" s="556" t="s">
        <v>359</v>
      </c>
      <c r="AG45" s="556"/>
      <c r="AH45" s="556"/>
      <c r="AI45" s="556"/>
      <c r="AJ45" s="556"/>
      <c r="AK45" s="556"/>
      <c r="AL45" s="556"/>
      <c r="AM45" s="556"/>
      <c r="AN45" s="556"/>
      <c r="AO45" s="556"/>
      <c r="AP45" s="556"/>
      <c r="AQ45" s="556"/>
      <c r="AR45" s="556"/>
      <c r="AS45" s="556"/>
      <c r="AT45" s="556"/>
      <c r="AU45" s="556"/>
      <c r="AV45" s="556"/>
      <c r="AW45" s="556"/>
      <c r="AX45" s="556"/>
      <c r="AY45" s="294"/>
      <c r="AZ45" s="294"/>
      <c r="BA45" s="294"/>
      <c r="BB45" s="294"/>
      <c r="BC45" s="294"/>
      <c r="BD45" s="294"/>
      <c r="BE45" s="294"/>
      <c r="BF45" s="294"/>
      <c r="BG45" s="294"/>
      <c r="BH45" s="294"/>
      <c r="BI45" s="294"/>
      <c r="BJ45" s="298"/>
      <c r="BK45" s="294"/>
      <c r="BL45" s="294"/>
      <c r="BM45" s="294"/>
      <c r="BN45" s="294"/>
      <c r="BO45" s="294"/>
      <c r="BP45" s="294"/>
      <c r="BQ45" s="294"/>
      <c r="BR45" s="294"/>
      <c r="BS45" s="294"/>
      <c r="BT45" s="294"/>
      <c r="BU45" s="294"/>
      <c r="BV45" s="294"/>
      <c r="BW45" s="294"/>
      <c r="BX45" s="294"/>
      <c r="BY45" s="294"/>
    </row>
    <row r="46" spans="1:77" ht="12" customHeight="1">
      <c r="A46" s="295"/>
      <c r="B46" s="294"/>
      <c r="C46" s="294"/>
      <c r="D46" s="294"/>
      <c r="E46" s="294"/>
      <c r="F46" s="294"/>
      <c r="G46" s="294"/>
      <c r="H46" s="294"/>
      <c r="I46" s="294"/>
      <c r="J46" s="294"/>
      <c r="K46" s="294"/>
      <c r="L46" s="294"/>
      <c r="M46" s="294"/>
      <c r="N46" s="294"/>
      <c r="O46" s="294"/>
      <c r="P46" s="294"/>
      <c r="Q46" s="294"/>
      <c r="R46" s="546"/>
      <c r="S46" s="546"/>
      <c r="T46" s="546"/>
      <c r="U46" s="546"/>
      <c r="V46" s="550"/>
      <c r="W46" s="551"/>
      <c r="X46" s="552"/>
      <c r="Y46" s="546"/>
      <c r="Z46" s="546"/>
      <c r="AA46" s="546"/>
      <c r="AB46" s="546"/>
      <c r="AC46" s="550"/>
      <c r="AD46" s="551"/>
      <c r="AE46" s="552"/>
      <c r="AF46" s="556"/>
      <c r="AG46" s="556"/>
      <c r="AH46" s="556"/>
      <c r="AI46" s="556"/>
      <c r="AJ46" s="556"/>
      <c r="AK46" s="556"/>
      <c r="AL46" s="556"/>
      <c r="AM46" s="556"/>
      <c r="AN46" s="556"/>
      <c r="AO46" s="556"/>
      <c r="AP46" s="556"/>
      <c r="AQ46" s="556"/>
      <c r="AR46" s="556"/>
      <c r="AS46" s="556"/>
      <c r="AT46" s="556"/>
      <c r="AU46" s="556"/>
      <c r="AV46" s="556"/>
      <c r="AW46" s="556"/>
      <c r="AX46" s="556"/>
      <c r="AY46" s="294"/>
      <c r="AZ46" s="294"/>
      <c r="BA46" s="294"/>
      <c r="BB46" s="294"/>
      <c r="BC46" s="294"/>
      <c r="BD46" s="294"/>
      <c r="BE46" s="294"/>
      <c r="BF46" s="294"/>
      <c r="BG46" s="294"/>
      <c r="BH46" s="294"/>
      <c r="BI46" s="294"/>
      <c r="BJ46" s="298"/>
      <c r="BK46" s="294"/>
      <c r="BL46" s="294"/>
      <c r="BM46" s="294"/>
      <c r="BN46" s="294"/>
      <c r="BO46" s="294"/>
      <c r="BP46" s="294"/>
      <c r="BQ46" s="294"/>
      <c r="BR46" s="294"/>
      <c r="BS46" s="294"/>
      <c r="BT46" s="294"/>
      <c r="BU46" s="294"/>
      <c r="BV46" s="294"/>
      <c r="BW46" s="294"/>
      <c r="BX46" s="294"/>
      <c r="BY46" s="294"/>
    </row>
    <row r="47" spans="1:77" ht="12" customHeight="1">
      <c r="A47" s="295"/>
      <c r="B47" s="294"/>
      <c r="C47" s="294"/>
      <c r="D47" s="294"/>
      <c r="E47" s="294"/>
      <c r="F47" s="294"/>
      <c r="G47" s="294"/>
      <c r="H47" s="294"/>
      <c r="I47" s="294"/>
      <c r="J47" s="294"/>
      <c r="K47" s="294"/>
      <c r="L47" s="294"/>
      <c r="M47" s="294"/>
      <c r="N47" s="294"/>
      <c r="O47" s="294"/>
      <c r="P47" s="294"/>
      <c r="Q47" s="294"/>
      <c r="R47" s="546"/>
      <c r="S47" s="546"/>
      <c r="T47" s="546"/>
      <c r="U47" s="546"/>
      <c r="V47" s="553"/>
      <c r="W47" s="554"/>
      <c r="X47" s="555"/>
      <c r="Y47" s="546"/>
      <c r="Z47" s="546"/>
      <c r="AA47" s="546"/>
      <c r="AB47" s="546"/>
      <c r="AC47" s="553"/>
      <c r="AD47" s="554"/>
      <c r="AE47" s="555"/>
      <c r="AF47" s="556"/>
      <c r="AG47" s="556"/>
      <c r="AH47" s="556"/>
      <c r="AI47" s="556"/>
      <c r="AJ47" s="556"/>
      <c r="AK47" s="556"/>
      <c r="AL47" s="556"/>
      <c r="AM47" s="556"/>
      <c r="AN47" s="556"/>
      <c r="AO47" s="556"/>
      <c r="AP47" s="556"/>
      <c r="AQ47" s="556"/>
      <c r="AR47" s="556"/>
      <c r="AS47" s="556"/>
      <c r="AT47" s="556"/>
      <c r="AU47" s="556"/>
      <c r="AV47" s="556"/>
      <c r="AW47" s="556"/>
      <c r="AX47" s="556"/>
      <c r="AY47" s="294"/>
      <c r="AZ47" s="294"/>
      <c r="BA47" s="294"/>
      <c r="BB47" s="294"/>
      <c r="BC47" s="294"/>
      <c r="BD47" s="294"/>
      <c r="BE47" s="294"/>
      <c r="BF47" s="294"/>
      <c r="BG47" s="294"/>
      <c r="BH47" s="294"/>
      <c r="BI47" s="294"/>
      <c r="BJ47" s="298"/>
      <c r="BK47" s="294"/>
      <c r="BL47" s="294"/>
      <c r="BM47" s="294"/>
      <c r="BN47" s="294"/>
      <c r="BO47" s="294"/>
      <c r="BP47" s="294"/>
      <c r="BQ47" s="294"/>
      <c r="BR47" s="294"/>
      <c r="BS47" s="294"/>
      <c r="BT47" s="294"/>
      <c r="BU47" s="294"/>
      <c r="BV47" s="294"/>
      <c r="BW47" s="294"/>
      <c r="BX47" s="294"/>
      <c r="BY47" s="294"/>
    </row>
    <row r="48" spans="1:77" ht="12" customHeight="1">
      <c r="A48" s="295"/>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8"/>
      <c r="BK48" s="294"/>
      <c r="BL48" s="294"/>
      <c r="BM48" s="294"/>
      <c r="BN48" s="294"/>
      <c r="BO48" s="294"/>
      <c r="BP48" s="294"/>
      <c r="BQ48" s="294"/>
      <c r="BR48" s="294"/>
      <c r="BS48" s="294"/>
      <c r="BT48" s="294"/>
      <c r="BU48" s="294"/>
      <c r="BV48" s="294"/>
      <c r="BW48" s="294"/>
      <c r="BX48" s="294"/>
      <c r="BY48" s="294"/>
    </row>
    <row r="49" spans="1:77" ht="12" customHeight="1">
      <c r="A49" s="295"/>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8"/>
      <c r="BK49" s="294"/>
      <c r="BL49" s="294"/>
      <c r="BM49" s="294"/>
      <c r="BN49" s="294"/>
      <c r="BO49" s="294"/>
      <c r="BP49" s="294"/>
      <c r="BQ49" s="294"/>
      <c r="BR49" s="294"/>
      <c r="BS49" s="294"/>
      <c r="BT49" s="294"/>
      <c r="BU49" s="294"/>
      <c r="BV49" s="294"/>
      <c r="BW49" s="294"/>
      <c r="BX49" s="294"/>
      <c r="BY49" s="294"/>
    </row>
    <row r="50" spans="1:77" ht="12" customHeight="1" thickBot="1">
      <c r="A50" s="295"/>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8"/>
      <c r="BK50" s="294"/>
      <c r="BL50" s="294"/>
      <c r="BM50" s="294"/>
      <c r="BN50" s="294"/>
      <c r="BO50" s="294"/>
      <c r="BP50" s="294"/>
      <c r="BQ50" s="294"/>
      <c r="BR50" s="294"/>
      <c r="BS50" s="294"/>
      <c r="BT50" s="294"/>
      <c r="BU50" s="294"/>
      <c r="BV50" s="294"/>
      <c r="BW50" s="294"/>
      <c r="BX50" s="294"/>
      <c r="BY50" s="294"/>
    </row>
    <row r="51" spans="1:77" ht="12.75" customHeight="1">
      <c r="A51" s="295"/>
      <c r="B51" s="296"/>
      <c r="C51" s="297"/>
      <c r="D51" s="523">
        <f>AC45</f>
        <v>0</v>
      </c>
      <c r="E51" s="523"/>
      <c r="F51" s="523"/>
      <c r="G51" s="526" t="s">
        <v>360</v>
      </c>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297"/>
      <c r="AF51" s="297"/>
      <c r="AG51" s="297"/>
      <c r="AH51" s="297"/>
      <c r="AI51" s="297"/>
      <c r="AJ51" s="297"/>
      <c r="AK51" s="297"/>
      <c r="AL51" s="297"/>
      <c r="AM51" s="297"/>
      <c r="AN51" s="297"/>
      <c r="AO51" s="297"/>
      <c r="AP51" s="297"/>
      <c r="AQ51" s="529" t="s">
        <v>246</v>
      </c>
      <c r="AR51" s="529"/>
      <c r="AS51" s="530"/>
      <c r="AT51" s="318"/>
      <c r="AU51" s="319"/>
      <c r="AV51" s="319"/>
      <c r="AW51" s="319"/>
      <c r="AX51" s="319"/>
      <c r="AY51" s="319"/>
      <c r="AZ51" s="319"/>
      <c r="BA51" s="319"/>
      <c r="BB51" s="319"/>
      <c r="BC51" s="319"/>
      <c r="BD51" s="320"/>
      <c r="BE51" s="319"/>
      <c r="BF51" s="319"/>
      <c r="BG51" s="321" t="s">
        <v>19</v>
      </c>
      <c r="BH51" s="319"/>
      <c r="BI51" s="322"/>
      <c r="BJ51" s="298"/>
      <c r="BK51" s="294"/>
      <c r="BL51" s="294"/>
      <c r="BM51" s="294"/>
      <c r="BN51" s="294"/>
      <c r="BO51" s="294"/>
      <c r="BP51" s="294"/>
      <c r="BQ51" s="294"/>
      <c r="BR51" s="294"/>
      <c r="BS51" s="294"/>
      <c r="BT51" s="294"/>
      <c r="BU51" s="294"/>
      <c r="BV51" s="294"/>
      <c r="BW51" s="294"/>
      <c r="BX51" s="294"/>
      <c r="BY51" s="294"/>
    </row>
    <row r="52" spans="1:77" ht="12" customHeight="1">
      <c r="A52" s="295"/>
      <c r="B52" s="298"/>
      <c r="C52" s="294"/>
      <c r="D52" s="524"/>
      <c r="E52" s="524"/>
      <c r="F52" s="524"/>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294"/>
      <c r="AF52" s="294"/>
      <c r="AG52" s="294"/>
      <c r="AH52" s="294"/>
      <c r="AI52" s="294"/>
      <c r="AJ52" s="294"/>
      <c r="AK52" s="294"/>
      <c r="AL52" s="294"/>
      <c r="AM52" s="294"/>
      <c r="AN52" s="294"/>
      <c r="AO52" s="294"/>
      <c r="AP52" s="294"/>
      <c r="AQ52" s="428"/>
      <c r="AR52" s="428"/>
      <c r="AS52" s="482"/>
      <c r="AT52" s="531">
        <f>'16-10別'!BF81</f>
        <v>0</v>
      </c>
      <c r="AU52" s="496"/>
      <c r="AV52" s="496"/>
      <c r="AW52" s="496"/>
      <c r="AX52" s="496"/>
      <c r="AY52" s="496"/>
      <c r="AZ52" s="496"/>
      <c r="BA52" s="496"/>
      <c r="BB52" s="496"/>
      <c r="BC52" s="496"/>
      <c r="BD52" s="496"/>
      <c r="BE52" s="496"/>
      <c r="BF52" s="496"/>
      <c r="BG52" s="496"/>
      <c r="BH52" s="323"/>
      <c r="BI52" s="324"/>
      <c r="BJ52" s="298"/>
      <c r="BK52" s="294"/>
      <c r="BL52" s="294"/>
      <c r="BM52" s="294"/>
      <c r="BN52" s="294"/>
      <c r="BO52" s="294"/>
      <c r="BP52" s="294"/>
      <c r="BQ52" s="294"/>
      <c r="BR52" s="294"/>
      <c r="BS52" s="294"/>
      <c r="BT52" s="294"/>
      <c r="BU52" s="294"/>
      <c r="BV52" s="294"/>
      <c r="BW52" s="294"/>
      <c r="BX52" s="294"/>
      <c r="BY52" s="294"/>
    </row>
    <row r="53" spans="1:77" ht="12" customHeight="1">
      <c r="A53" s="295"/>
      <c r="B53" s="298"/>
      <c r="C53" s="294"/>
      <c r="D53" s="524"/>
      <c r="E53" s="524"/>
      <c r="F53" s="524"/>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294"/>
      <c r="AF53" s="294"/>
      <c r="AG53" s="294"/>
      <c r="AH53" s="294"/>
      <c r="AI53" s="294"/>
      <c r="AJ53" s="294"/>
      <c r="AK53" s="294"/>
      <c r="AL53" s="294"/>
      <c r="AM53" s="294"/>
      <c r="AN53" s="294"/>
      <c r="AO53" s="294"/>
      <c r="AP53" s="294"/>
      <c r="AQ53" s="428"/>
      <c r="AR53" s="428"/>
      <c r="AS53" s="482"/>
      <c r="AT53" s="495"/>
      <c r="AU53" s="496"/>
      <c r="AV53" s="496"/>
      <c r="AW53" s="496"/>
      <c r="AX53" s="496"/>
      <c r="AY53" s="496"/>
      <c r="AZ53" s="496"/>
      <c r="BA53" s="496"/>
      <c r="BB53" s="496"/>
      <c r="BC53" s="496"/>
      <c r="BD53" s="496"/>
      <c r="BE53" s="496"/>
      <c r="BF53" s="496"/>
      <c r="BG53" s="496"/>
      <c r="BH53" s="323"/>
      <c r="BI53" s="324"/>
      <c r="BJ53" s="298"/>
      <c r="BK53" s="294"/>
      <c r="BL53" s="294"/>
      <c r="BM53" s="294"/>
      <c r="BN53" s="294"/>
      <c r="BO53" s="294"/>
      <c r="BP53" s="294"/>
      <c r="BQ53" s="294"/>
      <c r="BR53" s="294"/>
      <c r="BS53" s="294"/>
      <c r="BT53" s="294"/>
      <c r="BU53" s="294"/>
      <c r="BV53" s="294"/>
      <c r="BW53" s="294"/>
      <c r="BX53" s="294"/>
      <c r="BY53" s="294"/>
    </row>
    <row r="54" spans="1:77" ht="12" customHeight="1">
      <c r="A54" s="295"/>
      <c r="B54" s="325"/>
      <c r="C54" s="315"/>
      <c r="D54" s="525"/>
      <c r="E54" s="525"/>
      <c r="F54" s="525"/>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315"/>
      <c r="AF54" s="315"/>
      <c r="AG54" s="315"/>
      <c r="AH54" s="315"/>
      <c r="AI54" s="315"/>
      <c r="AJ54" s="315"/>
      <c r="AK54" s="315"/>
      <c r="AL54" s="315"/>
      <c r="AM54" s="315"/>
      <c r="AN54" s="315"/>
      <c r="AO54" s="315"/>
      <c r="AP54" s="315"/>
      <c r="AQ54" s="480"/>
      <c r="AR54" s="480"/>
      <c r="AS54" s="483"/>
      <c r="AT54" s="497"/>
      <c r="AU54" s="498"/>
      <c r="AV54" s="498"/>
      <c r="AW54" s="498"/>
      <c r="AX54" s="498"/>
      <c r="AY54" s="498"/>
      <c r="AZ54" s="498"/>
      <c r="BA54" s="498"/>
      <c r="BB54" s="498"/>
      <c r="BC54" s="498"/>
      <c r="BD54" s="498"/>
      <c r="BE54" s="498"/>
      <c r="BF54" s="498"/>
      <c r="BG54" s="498"/>
      <c r="BH54" s="326"/>
      <c r="BI54" s="327"/>
      <c r="BJ54" s="298"/>
      <c r="BK54" s="294"/>
      <c r="BL54" s="294"/>
      <c r="BM54" s="294"/>
      <c r="BN54" s="294"/>
      <c r="BO54" s="294"/>
      <c r="BP54" s="294"/>
      <c r="BQ54" s="294"/>
      <c r="BR54" s="294"/>
      <c r="BS54" s="294"/>
      <c r="BT54" s="294"/>
      <c r="BU54" s="294"/>
      <c r="BV54" s="294"/>
      <c r="BW54" s="294"/>
      <c r="BX54" s="294"/>
      <c r="BY54" s="294"/>
    </row>
    <row r="55" spans="1:77" ht="6" customHeight="1">
      <c r="A55" s="231"/>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163"/>
      <c r="AR55" s="163"/>
      <c r="AS55" s="163"/>
      <c r="AT55" s="328"/>
      <c r="AU55" s="328"/>
      <c r="AV55" s="328"/>
      <c r="AW55" s="328"/>
      <c r="AX55" s="328"/>
      <c r="AY55" s="328"/>
      <c r="AZ55" s="328"/>
      <c r="BA55" s="328"/>
      <c r="BB55" s="328"/>
      <c r="BC55" s="328"/>
      <c r="BD55" s="328"/>
      <c r="BE55" s="328"/>
      <c r="BF55" s="328"/>
      <c r="BG55" s="328"/>
      <c r="BH55" s="208"/>
      <c r="BI55" s="208"/>
      <c r="BJ55" s="242"/>
      <c r="BK55" s="208"/>
      <c r="BL55" s="208"/>
      <c r="BM55" s="208"/>
      <c r="BN55" s="208"/>
      <c r="BO55" s="208"/>
      <c r="BP55" s="208"/>
      <c r="BQ55" s="208"/>
      <c r="BR55" s="208"/>
      <c r="BS55" s="208"/>
      <c r="BT55" s="208"/>
      <c r="BU55" s="208"/>
      <c r="BV55" s="208"/>
      <c r="BW55" s="208"/>
      <c r="BX55" s="208"/>
      <c r="BY55" s="294"/>
    </row>
    <row r="56" spans="1:77" ht="12" customHeight="1">
      <c r="A56" s="231"/>
      <c r="B56" s="208"/>
      <c r="C56" s="499" t="s">
        <v>361</v>
      </c>
      <c r="D56" s="500"/>
      <c r="E56" s="500"/>
      <c r="F56" s="501"/>
      <c r="G56" s="213"/>
      <c r="H56" s="505" t="s">
        <v>362</v>
      </c>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214"/>
      <c r="AH56" s="214"/>
      <c r="AI56" s="214"/>
      <c r="AJ56" s="214"/>
      <c r="AK56" s="214"/>
      <c r="AL56" s="214"/>
      <c r="AM56" s="214"/>
      <c r="AN56" s="214"/>
      <c r="AO56" s="214"/>
      <c r="AP56" s="214"/>
      <c r="AQ56" s="427" t="s">
        <v>264</v>
      </c>
      <c r="AR56" s="427"/>
      <c r="AS56" s="481"/>
      <c r="AT56" s="486"/>
      <c r="AU56" s="487"/>
      <c r="AV56" s="487"/>
      <c r="AW56" s="487"/>
      <c r="AX56" s="487"/>
      <c r="AY56" s="487"/>
      <c r="AZ56" s="487"/>
      <c r="BA56" s="487"/>
      <c r="BB56" s="487"/>
      <c r="BC56" s="487"/>
      <c r="BD56" s="487"/>
      <c r="BE56" s="487"/>
      <c r="BF56" s="487"/>
      <c r="BG56" s="487"/>
      <c r="BH56" s="216"/>
      <c r="BI56" s="208"/>
      <c r="BJ56" s="242"/>
      <c r="BK56" s="509" t="str">
        <f>IF(COUNTIF(AT71,BM71),"〇","別表の合計数量と違います")</f>
        <v>〇</v>
      </c>
      <c r="BL56" s="509"/>
      <c r="BM56" s="208"/>
      <c r="BN56" s="208"/>
      <c r="BO56" s="208"/>
      <c r="BP56" s="208"/>
      <c r="BQ56" s="208"/>
      <c r="BR56" s="208"/>
      <c r="BS56" s="208"/>
      <c r="BT56" s="208"/>
      <c r="BU56" s="208"/>
      <c r="BV56" s="208"/>
      <c r="BW56" s="208"/>
      <c r="BX56" s="208"/>
      <c r="BY56" s="294"/>
    </row>
    <row r="57" spans="1:77" ht="12" customHeight="1">
      <c r="A57" s="231"/>
      <c r="B57" s="208"/>
      <c r="C57" s="453"/>
      <c r="D57" s="454"/>
      <c r="E57" s="454"/>
      <c r="F57" s="455"/>
      <c r="G57" s="207"/>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208"/>
      <c r="AH57" s="208"/>
      <c r="AI57" s="208"/>
      <c r="AJ57" s="208"/>
      <c r="AK57" s="208"/>
      <c r="AL57" s="208"/>
      <c r="AM57" s="208"/>
      <c r="AN57" s="208"/>
      <c r="AO57" s="208"/>
      <c r="AP57" s="208"/>
      <c r="AQ57" s="428"/>
      <c r="AR57" s="428"/>
      <c r="AS57" s="482"/>
      <c r="AT57" s="488"/>
      <c r="AU57" s="489"/>
      <c r="AV57" s="489"/>
      <c r="AW57" s="489"/>
      <c r="AX57" s="489"/>
      <c r="AY57" s="489"/>
      <c r="AZ57" s="489"/>
      <c r="BA57" s="489"/>
      <c r="BB57" s="489"/>
      <c r="BC57" s="489"/>
      <c r="BD57" s="489"/>
      <c r="BE57" s="489"/>
      <c r="BF57" s="489"/>
      <c r="BG57" s="489"/>
      <c r="BH57" s="217"/>
      <c r="BI57" s="208"/>
      <c r="BJ57" s="242"/>
      <c r="BK57" s="509"/>
      <c r="BL57" s="509"/>
      <c r="BM57" s="208"/>
      <c r="BN57" s="208"/>
      <c r="BO57" s="208"/>
      <c r="BP57" s="208"/>
      <c r="BQ57" s="208"/>
      <c r="BR57" s="208"/>
      <c r="BS57" s="208"/>
      <c r="BT57" s="208"/>
      <c r="BU57" s="208"/>
      <c r="BV57" s="208"/>
      <c r="BW57" s="208"/>
      <c r="BX57" s="208"/>
      <c r="BY57" s="294"/>
    </row>
    <row r="58" spans="1:77" ht="12" customHeight="1">
      <c r="A58" s="231"/>
      <c r="B58" s="208"/>
      <c r="C58" s="453"/>
      <c r="D58" s="454"/>
      <c r="E58" s="454"/>
      <c r="F58" s="455"/>
      <c r="G58" s="211"/>
      <c r="H58" s="507"/>
      <c r="I58" s="507"/>
      <c r="J58" s="507"/>
      <c r="K58" s="507"/>
      <c r="L58" s="507"/>
      <c r="M58" s="507"/>
      <c r="N58" s="507"/>
      <c r="O58" s="507"/>
      <c r="P58" s="507"/>
      <c r="Q58" s="507"/>
      <c r="R58" s="507"/>
      <c r="S58" s="507"/>
      <c r="T58" s="507"/>
      <c r="U58" s="507"/>
      <c r="V58" s="507"/>
      <c r="W58" s="507"/>
      <c r="X58" s="507"/>
      <c r="Y58" s="507"/>
      <c r="Z58" s="507"/>
      <c r="AA58" s="507"/>
      <c r="AB58" s="507"/>
      <c r="AC58" s="507"/>
      <c r="AD58" s="507"/>
      <c r="AE58" s="507"/>
      <c r="AF58" s="507"/>
      <c r="AG58" s="212"/>
      <c r="AH58" s="212"/>
      <c r="AI58" s="212"/>
      <c r="AJ58" s="212"/>
      <c r="AK58" s="212"/>
      <c r="AL58" s="212"/>
      <c r="AM58" s="212"/>
      <c r="AN58" s="212"/>
      <c r="AO58" s="212"/>
      <c r="AP58" s="212"/>
      <c r="AQ58" s="480"/>
      <c r="AR58" s="480"/>
      <c r="AS58" s="483"/>
      <c r="AT58" s="490"/>
      <c r="AU58" s="491"/>
      <c r="AV58" s="491"/>
      <c r="AW58" s="491"/>
      <c r="AX58" s="491"/>
      <c r="AY58" s="491"/>
      <c r="AZ58" s="491"/>
      <c r="BA58" s="491"/>
      <c r="BB58" s="491"/>
      <c r="BC58" s="491"/>
      <c r="BD58" s="491"/>
      <c r="BE58" s="491"/>
      <c r="BF58" s="491"/>
      <c r="BG58" s="491"/>
      <c r="BH58" s="243"/>
      <c r="BI58" s="208"/>
      <c r="BJ58" s="242"/>
      <c r="BK58" s="509"/>
      <c r="BL58" s="509"/>
      <c r="BM58" s="208"/>
      <c r="BN58" s="208"/>
      <c r="BO58" s="208"/>
      <c r="BP58" s="208"/>
      <c r="BQ58" s="208"/>
      <c r="BR58" s="208"/>
      <c r="BS58" s="208"/>
      <c r="BT58" s="208"/>
      <c r="BU58" s="208"/>
      <c r="BV58" s="208"/>
      <c r="BW58" s="208"/>
      <c r="BX58" s="208"/>
      <c r="BY58" s="294"/>
    </row>
    <row r="59" spans="1:77" ht="12" customHeight="1">
      <c r="A59" s="231"/>
      <c r="B59" s="208"/>
      <c r="C59" s="453"/>
      <c r="D59" s="454"/>
      <c r="E59" s="454"/>
      <c r="F59" s="455"/>
      <c r="G59" s="213"/>
      <c r="H59" s="510" t="s">
        <v>363</v>
      </c>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214"/>
      <c r="AH59" s="214"/>
      <c r="AI59" s="214"/>
      <c r="AJ59" s="214"/>
      <c r="AK59" s="214"/>
      <c r="AL59" s="214"/>
      <c r="AM59" s="214"/>
      <c r="AN59" s="214"/>
      <c r="AO59" s="214"/>
      <c r="AP59" s="214"/>
      <c r="AQ59" s="427" t="s">
        <v>292</v>
      </c>
      <c r="AR59" s="427"/>
      <c r="AS59" s="481"/>
      <c r="AT59" s="486"/>
      <c r="AU59" s="487"/>
      <c r="AV59" s="487"/>
      <c r="AW59" s="487"/>
      <c r="AX59" s="487"/>
      <c r="AY59" s="487"/>
      <c r="AZ59" s="487"/>
      <c r="BA59" s="487"/>
      <c r="BB59" s="487"/>
      <c r="BC59" s="487"/>
      <c r="BD59" s="487"/>
      <c r="BE59" s="487"/>
      <c r="BF59" s="487"/>
      <c r="BG59" s="487"/>
      <c r="BH59" s="216"/>
      <c r="BI59" s="208"/>
      <c r="BJ59" s="242"/>
      <c r="BK59" s="509"/>
      <c r="BL59" s="509"/>
      <c r="BM59" s="208"/>
      <c r="BN59" s="208"/>
      <c r="BO59" s="208"/>
      <c r="BP59" s="208"/>
      <c r="BQ59" s="208"/>
      <c r="BR59" s="208"/>
      <c r="BS59" s="208"/>
      <c r="BT59" s="208"/>
      <c r="BU59" s="208"/>
      <c r="BV59" s="208"/>
      <c r="BW59" s="208"/>
      <c r="BX59" s="208"/>
      <c r="BY59" s="294"/>
    </row>
    <row r="60" spans="1:77" ht="12" customHeight="1">
      <c r="A60" s="231"/>
      <c r="B60" s="208"/>
      <c r="C60" s="453"/>
      <c r="D60" s="454"/>
      <c r="E60" s="454"/>
      <c r="F60" s="455"/>
      <c r="G60" s="207"/>
      <c r="H60" s="506"/>
      <c r="I60" s="506"/>
      <c r="J60" s="506"/>
      <c r="K60" s="506"/>
      <c r="L60" s="506"/>
      <c r="M60" s="506"/>
      <c r="N60" s="506"/>
      <c r="O60" s="506"/>
      <c r="P60" s="506"/>
      <c r="Q60" s="506"/>
      <c r="R60" s="506"/>
      <c r="S60" s="506"/>
      <c r="T60" s="506"/>
      <c r="U60" s="506"/>
      <c r="V60" s="506"/>
      <c r="W60" s="506"/>
      <c r="X60" s="506"/>
      <c r="Y60" s="506"/>
      <c r="Z60" s="506"/>
      <c r="AA60" s="506"/>
      <c r="AB60" s="506"/>
      <c r="AC60" s="506"/>
      <c r="AD60" s="506"/>
      <c r="AE60" s="506"/>
      <c r="AF60" s="506"/>
      <c r="AG60" s="208"/>
      <c r="AH60" s="208"/>
      <c r="AI60" s="208"/>
      <c r="AJ60" s="208"/>
      <c r="AK60" s="208"/>
      <c r="AL60" s="208"/>
      <c r="AM60" s="208"/>
      <c r="AN60" s="208"/>
      <c r="AO60" s="208"/>
      <c r="AP60" s="208"/>
      <c r="AQ60" s="428"/>
      <c r="AR60" s="428"/>
      <c r="AS60" s="482"/>
      <c r="AT60" s="488"/>
      <c r="AU60" s="489"/>
      <c r="AV60" s="489"/>
      <c r="AW60" s="489"/>
      <c r="AX60" s="489"/>
      <c r="AY60" s="489"/>
      <c r="AZ60" s="489"/>
      <c r="BA60" s="489"/>
      <c r="BB60" s="489"/>
      <c r="BC60" s="489"/>
      <c r="BD60" s="489"/>
      <c r="BE60" s="489"/>
      <c r="BF60" s="489"/>
      <c r="BG60" s="489"/>
      <c r="BH60" s="217"/>
      <c r="BI60" s="208"/>
      <c r="BJ60" s="242"/>
      <c r="BK60" s="509"/>
      <c r="BL60" s="509"/>
      <c r="BM60" s="208"/>
      <c r="BN60" s="208"/>
      <c r="BO60" s="208"/>
      <c r="BP60" s="208"/>
      <c r="BQ60" s="208"/>
      <c r="BR60" s="208"/>
      <c r="BS60" s="208"/>
      <c r="BT60" s="208"/>
      <c r="BU60" s="208"/>
      <c r="BV60" s="208"/>
      <c r="BW60" s="208"/>
      <c r="BX60" s="208"/>
      <c r="BY60" s="294"/>
    </row>
    <row r="61" spans="1:77" ht="12" customHeight="1">
      <c r="A61" s="231"/>
      <c r="B61" s="208"/>
      <c r="C61" s="453"/>
      <c r="D61" s="454"/>
      <c r="E61" s="454"/>
      <c r="F61" s="455"/>
      <c r="G61" s="211"/>
      <c r="H61" s="507"/>
      <c r="I61" s="507"/>
      <c r="J61" s="507"/>
      <c r="K61" s="507"/>
      <c r="L61" s="507"/>
      <c r="M61" s="507"/>
      <c r="N61" s="507"/>
      <c r="O61" s="507"/>
      <c r="P61" s="507"/>
      <c r="Q61" s="507"/>
      <c r="R61" s="507"/>
      <c r="S61" s="507"/>
      <c r="T61" s="507"/>
      <c r="U61" s="507"/>
      <c r="V61" s="507"/>
      <c r="W61" s="507"/>
      <c r="X61" s="507"/>
      <c r="Y61" s="507"/>
      <c r="Z61" s="507"/>
      <c r="AA61" s="507"/>
      <c r="AB61" s="507"/>
      <c r="AC61" s="507"/>
      <c r="AD61" s="507"/>
      <c r="AE61" s="507"/>
      <c r="AF61" s="507"/>
      <c r="AG61" s="212"/>
      <c r="AH61" s="212"/>
      <c r="AI61" s="212"/>
      <c r="AJ61" s="212"/>
      <c r="AK61" s="212"/>
      <c r="AL61" s="212"/>
      <c r="AM61" s="212"/>
      <c r="AN61" s="212"/>
      <c r="AO61" s="212"/>
      <c r="AP61" s="212"/>
      <c r="AQ61" s="480"/>
      <c r="AR61" s="480"/>
      <c r="AS61" s="483"/>
      <c r="AT61" s="490"/>
      <c r="AU61" s="491"/>
      <c r="AV61" s="491"/>
      <c r="AW61" s="491"/>
      <c r="AX61" s="491"/>
      <c r="AY61" s="491"/>
      <c r="AZ61" s="491"/>
      <c r="BA61" s="491"/>
      <c r="BB61" s="491"/>
      <c r="BC61" s="491"/>
      <c r="BD61" s="491"/>
      <c r="BE61" s="491"/>
      <c r="BF61" s="491"/>
      <c r="BG61" s="491"/>
      <c r="BH61" s="243"/>
      <c r="BI61" s="208"/>
      <c r="BJ61" s="242"/>
      <c r="BK61" s="509"/>
      <c r="BL61" s="509"/>
      <c r="BM61" s="208"/>
      <c r="BN61" s="208"/>
      <c r="BO61" s="208"/>
      <c r="BP61" s="208"/>
      <c r="BQ61" s="208"/>
      <c r="BR61" s="208"/>
      <c r="BS61" s="208"/>
      <c r="BT61" s="208"/>
      <c r="BU61" s="208"/>
      <c r="BV61" s="208"/>
      <c r="BW61" s="208"/>
      <c r="BX61" s="208"/>
      <c r="BY61" s="294"/>
    </row>
    <row r="62" spans="1:77" ht="12" customHeight="1">
      <c r="A62" s="231"/>
      <c r="B62" s="208"/>
      <c r="C62" s="453"/>
      <c r="D62" s="454"/>
      <c r="E62" s="454"/>
      <c r="F62" s="455"/>
      <c r="G62" s="213"/>
      <c r="H62" s="510" t="s">
        <v>364</v>
      </c>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214"/>
      <c r="AH62" s="214"/>
      <c r="AI62" s="214"/>
      <c r="AJ62" s="214"/>
      <c r="AK62" s="214"/>
      <c r="AL62" s="214"/>
      <c r="AM62" s="214"/>
      <c r="AN62" s="214"/>
      <c r="AO62" s="214"/>
      <c r="AP62" s="214"/>
      <c r="AQ62" s="427" t="s">
        <v>309</v>
      </c>
      <c r="AR62" s="427"/>
      <c r="AS62" s="481"/>
      <c r="AT62" s="486"/>
      <c r="AU62" s="487"/>
      <c r="AV62" s="487"/>
      <c r="AW62" s="487"/>
      <c r="AX62" s="487"/>
      <c r="AY62" s="487"/>
      <c r="AZ62" s="487"/>
      <c r="BA62" s="487"/>
      <c r="BB62" s="487"/>
      <c r="BC62" s="487"/>
      <c r="BD62" s="487"/>
      <c r="BE62" s="487"/>
      <c r="BF62" s="487"/>
      <c r="BG62" s="487"/>
      <c r="BH62" s="216"/>
      <c r="BI62" s="208"/>
      <c r="BJ62" s="242"/>
      <c r="BK62" s="509"/>
      <c r="BL62" s="509"/>
      <c r="BM62" s="208"/>
      <c r="BN62" s="208"/>
      <c r="BO62" s="208"/>
      <c r="BP62" s="208"/>
      <c r="BQ62" s="208"/>
      <c r="BR62" s="208"/>
      <c r="BS62" s="208"/>
      <c r="BT62" s="208"/>
      <c r="BU62" s="208"/>
      <c r="BV62" s="208"/>
      <c r="BW62" s="208"/>
      <c r="BX62" s="208"/>
      <c r="BY62" s="294"/>
    </row>
    <row r="63" spans="1:77" ht="12" customHeight="1">
      <c r="A63" s="231"/>
      <c r="B63" s="208"/>
      <c r="C63" s="453"/>
      <c r="D63" s="454"/>
      <c r="E63" s="454"/>
      <c r="F63" s="455"/>
      <c r="G63" s="207"/>
      <c r="H63" s="506"/>
      <c r="I63" s="506"/>
      <c r="J63" s="506"/>
      <c r="K63" s="506"/>
      <c r="L63" s="506"/>
      <c r="M63" s="506"/>
      <c r="N63" s="506"/>
      <c r="O63" s="506"/>
      <c r="P63" s="506"/>
      <c r="Q63" s="506"/>
      <c r="R63" s="506"/>
      <c r="S63" s="506"/>
      <c r="T63" s="506"/>
      <c r="U63" s="506"/>
      <c r="V63" s="506"/>
      <c r="W63" s="506"/>
      <c r="X63" s="506"/>
      <c r="Y63" s="506"/>
      <c r="Z63" s="506"/>
      <c r="AA63" s="506"/>
      <c r="AB63" s="506"/>
      <c r="AC63" s="506"/>
      <c r="AD63" s="506"/>
      <c r="AE63" s="506"/>
      <c r="AF63" s="506"/>
      <c r="AG63" s="208"/>
      <c r="AH63" s="208"/>
      <c r="AI63" s="208"/>
      <c r="AJ63" s="208"/>
      <c r="AK63" s="208"/>
      <c r="AL63" s="208"/>
      <c r="AM63" s="208"/>
      <c r="AN63" s="208"/>
      <c r="AO63" s="208"/>
      <c r="AP63" s="208"/>
      <c r="AQ63" s="428"/>
      <c r="AR63" s="428"/>
      <c r="AS63" s="482"/>
      <c r="AT63" s="488"/>
      <c r="AU63" s="489"/>
      <c r="AV63" s="489"/>
      <c r="AW63" s="489"/>
      <c r="AX63" s="489"/>
      <c r="AY63" s="489"/>
      <c r="AZ63" s="489"/>
      <c r="BA63" s="489"/>
      <c r="BB63" s="489"/>
      <c r="BC63" s="489"/>
      <c r="BD63" s="489"/>
      <c r="BE63" s="489"/>
      <c r="BF63" s="489"/>
      <c r="BG63" s="489"/>
      <c r="BH63" s="217"/>
      <c r="BI63" s="208"/>
      <c r="BJ63" s="242"/>
      <c r="BK63" s="509"/>
      <c r="BL63" s="509"/>
      <c r="BM63" s="208"/>
      <c r="BN63" s="208"/>
      <c r="BO63" s="208"/>
      <c r="BP63" s="208"/>
      <c r="BQ63" s="208"/>
      <c r="BR63" s="208"/>
      <c r="BS63" s="208"/>
      <c r="BT63" s="208"/>
      <c r="BU63" s="208"/>
      <c r="BV63" s="208"/>
      <c r="BW63" s="208"/>
      <c r="BX63" s="208"/>
      <c r="BY63" s="294"/>
    </row>
    <row r="64" spans="1:77" ht="12" customHeight="1">
      <c r="A64" s="231"/>
      <c r="B64" s="208"/>
      <c r="C64" s="453"/>
      <c r="D64" s="454"/>
      <c r="E64" s="454"/>
      <c r="F64" s="455"/>
      <c r="G64" s="211"/>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212"/>
      <c r="AH64" s="212"/>
      <c r="AI64" s="212"/>
      <c r="AJ64" s="212"/>
      <c r="AK64" s="212"/>
      <c r="AL64" s="212"/>
      <c r="AM64" s="212"/>
      <c r="AN64" s="212"/>
      <c r="AO64" s="212"/>
      <c r="AP64" s="212"/>
      <c r="AQ64" s="480"/>
      <c r="AR64" s="480"/>
      <c r="AS64" s="483"/>
      <c r="AT64" s="490"/>
      <c r="AU64" s="491"/>
      <c r="AV64" s="491"/>
      <c r="AW64" s="491"/>
      <c r="AX64" s="491"/>
      <c r="AY64" s="491"/>
      <c r="AZ64" s="491"/>
      <c r="BA64" s="491"/>
      <c r="BB64" s="491"/>
      <c r="BC64" s="491"/>
      <c r="BD64" s="491"/>
      <c r="BE64" s="491"/>
      <c r="BF64" s="491"/>
      <c r="BG64" s="491"/>
      <c r="BH64" s="243"/>
      <c r="BI64" s="208"/>
      <c r="BJ64" s="242"/>
      <c r="BK64" s="509"/>
      <c r="BL64" s="509"/>
      <c r="BM64" s="208"/>
      <c r="BN64" s="208"/>
      <c r="BO64" s="208"/>
      <c r="BP64" s="208"/>
      <c r="BQ64" s="208"/>
      <c r="BR64" s="208"/>
      <c r="BS64" s="208"/>
      <c r="BT64" s="208"/>
      <c r="BU64" s="208"/>
      <c r="BV64" s="208"/>
      <c r="BW64" s="208"/>
      <c r="BX64" s="208"/>
      <c r="BY64" s="294"/>
    </row>
    <row r="65" spans="1:79" ht="12" customHeight="1">
      <c r="A65" s="231"/>
      <c r="B65" s="208"/>
      <c r="C65" s="453"/>
      <c r="D65" s="454"/>
      <c r="E65" s="454"/>
      <c r="F65" s="455"/>
      <c r="G65" s="213"/>
      <c r="H65" s="505" t="s">
        <v>365</v>
      </c>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214"/>
      <c r="AH65" s="214"/>
      <c r="AI65" s="214"/>
      <c r="AJ65" s="214"/>
      <c r="AK65" s="214"/>
      <c r="AL65" s="214"/>
      <c r="AM65" s="214"/>
      <c r="AN65" s="214"/>
      <c r="AO65" s="214"/>
      <c r="AP65" s="214"/>
      <c r="AQ65" s="427" t="s">
        <v>253</v>
      </c>
      <c r="AR65" s="427"/>
      <c r="AS65" s="481"/>
      <c r="AT65" s="486"/>
      <c r="AU65" s="487"/>
      <c r="AV65" s="487"/>
      <c r="AW65" s="487"/>
      <c r="AX65" s="487"/>
      <c r="AY65" s="487"/>
      <c r="AZ65" s="487"/>
      <c r="BA65" s="487"/>
      <c r="BB65" s="487"/>
      <c r="BC65" s="487"/>
      <c r="BD65" s="487"/>
      <c r="BE65" s="487"/>
      <c r="BF65" s="487"/>
      <c r="BG65" s="487"/>
      <c r="BH65" s="216"/>
      <c r="BI65" s="208"/>
      <c r="BJ65" s="242"/>
      <c r="BK65" s="509"/>
      <c r="BL65" s="509"/>
      <c r="BM65" s="208"/>
      <c r="BN65" s="208"/>
      <c r="BO65" s="208"/>
      <c r="BP65" s="208"/>
      <c r="BQ65" s="208"/>
      <c r="BR65" s="208"/>
      <c r="BS65" s="208"/>
      <c r="BT65" s="208"/>
      <c r="BU65" s="208"/>
      <c r="BV65" s="208"/>
      <c r="BW65" s="208"/>
      <c r="BX65" s="208"/>
      <c r="BY65" s="294"/>
    </row>
    <row r="66" spans="1:79" ht="12" customHeight="1">
      <c r="A66" s="231"/>
      <c r="B66" s="208"/>
      <c r="C66" s="453"/>
      <c r="D66" s="454"/>
      <c r="E66" s="454"/>
      <c r="F66" s="455"/>
      <c r="G66" s="207"/>
      <c r="H66" s="506"/>
      <c r="I66" s="506"/>
      <c r="J66" s="506"/>
      <c r="K66" s="506"/>
      <c r="L66" s="506"/>
      <c r="M66" s="506"/>
      <c r="N66" s="506"/>
      <c r="O66" s="506"/>
      <c r="P66" s="506"/>
      <c r="Q66" s="506"/>
      <c r="R66" s="506"/>
      <c r="S66" s="506"/>
      <c r="T66" s="506"/>
      <c r="U66" s="506"/>
      <c r="V66" s="506"/>
      <c r="W66" s="506"/>
      <c r="X66" s="506"/>
      <c r="Y66" s="506"/>
      <c r="Z66" s="506"/>
      <c r="AA66" s="506"/>
      <c r="AB66" s="506"/>
      <c r="AC66" s="506"/>
      <c r="AD66" s="506"/>
      <c r="AE66" s="506"/>
      <c r="AF66" s="506"/>
      <c r="AG66" s="208"/>
      <c r="AH66" s="208"/>
      <c r="AI66" s="208"/>
      <c r="AJ66" s="208"/>
      <c r="AK66" s="208"/>
      <c r="AL66" s="208"/>
      <c r="AM66" s="208"/>
      <c r="AN66" s="208"/>
      <c r="AO66" s="208"/>
      <c r="AP66" s="208"/>
      <c r="AQ66" s="428"/>
      <c r="AR66" s="428"/>
      <c r="AS66" s="482"/>
      <c r="AT66" s="488"/>
      <c r="AU66" s="489"/>
      <c r="AV66" s="489"/>
      <c r="AW66" s="489"/>
      <c r="AX66" s="489"/>
      <c r="AY66" s="489"/>
      <c r="AZ66" s="489"/>
      <c r="BA66" s="489"/>
      <c r="BB66" s="489"/>
      <c r="BC66" s="489"/>
      <c r="BD66" s="489"/>
      <c r="BE66" s="489"/>
      <c r="BF66" s="489"/>
      <c r="BG66" s="489"/>
      <c r="BH66" s="217"/>
      <c r="BI66" s="208"/>
      <c r="BJ66" s="242"/>
      <c r="BK66" s="509"/>
      <c r="BL66" s="509"/>
      <c r="BM66" s="208"/>
      <c r="BN66" s="208"/>
      <c r="BW66" s="208"/>
      <c r="BX66" s="208"/>
      <c r="BY66" s="294"/>
    </row>
    <row r="67" spans="1:79" ht="12" customHeight="1">
      <c r="A67" s="231"/>
      <c r="B67" s="208"/>
      <c r="C67" s="453"/>
      <c r="D67" s="454"/>
      <c r="E67" s="454"/>
      <c r="F67" s="455"/>
      <c r="G67" s="211"/>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212"/>
      <c r="AH67" s="212"/>
      <c r="AI67" s="212"/>
      <c r="AJ67" s="212"/>
      <c r="AK67" s="212"/>
      <c r="AL67" s="212"/>
      <c r="AM67" s="212"/>
      <c r="AN67" s="212"/>
      <c r="AO67" s="212"/>
      <c r="AP67" s="212"/>
      <c r="AQ67" s="480"/>
      <c r="AR67" s="480"/>
      <c r="AS67" s="483"/>
      <c r="AT67" s="490"/>
      <c r="AU67" s="491"/>
      <c r="AV67" s="491"/>
      <c r="AW67" s="491"/>
      <c r="AX67" s="491"/>
      <c r="AY67" s="491"/>
      <c r="AZ67" s="491"/>
      <c r="BA67" s="491"/>
      <c r="BB67" s="491"/>
      <c r="BC67" s="491"/>
      <c r="BD67" s="491"/>
      <c r="BE67" s="491"/>
      <c r="BF67" s="491"/>
      <c r="BG67" s="491"/>
      <c r="BH67" s="243"/>
      <c r="BI67" s="208"/>
      <c r="BJ67" s="242"/>
      <c r="BK67" s="509"/>
      <c r="BL67" s="509"/>
      <c r="BM67" s="208"/>
      <c r="BN67" s="208"/>
      <c r="BW67" s="208"/>
      <c r="BX67" s="208"/>
      <c r="BY67" s="294"/>
    </row>
    <row r="68" spans="1:79" ht="12" customHeight="1">
      <c r="A68" s="231"/>
      <c r="B68" s="208"/>
      <c r="C68" s="453"/>
      <c r="D68" s="454"/>
      <c r="E68" s="454"/>
      <c r="F68" s="455"/>
      <c r="G68" s="213"/>
      <c r="H68" s="505" t="s">
        <v>366</v>
      </c>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214"/>
      <c r="AH68" s="214"/>
      <c r="AI68" s="214"/>
      <c r="AJ68" s="214"/>
      <c r="AK68" s="214"/>
      <c r="AL68" s="214"/>
      <c r="AM68" s="214"/>
      <c r="AN68" s="214"/>
      <c r="AO68" s="214"/>
      <c r="AP68" s="214"/>
      <c r="AQ68" s="427" t="s">
        <v>271</v>
      </c>
      <c r="AR68" s="427"/>
      <c r="AS68" s="481"/>
      <c r="AT68" s="486"/>
      <c r="AU68" s="487"/>
      <c r="AV68" s="487"/>
      <c r="AW68" s="487"/>
      <c r="AX68" s="487"/>
      <c r="AY68" s="487"/>
      <c r="AZ68" s="487"/>
      <c r="BA68" s="487"/>
      <c r="BB68" s="487"/>
      <c r="BC68" s="487"/>
      <c r="BD68" s="487"/>
      <c r="BE68" s="487"/>
      <c r="BF68" s="487"/>
      <c r="BG68" s="487"/>
      <c r="BH68" s="216"/>
      <c r="BI68" s="208"/>
      <c r="BJ68" s="242"/>
      <c r="BK68" s="509"/>
      <c r="BL68" s="509"/>
      <c r="BM68" s="208"/>
      <c r="BN68" s="208"/>
      <c r="BW68" s="208"/>
      <c r="BX68" s="208"/>
      <c r="BY68" s="294"/>
    </row>
    <row r="69" spans="1:79" ht="12" customHeight="1">
      <c r="A69" s="231"/>
      <c r="B69" s="208"/>
      <c r="C69" s="453"/>
      <c r="D69" s="454"/>
      <c r="E69" s="454"/>
      <c r="F69" s="455"/>
      <c r="G69" s="207"/>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208"/>
      <c r="AH69" s="208"/>
      <c r="AI69" s="208"/>
      <c r="AJ69" s="208"/>
      <c r="AK69" s="208"/>
      <c r="AL69" s="208"/>
      <c r="AM69" s="208"/>
      <c r="AN69" s="208"/>
      <c r="AO69" s="208"/>
      <c r="AP69" s="208"/>
      <c r="AQ69" s="428"/>
      <c r="AR69" s="428"/>
      <c r="AS69" s="482"/>
      <c r="AT69" s="488"/>
      <c r="AU69" s="489"/>
      <c r="AV69" s="489"/>
      <c r="AW69" s="489"/>
      <c r="AX69" s="489"/>
      <c r="AY69" s="489"/>
      <c r="AZ69" s="489"/>
      <c r="BA69" s="489"/>
      <c r="BB69" s="489"/>
      <c r="BC69" s="489"/>
      <c r="BD69" s="489"/>
      <c r="BE69" s="489"/>
      <c r="BF69" s="489"/>
      <c r="BG69" s="489"/>
      <c r="BH69" s="217"/>
      <c r="BI69" s="208"/>
      <c r="BJ69" s="242"/>
      <c r="BK69" s="509"/>
      <c r="BL69" s="509"/>
      <c r="BM69" s="208"/>
      <c r="BN69" s="208"/>
      <c r="BO69" s="208"/>
      <c r="BP69" s="208"/>
      <c r="BQ69" s="208"/>
      <c r="BR69" s="208"/>
      <c r="BS69" s="208"/>
      <c r="BT69" s="208"/>
      <c r="BU69" s="208"/>
      <c r="BV69" s="208"/>
      <c r="BW69" s="208"/>
      <c r="BX69" s="208"/>
      <c r="BY69" s="294"/>
    </row>
    <row r="70" spans="1:79" ht="12" customHeight="1">
      <c r="A70" s="231"/>
      <c r="B70" s="208"/>
      <c r="C70" s="453"/>
      <c r="D70" s="454"/>
      <c r="E70" s="454"/>
      <c r="F70" s="455"/>
      <c r="G70" s="211"/>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212"/>
      <c r="AH70" s="212"/>
      <c r="AI70" s="212"/>
      <c r="AJ70" s="212"/>
      <c r="AK70" s="212"/>
      <c r="AL70" s="212"/>
      <c r="AM70" s="212"/>
      <c r="AN70" s="212"/>
      <c r="AO70" s="212"/>
      <c r="AP70" s="212"/>
      <c r="AQ70" s="480"/>
      <c r="AR70" s="480"/>
      <c r="AS70" s="483"/>
      <c r="AT70" s="490"/>
      <c r="AU70" s="491"/>
      <c r="AV70" s="491"/>
      <c r="AW70" s="491"/>
      <c r="AX70" s="491"/>
      <c r="AY70" s="491"/>
      <c r="AZ70" s="491"/>
      <c r="BA70" s="491"/>
      <c r="BB70" s="491"/>
      <c r="BC70" s="491"/>
      <c r="BD70" s="491"/>
      <c r="BE70" s="491"/>
      <c r="BF70" s="491"/>
      <c r="BG70" s="491"/>
      <c r="BH70" s="243"/>
      <c r="BI70" s="208"/>
      <c r="BJ70" s="242"/>
      <c r="BK70" s="509"/>
      <c r="BL70" s="509"/>
      <c r="BM70" s="208"/>
      <c r="BN70" s="208"/>
      <c r="BO70" s="208"/>
      <c r="BP70" s="208"/>
      <c r="BQ70" s="208"/>
      <c r="BR70" s="208"/>
      <c r="BS70" s="208"/>
      <c r="BT70" s="208"/>
      <c r="BU70" s="208"/>
      <c r="BV70" s="208"/>
      <c r="BW70" s="208"/>
      <c r="BX70" s="208"/>
      <c r="BY70" s="294"/>
    </row>
    <row r="71" spans="1:79" ht="12" customHeight="1">
      <c r="A71" s="231"/>
      <c r="B71" s="208"/>
      <c r="C71" s="453"/>
      <c r="D71" s="454"/>
      <c r="E71" s="454"/>
      <c r="F71" s="455"/>
      <c r="G71" s="213"/>
      <c r="H71" s="484" t="s">
        <v>24</v>
      </c>
      <c r="I71" s="484"/>
      <c r="J71" s="484"/>
      <c r="K71" s="484"/>
      <c r="L71" s="484"/>
      <c r="M71" s="484"/>
      <c r="N71" s="484"/>
      <c r="O71" s="214"/>
      <c r="P71" s="214"/>
      <c r="Q71" s="214"/>
      <c r="R71" s="214"/>
      <c r="S71" s="214"/>
      <c r="T71" s="467" t="s">
        <v>367</v>
      </c>
      <c r="U71" s="467"/>
      <c r="V71" s="467"/>
      <c r="W71" s="467"/>
      <c r="X71" s="467"/>
      <c r="Y71" s="467"/>
      <c r="Z71" s="467"/>
      <c r="AA71" s="467"/>
      <c r="AB71" s="467"/>
      <c r="AC71" s="467"/>
      <c r="AD71" s="467"/>
      <c r="AE71" s="467"/>
      <c r="AF71" s="467"/>
      <c r="AG71" s="467"/>
      <c r="AH71" s="467"/>
      <c r="AI71" s="467"/>
      <c r="AJ71" s="467"/>
      <c r="AK71" s="467"/>
      <c r="AL71" s="467"/>
      <c r="AM71" s="467"/>
      <c r="AN71" s="214"/>
      <c r="AO71" s="214"/>
      <c r="AP71" s="214"/>
      <c r="AQ71" s="427" t="s">
        <v>276</v>
      </c>
      <c r="AR71" s="427"/>
      <c r="AS71" s="481"/>
      <c r="AT71" s="493">
        <f>'16-10別'!BF84</f>
        <v>0</v>
      </c>
      <c r="AU71" s="494"/>
      <c r="AV71" s="494"/>
      <c r="AW71" s="494"/>
      <c r="AX71" s="494"/>
      <c r="AY71" s="494"/>
      <c r="AZ71" s="494"/>
      <c r="BA71" s="494"/>
      <c r="BB71" s="494"/>
      <c r="BC71" s="494"/>
      <c r="BD71" s="494"/>
      <c r="BE71" s="494"/>
      <c r="BF71" s="494"/>
      <c r="BG71" s="494"/>
      <c r="BH71" s="329"/>
      <c r="BI71" s="208"/>
      <c r="BJ71" s="242"/>
      <c r="BK71" s="509"/>
      <c r="BL71" s="509"/>
      <c r="BM71" s="508">
        <f>TRUNC(AT56+AT59+AT62+AT65+AT68,3)</f>
        <v>0</v>
      </c>
      <c r="BN71" s="508"/>
      <c r="BO71" s="508"/>
      <c r="BP71" s="508"/>
      <c r="BQ71" s="508"/>
      <c r="BR71" s="508"/>
      <c r="BS71" s="508"/>
      <c r="BT71" s="508"/>
      <c r="BU71" s="508"/>
      <c r="BV71" s="508"/>
      <c r="BW71" s="508"/>
      <c r="BX71" s="508"/>
      <c r="BY71" s="508"/>
      <c r="BZ71" s="508"/>
      <c r="CA71" s="508"/>
    </row>
    <row r="72" spans="1:79" ht="12" customHeight="1">
      <c r="A72" s="231"/>
      <c r="B72" s="208"/>
      <c r="C72" s="453"/>
      <c r="D72" s="454"/>
      <c r="E72" s="454"/>
      <c r="F72" s="455"/>
      <c r="G72" s="207"/>
      <c r="H72" s="439"/>
      <c r="I72" s="439"/>
      <c r="J72" s="439"/>
      <c r="K72" s="439"/>
      <c r="L72" s="439"/>
      <c r="M72" s="439"/>
      <c r="N72" s="439"/>
      <c r="O72" s="208"/>
      <c r="P72" s="208"/>
      <c r="Q72" s="208"/>
      <c r="R72" s="208"/>
      <c r="S72" s="208"/>
      <c r="T72" s="468"/>
      <c r="U72" s="468"/>
      <c r="V72" s="468"/>
      <c r="W72" s="468"/>
      <c r="X72" s="468"/>
      <c r="Y72" s="468"/>
      <c r="Z72" s="468"/>
      <c r="AA72" s="468"/>
      <c r="AB72" s="468"/>
      <c r="AC72" s="468"/>
      <c r="AD72" s="468"/>
      <c r="AE72" s="468"/>
      <c r="AF72" s="468"/>
      <c r="AG72" s="468"/>
      <c r="AH72" s="468"/>
      <c r="AI72" s="468"/>
      <c r="AJ72" s="468"/>
      <c r="AK72" s="468"/>
      <c r="AL72" s="468"/>
      <c r="AM72" s="468"/>
      <c r="AN72" s="208"/>
      <c r="AO72" s="208"/>
      <c r="AP72" s="208"/>
      <c r="AQ72" s="428"/>
      <c r="AR72" s="428"/>
      <c r="AS72" s="482"/>
      <c r="AT72" s="495"/>
      <c r="AU72" s="496"/>
      <c r="AV72" s="496"/>
      <c r="AW72" s="496"/>
      <c r="AX72" s="496"/>
      <c r="AY72" s="496"/>
      <c r="AZ72" s="496"/>
      <c r="BA72" s="496"/>
      <c r="BB72" s="496"/>
      <c r="BC72" s="496"/>
      <c r="BD72" s="496"/>
      <c r="BE72" s="496"/>
      <c r="BF72" s="496"/>
      <c r="BG72" s="496"/>
      <c r="BH72" s="330"/>
      <c r="BI72" s="208"/>
      <c r="BJ72" s="242"/>
      <c r="BK72" s="509"/>
      <c r="BL72" s="509"/>
      <c r="BM72" s="508"/>
      <c r="BN72" s="508"/>
      <c r="BO72" s="508"/>
      <c r="BP72" s="508"/>
      <c r="BQ72" s="508"/>
      <c r="BR72" s="508"/>
      <c r="BS72" s="508"/>
      <c r="BT72" s="508"/>
      <c r="BU72" s="508"/>
      <c r="BV72" s="508"/>
      <c r="BW72" s="508"/>
      <c r="BX72" s="508"/>
      <c r="BY72" s="508"/>
      <c r="BZ72" s="508"/>
      <c r="CA72" s="508"/>
    </row>
    <row r="73" spans="1:79" ht="12" customHeight="1">
      <c r="A73" s="231"/>
      <c r="B73" s="208"/>
      <c r="C73" s="502"/>
      <c r="D73" s="503"/>
      <c r="E73" s="503"/>
      <c r="F73" s="504"/>
      <c r="G73" s="211"/>
      <c r="H73" s="485"/>
      <c r="I73" s="485"/>
      <c r="J73" s="485"/>
      <c r="K73" s="485"/>
      <c r="L73" s="485"/>
      <c r="M73" s="485"/>
      <c r="N73" s="485"/>
      <c r="O73" s="212"/>
      <c r="P73" s="212"/>
      <c r="Q73" s="212"/>
      <c r="R73" s="212"/>
      <c r="S73" s="212"/>
      <c r="T73" s="492"/>
      <c r="U73" s="492"/>
      <c r="V73" s="492"/>
      <c r="W73" s="492"/>
      <c r="X73" s="492"/>
      <c r="Y73" s="492"/>
      <c r="Z73" s="492"/>
      <c r="AA73" s="492"/>
      <c r="AB73" s="492"/>
      <c r="AC73" s="492"/>
      <c r="AD73" s="492"/>
      <c r="AE73" s="492"/>
      <c r="AF73" s="492"/>
      <c r="AG73" s="492"/>
      <c r="AH73" s="492"/>
      <c r="AI73" s="492"/>
      <c r="AJ73" s="492"/>
      <c r="AK73" s="492"/>
      <c r="AL73" s="492"/>
      <c r="AM73" s="492"/>
      <c r="AN73" s="212"/>
      <c r="AO73" s="212"/>
      <c r="AP73" s="212"/>
      <c r="AQ73" s="480"/>
      <c r="AR73" s="480"/>
      <c r="AS73" s="483"/>
      <c r="AT73" s="497"/>
      <c r="AU73" s="498"/>
      <c r="AV73" s="498"/>
      <c r="AW73" s="498"/>
      <c r="AX73" s="498"/>
      <c r="AY73" s="498"/>
      <c r="AZ73" s="498"/>
      <c r="BA73" s="498"/>
      <c r="BB73" s="498"/>
      <c r="BC73" s="498"/>
      <c r="BD73" s="498"/>
      <c r="BE73" s="498"/>
      <c r="BF73" s="498"/>
      <c r="BG73" s="498"/>
      <c r="BH73" s="331"/>
      <c r="BI73" s="208"/>
      <c r="BJ73" s="242"/>
      <c r="BK73" s="509"/>
      <c r="BL73" s="509"/>
      <c r="BM73" s="508"/>
      <c r="BN73" s="508"/>
      <c r="BO73" s="508"/>
      <c r="BP73" s="508"/>
      <c r="BQ73" s="508"/>
      <c r="BR73" s="508"/>
      <c r="BS73" s="508"/>
      <c r="BT73" s="508"/>
      <c r="BU73" s="508"/>
      <c r="BV73" s="508"/>
      <c r="BW73" s="508"/>
      <c r="BX73" s="508"/>
      <c r="BY73" s="508"/>
      <c r="BZ73" s="508"/>
      <c r="CA73" s="508"/>
    </row>
    <row r="74" spans="1:79" ht="7.5" customHeight="1">
      <c r="A74" s="231"/>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163"/>
      <c r="AR74" s="163"/>
      <c r="AS74" s="163"/>
      <c r="AT74" s="208"/>
      <c r="AU74" s="208"/>
      <c r="AV74" s="208"/>
      <c r="AW74" s="208"/>
      <c r="AX74" s="208"/>
      <c r="AY74" s="208"/>
      <c r="AZ74" s="208"/>
      <c r="BA74" s="208"/>
      <c r="BB74" s="208"/>
      <c r="BC74" s="208"/>
      <c r="BD74" s="208"/>
      <c r="BE74" s="208"/>
      <c r="BF74" s="208"/>
      <c r="BG74" s="208"/>
      <c r="BH74" s="208"/>
      <c r="BI74" s="208"/>
      <c r="BJ74" s="242"/>
      <c r="BK74" s="208"/>
      <c r="BL74" s="208"/>
      <c r="BM74" s="208"/>
      <c r="BN74" s="208"/>
      <c r="BO74" s="208"/>
      <c r="BP74" s="208"/>
      <c r="BQ74" s="208"/>
      <c r="BR74" s="208"/>
      <c r="BS74" s="208"/>
      <c r="BT74" s="208"/>
      <c r="BU74" s="208"/>
      <c r="BV74" s="208"/>
      <c r="BW74" s="208"/>
      <c r="BX74" s="208"/>
      <c r="BY74" s="294"/>
    </row>
    <row r="75" spans="1:79" ht="12" customHeight="1">
      <c r="A75" s="231"/>
      <c r="B75" s="244"/>
      <c r="C75" s="214"/>
      <c r="D75" s="214"/>
      <c r="E75" s="214"/>
      <c r="F75" s="214"/>
      <c r="G75" s="214"/>
      <c r="H75" s="484" t="s">
        <v>258</v>
      </c>
      <c r="I75" s="484"/>
      <c r="J75" s="484"/>
      <c r="K75" s="484"/>
      <c r="L75" s="484"/>
      <c r="M75" s="484"/>
      <c r="N75" s="484"/>
      <c r="O75" s="484"/>
      <c r="P75" s="484"/>
      <c r="Q75" s="484"/>
      <c r="R75" s="484"/>
      <c r="S75" s="484"/>
      <c r="T75" s="214"/>
      <c r="U75" s="214"/>
      <c r="V75" s="427" t="s">
        <v>246</v>
      </c>
      <c r="W75" s="427"/>
      <c r="X75" s="427"/>
      <c r="Y75" s="427" t="s">
        <v>368</v>
      </c>
      <c r="Z75" s="427"/>
      <c r="AA75" s="427" t="s">
        <v>276</v>
      </c>
      <c r="AB75" s="427"/>
      <c r="AC75" s="427"/>
      <c r="AD75" s="214"/>
      <c r="AE75" s="214"/>
      <c r="AF75" s="214"/>
      <c r="AG75" s="214"/>
      <c r="AH75" s="214"/>
      <c r="AI75" s="214"/>
      <c r="AJ75" s="214"/>
      <c r="AK75" s="214"/>
      <c r="AL75" s="214"/>
      <c r="AM75" s="214"/>
      <c r="AN75" s="214"/>
      <c r="AO75" s="214"/>
      <c r="AP75" s="214"/>
      <c r="AQ75" s="427" t="s">
        <v>284</v>
      </c>
      <c r="AR75" s="427"/>
      <c r="AS75" s="481"/>
      <c r="AT75" s="461">
        <f>IF(AT52=0,0,AT52-AT71)</f>
        <v>0</v>
      </c>
      <c r="AU75" s="462"/>
      <c r="AV75" s="462"/>
      <c r="AW75" s="462"/>
      <c r="AX75" s="462"/>
      <c r="AY75" s="462"/>
      <c r="AZ75" s="462"/>
      <c r="BA75" s="462"/>
      <c r="BB75" s="462"/>
      <c r="BC75" s="462"/>
      <c r="BD75" s="462"/>
      <c r="BE75" s="462"/>
      <c r="BF75" s="462"/>
      <c r="BG75" s="462"/>
      <c r="BH75" s="214"/>
      <c r="BI75" s="245"/>
      <c r="BJ75" s="242"/>
      <c r="BK75" s="208"/>
      <c r="BL75" s="208"/>
      <c r="BM75" s="208"/>
      <c r="BN75" s="208"/>
      <c r="BO75" s="208"/>
      <c r="BP75" s="208"/>
      <c r="BQ75" s="208"/>
      <c r="BR75" s="208"/>
      <c r="BS75" s="208"/>
      <c r="BT75" s="208"/>
      <c r="BU75" s="208"/>
      <c r="BV75" s="208"/>
      <c r="BW75" s="208"/>
      <c r="BX75" s="208"/>
      <c r="BY75" s="294"/>
    </row>
    <row r="76" spans="1:79" ht="12" customHeight="1">
      <c r="A76" s="231"/>
      <c r="B76" s="242"/>
      <c r="C76" s="208"/>
      <c r="D76" s="208"/>
      <c r="E76" s="208"/>
      <c r="F76" s="208"/>
      <c r="G76" s="208"/>
      <c r="H76" s="439"/>
      <c r="I76" s="439"/>
      <c r="J76" s="439"/>
      <c r="K76" s="439"/>
      <c r="L76" s="439"/>
      <c r="M76" s="439"/>
      <c r="N76" s="439"/>
      <c r="O76" s="439"/>
      <c r="P76" s="439"/>
      <c r="Q76" s="439"/>
      <c r="R76" s="439"/>
      <c r="S76" s="439"/>
      <c r="T76" s="208"/>
      <c r="U76" s="208"/>
      <c r="V76" s="428"/>
      <c r="W76" s="428"/>
      <c r="X76" s="428"/>
      <c r="Y76" s="428"/>
      <c r="Z76" s="428"/>
      <c r="AA76" s="428"/>
      <c r="AB76" s="428"/>
      <c r="AC76" s="428"/>
      <c r="AD76" s="208"/>
      <c r="AE76" s="208"/>
      <c r="AF76" s="208"/>
      <c r="AG76" s="208"/>
      <c r="AH76" s="208"/>
      <c r="AI76" s="208"/>
      <c r="AJ76" s="208"/>
      <c r="AK76" s="208"/>
      <c r="AL76" s="208"/>
      <c r="AM76" s="208"/>
      <c r="AN76" s="208"/>
      <c r="AO76" s="208"/>
      <c r="AP76" s="208"/>
      <c r="AQ76" s="428"/>
      <c r="AR76" s="428"/>
      <c r="AS76" s="482"/>
      <c r="AT76" s="463"/>
      <c r="AU76" s="464"/>
      <c r="AV76" s="464"/>
      <c r="AW76" s="464"/>
      <c r="AX76" s="464"/>
      <c r="AY76" s="464"/>
      <c r="AZ76" s="464"/>
      <c r="BA76" s="464"/>
      <c r="BB76" s="464"/>
      <c r="BC76" s="464"/>
      <c r="BD76" s="464"/>
      <c r="BE76" s="464"/>
      <c r="BF76" s="464"/>
      <c r="BG76" s="464"/>
      <c r="BH76" s="208"/>
      <c r="BI76" s="231"/>
      <c r="BJ76" s="242"/>
      <c r="BK76" s="208"/>
      <c r="BL76" s="208"/>
      <c r="BM76" s="208"/>
      <c r="BN76" s="208"/>
      <c r="BO76" s="208"/>
      <c r="BP76" s="208"/>
      <c r="BQ76" s="208"/>
      <c r="BR76" s="208"/>
      <c r="BS76" s="208"/>
      <c r="BT76" s="208"/>
      <c r="BU76" s="208"/>
      <c r="BV76" s="208"/>
      <c r="BW76" s="208"/>
      <c r="BX76" s="208"/>
      <c r="BY76" s="294"/>
    </row>
    <row r="77" spans="1:79" ht="12" customHeight="1">
      <c r="A77" s="231"/>
      <c r="B77" s="332"/>
      <c r="C77" s="212"/>
      <c r="D77" s="212"/>
      <c r="E77" s="212"/>
      <c r="F77" s="212"/>
      <c r="G77" s="212"/>
      <c r="H77" s="485"/>
      <c r="I77" s="485"/>
      <c r="J77" s="485"/>
      <c r="K77" s="485"/>
      <c r="L77" s="485"/>
      <c r="M77" s="485"/>
      <c r="N77" s="485"/>
      <c r="O77" s="485"/>
      <c r="P77" s="485"/>
      <c r="Q77" s="485"/>
      <c r="R77" s="485"/>
      <c r="S77" s="485"/>
      <c r="T77" s="212"/>
      <c r="U77" s="212"/>
      <c r="V77" s="480"/>
      <c r="W77" s="480"/>
      <c r="X77" s="480"/>
      <c r="Y77" s="480"/>
      <c r="Z77" s="480"/>
      <c r="AA77" s="480"/>
      <c r="AB77" s="480"/>
      <c r="AC77" s="480"/>
      <c r="AD77" s="212"/>
      <c r="AE77" s="212"/>
      <c r="AF77" s="212"/>
      <c r="AG77" s="212"/>
      <c r="AH77" s="212"/>
      <c r="AI77" s="212"/>
      <c r="AJ77" s="212"/>
      <c r="AK77" s="212"/>
      <c r="AL77" s="212"/>
      <c r="AM77" s="212"/>
      <c r="AN77" s="212"/>
      <c r="AO77" s="212"/>
      <c r="AP77" s="212"/>
      <c r="AQ77" s="480"/>
      <c r="AR77" s="480"/>
      <c r="AS77" s="483"/>
      <c r="AT77" s="465"/>
      <c r="AU77" s="466"/>
      <c r="AV77" s="466"/>
      <c r="AW77" s="466"/>
      <c r="AX77" s="466"/>
      <c r="AY77" s="466"/>
      <c r="AZ77" s="466"/>
      <c r="BA77" s="466"/>
      <c r="BB77" s="466"/>
      <c r="BC77" s="466"/>
      <c r="BD77" s="466"/>
      <c r="BE77" s="466"/>
      <c r="BF77" s="466"/>
      <c r="BG77" s="466"/>
      <c r="BH77" s="212"/>
      <c r="BI77" s="333"/>
      <c r="BJ77" s="242"/>
      <c r="BK77" s="208"/>
      <c r="BL77" s="208"/>
      <c r="BM77" s="208"/>
      <c r="BN77" s="208"/>
      <c r="BO77" s="208"/>
      <c r="BP77" s="208"/>
      <c r="BQ77" s="208"/>
      <c r="BR77" s="208"/>
      <c r="BS77" s="208"/>
      <c r="BT77" s="208"/>
      <c r="BU77" s="208"/>
      <c r="BV77" s="208"/>
      <c r="BW77" s="208"/>
      <c r="BX77" s="208"/>
      <c r="BY77" s="294"/>
    </row>
    <row r="78" spans="1:79" ht="9.75" customHeight="1">
      <c r="A78" s="231"/>
      <c r="B78" s="244"/>
      <c r="C78" s="214"/>
      <c r="D78" s="214"/>
      <c r="E78" s="214"/>
      <c r="F78" s="214"/>
      <c r="G78" s="214"/>
      <c r="H78" s="484" t="s">
        <v>369</v>
      </c>
      <c r="I78" s="484"/>
      <c r="J78" s="484"/>
      <c r="K78" s="484"/>
      <c r="L78" s="484"/>
      <c r="M78" s="484"/>
      <c r="N78" s="484"/>
      <c r="O78" s="484"/>
      <c r="P78" s="484"/>
      <c r="Q78" s="484"/>
      <c r="R78" s="484"/>
      <c r="S78" s="484"/>
      <c r="T78" s="214"/>
      <c r="U78" s="214"/>
      <c r="V78" s="427" t="s">
        <v>284</v>
      </c>
      <c r="W78" s="427"/>
      <c r="X78" s="427"/>
      <c r="Y78" s="427" t="s">
        <v>370</v>
      </c>
      <c r="Z78" s="427"/>
      <c r="AA78" s="427">
        <v>1</v>
      </c>
      <c r="AB78" s="427"/>
      <c r="AC78" s="427"/>
      <c r="AD78" s="317"/>
      <c r="AE78" s="427" t="s">
        <v>371</v>
      </c>
      <c r="AF78" s="427">
        <v>0.3</v>
      </c>
      <c r="AG78" s="427"/>
      <c r="AH78" s="427"/>
      <c r="AI78" s="427" t="s">
        <v>69</v>
      </c>
      <c r="AJ78" s="214"/>
      <c r="AK78" s="214"/>
      <c r="AL78" s="214"/>
      <c r="AM78" s="214"/>
      <c r="AN78" s="214"/>
      <c r="AO78" s="214"/>
      <c r="AP78" s="214"/>
      <c r="AQ78" s="427" t="s">
        <v>296</v>
      </c>
      <c r="AR78" s="427"/>
      <c r="AS78" s="481"/>
      <c r="AT78" s="461">
        <f>IF(AT75="","",ROUNDUP(AT75/100,3))</f>
        <v>0</v>
      </c>
      <c r="AU78" s="462"/>
      <c r="AV78" s="462"/>
      <c r="AW78" s="462"/>
      <c r="AX78" s="462"/>
      <c r="AY78" s="462"/>
      <c r="AZ78" s="462"/>
      <c r="BA78" s="462"/>
      <c r="BB78" s="462"/>
      <c r="BC78" s="462"/>
      <c r="BD78" s="462"/>
      <c r="BE78" s="462"/>
      <c r="BF78" s="462"/>
      <c r="BG78" s="462"/>
      <c r="BH78" s="214"/>
      <c r="BI78" s="245"/>
      <c r="BJ78" s="242"/>
      <c r="BK78" s="208"/>
      <c r="BL78" s="208"/>
      <c r="BM78" s="208"/>
      <c r="BN78" s="208"/>
      <c r="BO78" s="208"/>
      <c r="BP78" s="208"/>
      <c r="BQ78" s="208"/>
      <c r="BR78" s="208"/>
      <c r="BS78" s="208"/>
      <c r="BT78" s="208"/>
      <c r="BU78" s="208"/>
      <c r="BV78" s="208"/>
      <c r="BW78" s="208"/>
      <c r="BX78" s="208"/>
      <c r="BY78" s="294"/>
    </row>
    <row r="79" spans="1:79" ht="6.75" customHeight="1">
      <c r="A79" s="231"/>
      <c r="B79" s="242"/>
      <c r="C79" s="208"/>
      <c r="D79" s="208"/>
      <c r="E79" s="208"/>
      <c r="F79" s="208"/>
      <c r="G79" s="208"/>
      <c r="H79" s="439"/>
      <c r="I79" s="439"/>
      <c r="J79" s="439"/>
      <c r="K79" s="439"/>
      <c r="L79" s="439"/>
      <c r="M79" s="439"/>
      <c r="N79" s="439"/>
      <c r="O79" s="439"/>
      <c r="P79" s="439"/>
      <c r="Q79" s="439"/>
      <c r="R79" s="439"/>
      <c r="S79" s="439"/>
      <c r="T79" s="208"/>
      <c r="U79" s="208"/>
      <c r="V79" s="428"/>
      <c r="W79" s="428"/>
      <c r="X79" s="428"/>
      <c r="Y79" s="428"/>
      <c r="Z79" s="428"/>
      <c r="AA79" s="428"/>
      <c r="AB79" s="428"/>
      <c r="AC79" s="428"/>
      <c r="AD79" s="163"/>
      <c r="AE79" s="428"/>
      <c r="AF79" s="428"/>
      <c r="AG79" s="428"/>
      <c r="AH79" s="428"/>
      <c r="AI79" s="428"/>
      <c r="AJ79" s="208"/>
      <c r="AK79" s="208"/>
      <c r="AL79" s="208"/>
      <c r="AM79" s="208"/>
      <c r="AN79" s="208"/>
      <c r="AO79" s="208"/>
      <c r="AP79" s="208"/>
      <c r="AQ79" s="428"/>
      <c r="AR79" s="428"/>
      <c r="AS79" s="482"/>
      <c r="AT79" s="463"/>
      <c r="AU79" s="464"/>
      <c r="AV79" s="464"/>
      <c r="AW79" s="464"/>
      <c r="AX79" s="464"/>
      <c r="AY79" s="464"/>
      <c r="AZ79" s="464"/>
      <c r="BA79" s="464"/>
      <c r="BB79" s="464"/>
      <c r="BC79" s="464"/>
      <c r="BD79" s="464"/>
      <c r="BE79" s="464"/>
      <c r="BF79" s="464"/>
      <c r="BG79" s="464"/>
      <c r="BH79" s="208"/>
      <c r="BI79" s="231"/>
      <c r="BJ79" s="242"/>
      <c r="BK79" s="208"/>
      <c r="BL79" s="208"/>
      <c r="BM79" s="208"/>
      <c r="BN79" s="208"/>
      <c r="BO79" s="208"/>
      <c r="BP79" s="208"/>
      <c r="BQ79" s="208"/>
      <c r="BR79" s="208"/>
      <c r="BS79" s="208"/>
      <c r="BT79" s="208"/>
      <c r="BU79" s="208"/>
      <c r="BV79" s="208"/>
      <c r="BW79" s="208"/>
      <c r="BX79" s="208"/>
      <c r="BY79" s="294"/>
    </row>
    <row r="80" spans="1:79" ht="9.75" customHeight="1">
      <c r="A80" s="231"/>
      <c r="B80" s="242"/>
      <c r="C80" s="208"/>
      <c r="D80" s="208"/>
      <c r="E80" s="208"/>
      <c r="F80" s="208"/>
      <c r="G80" s="208"/>
      <c r="H80" s="439"/>
      <c r="I80" s="439"/>
      <c r="J80" s="439"/>
      <c r="K80" s="439"/>
      <c r="L80" s="439"/>
      <c r="M80" s="439"/>
      <c r="N80" s="439"/>
      <c r="O80" s="439"/>
      <c r="P80" s="439"/>
      <c r="Q80" s="439"/>
      <c r="R80" s="439"/>
      <c r="S80" s="439"/>
      <c r="T80" s="208"/>
      <c r="U80" s="208"/>
      <c r="V80" s="428"/>
      <c r="W80" s="428"/>
      <c r="X80" s="428"/>
      <c r="Y80" s="428"/>
      <c r="Z80" s="428"/>
      <c r="AA80" s="427">
        <v>100</v>
      </c>
      <c r="AB80" s="427"/>
      <c r="AC80" s="427"/>
      <c r="AD80" s="163"/>
      <c r="AE80" s="428"/>
      <c r="AF80" s="427">
        <v>100</v>
      </c>
      <c r="AG80" s="427"/>
      <c r="AH80" s="427"/>
      <c r="AI80" s="428"/>
      <c r="AJ80" s="208"/>
      <c r="AK80" s="208"/>
      <c r="AL80" s="208"/>
      <c r="AM80" s="208"/>
      <c r="AN80" s="208"/>
      <c r="AO80" s="208"/>
      <c r="AP80" s="208"/>
      <c r="AQ80" s="428"/>
      <c r="AR80" s="428"/>
      <c r="AS80" s="482"/>
      <c r="AT80" s="463"/>
      <c r="AU80" s="464"/>
      <c r="AV80" s="464"/>
      <c r="AW80" s="464"/>
      <c r="AX80" s="464"/>
      <c r="AY80" s="464"/>
      <c r="AZ80" s="464"/>
      <c r="BA80" s="464"/>
      <c r="BB80" s="464"/>
      <c r="BC80" s="464"/>
      <c r="BD80" s="464"/>
      <c r="BE80" s="464"/>
      <c r="BF80" s="464"/>
      <c r="BG80" s="464"/>
      <c r="BH80" s="208"/>
      <c r="BI80" s="231"/>
      <c r="BJ80" s="242"/>
      <c r="BK80" s="208"/>
      <c r="BL80" s="208"/>
      <c r="BM80" s="208"/>
      <c r="BN80" s="208"/>
      <c r="BO80" s="208"/>
      <c r="BP80" s="208"/>
      <c r="BQ80" s="208"/>
      <c r="BR80" s="208"/>
      <c r="BS80" s="208"/>
      <c r="BT80" s="208"/>
      <c r="BU80" s="208"/>
      <c r="BV80" s="208"/>
      <c r="BW80" s="208"/>
      <c r="BX80" s="208"/>
      <c r="BY80" s="294"/>
    </row>
    <row r="81" spans="1:77" ht="9.75" customHeight="1">
      <c r="A81" s="231"/>
      <c r="B81" s="332"/>
      <c r="C81" s="212"/>
      <c r="D81" s="212"/>
      <c r="E81" s="212"/>
      <c r="F81" s="212"/>
      <c r="G81" s="212"/>
      <c r="H81" s="485"/>
      <c r="I81" s="485"/>
      <c r="J81" s="485"/>
      <c r="K81" s="485"/>
      <c r="L81" s="485"/>
      <c r="M81" s="485"/>
      <c r="N81" s="485"/>
      <c r="O81" s="485"/>
      <c r="P81" s="485"/>
      <c r="Q81" s="485"/>
      <c r="R81" s="485"/>
      <c r="S81" s="485"/>
      <c r="T81" s="212"/>
      <c r="U81" s="212"/>
      <c r="V81" s="480"/>
      <c r="W81" s="480"/>
      <c r="X81" s="480"/>
      <c r="Y81" s="480"/>
      <c r="Z81" s="480"/>
      <c r="AA81" s="480"/>
      <c r="AB81" s="480"/>
      <c r="AC81" s="480"/>
      <c r="AD81" s="334"/>
      <c r="AE81" s="480"/>
      <c r="AF81" s="480"/>
      <c r="AG81" s="480"/>
      <c r="AH81" s="480"/>
      <c r="AI81" s="480"/>
      <c r="AJ81" s="212"/>
      <c r="AK81" s="212"/>
      <c r="AL81" s="212"/>
      <c r="AM81" s="212"/>
      <c r="AN81" s="212"/>
      <c r="AO81" s="212"/>
      <c r="AP81" s="212"/>
      <c r="AQ81" s="480"/>
      <c r="AR81" s="480"/>
      <c r="AS81" s="483"/>
      <c r="AT81" s="465"/>
      <c r="AU81" s="466"/>
      <c r="AV81" s="466"/>
      <c r="AW81" s="466"/>
      <c r="AX81" s="466"/>
      <c r="AY81" s="466"/>
      <c r="AZ81" s="466"/>
      <c r="BA81" s="466"/>
      <c r="BB81" s="466"/>
      <c r="BC81" s="466"/>
      <c r="BD81" s="466"/>
      <c r="BE81" s="466"/>
      <c r="BF81" s="466"/>
      <c r="BG81" s="466"/>
      <c r="BH81" s="212"/>
      <c r="BI81" s="333"/>
      <c r="BJ81" s="242"/>
      <c r="BK81" s="208"/>
      <c r="BL81" s="208"/>
      <c r="BM81" s="208"/>
      <c r="BN81" s="208"/>
      <c r="BO81" s="208"/>
      <c r="BP81" s="208"/>
      <c r="BQ81" s="208"/>
      <c r="BR81" s="208"/>
      <c r="BS81" s="208"/>
      <c r="BT81" s="208"/>
      <c r="BU81" s="208"/>
      <c r="BV81" s="208"/>
      <c r="BW81" s="208"/>
      <c r="BX81" s="208"/>
      <c r="BY81" s="294"/>
    </row>
    <row r="82" spans="1:77" ht="12" customHeight="1">
      <c r="A82" s="231"/>
      <c r="B82" s="244"/>
      <c r="C82" s="214"/>
      <c r="D82" s="214"/>
      <c r="E82" s="214"/>
      <c r="F82" s="214"/>
      <c r="G82" s="214"/>
      <c r="H82" s="484" t="s">
        <v>372</v>
      </c>
      <c r="I82" s="484"/>
      <c r="J82" s="484"/>
      <c r="K82" s="484"/>
      <c r="L82" s="484"/>
      <c r="M82" s="484"/>
      <c r="N82" s="484"/>
      <c r="O82" s="484"/>
      <c r="P82" s="484"/>
      <c r="Q82" s="484"/>
      <c r="R82" s="484"/>
      <c r="S82" s="484"/>
      <c r="T82" s="214"/>
      <c r="U82" s="214"/>
      <c r="V82" s="427" t="s">
        <v>284</v>
      </c>
      <c r="W82" s="427"/>
      <c r="X82" s="427"/>
      <c r="Y82" s="427" t="s">
        <v>368</v>
      </c>
      <c r="Z82" s="427"/>
      <c r="AA82" s="427" t="s">
        <v>296</v>
      </c>
      <c r="AB82" s="427"/>
      <c r="AC82" s="427"/>
      <c r="AD82" s="317"/>
      <c r="AE82" s="317"/>
      <c r="AF82" s="317"/>
      <c r="AG82" s="317"/>
      <c r="AH82" s="317"/>
      <c r="AI82" s="317"/>
      <c r="AJ82" s="214"/>
      <c r="AK82" s="214"/>
      <c r="AL82" s="214"/>
      <c r="AM82" s="214"/>
      <c r="AN82" s="214"/>
      <c r="AO82" s="214"/>
      <c r="AP82" s="214"/>
      <c r="AQ82" s="427" t="s">
        <v>373</v>
      </c>
      <c r="AR82" s="427"/>
      <c r="AS82" s="481"/>
      <c r="AT82" s="461">
        <f>IF(AT75="","",AT75-AT78)</f>
        <v>0</v>
      </c>
      <c r="AU82" s="462"/>
      <c r="AV82" s="462"/>
      <c r="AW82" s="462"/>
      <c r="AX82" s="462"/>
      <c r="AY82" s="462"/>
      <c r="AZ82" s="462"/>
      <c r="BA82" s="462"/>
      <c r="BB82" s="462"/>
      <c r="BC82" s="462"/>
      <c r="BD82" s="462"/>
      <c r="BE82" s="462"/>
      <c r="BF82" s="462"/>
      <c r="BG82" s="462"/>
      <c r="BH82" s="214"/>
      <c r="BI82" s="245"/>
      <c r="BJ82" s="242"/>
      <c r="BK82" s="208"/>
      <c r="BL82" s="208"/>
      <c r="BM82" s="208"/>
      <c r="BN82" s="208"/>
      <c r="BO82" s="208"/>
      <c r="BP82" s="208"/>
      <c r="BQ82" s="208"/>
      <c r="BR82" s="208"/>
      <c r="BS82" s="208"/>
      <c r="BT82" s="208"/>
      <c r="BU82" s="208"/>
      <c r="BV82" s="208"/>
      <c r="BW82" s="208"/>
      <c r="BX82" s="208"/>
      <c r="BY82" s="294"/>
    </row>
    <row r="83" spans="1:77" ht="12" customHeight="1">
      <c r="A83" s="231"/>
      <c r="B83" s="242"/>
      <c r="C83" s="208"/>
      <c r="D83" s="208"/>
      <c r="E83" s="208"/>
      <c r="F83" s="208"/>
      <c r="G83" s="208"/>
      <c r="H83" s="439"/>
      <c r="I83" s="439"/>
      <c r="J83" s="439"/>
      <c r="K83" s="439"/>
      <c r="L83" s="439"/>
      <c r="M83" s="439"/>
      <c r="N83" s="439"/>
      <c r="O83" s="439"/>
      <c r="P83" s="439"/>
      <c r="Q83" s="439"/>
      <c r="R83" s="439"/>
      <c r="S83" s="439"/>
      <c r="T83" s="208"/>
      <c r="U83" s="208"/>
      <c r="V83" s="428"/>
      <c r="W83" s="428"/>
      <c r="X83" s="428"/>
      <c r="Y83" s="428"/>
      <c r="Z83" s="428"/>
      <c r="AA83" s="428"/>
      <c r="AB83" s="428"/>
      <c r="AC83" s="428"/>
      <c r="AD83" s="163"/>
      <c r="AE83" s="163"/>
      <c r="AF83" s="163"/>
      <c r="AG83" s="163"/>
      <c r="AH83" s="163"/>
      <c r="AI83" s="163"/>
      <c r="AJ83" s="208"/>
      <c r="AK83" s="208"/>
      <c r="AL83" s="208"/>
      <c r="AM83" s="208"/>
      <c r="AN83" s="208"/>
      <c r="AO83" s="208"/>
      <c r="AP83" s="208"/>
      <c r="AQ83" s="428"/>
      <c r="AR83" s="428"/>
      <c r="AS83" s="482"/>
      <c r="AT83" s="463"/>
      <c r="AU83" s="464"/>
      <c r="AV83" s="464"/>
      <c r="AW83" s="464"/>
      <c r="AX83" s="464"/>
      <c r="AY83" s="464"/>
      <c r="AZ83" s="464"/>
      <c r="BA83" s="464"/>
      <c r="BB83" s="464"/>
      <c r="BC83" s="464"/>
      <c r="BD83" s="464"/>
      <c r="BE83" s="464"/>
      <c r="BF83" s="464"/>
      <c r="BG83" s="464"/>
      <c r="BH83" s="208"/>
      <c r="BI83" s="231"/>
      <c r="BJ83" s="242"/>
      <c r="BK83" s="208"/>
      <c r="BL83" s="208"/>
      <c r="BM83" s="208"/>
      <c r="BN83" s="208"/>
      <c r="BO83" s="208"/>
      <c r="BP83" s="208"/>
      <c r="BQ83" s="208"/>
      <c r="BR83" s="208"/>
      <c r="BS83" s="208"/>
      <c r="BT83" s="208"/>
      <c r="BU83" s="208"/>
      <c r="BV83" s="208"/>
      <c r="BW83" s="208"/>
      <c r="BX83" s="208"/>
      <c r="BY83" s="294"/>
    </row>
    <row r="84" spans="1:77" ht="12" customHeight="1">
      <c r="A84" s="231"/>
      <c r="B84" s="332"/>
      <c r="C84" s="212"/>
      <c r="D84" s="212"/>
      <c r="E84" s="212"/>
      <c r="F84" s="212"/>
      <c r="G84" s="212"/>
      <c r="H84" s="485"/>
      <c r="I84" s="485"/>
      <c r="J84" s="485"/>
      <c r="K84" s="485"/>
      <c r="L84" s="485"/>
      <c r="M84" s="485"/>
      <c r="N84" s="485"/>
      <c r="O84" s="485"/>
      <c r="P84" s="485"/>
      <c r="Q84" s="485"/>
      <c r="R84" s="485"/>
      <c r="S84" s="485"/>
      <c r="T84" s="212"/>
      <c r="U84" s="212"/>
      <c r="V84" s="480"/>
      <c r="W84" s="480"/>
      <c r="X84" s="480"/>
      <c r="Y84" s="480"/>
      <c r="Z84" s="480"/>
      <c r="AA84" s="480"/>
      <c r="AB84" s="480"/>
      <c r="AC84" s="480"/>
      <c r="AD84" s="334"/>
      <c r="AE84" s="334"/>
      <c r="AF84" s="334"/>
      <c r="AG84" s="334"/>
      <c r="AH84" s="334"/>
      <c r="AI84" s="334"/>
      <c r="AJ84" s="212"/>
      <c r="AK84" s="212"/>
      <c r="AL84" s="212"/>
      <c r="AM84" s="212"/>
      <c r="AN84" s="212"/>
      <c r="AO84" s="212"/>
      <c r="AP84" s="212"/>
      <c r="AQ84" s="480"/>
      <c r="AR84" s="480"/>
      <c r="AS84" s="483"/>
      <c r="AT84" s="465"/>
      <c r="AU84" s="466"/>
      <c r="AV84" s="466"/>
      <c r="AW84" s="466"/>
      <c r="AX84" s="466"/>
      <c r="AY84" s="466"/>
      <c r="AZ84" s="466"/>
      <c r="BA84" s="466"/>
      <c r="BB84" s="466"/>
      <c r="BC84" s="466"/>
      <c r="BD84" s="466"/>
      <c r="BE84" s="466"/>
      <c r="BF84" s="466"/>
      <c r="BG84" s="466"/>
      <c r="BH84" s="212"/>
      <c r="BI84" s="333"/>
      <c r="BJ84" s="242"/>
      <c r="BK84" s="208"/>
      <c r="BL84" s="208"/>
      <c r="BM84" s="208"/>
      <c r="BN84" s="208"/>
      <c r="BO84" s="208"/>
      <c r="BP84" s="208"/>
      <c r="BQ84" s="208"/>
      <c r="BR84" s="208"/>
      <c r="BS84" s="208"/>
      <c r="BT84" s="208"/>
      <c r="BU84" s="208"/>
      <c r="BV84" s="208"/>
      <c r="BW84" s="208"/>
      <c r="BX84" s="208"/>
      <c r="BY84" s="294"/>
    </row>
    <row r="85" spans="1:77" ht="7.5" customHeight="1">
      <c r="A85" s="231"/>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42"/>
      <c r="BK85" s="208"/>
      <c r="BL85" s="208"/>
      <c r="BM85" s="208"/>
      <c r="BN85" s="208"/>
      <c r="BO85" s="208"/>
      <c r="BP85" s="208"/>
      <c r="BQ85" s="208"/>
      <c r="BR85" s="208"/>
      <c r="BS85" s="208"/>
      <c r="BT85" s="208"/>
      <c r="BU85" s="208"/>
      <c r="BV85" s="208"/>
      <c r="BW85" s="208"/>
      <c r="BX85" s="208"/>
      <c r="BY85" s="294"/>
    </row>
    <row r="86" spans="1:77" ht="12" customHeight="1">
      <c r="A86" s="231"/>
      <c r="B86" s="244"/>
      <c r="C86" s="214"/>
      <c r="D86" s="214"/>
      <c r="E86" s="214"/>
      <c r="F86" s="214"/>
      <c r="G86" s="214"/>
      <c r="H86" s="467" t="s">
        <v>374</v>
      </c>
      <c r="I86" s="467"/>
      <c r="J86" s="467"/>
      <c r="K86" s="467"/>
      <c r="L86" s="467"/>
      <c r="M86" s="467"/>
      <c r="N86" s="467"/>
      <c r="O86" s="467"/>
      <c r="P86" s="467"/>
      <c r="Q86" s="467"/>
      <c r="R86" s="467"/>
      <c r="S86" s="467"/>
      <c r="T86" s="467"/>
      <c r="U86" s="467"/>
      <c r="V86" s="467"/>
      <c r="W86" s="467"/>
      <c r="X86" s="467"/>
      <c r="Y86" s="467"/>
      <c r="Z86" s="467"/>
      <c r="AA86" s="467"/>
      <c r="AB86" s="467"/>
      <c r="AC86" s="470">
        <v>15</v>
      </c>
      <c r="AD86" s="470"/>
      <c r="AE86" s="470"/>
      <c r="AF86" s="470"/>
      <c r="AG86" s="427" t="s">
        <v>375</v>
      </c>
      <c r="AH86" s="427"/>
      <c r="AI86" s="427"/>
      <c r="AJ86" s="427"/>
      <c r="AK86" s="427"/>
      <c r="AL86" s="427"/>
      <c r="AM86" s="427"/>
      <c r="AN86" s="427"/>
      <c r="AO86" s="214"/>
      <c r="AP86" s="214"/>
      <c r="AQ86" s="214"/>
      <c r="AR86" s="214"/>
      <c r="AS86" s="214"/>
      <c r="AT86" s="427" t="s">
        <v>376</v>
      </c>
      <c r="AU86" s="427"/>
      <c r="AV86" s="427"/>
      <c r="AW86" s="474">
        <f>ROUNDDOWN(AT82*15,0)</f>
        <v>0</v>
      </c>
      <c r="AX86" s="475"/>
      <c r="AY86" s="475"/>
      <c r="AZ86" s="475"/>
      <c r="BA86" s="475"/>
      <c r="BB86" s="475"/>
      <c r="BC86" s="475"/>
      <c r="BD86" s="475"/>
      <c r="BE86" s="475"/>
      <c r="BF86" s="475"/>
      <c r="BG86" s="475"/>
      <c r="BH86" s="446" t="s">
        <v>306</v>
      </c>
      <c r="BI86" s="447"/>
      <c r="BJ86" s="242"/>
      <c r="BK86" s="208"/>
      <c r="BL86" s="208"/>
      <c r="BM86" s="208"/>
      <c r="BN86" s="208"/>
      <c r="BO86" s="208"/>
      <c r="BP86" s="208"/>
      <c r="BQ86" s="208"/>
      <c r="BR86" s="208"/>
      <c r="BS86" s="208"/>
      <c r="BT86" s="208"/>
      <c r="BU86" s="208"/>
      <c r="BV86" s="208"/>
      <c r="BW86" s="208"/>
      <c r="BX86" s="208"/>
      <c r="BY86" s="294"/>
    </row>
    <row r="87" spans="1:77" ht="12" customHeight="1">
      <c r="A87" s="231"/>
      <c r="B87" s="242"/>
      <c r="C87" s="208"/>
      <c r="D87" s="208"/>
      <c r="E87" s="208"/>
      <c r="F87" s="208"/>
      <c r="G87" s="208"/>
      <c r="H87" s="468"/>
      <c r="I87" s="468"/>
      <c r="J87" s="468"/>
      <c r="K87" s="468"/>
      <c r="L87" s="468"/>
      <c r="M87" s="468"/>
      <c r="N87" s="468"/>
      <c r="O87" s="468"/>
      <c r="P87" s="468"/>
      <c r="Q87" s="468"/>
      <c r="R87" s="468"/>
      <c r="S87" s="468"/>
      <c r="T87" s="468"/>
      <c r="U87" s="468"/>
      <c r="V87" s="468"/>
      <c r="W87" s="468"/>
      <c r="X87" s="468"/>
      <c r="Y87" s="468"/>
      <c r="Z87" s="468"/>
      <c r="AA87" s="468"/>
      <c r="AB87" s="468"/>
      <c r="AC87" s="471"/>
      <c r="AD87" s="471"/>
      <c r="AE87" s="471"/>
      <c r="AF87" s="471"/>
      <c r="AG87" s="428"/>
      <c r="AH87" s="428"/>
      <c r="AI87" s="428"/>
      <c r="AJ87" s="428"/>
      <c r="AK87" s="428"/>
      <c r="AL87" s="428"/>
      <c r="AM87" s="428"/>
      <c r="AN87" s="428"/>
      <c r="AO87" s="208"/>
      <c r="AP87" s="208"/>
      <c r="AQ87" s="208"/>
      <c r="AR87" s="208"/>
      <c r="AS87" s="208"/>
      <c r="AT87" s="428"/>
      <c r="AU87" s="428"/>
      <c r="AV87" s="428"/>
      <c r="AW87" s="476"/>
      <c r="AX87" s="477"/>
      <c r="AY87" s="477"/>
      <c r="AZ87" s="477"/>
      <c r="BA87" s="477"/>
      <c r="BB87" s="477"/>
      <c r="BC87" s="477"/>
      <c r="BD87" s="477"/>
      <c r="BE87" s="477"/>
      <c r="BF87" s="477"/>
      <c r="BG87" s="477"/>
      <c r="BH87" s="448"/>
      <c r="BI87" s="449"/>
      <c r="BJ87" s="242"/>
      <c r="BK87" s="208"/>
      <c r="BL87" s="208"/>
      <c r="BM87" s="208"/>
      <c r="BN87" s="208"/>
      <c r="BO87" s="208"/>
      <c r="BP87" s="208"/>
      <c r="BQ87" s="208"/>
      <c r="BR87" s="208"/>
      <c r="BS87" s="208"/>
      <c r="BT87" s="208"/>
      <c r="BU87" s="208"/>
      <c r="BV87" s="208"/>
      <c r="BW87" s="208"/>
      <c r="BX87" s="208"/>
      <c r="BY87" s="294"/>
    </row>
    <row r="88" spans="1:77" ht="12" customHeight="1" thickBot="1">
      <c r="A88" s="231"/>
      <c r="B88" s="260"/>
      <c r="C88" s="227"/>
      <c r="D88" s="227"/>
      <c r="E88" s="227"/>
      <c r="F88" s="227"/>
      <c r="G88" s="227"/>
      <c r="H88" s="469"/>
      <c r="I88" s="469"/>
      <c r="J88" s="469"/>
      <c r="K88" s="469"/>
      <c r="L88" s="469"/>
      <c r="M88" s="469"/>
      <c r="N88" s="469"/>
      <c r="O88" s="469"/>
      <c r="P88" s="469"/>
      <c r="Q88" s="469"/>
      <c r="R88" s="469"/>
      <c r="S88" s="469"/>
      <c r="T88" s="469"/>
      <c r="U88" s="469"/>
      <c r="V88" s="469"/>
      <c r="W88" s="469"/>
      <c r="X88" s="469"/>
      <c r="Y88" s="469"/>
      <c r="Z88" s="469"/>
      <c r="AA88" s="469"/>
      <c r="AB88" s="469"/>
      <c r="AC88" s="472"/>
      <c r="AD88" s="472"/>
      <c r="AE88" s="472"/>
      <c r="AF88" s="472"/>
      <c r="AG88" s="473"/>
      <c r="AH88" s="473"/>
      <c r="AI88" s="473"/>
      <c r="AJ88" s="473"/>
      <c r="AK88" s="473"/>
      <c r="AL88" s="473"/>
      <c r="AM88" s="473"/>
      <c r="AN88" s="473"/>
      <c r="AO88" s="227"/>
      <c r="AP88" s="227"/>
      <c r="AQ88" s="227"/>
      <c r="AR88" s="227"/>
      <c r="AS88" s="227"/>
      <c r="AT88" s="473"/>
      <c r="AU88" s="473"/>
      <c r="AV88" s="473"/>
      <c r="AW88" s="478"/>
      <c r="AX88" s="479"/>
      <c r="AY88" s="479"/>
      <c r="AZ88" s="479"/>
      <c r="BA88" s="479"/>
      <c r="BB88" s="479"/>
      <c r="BC88" s="479"/>
      <c r="BD88" s="479"/>
      <c r="BE88" s="479"/>
      <c r="BF88" s="479"/>
      <c r="BG88" s="479"/>
      <c r="BH88" s="227"/>
      <c r="BI88" s="238"/>
      <c r="BJ88" s="242"/>
      <c r="BK88" s="208"/>
      <c r="BL88" s="208"/>
      <c r="BM88" s="208"/>
      <c r="BN88" s="208"/>
      <c r="BO88" s="208"/>
      <c r="BP88" s="208"/>
      <c r="BQ88" s="208"/>
      <c r="BR88" s="208"/>
      <c r="BS88" s="208"/>
      <c r="BT88" s="208"/>
      <c r="BU88" s="208"/>
      <c r="BV88" s="208"/>
      <c r="BW88" s="208"/>
      <c r="BX88" s="208"/>
      <c r="BY88" s="294"/>
    </row>
    <row r="89" spans="1:77" ht="12" customHeight="1">
      <c r="A89" s="231"/>
      <c r="B89" s="208"/>
      <c r="C89" s="208"/>
      <c r="D89" s="208"/>
      <c r="E89" s="163"/>
      <c r="F89" s="163"/>
      <c r="G89" s="163"/>
      <c r="H89" s="163"/>
      <c r="I89" s="163"/>
      <c r="J89" s="163"/>
      <c r="K89" s="163"/>
      <c r="L89" s="163"/>
      <c r="M89" s="163"/>
      <c r="N89" s="163"/>
      <c r="O89" s="163"/>
      <c r="P89" s="163"/>
      <c r="Q89" s="163"/>
      <c r="R89" s="335"/>
      <c r="S89" s="163"/>
      <c r="T89" s="163"/>
      <c r="U89" s="163"/>
      <c r="V89" s="163"/>
      <c r="W89" s="163"/>
      <c r="X89" s="163"/>
      <c r="Y89" s="163"/>
      <c r="Z89" s="163"/>
      <c r="AA89" s="163"/>
      <c r="AB89" s="163"/>
      <c r="AC89" s="163"/>
      <c r="AD89" s="163"/>
      <c r="AE89" s="163"/>
      <c r="AF89" s="163"/>
      <c r="AG89" s="163"/>
      <c r="AH89" s="163"/>
      <c r="AI89" s="163"/>
      <c r="AJ89" s="163"/>
      <c r="AK89" s="163"/>
      <c r="AL89" s="450" t="s">
        <v>377</v>
      </c>
      <c r="AM89" s="451"/>
      <c r="AN89" s="452"/>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42"/>
      <c r="BK89" s="208"/>
      <c r="BL89" s="208"/>
      <c r="BM89" s="208"/>
      <c r="BN89" s="208"/>
      <c r="BO89" s="208"/>
      <c r="BP89" s="208"/>
      <c r="BQ89" s="208"/>
      <c r="BR89" s="208"/>
      <c r="BS89" s="208"/>
      <c r="BT89" s="208"/>
      <c r="BU89" s="208"/>
      <c r="BV89" s="208"/>
      <c r="BW89" s="208"/>
      <c r="BX89" s="208"/>
      <c r="BY89" s="294"/>
    </row>
    <row r="90" spans="1:77" ht="12" customHeight="1">
      <c r="A90" s="231"/>
      <c r="B90" s="208"/>
      <c r="C90" s="208"/>
      <c r="D90" s="208"/>
      <c r="E90" s="163"/>
      <c r="F90" s="439" t="s">
        <v>378</v>
      </c>
      <c r="G90" s="439"/>
      <c r="H90" s="439"/>
      <c r="I90" s="439"/>
      <c r="J90" s="439"/>
      <c r="K90" s="439"/>
      <c r="L90" s="439"/>
      <c r="M90" s="439"/>
      <c r="N90" s="163"/>
      <c r="O90" s="163"/>
      <c r="P90" s="163"/>
      <c r="Q90" s="163"/>
      <c r="R90" s="336"/>
      <c r="S90" s="163"/>
      <c r="T90" s="163"/>
      <c r="U90" s="163"/>
      <c r="V90" s="440"/>
      <c r="W90" s="441"/>
      <c r="X90" s="442"/>
      <c r="Y90" s="428" t="s">
        <v>11</v>
      </c>
      <c r="Z90" s="428"/>
      <c r="AA90" s="440"/>
      <c r="AB90" s="441"/>
      <c r="AC90" s="442"/>
      <c r="AD90" s="428" t="s">
        <v>60</v>
      </c>
      <c r="AE90" s="428"/>
      <c r="AF90" s="440"/>
      <c r="AG90" s="441"/>
      <c r="AH90" s="442"/>
      <c r="AI90" s="428" t="s">
        <v>61</v>
      </c>
      <c r="AJ90" s="428"/>
      <c r="AK90" s="163"/>
      <c r="AL90" s="453"/>
      <c r="AM90" s="454"/>
      <c r="AN90" s="455"/>
      <c r="AO90" s="208"/>
      <c r="AP90" s="459" t="s">
        <v>379</v>
      </c>
      <c r="AQ90" s="460"/>
      <c r="AR90" s="460"/>
      <c r="AS90" s="460"/>
      <c r="AT90" s="460"/>
      <c r="AU90" s="460"/>
      <c r="AV90" s="460"/>
      <c r="AW90" s="460"/>
      <c r="AX90" s="460"/>
      <c r="AY90" s="460"/>
      <c r="AZ90" s="460"/>
      <c r="BA90" s="460"/>
      <c r="BB90" s="460"/>
      <c r="BC90" s="460"/>
      <c r="BD90" s="460"/>
      <c r="BE90" s="460"/>
      <c r="BF90" s="460"/>
      <c r="BG90" s="460"/>
      <c r="BH90" s="460"/>
      <c r="BI90" s="208"/>
      <c r="BJ90" s="242"/>
      <c r="BK90" s="208"/>
      <c r="BL90" s="208"/>
      <c r="BM90" s="208"/>
      <c r="BN90" s="208"/>
      <c r="BO90" s="208"/>
      <c r="BP90" s="208"/>
      <c r="BQ90" s="208"/>
      <c r="BR90" s="208"/>
      <c r="BS90" s="208"/>
      <c r="BT90" s="208"/>
      <c r="BU90" s="208"/>
      <c r="BV90" s="208"/>
      <c r="BW90" s="208"/>
      <c r="BX90" s="208"/>
      <c r="BY90" s="294"/>
    </row>
    <row r="91" spans="1:77" ht="12" customHeight="1">
      <c r="A91" s="231"/>
      <c r="B91" s="208"/>
      <c r="C91" s="208"/>
      <c r="D91" s="208"/>
      <c r="E91" s="163"/>
      <c r="F91" s="439"/>
      <c r="G91" s="439"/>
      <c r="H91" s="439"/>
      <c r="I91" s="439"/>
      <c r="J91" s="439"/>
      <c r="K91" s="439"/>
      <c r="L91" s="439"/>
      <c r="M91" s="439"/>
      <c r="N91" s="163"/>
      <c r="O91" s="163"/>
      <c r="P91" s="163"/>
      <c r="Q91" s="163"/>
      <c r="R91" s="336"/>
      <c r="S91" s="163"/>
      <c r="T91" s="163"/>
      <c r="U91" s="163"/>
      <c r="V91" s="443"/>
      <c r="W91" s="444"/>
      <c r="X91" s="445"/>
      <c r="Y91" s="428"/>
      <c r="Z91" s="428"/>
      <c r="AA91" s="443"/>
      <c r="AB91" s="444"/>
      <c r="AC91" s="445"/>
      <c r="AD91" s="428"/>
      <c r="AE91" s="428"/>
      <c r="AF91" s="443"/>
      <c r="AG91" s="444"/>
      <c r="AH91" s="445"/>
      <c r="AI91" s="428"/>
      <c r="AJ91" s="428"/>
      <c r="AK91" s="163"/>
      <c r="AL91" s="453"/>
      <c r="AM91" s="454"/>
      <c r="AN91" s="455"/>
      <c r="AO91" s="208"/>
      <c r="AP91" s="460"/>
      <c r="AQ91" s="460"/>
      <c r="AR91" s="460"/>
      <c r="AS91" s="460"/>
      <c r="AT91" s="460"/>
      <c r="AU91" s="460"/>
      <c r="AV91" s="460"/>
      <c r="AW91" s="460"/>
      <c r="AX91" s="460"/>
      <c r="AY91" s="460"/>
      <c r="AZ91" s="460"/>
      <c r="BA91" s="460"/>
      <c r="BB91" s="460"/>
      <c r="BC91" s="460"/>
      <c r="BD91" s="460"/>
      <c r="BE91" s="460"/>
      <c r="BF91" s="460"/>
      <c r="BG91" s="460"/>
      <c r="BH91" s="460"/>
      <c r="BI91" s="208"/>
      <c r="BJ91" s="242"/>
      <c r="BK91" s="208"/>
      <c r="BL91" s="208"/>
      <c r="BM91" s="208"/>
      <c r="BN91" s="208"/>
      <c r="BO91" s="208"/>
      <c r="BP91" s="208"/>
      <c r="BQ91" s="208"/>
      <c r="BR91" s="208"/>
      <c r="BS91" s="208"/>
      <c r="BT91" s="208"/>
      <c r="BU91" s="208"/>
      <c r="BV91" s="208"/>
      <c r="BW91" s="208"/>
      <c r="BX91" s="208"/>
      <c r="BY91" s="294"/>
    </row>
    <row r="92" spans="1:77" ht="12" customHeight="1">
      <c r="A92" s="231"/>
      <c r="B92" s="208"/>
      <c r="C92" s="208"/>
      <c r="D92" s="208"/>
      <c r="E92" s="163"/>
      <c r="F92" s="163"/>
      <c r="G92" s="163"/>
      <c r="H92" s="163"/>
      <c r="I92" s="163"/>
      <c r="J92" s="163"/>
      <c r="K92" s="163"/>
      <c r="L92" s="163"/>
      <c r="M92" s="163"/>
      <c r="N92" s="163"/>
      <c r="O92" s="163"/>
      <c r="P92" s="163"/>
      <c r="Q92" s="163"/>
      <c r="R92" s="336"/>
      <c r="S92" s="163"/>
      <c r="T92" s="163"/>
      <c r="U92" s="163"/>
      <c r="V92" s="163"/>
      <c r="W92" s="163"/>
      <c r="X92" s="163"/>
      <c r="Y92" s="163"/>
      <c r="Z92" s="163"/>
      <c r="AA92" s="163"/>
      <c r="AB92" s="163"/>
      <c r="AC92" s="163"/>
      <c r="AD92" s="163"/>
      <c r="AE92" s="163"/>
      <c r="AF92" s="163"/>
      <c r="AG92" s="163"/>
      <c r="AH92" s="163"/>
      <c r="AI92" s="163"/>
      <c r="AJ92" s="163"/>
      <c r="AK92" s="163"/>
      <c r="AL92" s="453"/>
      <c r="AM92" s="454"/>
      <c r="AN92" s="455"/>
      <c r="AO92" s="208"/>
      <c r="AP92" s="460"/>
      <c r="AQ92" s="460"/>
      <c r="AR92" s="460"/>
      <c r="AS92" s="460"/>
      <c r="AT92" s="460"/>
      <c r="AU92" s="460"/>
      <c r="AV92" s="460"/>
      <c r="AW92" s="460"/>
      <c r="AX92" s="460"/>
      <c r="AY92" s="460"/>
      <c r="AZ92" s="460"/>
      <c r="BA92" s="460"/>
      <c r="BB92" s="460"/>
      <c r="BC92" s="460"/>
      <c r="BD92" s="460"/>
      <c r="BE92" s="460"/>
      <c r="BF92" s="460"/>
      <c r="BG92" s="460"/>
      <c r="BH92" s="460"/>
      <c r="BI92" s="208"/>
      <c r="BJ92" s="242"/>
      <c r="BK92" s="208"/>
      <c r="BL92" s="208"/>
      <c r="BM92" s="208"/>
      <c r="BN92" s="208"/>
      <c r="BO92" s="208"/>
      <c r="BP92" s="208"/>
      <c r="BQ92" s="208"/>
      <c r="BR92" s="208"/>
      <c r="BS92" s="208"/>
      <c r="BT92" s="208"/>
      <c r="BU92" s="208"/>
      <c r="BV92" s="208"/>
      <c r="BW92" s="208"/>
      <c r="BX92" s="208"/>
      <c r="BY92" s="294"/>
    </row>
    <row r="93" spans="1:77" ht="12" customHeight="1">
      <c r="A93" s="231"/>
      <c r="B93" s="244"/>
      <c r="C93" s="214"/>
      <c r="D93" s="214"/>
      <c r="E93" s="317"/>
      <c r="F93" s="317"/>
      <c r="G93" s="317"/>
      <c r="H93" s="317"/>
      <c r="I93" s="317"/>
      <c r="J93" s="317"/>
      <c r="K93" s="317"/>
      <c r="L93" s="317"/>
      <c r="M93" s="317"/>
      <c r="N93" s="317"/>
      <c r="O93" s="317"/>
      <c r="P93" s="317"/>
      <c r="Q93" s="317"/>
      <c r="R93" s="337"/>
      <c r="S93" s="317"/>
      <c r="T93" s="317"/>
      <c r="U93" s="317"/>
      <c r="V93" s="317"/>
      <c r="W93" s="317"/>
      <c r="X93" s="317"/>
      <c r="Y93" s="317"/>
      <c r="Z93" s="317"/>
      <c r="AA93" s="317"/>
      <c r="AB93" s="317"/>
      <c r="AC93" s="317"/>
      <c r="AD93" s="317"/>
      <c r="AE93" s="317"/>
      <c r="AF93" s="317"/>
      <c r="AG93" s="317"/>
      <c r="AH93" s="317"/>
      <c r="AI93" s="317"/>
      <c r="AJ93" s="317"/>
      <c r="AK93" s="338"/>
      <c r="AL93" s="453"/>
      <c r="AM93" s="454"/>
      <c r="AN93" s="455"/>
      <c r="AO93" s="208"/>
      <c r="AP93" s="460"/>
      <c r="AQ93" s="460"/>
      <c r="AR93" s="460"/>
      <c r="AS93" s="460"/>
      <c r="AT93" s="460"/>
      <c r="AU93" s="460"/>
      <c r="AV93" s="460"/>
      <c r="AW93" s="460"/>
      <c r="AX93" s="460"/>
      <c r="AY93" s="460"/>
      <c r="AZ93" s="460"/>
      <c r="BA93" s="460"/>
      <c r="BB93" s="460"/>
      <c r="BC93" s="460"/>
      <c r="BD93" s="460"/>
      <c r="BE93" s="460"/>
      <c r="BF93" s="460"/>
      <c r="BG93" s="460"/>
      <c r="BH93" s="460"/>
      <c r="BI93" s="208"/>
      <c r="BJ93" s="242"/>
      <c r="BK93" s="208"/>
      <c r="BL93" s="208"/>
      <c r="BM93" s="208"/>
      <c r="BN93" s="208"/>
      <c r="BO93" s="208"/>
      <c r="BP93" s="208"/>
      <c r="BQ93" s="208"/>
      <c r="BR93" s="208"/>
      <c r="BS93" s="208"/>
      <c r="BT93" s="208"/>
      <c r="BU93" s="208"/>
      <c r="BV93" s="208"/>
      <c r="BW93" s="208"/>
      <c r="BX93" s="208"/>
      <c r="BY93" s="294"/>
    </row>
    <row r="94" spans="1:77" ht="12" customHeight="1">
      <c r="A94" s="231"/>
      <c r="B94" s="242"/>
      <c r="C94" s="208"/>
      <c r="D94" s="208"/>
      <c r="E94" s="163"/>
      <c r="F94" s="439" t="s">
        <v>380</v>
      </c>
      <c r="G94" s="439"/>
      <c r="H94" s="439"/>
      <c r="I94" s="439"/>
      <c r="J94" s="439"/>
      <c r="K94" s="439"/>
      <c r="L94" s="439"/>
      <c r="M94" s="439"/>
      <c r="N94" s="163"/>
      <c r="O94" s="163"/>
      <c r="P94" s="163"/>
      <c r="Q94" s="163"/>
      <c r="R94" s="336"/>
      <c r="S94" s="163"/>
      <c r="T94" s="163"/>
      <c r="U94" s="163"/>
      <c r="V94" s="440"/>
      <c r="W94" s="441"/>
      <c r="X94" s="442"/>
      <c r="Y94" s="428" t="s">
        <v>11</v>
      </c>
      <c r="Z94" s="428"/>
      <c r="AA94" s="440"/>
      <c r="AB94" s="441"/>
      <c r="AC94" s="442"/>
      <c r="AD94" s="428" t="s">
        <v>60</v>
      </c>
      <c r="AE94" s="428"/>
      <c r="AF94" s="440"/>
      <c r="AG94" s="441"/>
      <c r="AH94" s="442"/>
      <c r="AI94" s="428" t="s">
        <v>61</v>
      </c>
      <c r="AJ94" s="428"/>
      <c r="AK94" s="339"/>
      <c r="AL94" s="453"/>
      <c r="AM94" s="454"/>
      <c r="AN94" s="455"/>
      <c r="AO94" s="208"/>
      <c r="AP94" s="460"/>
      <c r="AQ94" s="460"/>
      <c r="AR94" s="460"/>
      <c r="AS94" s="460"/>
      <c r="AT94" s="460"/>
      <c r="AU94" s="460"/>
      <c r="AV94" s="460"/>
      <c r="AW94" s="460"/>
      <c r="AX94" s="460"/>
      <c r="AY94" s="460"/>
      <c r="AZ94" s="460"/>
      <c r="BA94" s="460"/>
      <c r="BB94" s="460"/>
      <c r="BC94" s="460"/>
      <c r="BD94" s="460"/>
      <c r="BE94" s="460"/>
      <c r="BF94" s="460"/>
      <c r="BG94" s="460"/>
      <c r="BH94" s="460"/>
      <c r="BI94" s="208"/>
      <c r="BJ94" s="242"/>
      <c r="BK94" s="208"/>
      <c r="BL94" s="208"/>
      <c r="BM94" s="208"/>
      <c r="BN94" s="208"/>
      <c r="BO94" s="208"/>
      <c r="BP94" s="208"/>
      <c r="BQ94" s="208"/>
      <c r="BR94" s="208"/>
      <c r="BS94" s="208"/>
      <c r="BT94" s="208"/>
      <c r="BU94" s="208"/>
      <c r="BV94" s="208"/>
      <c r="BW94" s="208"/>
      <c r="BX94" s="208"/>
      <c r="BY94" s="294"/>
    </row>
    <row r="95" spans="1:77" ht="12" customHeight="1">
      <c r="A95" s="231"/>
      <c r="B95" s="242"/>
      <c r="C95" s="208"/>
      <c r="D95" s="208"/>
      <c r="E95" s="163"/>
      <c r="F95" s="439"/>
      <c r="G95" s="439"/>
      <c r="H95" s="439"/>
      <c r="I95" s="439"/>
      <c r="J95" s="439"/>
      <c r="K95" s="439"/>
      <c r="L95" s="439"/>
      <c r="M95" s="439"/>
      <c r="N95" s="163"/>
      <c r="O95" s="163"/>
      <c r="P95" s="163"/>
      <c r="Q95" s="163"/>
      <c r="R95" s="336"/>
      <c r="S95" s="163"/>
      <c r="T95" s="163"/>
      <c r="U95" s="163"/>
      <c r="V95" s="443"/>
      <c r="W95" s="444"/>
      <c r="X95" s="445"/>
      <c r="Y95" s="428"/>
      <c r="Z95" s="428"/>
      <c r="AA95" s="443"/>
      <c r="AB95" s="444"/>
      <c r="AC95" s="445"/>
      <c r="AD95" s="428"/>
      <c r="AE95" s="428"/>
      <c r="AF95" s="443"/>
      <c r="AG95" s="444"/>
      <c r="AH95" s="445"/>
      <c r="AI95" s="428"/>
      <c r="AJ95" s="428"/>
      <c r="AK95" s="339"/>
      <c r="AL95" s="453"/>
      <c r="AM95" s="454"/>
      <c r="AN95" s="455"/>
      <c r="AO95" s="208"/>
      <c r="AP95" s="460"/>
      <c r="AQ95" s="460"/>
      <c r="AR95" s="460"/>
      <c r="AS95" s="460"/>
      <c r="AT95" s="460"/>
      <c r="AU95" s="460"/>
      <c r="AV95" s="460"/>
      <c r="AW95" s="460"/>
      <c r="AX95" s="460"/>
      <c r="AY95" s="460"/>
      <c r="AZ95" s="460"/>
      <c r="BA95" s="460"/>
      <c r="BB95" s="460"/>
      <c r="BC95" s="460"/>
      <c r="BD95" s="460"/>
      <c r="BE95" s="460"/>
      <c r="BF95" s="460"/>
      <c r="BG95" s="460"/>
      <c r="BH95" s="460"/>
      <c r="BI95" s="208"/>
      <c r="BJ95" s="242"/>
      <c r="BK95" s="208"/>
      <c r="BL95" s="208"/>
      <c r="BM95" s="208"/>
      <c r="BN95" s="208"/>
      <c r="BO95" s="208"/>
      <c r="BP95" s="208"/>
      <c r="BQ95" s="208"/>
      <c r="BR95" s="208"/>
      <c r="BS95" s="208"/>
      <c r="BT95" s="208"/>
      <c r="BU95" s="208"/>
      <c r="BV95" s="208"/>
      <c r="BW95" s="208"/>
      <c r="BX95" s="208"/>
      <c r="BY95" s="294"/>
    </row>
    <row r="96" spans="1:77" ht="12" customHeight="1" thickBot="1">
      <c r="A96" s="231"/>
      <c r="B96" s="260"/>
      <c r="C96" s="227"/>
      <c r="D96" s="227"/>
      <c r="E96" s="340"/>
      <c r="F96" s="340"/>
      <c r="G96" s="340"/>
      <c r="H96" s="340"/>
      <c r="I96" s="340"/>
      <c r="J96" s="340"/>
      <c r="K96" s="340"/>
      <c r="L96" s="340"/>
      <c r="M96" s="340"/>
      <c r="N96" s="340"/>
      <c r="O96" s="340"/>
      <c r="P96" s="340"/>
      <c r="Q96" s="340"/>
      <c r="R96" s="341"/>
      <c r="S96" s="340"/>
      <c r="T96" s="340"/>
      <c r="U96" s="340"/>
      <c r="V96" s="340"/>
      <c r="W96" s="340"/>
      <c r="X96" s="340"/>
      <c r="Y96" s="340"/>
      <c r="Z96" s="340"/>
      <c r="AA96" s="340"/>
      <c r="AB96" s="340"/>
      <c r="AC96" s="340"/>
      <c r="AD96" s="340"/>
      <c r="AE96" s="340"/>
      <c r="AF96" s="340"/>
      <c r="AG96" s="340"/>
      <c r="AH96" s="340"/>
      <c r="AI96" s="340"/>
      <c r="AJ96" s="340"/>
      <c r="AK96" s="342"/>
      <c r="AL96" s="456"/>
      <c r="AM96" s="457"/>
      <c r="AN96" s="45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42"/>
      <c r="BK96" s="208"/>
      <c r="BL96" s="208"/>
      <c r="BM96" s="208"/>
      <c r="BN96" s="208"/>
      <c r="BO96" s="208"/>
      <c r="BP96" s="208"/>
      <c r="BQ96" s="208"/>
      <c r="BR96" s="208"/>
      <c r="BS96" s="208"/>
      <c r="BT96" s="208"/>
      <c r="BU96" s="208"/>
      <c r="BV96" s="208"/>
      <c r="BW96" s="208"/>
      <c r="BX96" s="208"/>
      <c r="BY96" s="294"/>
    </row>
    <row r="97" spans="1:77" ht="12" customHeight="1">
      <c r="A97" s="208"/>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08"/>
      <c r="BK97" s="208"/>
      <c r="BL97" s="208"/>
      <c r="BM97" s="208"/>
      <c r="BN97" s="208"/>
      <c r="BO97" s="208"/>
      <c r="BP97" s="208"/>
      <c r="BQ97" s="208"/>
      <c r="BR97" s="208"/>
      <c r="BS97" s="208"/>
      <c r="BT97" s="208"/>
      <c r="BU97" s="208"/>
      <c r="BV97" s="208"/>
      <c r="BW97" s="208"/>
      <c r="BX97" s="208"/>
      <c r="BY97" s="294"/>
    </row>
    <row r="98" spans="1:77" ht="12" customHeight="1">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08"/>
      <c r="BP98" s="208"/>
      <c r="BQ98" s="208"/>
      <c r="BR98" s="208"/>
      <c r="BS98" s="208"/>
      <c r="BT98" s="208"/>
      <c r="BU98" s="208"/>
      <c r="BV98" s="208"/>
      <c r="BW98" s="208"/>
      <c r="BX98" s="208"/>
      <c r="BY98" s="294"/>
    </row>
    <row r="99" spans="1:77" ht="12" customHeight="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13"/>
      <c r="AT99" s="427" t="s">
        <v>381</v>
      </c>
      <c r="AU99" s="427"/>
      <c r="AV99" s="427"/>
      <c r="AW99" s="427"/>
      <c r="AX99" s="427"/>
      <c r="AY99" s="427"/>
      <c r="AZ99" s="427"/>
      <c r="BA99" s="214"/>
      <c r="BB99" s="214"/>
      <c r="BC99" s="214"/>
      <c r="BD99" s="214"/>
      <c r="BE99" s="214"/>
      <c r="BF99" s="214"/>
      <c r="BG99" s="214"/>
      <c r="BH99" s="216"/>
      <c r="BI99" s="208"/>
      <c r="BJ99" s="208"/>
      <c r="BK99" s="208"/>
      <c r="BL99" s="208"/>
      <c r="BM99" s="208"/>
      <c r="BN99" s="208"/>
      <c r="BO99" s="208"/>
      <c r="BP99" s="208"/>
      <c r="BQ99" s="208"/>
      <c r="BR99" s="208"/>
      <c r="BS99" s="208"/>
      <c r="BT99" s="208"/>
      <c r="BU99" s="208"/>
      <c r="BV99" s="208"/>
      <c r="BW99" s="208"/>
      <c r="BX99" s="208"/>
      <c r="BY99" s="294"/>
    </row>
    <row r="100" spans="1:77" ht="12" customHeight="1">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7"/>
      <c r="AT100" s="428"/>
      <c r="AU100" s="428"/>
      <c r="AV100" s="428"/>
      <c r="AW100" s="428"/>
      <c r="AX100" s="428"/>
      <c r="AY100" s="428"/>
      <c r="AZ100" s="428"/>
      <c r="BA100" s="208"/>
      <c r="BB100" s="208"/>
      <c r="BC100" s="208"/>
      <c r="BD100" s="208"/>
      <c r="BE100" s="208"/>
      <c r="BF100" s="208"/>
      <c r="BG100" s="208"/>
      <c r="BH100" s="217"/>
      <c r="BI100" s="208"/>
      <c r="BJ100" s="208"/>
      <c r="BK100" s="208"/>
      <c r="BL100" s="208"/>
      <c r="BM100" s="208"/>
      <c r="BN100" s="208"/>
      <c r="BO100" s="208"/>
      <c r="BP100" s="208"/>
      <c r="BQ100" s="208"/>
      <c r="BR100" s="208"/>
      <c r="BS100" s="208"/>
      <c r="BT100" s="208"/>
      <c r="BU100" s="208"/>
      <c r="BV100" s="208"/>
      <c r="BW100" s="208"/>
      <c r="BX100" s="208"/>
      <c r="BY100" s="294"/>
    </row>
    <row r="101" spans="1:77" ht="12" customHeight="1">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429"/>
      <c r="AT101" s="430"/>
      <c r="AU101" s="430"/>
      <c r="AV101" s="430"/>
      <c r="AW101" s="433" t="s">
        <v>382</v>
      </c>
      <c r="AX101" s="433"/>
      <c r="AY101" s="433"/>
      <c r="AZ101" s="435">
        <f>AT65</f>
        <v>0</v>
      </c>
      <c r="BA101" s="435"/>
      <c r="BB101" s="435"/>
      <c r="BC101" s="435"/>
      <c r="BD101" s="435"/>
      <c r="BE101" s="433" t="s">
        <v>319</v>
      </c>
      <c r="BF101" s="433"/>
      <c r="BG101" s="433"/>
      <c r="BH101" s="437"/>
      <c r="BI101" s="208"/>
      <c r="BJ101" s="208"/>
      <c r="BK101" s="208"/>
      <c r="BL101" s="208"/>
      <c r="BM101" s="208"/>
      <c r="BN101" s="208"/>
      <c r="BO101" s="208"/>
      <c r="BP101" s="208"/>
      <c r="BQ101" s="208"/>
      <c r="BR101" s="208"/>
      <c r="BS101" s="208"/>
      <c r="BT101" s="208"/>
      <c r="BU101" s="208"/>
      <c r="BV101" s="208"/>
      <c r="BW101" s="208"/>
      <c r="BX101" s="208"/>
      <c r="BY101" s="294"/>
    </row>
    <row r="102" spans="1:77" ht="12" customHeight="1">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431"/>
      <c r="AT102" s="432"/>
      <c r="AU102" s="432"/>
      <c r="AV102" s="432"/>
      <c r="AW102" s="434"/>
      <c r="AX102" s="434"/>
      <c r="AY102" s="434"/>
      <c r="AZ102" s="436"/>
      <c r="BA102" s="436"/>
      <c r="BB102" s="436"/>
      <c r="BC102" s="436"/>
      <c r="BD102" s="436"/>
      <c r="BE102" s="434"/>
      <c r="BF102" s="434"/>
      <c r="BG102" s="434"/>
      <c r="BH102" s="438"/>
      <c r="BI102" s="208"/>
      <c r="BJ102" s="208"/>
      <c r="BK102" s="208"/>
      <c r="BL102" s="208"/>
      <c r="BM102" s="208"/>
      <c r="BN102" s="208"/>
      <c r="BO102" s="208"/>
      <c r="BP102" s="208"/>
      <c r="BQ102" s="208"/>
      <c r="BR102" s="208"/>
      <c r="BS102" s="208"/>
      <c r="BT102" s="208"/>
      <c r="BU102" s="208"/>
      <c r="BV102" s="208"/>
      <c r="BW102" s="208"/>
      <c r="BX102" s="208"/>
      <c r="BY102" s="294"/>
    </row>
    <row r="103" spans="1:77" ht="12" customHeight="1">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c r="BJ103" s="208"/>
      <c r="BK103" s="208"/>
      <c r="BL103" s="208"/>
      <c r="BM103" s="208"/>
      <c r="BN103" s="208"/>
      <c r="BO103" s="208"/>
      <c r="BP103" s="208"/>
      <c r="BQ103" s="208"/>
      <c r="BR103" s="208"/>
      <c r="BS103" s="208"/>
      <c r="BT103" s="208"/>
      <c r="BU103" s="208"/>
      <c r="BV103" s="208"/>
      <c r="BW103" s="208"/>
      <c r="BX103" s="208"/>
      <c r="BY103" s="294"/>
    </row>
    <row r="104" spans="1:77" ht="21" customHeight="1">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294"/>
    </row>
    <row r="105" spans="1:77" ht="21" customHeight="1">
      <c r="A105" s="208"/>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343"/>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08"/>
      <c r="BR105" s="208"/>
      <c r="BS105" s="208"/>
      <c r="BT105" s="208"/>
      <c r="BU105" s="208"/>
      <c r="BV105" s="208"/>
      <c r="BW105" s="208"/>
      <c r="BX105" s="208"/>
      <c r="BY105" s="294"/>
    </row>
    <row r="106" spans="1:77" ht="21" customHeight="1">
      <c r="A106" s="208"/>
      <c r="B106" s="343"/>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c r="AA106" s="343"/>
      <c r="AB106" s="343"/>
      <c r="AC106" s="343"/>
      <c r="AD106" s="343"/>
      <c r="AE106" s="343"/>
      <c r="AF106" s="343"/>
      <c r="AG106" s="343"/>
      <c r="AH106" s="343"/>
      <c r="AI106" s="343"/>
      <c r="AJ106" s="343"/>
      <c r="AK106" s="343"/>
      <c r="AL106" s="343"/>
      <c r="AM106" s="343"/>
      <c r="AN106" s="343"/>
      <c r="AO106" s="343"/>
      <c r="AP106" s="343"/>
      <c r="AQ106" s="343"/>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8"/>
      <c r="BR106" s="208"/>
      <c r="BS106" s="208"/>
      <c r="BT106" s="208"/>
      <c r="BU106" s="208"/>
      <c r="BV106" s="208"/>
      <c r="BW106" s="208"/>
      <c r="BX106" s="208"/>
      <c r="BY106" s="294"/>
    </row>
    <row r="107" spans="1:77" ht="21" customHeight="1">
      <c r="A107" s="208"/>
      <c r="B107" s="343"/>
      <c r="C107" s="343"/>
      <c r="D107" s="343"/>
      <c r="E107" s="344" t="s">
        <v>383</v>
      </c>
      <c r="F107" s="343"/>
      <c r="G107" s="343"/>
      <c r="H107" s="343"/>
      <c r="I107" s="343"/>
      <c r="J107" s="343"/>
      <c r="K107" s="343"/>
      <c r="L107" s="343"/>
      <c r="M107" s="343"/>
      <c r="N107" s="343"/>
      <c r="O107" s="343"/>
      <c r="P107" s="343"/>
      <c r="Q107" s="343"/>
      <c r="R107" s="343"/>
      <c r="S107" s="343"/>
      <c r="T107" s="343"/>
      <c r="U107" s="343"/>
      <c r="V107" s="343"/>
      <c r="W107" s="343"/>
      <c r="X107" s="343"/>
      <c r="Y107" s="343"/>
      <c r="Z107" s="343"/>
      <c r="AA107" s="343"/>
      <c r="AB107" s="343"/>
      <c r="AC107" s="343"/>
      <c r="AD107" s="343"/>
      <c r="AE107" s="343"/>
      <c r="AF107" s="343"/>
      <c r="AG107" s="343"/>
      <c r="AH107" s="343"/>
      <c r="AI107" s="343"/>
      <c r="AJ107" s="343"/>
      <c r="AK107" s="343"/>
      <c r="AL107" s="343"/>
      <c r="AM107" s="343"/>
      <c r="AN107" s="343"/>
      <c r="AO107" s="343"/>
      <c r="AP107" s="343"/>
      <c r="AQ107" s="343"/>
      <c r="AR107" s="208"/>
      <c r="AS107" s="208"/>
      <c r="AT107" s="208"/>
      <c r="AU107" s="208"/>
      <c r="AV107" s="208"/>
      <c r="AW107" s="208"/>
      <c r="AX107" s="208"/>
      <c r="AY107" s="208"/>
      <c r="AZ107" s="208"/>
      <c r="BA107" s="208"/>
      <c r="BB107" s="208"/>
      <c r="BC107" s="208"/>
      <c r="BD107" s="208"/>
      <c r="BE107" s="208"/>
      <c r="BF107" s="208"/>
      <c r="BG107" s="208"/>
      <c r="BH107" s="208"/>
      <c r="BI107" s="208"/>
      <c r="BJ107" s="208"/>
      <c r="BK107" s="208"/>
      <c r="BL107" s="208"/>
      <c r="BM107" s="208"/>
      <c r="BN107" s="208"/>
      <c r="BO107" s="208"/>
      <c r="BP107" s="208"/>
      <c r="BQ107" s="208"/>
      <c r="BR107" s="208"/>
      <c r="BS107" s="208"/>
      <c r="BT107" s="208"/>
      <c r="BU107" s="208"/>
      <c r="BV107" s="208"/>
      <c r="BW107" s="208"/>
      <c r="BX107" s="208"/>
      <c r="BY107" s="294"/>
    </row>
    <row r="108" spans="1:77" ht="21" customHeight="1">
      <c r="A108" s="208"/>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3"/>
      <c r="AR108" s="208"/>
      <c r="AS108" s="208"/>
      <c r="AT108" s="208"/>
      <c r="AU108" s="208"/>
      <c r="AV108" s="208"/>
      <c r="AW108" s="208"/>
      <c r="AX108" s="208"/>
      <c r="AY108" s="208"/>
      <c r="AZ108" s="208"/>
      <c r="BA108" s="208"/>
      <c r="BB108" s="208"/>
      <c r="BC108" s="208"/>
      <c r="BD108" s="208"/>
      <c r="BE108" s="208"/>
      <c r="BF108" s="208"/>
      <c r="BG108" s="208"/>
      <c r="BH108" s="208"/>
      <c r="BI108" s="208"/>
      <c r="BJ108" s="208"/>
      <c r="BK108" s="208"/>
      <c r="BL108" s="208"/>
      <c r="BM108" s="208"/>
      <c r="BN108" s="208"/>
      <c r="BO108" s="208"/>
      <c r="BP108" s="208"/>
      <c r="BQ108" s="208"/>
      <c r="BR108" s="208"/>
      <c r="BS108" s="208"/>
      <c r="BT108" s="208"/>
      <c r="BU108" s="208"/>
      <c r="BV108" s="208"/>
      <c r="BW108" s="208"/>
      <c r="BX108" s="208"/>
      <c r="BY108" s="294"/>
    </row>
    <row r="109" spans="1:77" ht="21" customHeight="1">
      <c r="A109" s="208"/>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c r="AC109" s="343"/>
      <c r="AD109" s="343"/>
      <c r="AE109" s="343"/>
      <c r="AF109" s="343"/>
      <c r="AG109" s="343"/>
      <c r="AH109" s="343"/>
      <c r="AI109" s="343"/>
      <c r="AJ109" s="343"/>
      <c r="AK109" s="343"/>
      <c r="AL109" s="343"/>
      <c r="AM109" s="343"/>
      <c r="AN109" s="343"/>
      <c r="AO109" s="343"/>
      <c r="AP109" s="343"/>
      <c r="AQ109" s="343"/>
      <c r="AR109" s="208"/>
      <c r="AS109" s="208"/>
      <c r="AT109" s="208"/>
      <c r="AU109" s="208"/>
      <c r="AV109" s="208"/>
      <c r="AW109" s="208"/>
      <c r="AX109" s="208"/>
      <c r="AY109" s="208"/>
      <c r="AZ109" s="208"/>
      <c r="BA109" s="208"/>
      <c r="BB109" s="208"/>
      <c r="BC109" s="208"/>
      <c r="BD109" s="208"/>
      <c r="BE109" s="208"/>
      <c r="BF109" s="208"/>
      <c r="BG109" s="208"/>
      <c r="BH109" s="208"/>
      <c r="BI109" s="208"/>
      <c r="BJ109" s="208"/>
      <c r="BK109" s="208"/>
      <c r="BL109" s="208"/>
      <c r="BM109" s="208"/>
      <c r="BN109" s="208"/>
      <c r="BO109" s="208"/>
      <c r="BP109" s="208"/>
      <c r="BQ109" s="208"/>
      <c r="BR109" s="208"/>
      <c r="BS109" s="208"/>
      <c r="BT109" s="208"/>
      <c r="BU109" s="208"/>
      <c r="BV109" s="208"/>
      <c r="BW109" s="208"/>
      <c r="BX109" s="208"/>
      <c r="BY109" s="294"/>
    </row>
    <row r="110" spans="1:77" ht="21" customHeight="1">
      <c r="A110" s="208"/>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208"/>
      <c r="AS110" s="208"/>
      <c r="AT110" s="208"/>
      <c r="AU110" s="208"/>
      <c r="AV110" s="208"/>
      <c r="AW110" s="208"/>
      <c r="AX110" s="208"/>
      <c r="AY110" s="208"/>
      <c r="AZ110" s="208"/>
      <c r="BA110" s="208"/>
      <c r="BB110" s="208"/>
      <c r="BC110" s="208"/>
      <c r="BD110" s="208"/>
      <c r="BE110" s="208"/>
      <c r="BF110" s="208"/>
      <c r="BG110" s="208"/>
      <c r="BH110" s="208"/>
      <c r="BI110" s="208"/>
      <c r="BJ110" s="208"/>
      <c r="BK110" s="208"/>
      <c r="BL110" s="208"/>
      <c r="BM110" s="208"/>
      <c r="BN110" s="208"/>
      <c r="BO110" s="208"/>
      <c r="BP110" s="208"/>
      <c r="BQ110" s="208"/>
      <c r="BR110" s="208"/>
      <c r="BS110" s="208"/>
      <c r="BT110" s="208"/>
      <c r="BU110" s="208"/>
      <c r="BV110" s="208"/>
      <c r="BW110" s="208"/>
      <c r="BX110" s="208"/>
      <c r="BY110" s="294"/>
    </row>
    <row r="111" spans="1:77" ht="21" customHeight="1">
      <c r="A111" s="208"/>
      <c r="B111" s="343"/>
      <c r="C111" s="343"/>
      <c r="D111" s="343"/>
      <c r="E111" s="343"/>
      <c r="F111" s="343"/>
      <c r="G111" s="345"/>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343"/>
      <c r="AE111" s="343"/>
      <c r="AF111" s="343"/>
      <c r="AG111" s="343"/>
      <c r="AH111" s="343"/>
      <c r="AI111" s="343"/>
      <c r="AJ111" s="343"/>
      <c r="AK111" s="343"/>
      <c r="AL111" s="343"/>
      <c r="AM111" s="343"/>
      <c r="AN111" s="343"/>
      <c r="AO111" s="343"/>
      <c r="AP111" s="343"/>
      <c r="AQ111" s="343"/>
      <c r="AR111" s="208"/>
      <c r="AS111" s="208"/>
      <c r="AT111" s="208"/>
      <c r="AU111" s="208"/>
      <c r="AV111" s="208"/>
      <c r="AW111" s="208"/>
      <c r="AX111" s="208"/>
      <c r="AY111" s="208"/>
      <c r="AZ111" s="208"/>
      <c r="BA111" s="208"/>
      <c r="BB111" s="208"/>
      <c r="BC111" s="208"/>
      <c r="BD111" s="208"/>
      <c r="BE111" s="208"/>
      <c r="BF111" s="208"/>
      <c r="BG111" s="208"/>
      <c r="BH111" s="208"/>
      <c r="BI111" s="208"/>
      <c r="BJ111" s="208"/>
      <c r="BK111" s="208"/>
      <c r="BL111" s="208"/>
      <c r="BM111" s="208"/>
      <c r="BN111" s="208"/>
      <c r="BO111" s="208"/>
      <c r="BP111" s="208"/>
      <c r="BQ111" s="208"/>
      <c r="BR111" s="208"/>
      <c r="BS111" s="208"/>
      <c r="BT111" s="208"/>
      <c r="BU111" s="208"/>
      <c r="BV111" s="208"/>
      <c r="BW111" s="208"/>
      <c r="BX111" s="208"/>
      <c r="BY111" s="294"/>
    </row>
    <row r="112" spans="1:77" ht="21" customHeight="1">
      <c r="A112" s="208"/>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208"/>
      <c r="AS112" s="208"/>
      <c r="AT112" s="208"/>
      <c r="AU112" s="208"/>
      <c r="AV112" s="208"/>
      <c r="AW112" s="208"/>
      <c r="AX112" s="208"/>
      <c r="AY112" s="208"/>
      <c r="AZ112" s="208"/>
      <c r="BA112" s="208"/>
      <c r="BB112" s="208"/>
      <c r="BC112" s="208"/>
      <c r="BD112" s="208"/>
      <c r="BE112" s="208"/>
      <c r="BF112" s="208"/>
      <c r="BG112" s="208"/>
      <c r="BH112" s="208"/>
      <c r="BI112" s="208"/>
      <c r="BJ112" s="208"/>
      <c r="BK112" s="208"/>
      <c r="BL112" s="208"/>
      <c r="BM112" s="208"/>
      <c r="BN112" s="208"/>
      <c r="BO112" s="208"/>
      <c r="BP112" s="208"/>
      <c r="BQ112" s="208"/>
      <c r="BR112" s="208"/>
      <c r="BS112" s="208"/>
      <c r="BT112" s="208"/>
      <c r="BU112" s="208"/>
      <c r="BV112" s="208"/>
      <c r="BW112" s="208"/>
      <c r="BX112" s="208"/>
      <c r="BY112" s="294"/>
    </row>
    <row r="113" spans="1:77" ht="21" customHeight="1">
      <c r="A113" s="208"/>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c r="AJ113" s="343"/>
      <c r="AK113" s="343"/>
      <c r="AL113" s="343"/>
      <c r="AM113" s="343"/>
      <c r="AN113" s="343"/>
      <c r="AO113" s="343"/>
      <c r="AP113" s="343"/>
      <c r="AQ113" s="343"/>
      <c r="AR113" s="208"/>
      <c r="AS113" s="208"/>
      <c r="AT113" s="208"/>
      <c r="AU113" s="208"/>
      <c r="AV113" s="208"/>
      <c r="AW113" s="208"/>
      <c r="AX113" s="208"/>
      <c r="AY113" s="208"/>
      <c r="AZ113" s="208"/>
      <c r="BA113" s="208"/>
      <c r="BB113" s="208"/>
      <c r="BC113" s="208"/>
      <c r="BD113" s="208"/>
      <c r="BE113" s="208"/>
      <c r="BF113" s="208"/>
      <c r="BG113" s="208"/>
      <c r="BH113" s="208"/>
      <c r="BI113" s="208"/>
      <c r="BJ113" s="208"/>
      <c r="BK113" s="208"/>
      <c r="BL113" s="208"/>
      <c r="BM113" s="208"/>
      <c r="BN113" s="208"/>
      <c r="BO113" s="208"/>
      <c r="BP113" s="208"/>
      <c r="BQ113" s="208"/>
      <c r="BR113" s="208"/>
      <c r="BS113" s="208"/>
      <c r="BT113" s="208"/>
      <c r="BU113" s="208"/>
      <c r="BV113" s="208"/>
      <c r="BW113" s="208"/>
      <c r="BX113" s="208"/>
      <c r="BY113" s="294"/>
    </row>
    <row r="114" spans="1:77" ht="21" customHeight="1">
      <c r="A114" s="208"/>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208"/>
      <c r="AS114" s="208"/>
      <c r="AT114" s="208"/>
      <c r="AU114" s="208"/>
      <c r="AV114" s="208"/>
      <c r="AW114" s="208"/>
      <c r="AX114" s="208"/>
      <c r="AY114" s="208"/>
      <c r="AZ114" s="208"/>
      <c r="BA114" s="208"/>
      <c r="BB114" s="208"/>
      <c r="BC114" s="208"/>
      <c r="BD114" s="208"/>
      <c r="BE114" s="208"/>
      <c r="BF114" s="208"/>
      <c r="BG114" s="208"/>
      <c r="BH114" s="208"/>
      <c r="BI114" s="208"/>
      <c r="BJ114" s="208"/>
      <c r="BK114" s="208"/>
      <c r="BL114" s="208"/>
      <c r="BM114" s="208"/>
      <c r="BN114" s="208"/>
      <c r="BO114" s="208"/>
      <c r="BP114" s="208"/>
      <c r="BQ114" s="208"/>
      <c r="BR114" s="208"/>
      <c r="BS114" s="208"/>
      <c r="BT114" s="208"/>
      <c r="BU114" s="208"/>
      <c r="BV114" s="208"/>
      <c r="BW114" s="208"/>
      <c r="BX114" s="208"/>
      <c r="BY114" s="294"/>
    </row>
    <row r="115" spans="1:77" ht="21" customHeight="1">
      <c r="A115" s="208"/>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3"/>
      <c r="AD115" s="343"/>
      <c r="AE115" s="343"/>
      <c r="AF115" s="343"/>
      <c r="AG115" s="343"/>
      <c r="AH115" s="343"/>
      <c r="AI115" s="343"/>
      <c r="AJ115" s="343"/>
      <c r="AK115" s="343"/>
      <c r="AL115" s="343"/>
      <c r="AM115" s="343"/>
      <c r="AN115" s="343"/>
      <c r="AO115" s="343"/>
      <c r="AP115" s="343"/>
      <c r="AQ115" s="343"/>
      <c r="AR115" s="208"/>
      <c r="AS115" s="208"/>
      <c r="AT115" s="208"/>
      <c r="AU115" s="208"/>
      <c r="AV115" s="208"/>
      <c r="AW115" s="208"/>
      <c r="AX115" s="208"/>
      <c r="AY115" s="208"/>
      <c r="AZ115" s="208"/>
      <c r="BA115" s="208"/>
      <c r="BB115" s="208"/>
      <c r="BC115" s="208"/>
      <c r="BD115" s="208"/>
      <c r="BE115" s="208"/>
      <c r="BF115" s="208"/>
      <c r="BG115" s="208"/>
      <c r="BH115" s="208"/>
      <c r="BI115" s="208"/>
      <c r="BJ115" s="208"/>
      <c r="BK115" s="208"/>
      <c r="BL115" s="208"/>
      <c r="BM115" s="208"/>
      <c r="BN115" s="208"/>
      <c r="BO115" s="208"/>
      <c r="BP115" s="208"/>
      <c r="BQ115" s="208"/>
      <c r="BR115" s="208"/>
      <c r="BS115" s="208"/>
      <c r="BT115" s="208"/>
      <c r="BU115" s="208"/>
      <c r="BV115" s="208"/>
      <c r="BW115" s="208"/>
      <c r="BX115" s="208"/>
      <c r="BY115" s="294"/>
    </row>
    <row r="116" spans="1:77" ht="21" customHeight="1">
      <c r="A116" s="208"/>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3"/>
      <c r="AD116" s="343"/>
      <c r="AE116" s="343"/>
      <c r="AF116" s="343"/>
      <c r="AG116" s="343"/>
      <c r="AH116" s="343"/>
      <c r="AI116" s="343"/>
      <c r="AJ116" s="343"/>
      <c r="AK116" s="343"/>
      <c r="AL116" s="343"/>
      <c r="AM116" s="343"/>
      <c r="AN116" s="343"/>
      <c r="AO116" s="343"/>
      <c r="AP116" s="343"/>
      <c r="AQ116" s="343"/>
      <c r="AR116" s="208"/>
      <c r="AS116" s="208"/>
      <c r="AT116" s="208"/>
      <c r="AU116" s="208"/>
      <c r="AV116" s="208"/>
      <c r="AW116" s="208"/>
      <c r="AX116" s="208"/>
      <c r="AY116" s="208"/>
      <c r="AZ116" s="208"/>
      <c r="BA116" s="208"/>
      <c r="BB116" s="208"/>
      <c r="BC116" s="208"/>
      <c r="BD116" s="208"/>
      <c r="BE116" s="208"/>
      <c r="BF116" s="208"/>
      <c r="BG116" s="208"/>
      <c r="BH116" s="208"/>
      <c r="BI116" s="208"/>
      <c r="BJ116" s="208"/>
      <c r="BK116" s="208"/>
      <c r="BL116" s="208"/>
      <c r="BM116" s="208"/>
      <c r="BN116" s="208"/>
      <c r="BO116" s="208"/>
      <c r="BP116" s="208"/>
      <c r="BQ116" s="208"/>
      <c r="BR116" s="208"/>
      <c r="BS116" s="208"/>
      <c r="BT116" s="208"/>
      <c r="BU116" s="208"/>
      <c r="BV116" s="208"/>
      <c r="BW116" s="208"/>
      <c r="BX116" s="208"/>
      <c r="BY116" s="294"/>
    </row>
    <row r="117" spans="1:77" ht="21" customHeight="1">
      <c r="A117" s="208"/>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c r="AA117" s="343"/>
      <c r="AB117" s="343"/>
      <c r="AC117" s="343"/>
      <c r="AD117" s="343"/>
      <c r="AE117" s="343"/>
      <c r="AF117" s="343"/>
      <c r="AG117" s="343"/>
      <c r="AH117" s="343"/>
      <c r="AI117" s="343"/>
      <c r="AJ117" s="343"/>
      <c r="AK117" s="343"/>
      <c r="AL117" s="343"/>
      <c r="AM117" s="343"/>
      <c r="AN117" s="343"/>
      <c r="AO117" s="343"/>
      <c r="AP117" s="343"/>
      <c r="AQ117" s="343"/>
      <c r="AR117" s="208"/>
      <c r="AS117" s="208"/>
      <c r="AT117" s="208"/>
      <c r="AU117" s="208"/>
      <c r="AV117" s="208"/>
      <c r="AW117" s="208"/>
      <c r="AX117" s="208"/>
      <c r="AY117" s="208"/>
      <c r="AZ117" s="208"/>
      <c r="BA117" s="208"/>
      <c r="BB117" s="208"/>
      <c r="BC117" s="208"/>
      <c r="BD117" s="208"/>
      <c r="BE117" s="208"/>
      <c r="BF117" s="208"/>
      <c r="BG117" s="208"/>
      <c r="BH117" s="208"/>
      <c r="BI117" s="208"/>
      <c r="BJ117" s="208"/>
      <c r="BK117" s="208"/>
      <c r="BL117" s="208"/>
      <c r="BM117" s="208"/>
      <c r="BN117" s="208"/>
      <c r="BO117" s="208"/>
      <c r="BP117" s="208"/>
      <c r="BQ117" s="208"/>
      <c r="BR117" s="208"/>
      <c r="BS117" s="208"/>
      <c r="BT117" s="208"/>
      <c r="BU117" s="208"/>
      <c r="BV117" s="208"/>
      <c r="BW117" s="208"/>
      <c r="BX117" s="208"/>
      <c r="BY117" s="294"/>
    </row>
    <row r="118" spans="1:77" ht="22.5" customHeight="1">
      <c r="A118" s="208"/>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c r="AI118" s="343"/>
      <c r="AJ118" s="343"/>
      <c r="AK118" s="343"/>
      <c r="AL118" s="343"/>
      <c r="AM118" s="343"/>
      <c r="AN118" s="343"/>
      <c r="AO118" s="343"/>
      <c r="AP118" s="343"/>
      <c r="AQ118" s="343"/>
      <c r="AR118" s="208"/>
      <c r="AS118" s="208"/>
      <c r="AT118" s="208"/>
      <c r="AU118" s="208"/>
      <c r="AV118" s="208"/>
      <c r="AW118" s="208"/>
      <c r="AX118" s="208"/>
      <c r="AY118" s="208"/>
      <c r="AZ118" s="208"/>
      <c r="BA118" s="208"/>
      <c r="BB118" s="208"/>
      <c r="BC118" s="208"/>
      <c r="BD118" s="208"/>
      <c r="BE118" s="208"/>
      <c r="BF118" s="208"/>
      <c r="BG118" s="208"/>
      <c r="BH118" s="208"/>
      <c r="BI118" s="208"/>
      <c r="BJ118" s="208"/>
      <c r="BK118" s="208"/>
      <c r="BL118" s="208"/>
      <c r="BM118" s="208"/>
      <c r="BN118" s="208"/>
      <c r="BO118" s="208"/>
      <c r="BP118" s="208"/>
      <c r="BQ118" s="208"/>
      <c r="BR118" s="208"/>
      <c r="BS118" s="208"/>
      <c r="BT118" s="208"/>
      <c r="BU118" s="208"/>
      <c r="BV118" s="208"/>
      <c r="BW118" s="208"/>
      <c r="BX118" s="208"/>
      <c r="BY118" s="294"/>
    </row>
    <row r="119" spans="1:77" ht="22.5" customHeight="1">
      <c r="A119" s="208"/>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343"/>
      <c r="AD119" s="343"/>
      <c r="AE119" s="343"/>
      <c r="AF119" s="343"/>
      <c r="AG119" s="343"/>
      <c r="AH119" s="343"/>
      <c r="AI119" s="343"/>
      <c r="AJ119" s="343"/>
      <c r="AK119" s="343"/>
      <c r="AL119" s="343"/>
      <c r="AM119" s="343"/>
      <c r="AN119" s="343"/>
      <c r="AO119" s="343"/>
      <c r="AP119" s="343"/>
      <c r="AQ119" s="343"/>
      <c r="AR119" s="208"/>
      <c r="AS119" s="208"/>
      <c r="AT119" s="208"/>
      <c r="AU119" s="208"/>
      <c r="AV119" s="208"/>
      <c r="AW119" s="208"/>
      <c r="AX119" s="208"/>
      <c r="AY119" s="208"/>
      <c r="AZ119" s="208"/>
      <c r="BA119" s="208"/>
      <c r="BB119" s="208"/>
      <c r="BC119" s="208"/>
      <c r="BD119" s="208"/>
      <c r="BE119" s="208"/>
      <c r="BF119" s="208"/>
      <c r="BG119" s="208"/>
      <c r="BH119" s="208"/>
      <c r="BI119" s="208"/>
      <c r="BJ119" s="208"/>
      <c r="BK119" s="208"/>
      <c r="BL119" s="208"/>
      <c r="BM119" s="208"/>
      <c r="BN119" s="208"/>
      <c r="BO119" s="208"/>
      <c r="BP119" s="208"/>
      <c r="BQ119" s="208"/>
      <c r="BR119" s="208"/>
      <c r="BS119" s="208"/>
      <c r="BT119" s="208"/>
      <c r="BU119" s="208"/>
      <c r="BV119" s="208"/>
      <c r="BW119" s="208"/>
      <c r="BX119" s="208"/>
      <c r="BY119" s="294"/>
    </row>
    <row r="120" spans="1:77" ht="22.5" customHeight="1">
      <c r="A120" s="208"/>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43"/>
      <c r="AE120" s="343"/>
      <c r="AF120" s="343"/>
      <c r="AG120" s="343"/>
      <c r="AH120" s="343"/>
      <c r="AI120" s="343"/>
      <c r="AJ120" s="343"/>
      <c r="AK120" s="343"/>
      <c r="AL120" s="343"/>
      <c r="AM120" s="343"/>
      <c r="AN120" s="343"/>
      <c r="AO120" s="343"/>
      <c r="AP120" s="343"/>
      <c r="AQ120" s="343"/>
      <c r="AR120" s="208"/>
      <c r="AS120" s="208"/>
      <c r="AT120" s="208"/>
      <c r="AU120" s="208"/>
      <c r="AV120" s="208"/>
      <c r="AW120" s="208"/>
      <c r="AX120" s="208"/>
      <c r="AY120" s="208"/>
      <c r="AZ120" s="208"/>
      <c r="BA120" s="208"/>
      <c r="BB120" s="208"/>
      <c r="BC120" s="208"/>
      <c r="BD120" s="208"/>
      <c r="BE120" s="208"/>
      <c r="BF120" s="208"/>
      <c r="BG120" s="208"/>
      <c r="BH120" s="208"/>
      <c r="BI120" s="208"/>
      <c r="BJ120" s="208"/>
      <c r="BK120" s="208"/>
      <c r="BL120" s="208"/>
      <c r="BM120" s="208"/>
      <c r="BN120" s="208"/>
      <c r="BO120" s="208"/>
      <c r="BP120" s="208"/>
      <c r="BQ120" s="208"/>
      <c r="BR120" s="208"/>
      <c r="BS120" s="208"/>
      <c r="BT120" s="208"/>
      <c r="BU120" s="208"/>
      <c r="BV120" s="208"/>
      <c r="BW120" s="208"/>
      <c r="BX120" s="208"/>
      <c r="BY120" s="294"/>
    </row>
    <row r="121" spans="1:77" ht="22.5" customHeight="1">
      <c r="A121" s="208"/>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43"/>
      <c r="AE121" s="343"/>
      <c r="AF121" s="343"/>
      <c r="AG121" s="343"/>
      <c r="AH121" s="343"/>
      <c r="AI121" s="343"/>
      <c r="AJ121" s="343"/>
      <c r="AK121" s="343"/>
      <c r="AL121" s="343"/>
      <c r="AM121" s="343"/>
      <c r="AN121" s="343"/>
      <c r="AO121" s="343"/>
      <c r="AP121" s="343"/>
      <c r="AQ121" s="343"/>
      <c r="AR121" s="208"/>
      <c r="AS121" s="208"/>
      <c r="AT121" s="208"/>
      <c r="AU121" s="208"/>
      <c r="AV121" s="208"/>
      <c r="AW121" s="208"/>
      <c r="AX121" s="208"/>
      <c r="AY121" s="208"/>
      <c r="AZ121" s="208"/>
      <c r="BA121" s="208"/>
      <c r="BB121" s="208"/>
      <c r="BC121" s="208"/>
      <c r="BD121" s="208"/>
      <c r="BE121" s="208"/>
      <c r="BF121" s="208"/>
      <c r="BG121" s="208"/>
      <c r="BH121" s="208"/>
      <c r="BI121" s="208"/>
      <c r="BJ121" s="208"/>
      <c r="BK121" s="208"/>
      <c r="BL121" s="208"/>
      <c r="BM121" s="208"/>
      <c r="BN121" s="208"/>
      <c r="BO121" s="208"/>
      <c r="BP121" s="208"/>
      <c r="BQ121" s="208"/>
      <c r="BR121" s="208"/>
      <c r="BS121" s="208"/>
      <c r="BT121" s="208"/>
      <c r="BU121" s="208"/>
      <c r="BV121" s="208"/>
      <c r="BW121" s="208"/>
      <c r="BX121" s="208"/>
      <c r="BY121" s="294"/>
    </row>
    <row r="122" spans="1:77" ht="22.5" customHeight="1">
      <c r="A122" s="208"/>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A122" s="343"/>
      <c r="AB122" s="343"/>
      <c r="AC122" s="343"/>
      <c r="AD122" s="343"/>
      <c r="AE122" s="343"/>
      <c r="AF122" s="343"/>
      <c r="AG122" s="343"/>
      <c r="AH122" s="343"/>
      <c r="AI122" s="343"/>
      <c r="AJ122" s="343"/>
      <c r="AK122" s="343"/>
      <c r="AL122" s="343"/>
      <c r="AM122" s="343"/>
      <c r="AN122" s="343"/>
      <c r="AO122" s="343"/>
      <c r="AP122" s="343"/>
      <c r="AQ122" s="343"/>
      <c r="AR122" s="208"/>
      <c r="AS122" s="208"/>
      <c r="AT122" s="208"/>
      <c r="AU122" s="208"/>
      <c r="AV122" s="208"/>
      <c r="AW122" s="208"/>
      <c r="AX122" s="208"/>
      <c r="AY122" s="208"/>
      <c r="AZ122" s="208"/>
      <c r="BA122" s="208"/>
      <c r="BB122" s="208"/>
      <c r="BC122" s="208"/>
      <c r="BD122" s="208"/>
      <c r="BE122" s="208"/>
      <c r="BF122" s="208"/>
      <c r="BG122" s="208"/>
      <c r="BH122" s="208"/>
      <c r="BI122" s="208"/>
      <c r="BJ122" s="208"/>
      <c r="BK122" s="208"/>
      <c r="BL122" s="208"/>
      <c r="BM122" s="208"/>
      <c r="BN122" s="208"/>
      <c r="BO122" s="208"/>
      <c r="BP122" s="208"/>
      <c r="BQ122" s="208"/>
      <c r="BR122" s="208"/>
      <c r="BS122" s="208"/>
      <c r="BT122" s="208"/>
      <c r="BU122" s="208"/>
      <c r="BV122" s="208"/>
      <c r="BW122" s="208"/>
      <c r="BX122" s="208"/>
      <c r="BY122" s="294"/>
    </row>
    <row r="123" spans="1:77" ht="22.5" customHeight="1">
      <c r="A123" s="208"/>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343"/>
      <c r="AF123" s="343"/>
      <c r="AG123" s="343"/>
      <c r="AH123" s="343"/>
      <c r="AI123" s="343"/>
      <c r="AJ123" s="343"/>
      <c r="AK123" s="343"/>
      <c r="AL123" s="343"/>
      <c r="AM123" s="343"/>
      <c r="AN123" s="343"/>
      <c r="AO123" s="343"/>
      <c r="AP123" s="343"/>
      <c r="AQ123" s="343"/>
      <c r="AR123" s="208"/>
      <c r="AS123" s="208"/>
      <c r="AT123" s="208"/>
      <c r="AU123" s="208"/>
      <c r="AV123" s="208"/>
      <c r="AW123" s="208"/>
      <c r="AX123" s="208"/>
      <c r="AY123" s="208"/>
      <c r="AZ123" s="208"/>
      <c r="BA123" s="208"/>
      <c r="BB123" s="208"/>
      <c r="BC123" s="208"/>
      <c r="BD123" s="208"/>
      <c r="BE123" s="208"/>
      <c r="BF123" s="208"/>
      <c r="BG123" s="208"/>
      <c r="BH123" s="208"/>
      <c r="BI123" s="208"/>
      <c r="BJ123" s="208"/>
      <c r="BK123" s="208"/>
      <c r="BL123" s="208"/>
      <c r="BM123" s="208"/>
      <c r="BN123" s="208"/>
      <c r="BO123" s="208"/>
      <c r="BP123" s="208"/>
      <c r="BQ123" s="208"/>
      <c r="BR123" s="208"/>
      <c r="BS123" s="208"/>
      <c r="BT123" s="208"/>
      <c r="BU123" s="208"/>
      <c r="BV123" s="208"/>
      <c r="BW123" s="208"/>
      <c r="BX123" s="208"/>
      <c r="BY123" s="294"/>
    </row>
    <row r="124" spans="1:77" ht="22.5" customHeight="1">
      <c r="A124" s="208"/>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3"/>
      <c r="Z124" s="343"/>
      <c r="AA124" s="343"/>
      <c r="AB124" s="343"/>
      <c r="AC124" s="343"/>
      <c r="AD124" s="343"/>
      <c r="AE124" s="343"/>
      <c r="AF124" s="343"/>
      <c r="AG124" s="343"/>
      <c r="AH124" s="343"/>
      <c r="AI124" s="343"/>
      <c r="AJ124" s="343"/>
      <c r="AK124" s="343"/>
      <c r="AL124" s="343"/>
      <c r="AM124" s="343"/>
      <c r="AN124" s="343"/>
      <c r="AO124" s="343"/>
      <c r="AP124" s="343"/>
      <c r="AQ124" s="343"/>
      <c r="AR124" s="208"/>
      <c r="AS124" s="208"/>
      <c r="AT124" s="208"/>
      <c r="AU124" s="208"/>
      <c r="AV124" s="208"/>
      <c r="AW124" s="208"/>
      <c r="AX124" s="208"/>
      <c r="AY124" s="208"/>
      <c r="AZ124" s="208"/>
      <c r="BA124" s="208"/>
      <c r="BB124" s="208"/>
      <c r="BC124" s="208"/>
      <c r="BD124" s="208"/>
      <c r="BE124" s="208"/>
      <c r="BF124" s="208"/>
      <c r="BG124" s="208"/>
      <c r="BH124" s="208"/>
      <c r="BI124" s="208"/>
      <c r="BJ124" s="208"/>
      <c r="BK124" s="208"/>
      <c r="BL124" s="208"/>
      <c r="BM124" s="208"/>
      <c r="BN124" s="208"/>
      <c r="BO124" s="208"/>
      <c r="BP124" s="208"/>
      <c r="BQ124" s="208"/>
      <c r="BR124" s="208"/>
      <c r="BS124" s="208"/>
      <c r="BT124" s="208"/>
      <c r="BU124" s="208"/>
      <c r="BV124" s="208"/>
      <c r="BW124" s="208"/>
      <c r="BX124" s="208"/>
      <c r="BY124" s="294"/>
    </row>
    <row r="125" spans="1:77" ht="21.75" customHeight="1">
      <c r="A125" s="208"/>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c r="AJ125" s="343"/>
      <c r="AK125" s="343"/>
      <c r="AL125" s="343"/>
      <c r="AM125" s="343"/>
      <c r="AN125" s="343"/>
      <c r="AO125" s="343"/>
      <c r="AP125" s="343"/>
      <c r="AQ125" s="343"/>
      <c r="AR125" s="208"/>
      <c r="AS125" s="208"/>
      <c r="AT125" s="208"/>
      <c r="AU125" s="208"/>
      <c r="AV125" s="208"/>
      <c r="AW125" s="208"/>
      <c r="AX125" s="208"/>
      <c r="AY125" s="208"/>
      <c r="AZ125" s="208"/>
      <c r="BA125" s="208"/>
      <c r="BB125" s="208"/>
      <c r="BC125" s="208"/>
      <c r="BD125" s="208"/>
      <c r="BE125" s="208"/>
      <c r="BF125" s="208"/>
      <c r="BG125" s="208"/>
      <c r="BH125" s="208"/>
      <c r="BI125" s="208"/>
      <c r="BJ125" s="208"/>
      <c r="BK125" s="208"/>
      <c r="BL125" s="208"/>
      <c r="BM125" s="208"/>
      <c r="BN125" s="208"/>
      <c r="BO125" s="208"/>
      <c r="BP125" s="208"/>
      <c r="BQ125" s="208"/>
      <c r="BR125" s="208"/>
      <c r="BS125" s="208"/>
      <c r="BT125" s="208"/>
      <c r="BU125" s="208"/>
      <c r="BV125" s="208"/>
      <c r="BW125" s="208"/>
      <c r="BX125" s="208"/>
      <c r="BY125" s="294"/>
    </row>
    <row r="126" spans="1:77" ht="19.5" customHeight="1">
      <c r="A126" s="208"/>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208"/>
      <c r="AS126" s="208"/>
      <c r="AT126" s="208"/>
      <c r="AU126" s="208"/>
      <c r="AV126" s="208"/>
      <c r="AW126" s="208"/>
      <c r="AX126" s="208"/>
      <c r="AY126" s="208"/>
      <c r="AZ126" s="208"/>
      <c r="BA126" s="208"/>
      <c r="BB126" s="208"/>
      <c r="BC126" s="208"/>
      <c r="BD126" s="208"/>
      <c r="BE126" s="208"/>
      <c r="BF126" s="208"/>
      <c r="BG126" s="208"/>
      <c r="BH126" s="208"/>
      <c r="BI126" s="208"/>
      <c r="BJ126" s="208"/>
      <c r="BK126" s="208"/>
      <c r="BL126" s="208"/>
      <c r="BM126" s="208"/>
      <c r="BN126" s="208"/>
      <c r="BO126" s="208"/>
      <c r="BP126" s="208"/>
      <c r="BQ126" s="208"/>
      <c r="BR126" s="208"/>
      <c r="BS126" s="208"/>
      <c r="BT126" s="208"/>
      <c r="BU126" s="208"/>
      <c r="BV126" s="208"/>
      <c r="BW126" s="208"/>
      <c r="BX126" s="208"/>
      <c r="BY126" s="294"/>
    </row>
    <row r="127" spans="1:77" ht="24" customHeight="1">
      <c r="A127" s="208"/>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c r="AJ127" s="343"/>
      <c r="AK127" s="343"/>
      <c r="AL127" s="343"/>
      <c r="AM127" s="343"/>
      <c r="AN127" s="343"/>
      <c r="AO127" s="343"/>
      <c r="AP127" s="343"/>
      <c r="AQ127" s="343"/>
      <c r="AR127" s="208"/>
      <c r="AS127" s="208"/>
      <c r="AT127" s="208"/>
      <c r="AU127" s="208"/>
      <c r="AV127" s="208"/>
      <c r="AW127" s="208"/>
      <c r="AX127" s="208"/>
      <c r="AY127" s="208"/>
      <c r="AZ127" s="208"/>
      <c r="BA127" s="208"/>
      <c r="BB127" s="208"/>
      <c r="BC127" s="208"/>
      <c r="BD127" s="208"/>
      <c r="BE127" s="208"/>
      <c r="BF127" s="208"/>
      <c r="BG127" s="208"/>
      <c r="BH127" s="208"/>
      <c r="BI127" s="208"/>
      <c r="BJ127" s="208"/>
      <c r="BK127" s="208"/>
      <c r="BL127" s="208"/>
      <c r="BM127" s="208"/>
      <c r="BN127" s="208"/>
      <c r="BO127" s="208"/>
      <c r="BP127" s="208"/>
      <c r="BQ127" s="208"/>
      <c r="BR127" s="208"/>
      <c r="BS127" s="208"/>
      <c r="BT127" s="208"/>
      <c r="BU127" s="208"/>
      <c r="BV127" s="208"/>
      <c r="BW127" s="208"/>
      <c r="BX127" s="208"/>
      <c r="BY127" s="294"/>
    </row>
    <row r="128" spans="1:77" ht="12" customHeight="1">
      <c r="A128" s="208"/>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208"/>
      <c r="AS128" s="208"/>
      <c r="AT128" s="208"/>
      <c r="AU128" s="208"/>
      <c r="AV128" s="208"/>
      <c r="AW128" s="208"/>
      <c r="AX128" s="208"/>
      <c r="AY128" s="208"/>
      <c r="AZ128" s="208"/>
      <c r="BA128" s="208"/>
      <c r="BB128" s="208"/>
      <c r="BC128" s="208"/>
      <c r="BD128" s="208"/>
      <c r="BE128" s="208"/>
      <c r="BF128" s="208"/>
      <c r="BG128" s="208"/>
      <c r="BH128" s="208"/>
      <c r="BI128" s="208"/>
      <c r="BJ128" s="208"/>
      <c r="BK128" s="208"/>
      <c r="BL128" s="208"/>
      <c r="BM128" s="208"/>
      <c r="BN128" s="208"/>
      <c r="BO128" s="208"/>
      <c r="BP128" s="208"/>
      <c r="BQ128" s="208"/>
      <c r="BR128" s="208"/>
      <c r="BS128" s="208"/>
      <c r="BT128" s="208"/>
      <c r="BU128" s="208"/>
      <c r="BV128" s="208"/>
      <c r="BW128" s="208"/>
      <c r="BX128" s="208"/>
      <c r="BY128" s="294"/>
    </row>
    <row r="129" spans="1:77" ht="12" customHeight="1">
      <c r="A129" s="208"/>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c r="AF129" s="343"/>
      <c r="AG129" s="343"/>
      <c r="AH129" s="343"/>
      <c r="AI129" s="343"/>
      <c r="AJ129" s="343"/>
      <c r="AK129" s="343"/>
      <c r="AL129" s="343"/>
      <c r="AM129" s="343"/>
      <c r="AN129" s="343"/>
      <c r="AO129" s="343"/>
      <c r="AP129" s="343"/>
      <c r="AQ129" s="343"/>
      <c r="AR129" s="208"/>
      <c r="AS129" s="208"/>
      <c r="AT129" s="208"/>
      <c r="AU129" s="208"/>
      <c r="AV129" s="208"/>
      <c r="AW129" s="208"/>
      <c r="AX129" s="208"/>
      <c r="AY129" s="208"/>
      <c r="AZ129" s="208"/>
      <c r="BA129" s="208"/>
      <c r="BB129" s="208"/>
      <c r="BC129" s="208"/>
      <c r="BD129" s="208"/>
      <c r="BE129" s="208"/>
      <c r="BF129" s="208"/>
      <c r="BG129" s="208"/>
      <c r="BH129" s="208"/>
      <c r="BI129" s="208"/>
      <c r="BJ129" s="208"/>
      <c r="BK129" s="208"/>
      <c r="BL129" s="208"/>
      <c r="BM129" s="208"/>
      <c r="BN129" s="208"/>
      <c r="BO129" s="208"/>
      <c r="BP129" s="208"/>
      <c r="BQ129" s="208"/>
      <c r="BR129" s="208"/>
      <c r="BS129" s="208"/>
      <c r="BT129" s="208"/>
      <c r="BU129" s="208"/>
      <c r="BV129" s="208"/>
      <c r="BW129" s="208"/>
      <c r="BX129" s="208"/>
      <c r="BY129" s="294"/>
    </row>
    <row r="130" spans="1:77" ht="12" customHeight="1">
      <c r="A130" s="208"/>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3"/>
      <c r="AC130" s="343"/>
      <c r="AD130" s="343"/>
      <c r="AE130" s="343"/>
      <c r="AF130" s="343"/>
      <c r="AG130" s="343"/>
      <c r="AH130" s="343"/>
      <c r="AI130" s="343"/>
      <c r="AJ130" s="343"/>
      <c r="AK130" s="343"/>
      <c r="AL130" s="343"/>
      <c r="AM130" s="343"/>
      <c r="AN130" s="343"/>
      <c r="AO130" s="343"/>
      <c r="AP130" s="343"/>
      <c r="AQ130" s="343"/>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94"/>
    </row>
    <row r="131" spans="1:77" ht="12" customHeight="1">
      <c r="A131" s="208"/>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c r="AA131" s="343"/>
      <c r="AB131" s="343"/>
      <c r="AC131" s="343"/>
      <c r="AD131" s="343"/>
      <c r="AE131" s="343"/>
      <c r="AF131" s="343"/>
      <c r="AG131" s="343"/>
      <c r="AH131" s="343"/>
      <c r="AI131" s="343"/>
      <c r="AJ131" s="343"/>
      <c r="AK131" s="343"/>
      <c r="AL131" s="343"/>
      <c r="AM131" s="343"/>
      <c r="AN131" s="343"/>
      <c r="AO131" s="343"/>
      <c r="AP131" s="343"/>
      <c r="AQ131" s="343"/>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94"/>
    </row>
    <row r="132" spans="1:77" ht="12" customHeight="1">
      <c r="A132" s="208"/>
      <c r="B132" s="343"/>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c r="AA132" s="343"/>
      <c r="AB132" s="343"/>
      <c r="AC132" s="343"/>
      <c r="AD132" s="343"/>
      <c r="AE132" s="343"/>
      <c r="AF132" s="343"/>
      <c r="AG132" s="343"/>
      <c r="AH132" s="343"/>
      <c r="AI132" s="343"/>
      <c r="AJ132" s="343"/>
      <c r="AK132" s="343"/>
      <c r="AL132" s="343"/>
      <c r="AM132" s="343"/>
      <c r="AN132" s="343"/>
      <c r="AO132" s="343"/>
      <c r="AP132" s="343"/>
      <c r="AQ132" s="343"/>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94"/>
    </row>
    <row r="133" spans="1:77" ht="12" customHeight="1">
      <c r="A133" s="208"/>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c r="AA133" s="343"/>
      <c r="AB133" s="343"/>
      <c r="AC133" s="343"/>
      <c r="AD133" s="343"/>
      <c r="AE133" s="343"/>
      <c r="AF133" s="343"/>
      <c r="AG133" s="343"/>
      <c r="AH133" s="343"/>
      <c r="AI133" s="343"/>
      <c r="AJ133" s="343"/>
      <c r="AK133" s="343"/>
      <c r="AL133" s="343"/>
      <c r="AM133" s="343"/>
      <c r="AN133" s="343"/>
      <c r="AO133" s="343"/>
      <c r="AP133" s="343"/>
      <c r="AQ133" s="343"/>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94"/>
    </row>
    <row r="134" spans="1:77" ht="12" customHeight="1">
      <c r="A134" s="208"/>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3"/>
      <c r="AK134" s="343"/>
      <c r="AL134" s="343"/>
      <c r="AM134" s="343"/>
      <c r="AN134" s="343"/>
      <c r="AO134" s="343"/>
      <c r="AP134" s="343"/>
      <c r="AQ134" s="343"/>
      <c r="AR134" s="208"/>
      <c r="AS134" s="208"/>
      <c r="AT134" s="208"/>
      <c r="AU134" s="208"/>
      <c r="AV134" s="208"/>
      <c r="AW134" s="208"/>
      <c r="AX134" s="208"/>
      <c r="AY134" s="208"/>
      <c r="AZ134" s="208"/>
      <c r="BA134" s="208"/>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94"/>
    </row>
    <row r="135" spans="1:77" ht="12" customHeight="1">
      <c r="A135" s="208"/>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94"/>
    </row>
    <row r="136" spans="1:77" ht="12" customHeight="1">
      <c r="A136" s="208"/>
      <c r="B136" s="343"/>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c r="Y136" s="343"/>
      <c r="Z136" s="343"/>
      <c r="AA136" s="343"/>
      <c r="AB136" s="343"/>
      <c r="AC136" s="343"/>
      <c r="AD136" s="343"/>
      <c r="AE136" s="343"/>
      <c r="AF136" s="343"/>
      <c r="AG136" s="343"/>
      <c r="AH136" s="343"/>
      <c r="AI136" s="343"/>
      <c r="AJ136" s="343"/>
      <c r="AK136" s="343"/>
      <c r="AL136" s="343"/>
      <c r="AM136" s="343"/>
      <c r="AN136" s="343"/>
      <c r="AO136" s="343"/>
      <c r="AP136" s="343"/>
      <c r="AQ136" s="343"/>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94"/>
    </row>
    <row r="137" spans="1:77" ht="12" customHeight="1">
      <c r="A137" s="208"/>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c r="Y137" s="343"/>
      <c r="Z137" s="343"/>
      <c r="AA137" s="343"/>
      <c r="AB137" s="343"/>
      <c r="AC137" s="343"/>
      <c r="AD137" s="343"/>
      <c r="AE137" s="343"/>
      <c r="AF137" s="343"/>
      <c r="AG137" s="343"/>
      <c r="AH137" s="343"/>
      <c r="AI137" s="343"/>
      <c r="AJ137" s="343"/>
      <c r="AK137" s="343"/>
      <c r="AL137" s="343"/>
      <c r="AM137" s="343"/>
      <c r="AN137" s="343"/>
      <c r="AO137" s="343"/>
      <c r="AP137" s="343"/>
      <c r="AQ137" s="343"/>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94"/>
    </row>
    <row r="138" spans="1:77" ht="12" customHeight="1">
      <c r="A138" s="208"/>
      <c r="B138" s="343"/>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c r="AA138" s="343"/>
      <c r="AB138" s="343"/>
      <c r="AC138" s="343"/>
      <c r="AD138" s="343"/>
      <c r="AE138" s="343"/>
      <c r="AF138" s="343"/>
      <c r="AG138" s="343"/>
      <c r="AH138" s="343"/>
      <c r="AI138" s="343"/>
      <c r="AJ138" s="343"/>
      <c r="AK138" s="343"/>
      <c r="AL138" s="343"/>
      <c r="AM138" s="343"/>
      <c r="AN138" s="343"/>
      <c r="AO138" s="343"/>
      <c r="AP138" s="343"/>
      <c r="AQ138" s="343"/>
      <c r="AR138" s="208"/>
      <c r="AS138" s="208"/>
      <c r="AT138" s="208"/>
      <c r="AU138" s="208"/>
      <c r="AV138" s="208"/>
      <c r="AW138" s="208"/>
      <c r="AX138" s="208"/>
      <c r="AY138" s="208"/>
      <c r="AZ138" s="208"/>
      <c r="BA138" s="208"/>
      <c r="BB138" s="208"/>
      <c r="BC138" s="208"/>
      <c r="BD138" s="208"/>
      <c r="BE138" s="208"/>
      <c r="BF138" s="208"/>
      <c r="BG138" s="208"/>
      <c r="BH138" s="208"/>
      <c r="BI138" s="208"/>
      <c r="BJ138" s="208"/>
      <c r="BK138" s="208"/>
      <c r="BL138" s="208"/>
      <c r="BM138" s="208"/>
      <c r="BN138" s="208"/>
      <c r="BO138" s="208"/>
      <c r="BP138" s="208"/>
      <c r="BQ138" s="208"/>
      <c r="BR138" s="208"/>
      <c r="BS138" s="208"/>
      <c r="BT138" s="208"/>
      <c r="BU138" s="208"/>
      <c r="BV138" s="208"/>
      <c r="BW138" s="208"/>
      <c r="BX138" s="208"/>
      <c r="BY138" s="294"/>
    </row>
    <row r="139" spans="1:77" ht="12" customHeight="1">
      <c r="A139" s="208"/>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c r="AA139" s="343"/>
      <c r="AB139" s="343"/>
      <c r="AC139" s="343"/>
      <c r="AD139" s="343"/>
      <c r="AE139" s="343"/>
      <c r="AF139" s="343"/>
      <c r="AG139" s="343"/>
      <c r="AH139" s="343"/>
      <c r="AI139" s="343"/>
      <c r="AJ139" s="343"/>
      <c r="AK139" s="343"/>
      <c r="AL139" s="343"/>
      <c r="AM139" s="343"/>
      <c r="AN139" s="343"/>
      <c r="AO139" s="343"/>
      <c r="AP139" s="343"/>
      <c r="AQ139" s="343"/>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08"/>
      <c r="BT139" s="208"/>
      <c r="BU139" s="208"/>
      <c r="BV139" s="208"/>
      <c r="BW139" s="208"/>
      <c r="BX139" s="208"/>
      <c r="BY139" s="294"/>
    </row>
    <row r="140" spans="1:77" ht="12" customHeight="1">
      <c r="A140" s="208"/>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3"/>
      <c r="AD140" s="343"/>
      <c r="AE140" s="343"/>
      <c r="AF140" s="343"/>
      <c r="AG140" s="343"/>
      <c r="AH140" s="343"/>
      <c r="AI140" s="343"/>
      <c r="AJ140" s="343"/>
      <c r="AK140" s="343"/>
      <c r="AL140" s="343"/>
      <c r="AM140" s="343"/>
      <c r="AN140" s="343"/>
      <c r="AO140" s="343"/>
      <c r="AP140" s="343"/>
      <c r="AQ140" s="343"/>
      <c r="AR140" s="208"/>
      <c r="AS140" s="208"/>
      <c r="AT140" s="208"/>
      <c r="AU140" s="208"/>
      <c r="AV140" s="208"/>
      <c r="AW140" s="208"/>
      <c r="AX140" s="208"/>
      <c r="AY140" s="208"/>
      <c r="AZ140" s="208"/>
      <c r="BA140" s="208"/>
      <c r="BB140" s="208"/>
      <c r="BC140" s="208"/>
      <c r="BD140" s="208"/>
      <c r="BE140" s="208"/>
      <c r="BF140" s="208"/>
      <c r="BG140" s="208"/>
      <c r="BH140" s="208"/>
      <c r="BI140" s="208"/>
      <c r="BJ140" s="208"/>
      <c r="BK140" s="208"/>
      <c r="BL140" s="208"/>
      <c r="BM140" s="208"/>
      <c r="BN140" s="208"/>
      <c r="BO140" s="208"/>
      <c r="BP140" s="208"/>
      <c r="BQ140" s="208"/>
      <c r="BR140" s="208"/>
      <c r="BS140" s="208"/>
      <c r="BT140" s="208"/>
      <c r="BU140" s="208"/>
      <c r="BV140" s="208"/>
      <c r="BW140" s="208"/>
      <c r="BX140" s="208"/>
      <c r="BY140" s="294"/>
    </row>
    <row r="141" spans="1:77" ht="12" customHeight="1">
      <c r="A141" s="208"/>
      <c r="B141" s="343"/>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c r="AJ141" s="343"/>
      <c r="AK141" s="343"/>
      <c r="AL141" s="343"/>
      <c r="AM141" s="343"/>
      <c r="AN141" s="343"/>
      <c r="AO141" s="343"/>
      <c r="AP141" s="343"/>
      <c r="AQ141" s="343"/>
      <c r="AR141" s="208"/>
      <c r="AS141" s="208"/>
      <c r="AT141" s="208"/>
      <c r="AU141" s="208"/>
      <c r="AV141" s="208"/>
      <c r="AW141" s="208"/>
      <c r="AX141" s="208"/>
      <c r="AY141" s="208"/>
      <c r="AZ141" s="208"/>
      <c r="BA141" s="208"/>
      <c r="BB141" s="208"/>
      <c r="BC141" s="208"/>
      <c r="BD141" s="208"/>
      <c r="BE141" s="208"/>
      <c r="BF141" s="208"/>
      <c r="BG141" s="208"/>
      <c r="BH141" s="208"/>
      <c r="BI141" s="208"/>
      <c r="BJ141" s="208"/>
      <c r="BK141" s="208"/>
      <c r="BL141" s="208"/>
      <c r="BM141" s="208"/>
      <c r="BN141" s="208"/>
      <c r="BO141" s="208"/>
      <c r="BP141" s="208"/>
      <c r="BQ141" s="208"/>
      <c r="BR141" s="208"/>
      <c r="BS141" s="208"/>
      <c r="BT141" s="208"/>
      <c r="BU141" s="208"/>
      <c r="BV141" s="208"/>
      <c r="BW141" s="208"/>
      <c r="BX141" s="208"/>
      <c r="BY141" s="294"/>
    </row>
    <row r="142" spans="1:77" ht="12" customHeight="1">
      <c r="A142" s="208"/>
      <c r="B142" s="343"/>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208"/>
      <c r="AS142" s="208"/>
      <c r="AT142" s="208"/>
      <c r="AU142" s="208"/>
      <c r="AV142" s="208"/>
      <c r="AW142" s="208"/>
      <c r="AX142" s="208"/>
      <c r="AY142" s="208"/>
      <c r="AZ142" s="208"/>
      <c r="BA142" s="208"/>
      <c r="BB142" s="208"/>
      <c r="BC142" s="208"/>
      <c r="BD142" s="208"/>
      <c r="BE142" s="208"/>
      <c r="BF142" s="208"/>
      <c r="BG142" s="208"/>
      <c r="BH142" s="208"/>
      <c r="BI142" s="208"/>
      <c r="BJ142" s="208"/>
      <c r="BK142" s="208"/>
      <c r="BL142" s="208"/>
      <c r="BM142" s="208"/>
      <c r="BN142" s="208"/>
      <c r="BO142" s="208"/>
      <c r="BP142" s="208"/>
      <c r="BQ142" s="208"/>
      <c r="BR142" s="208"/>
      <c r="BS142" s="208"/>
      <c r="BT142" s="208"/>
      <c r="BU142" s="208"/>
      <c r="BV142" s="208"/>
      <c r="BW142" s="208"/>
      <c r="BX142" s="208"/>
      <c r="BY142" s="294"/>
    </row>
    <row r="143" spans="1:77" ht="12" customHeight="1">
      <c r="A143" s="208"/>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c r="AA143" s="343"/>
      <c r="AB143" s="343"/>
      <c r="AC143" s="343"/>
      <c r="AD143" s="343"/>
      <c r="AE143" s="343"/>
      <c r="AF143" s="343"/>
      <c r="AG143" s="343"/>
      <c r="AH143" s="343"/>
      <c r="AI143" s="343"/>
      <c r="AJ143" s="343"/>
      <c r="AK143" s="343"/>
      <c r="AL143" s="343"/>
      <c r="AM143" s="343"/>
      <c r="AN143" s="343"/>
      <c r="AO143" s="343"/>
      <c r="AP143" s="343"/>
      <c r="AQ143" s="343"/>
      <c r="AR143" s="208"/>
      <c r="AS143" s="208"/>
      <c r="AT143" s="208"/>
      <c r="AU143" s="208"/>
      <c r="AV143" s="208"/>
      <c r="AW143" s="208"/>
      <c r="AX143" s="208"/>
      <c r="AY143" s="208"/>
      <c r="AZ143" s="208"/>
      <c r="BA143" s="208"/>
      <c r="BB143" s="208"/>
      <c r="BC143" s="208"/>
      <c r="BD143" s="208"/>
      <c r="BE143" s="208"/>
      <c r="BF143" s="208"/>
      <c r="BG143" s="208"/>
      <c r="BH143" s="208"/>
      <c r="BI143" s="208"/>
      <c r="BJ143" s="208"/>
      <c r="BK143" s="208"/>
      <c r="BL143" s="208"/>
      <c r="BM143" s="208"/>
      <c r="BN143" s="208"/>
      <c r="BO143" s="208"/>
      <c r="BP143" s="208"/>
      <c r="BQ143" s="208"/>
      <c r="BR143" s="208"/>
      <c r="BS143" s="208"/>
      <c r="BT143" s="208"/>
      <c r="BU143" s="208"/>
      <c r="BV143" s="208"/>
      <c r="BW143" s="208"/>
      <c r="BX143" s="208"/>
      <c r="BY143" s="294"/>
    </row>
    <row r="144" spans="1:77" ht="12" customHeight="1">
      <c r="A144" s="208"/>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c r="Y144" s="343"/>
      <c r="Z144" s="343"/>
      <c r="AA144" s="343"/>
      <c r="AB144" s="343"/>
      <c r="AC144" s="343"/>
      <c r="AD144" s="343"/>
      <c r="AE144" s="343"/>
      <c r="AF144" s="343"/>
      <c r="AG144" s="343"/>
      <c r="AH144" s="343"/>
      <c r="AI144" s="343"/>
      <c r="AJ144" s="343"/>
      <c r="AK144" s="343"/>
      <c r="AL144" s="343"/>
      <c r="AM144" s="343"/>
      <c r="AN144" s="343"/>
      <c r="AO144" s="343"/>
      <c r="AP144" s="343"/>
      <c r="AQ144" s="343"/>
      <c r="AR144" s="208"/>
      <c r="AS144" s="208"/>
      <c r="AT144" s="208"/>
      <c r="AU144" s="208"/>
      <c r="AV144" s="208"/>
      <c r="AW144" s="208"/>
      <c r="AX144" s="208"/>
      <c r="AY144" s="208"/>
      <c r="AZ144" s="208"/>
      <c r="BA144" s="208"/>
      <c r="BB144" s="208"/>
      <c r="BC144" s="208"/>
      <c r="BD144" s="208"/>
      <c r="BE144" s="208"/>
      <c r="BF144" s="208"/>
      <c r="BG144" s="208"/>
      <c r="BH144" s="208"/>
      <c r="BI144" s="208"/>
      <c r="BJ144" s="208"/>
      <c r="BK144" s="208"/>
      <c r="BL144" s="208"/>
      <c r="BM144" s="208"/>
      <c r="BN144" s="208"/>
      <c r="BO144" s="208"/>
      <c r="BP144" s="208"/>
      <c r="BQ144" s="208"/>
      <c r="BR144" s="208"/>
      <c r="BS144" s="208"/>
      <c r="BT144" s="208"/>
      <c r="BU144" s="208"/>
      <c r="BV144" s="208"/>
      <c r="BW144" s="208"/>
      <c r="BX144" s="208"/>
      <c r="BY144" s="294"/>
    </row>
    <row r="145" spans="1:77" ht="12" customHeight="1">
      <c r="A145" s="208"/>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c r="Y145" s="343"/>
      <c r="Z145" s="343"/>
      <c r="AA145" s="343"/>
      <c r="AB145" s="343"/>
      <c r="AC145" s="343"/>
      <c r="AD145" s="343"/>
      <c r="AE145" s="343"/>
      <c r="AF145" s="343"/>
      <c r="AG145" s="343"/>
      <c r="AH145" s="343"/>
      <c r="AI145" s="343"/>
      <c r="AJ145" s="343"/>
      <c r="AK145" s="343"/>
      <c r="AL145" s="343"/>
      <c r="AM145" s="343"/>
      <c r="AN145" s="343"/>
      <c r="AO145" s="343"/>
      <c r="AP145" s="343"/>
      <c r="AQ145" s="343"/>
      <c r="AR145" s="208"/>
      <c r="AS145" s="208"/>
      <c r="AT145" s="208"/>
      <c r="AU145" s="208"/>
      <c r="AV145" s="208"/>
      <c r="AW145" s="208"/>
      <c r="AX145" s="208"/>
      <c r="AY145" s="208"/>
      <c r="AZ145" s="208"/>
      <c r="BA145" s="208"/>
      <c r="BB145" s="208"/>
      <c r="BC145" s="208"/>
      <c r="BD145" s="208"/>
      <c r="BE145" s="208"/>
      <c r="BF145" s="208"/>
      <c r="BG145" s="208"/>
      <c r="BH145" s="208"/>
      <c r="BI145" s="208"/>
      <c r="BJ145" s="208"/>
      <c r="BK145" s="208"/>
      <c r="BL145" s="208"/>
      <c r="BM145" s="208"/>
      <c r="BN145" s="208"/>
      <c r="BO145" s="208"/>
      <c r="BP145" s="208"/>
      <c r="BQ145" s="208"/>
      <c r="BR145" s="208"/>
      <c r="BS145" s="208"/>
      <c r="BT145" s="208"/>
      <c r="BU145" s="208"/>
      <c r="BV145" s="208"/>
      <c r="BW145" s="208"/>
      <c r="BX145" s="208"/>
      <c r="BY145" s="294"/>
    </row>
    <row r="146" spans="1:77" ht="12" customHeight="1">
      <c r="A146" s="208"/>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c r="AA146" s="343"/>
      <c r="AB146" s="343"/>
      <c r="AC146" s="343"/>
      <c r="AD146" s="343"/>
      <c r="AE146" s="343"/>
      <c r="AF146" s="343"/>
      <c r="AG146" s="343"/>
      <c r="AH146" s="343"/>
      <c r="AI146" s="343"/>
      <c r="AJ146" s="343"/>
      <c r="AK146" s="343"/>
      <c r="AL146" s="343"/>
      <c r="AM146" s="343"/>
      <c r="AN146" s="343"/>
      <c r="AO146" s="343"/>
      <c r="AP146" s="343"/>
      <c r="AQ146" s="343"/>
      <c r="AR146" s="208"/>
      <c r="AS146" s="208"/>
      <c r="AT146" s="208"/>
      <c r="AU146" s="208"/>
      <c r="AV146" s="208"/>
      <c r="AW146" s="208"/>
      <c r="AX146" s="208"/>
      <c r="AY146" s="208"/>
      <c r="AZ146" s="208"/>
      <c r="BA146" s="208"/>
      <c r="BB146" s="208"/>
      <c r="BC146" s="208"/>
      <c r="BD146" s="208"/>
      <c r="BE146" s="208"/>
      <c r="BF146" s="208"/>
      <c r="BG146" s="208"/>
      <c r="BH146" s="208"/>
      <c r="BI146" s="208"/>
      <c r="BJ146" s="208"/>
      <c r="BK146" s="208"/>
      <c r="BL146" s="208"/>
      <c r="BM146" s="208"/>
      <c r="BN146" s="208"/>
      <c r="BO146" s="208"/>
      <c r="BP146" s="208"/>
      <c r="BQ146" s="208"/>
      <c r="BR146" s="208"/>
      <c r="BS146" s="208"/>
      <c r="BT146" s="208"/>
      <c r="BU146" s="208"/>
      <c r="BV146" s="208"/>
      <c r="BW146" s="208"/>
      <c r="BX146" s="208"/>
      <c r="BY146" s="294"/>
    </row>
    <row r="147" spans="1:77" ht="12" customHeight="1">
      <c r="A147" s="208"/>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J147" s="343"/>
      <c r="AK147" s="343"/>
      <c r="AL147" s="343"/>
      <c r="AM147" s="343"/>
      <c r="AN147" s="343"/>
      <c r="AO147" s="343"/>
      <c r="AP147" s="343"/>
      <c r="AQ147" s="343"/>
      <c r="AR147" s="208"/>
      <c r="AS147" s="208"/>
      <c r="AT147" s="208"/>
      <c r="AU147" s="208"/>
      <c r="AV147" s="208"/>
      <c r="AW147" s="208"/>
      <c r="AX147" s="208"/>
      <c r="AY147" s="208"/>
      <c r="AZ147" s="208"/>
      <c r="BA147" s="208"/>
      <c r="BB147" s="208"/>
      <c r="BC147" s="208"/>
      <c r="BD147" s="208"/>
      <c r="BE147" s="208"/>
      <c r="BF147" s="208"/>
      <c r="BG147" s="208"/>
      <c r="BH147" s="208"/>
      <c r="BI147" s="208"/>
      <c r="BJ147" s="208"/>
      <c r="BK147" s="208"/>
      <c r="BL147" s="208"/>
      <c r="BM147" s="208"/>
      <c r="BN147" s="208"/>
      <c r="BO147" s="208"/>
      <c r="BP147" s="208"/>
      <c r="BQ147" s="208"/>
      <c r="BR147" s="208"/>
      <c r="BS147" s="208"/>
      <c r="BT147" s="208"/>
      <c r="BU147" s="208"/>
      <c r="BV147" s="208"/>
      <c r="BW147" s="208"/>
      <c r="BX147" s="208"/>
      <c r="BY147" s="294"/>
    </row>
    <row r="148" spans="1:77" ht="12" customHeight="1">
      <c r="A148" s="208"/>
      <c r="B148" s="343"/>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c r="AA148" s="343"/>
      <c r="AB148" s="343"/>
      <c r="AC148" s="343"/>
      <c r="AD148" s="343"/>
      <c r="AE148" s="343"/>
      <c r="AF148" s="343"/>
      <c r="AG148" s="343"/>
      <c r="AH148" s="343"/>
      <c r="AI148" s="343"/>
      <c r="AJ148" s="343"/>
      <c r="AK148" s="343"/>
      <c r="AL148" s="343"/>
      <c r="AM148" s="343"/>
      <c r="AN148" s="343"/>
      <c r="AO148" s="343"/>
      <c r="AP148" s="343"/>
      <c r="AQ148" s="343"/>
      <c r="AR148" s="208"/>
      <c r="AS148" s="208"/>
      <c r="AT148" s="208"/>
      <c r="AU148" s="208"/>
      <c r="AV148" s="208"/>
      <c r="AW148" s="208"/>
      <c r="AX148" s="208"/>
      <c r="AY148" s="208"/>
      <c r="AZ148" s="208"/>
      <c r="BA148" s="208"/>
      <c r="BB148" s="208"/>
      <c r="BC148" s="208"/>
      <c r="BD148" s="208"/>
      <c r="BE148" s="208"/>
      <c r="BF148" s="208"/>
      <c r="BG148" s="208"/>
      <c r="BH148" s="208"/>
      <c r="BI148" s="208"/>
      <c r="BJ148" s="208"/>
      <c r="BK148" s="208"/>
      <c r="BL148" s="208"/>
      <c r="BM148" s="208"/>
      <c r="BN148" s="208"/>
      <c r="BO148" s="208"/>
      <c r="BP148" s="208"/>
      <c r="BQ148" s="208"/>
      <c r="BR148" s="208"/>
      <c r="BS148" s="208"/>
      <c r="BT148" s="208"/>
      <c r="BU148" s="208"/>
      <c r="BV148" s="208"/>
      <c r="BW148" s="208"/>
      <c r="BX148" s="208"/>
      <c r="BY148" s="294"/>
    </row>
    <row r="149" spans="1:77" ht="12" customHeight="1">
      <c r="A149" s="208"/>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c r="Y149" s="343"/>
      <c r="Z149" s="343"/>
      <c r="AA149" s="343"/>
      <c r="AB149" s="343"/>
      <c r="AC149" s="343"/>
      <c r="AD149" s="343"/>
      <c r="AE149" s="343"/>
      <c r="AF149" s="343"/>
      <c r="AG149" s="343"/>
      <c r="AH149" s="343"/>
      <c r="AI149" s="343"/>
      <c r="AJ149" s="343"/>
      <c r="AK149" s="343"/>
      <c r="AL149" s="343"/>
      <c r="AM149" s="343"/>
      <c r="AN149" s="343"/>
      <c r="AO149" s="343"/>
      <c r="AP149" s="343"/>
      <c r="AQ149" s="343"/>
      <c r="AR149" s="208"/>
      <c r="AS149" s="208"/>
      <c r="AT149" s="208"/>
      <c r="AU149" s="208"/>
      <c r="AV149" s="208"/>
      <c r="AW149" s="208"/>
      <c r="AX149" s="208"/>
      <c r="AY149" s="208"/>
      <c r="AZ149" s="208"/>
      <c r="BA149" s="208"/>
      <c r="BB149" s="208"/>
      <c r="BC149" s="208"/>
      <c r="BD149" s="208"/>
      <c r="BE149" s="208"/>
      <c r="BF149" s="208"/>
      <c r="BG149" s="208"/>
      <c r="BH149" s="208"/>
      <c r="BI149" s="208"/>
      <c r="BJ149" s="208"/>
      <c r="BK149" s="208"/>
      <c r="BL149" s="208"/>
      <c r="BM149" s="208"/>
      <c r="BN149" s="208"/>
      <c r="BO149" s="208"/>
      <c r="BP149" s="208"/>
      <c r="BQ149" s="208"/>
      <c r="BR149" s="208"/>
      <c r="BS149" s="208"/>
      <c r="BT149" s="208"/>
      <c r="BU149" s="208"/>
      <c r="BV149" s="208"/>
      <c r="BW149" s="208"/>
      <c r="BX149" s="208"/>
      <c r="BY149" s="294"/>
    </row>
    <row r="150" spans="1:77" ht="12" customHeight="1">
      <c r="A150" s="208"/>
      <c r="B150" s="343"/>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c r="AA150" s="343"/>
      <c r="AB150" s="343"/>
      <c r="AC150" s="343"/>
      <c r="AD150" s="343"/>
      <c r="AE150" s="343"/>
      <c r="AF150" s="343"/>
      <c r="AG150" s="343"/>
      <c r="AH150" s="343"/>
      <c r="AI150" s="343"/>
      <c r="AJ150" s="343"/>
      <c r="AK150" s="343"/>
      <c r="AL150" s="343"/>
      <c r="AM150" s="343"/>
      <c r="AN150" s="343"/>
      <c r="AO150" s="343"/>
      <c r="AP150" s="343"/>
      <c r="AQ150" s="343"/>
      <c r="AR150" s="208"/>
      <c r="AS150" s="208"/>
      <c r="AT150" s="208"/>
      <c r="AU150" s="208"/>
      <c r="AV150" s="208"/>
      <c r="AW150" s="208"/>
      <c r="AX150" s="208"/>
      <c r="AY150" s="208"/>
      <c r="AZ150" s="208"/>
      <c r="BA150" s="208"/>
      <c r="BB150" s="208"/>
      <c r="BC150" s="208"/>
      <c r="BD150" s="208"/>
      <c r="BE150" s="208"/>
      <c r="BF150" s="208"/>
      <c r="BG150" s="208"/>
      <c r="BH150" s="208"/>
      <c r="BI150" s="208"/>
      <c r="BJ150" s="208"/>
      <c r="BK150" s="208"/>
      <c r="BL150" s="208"/>
      <c r="BM150" s="208"/>
      <c r="BN150" s="208"/>
      <c r="BO150" s="208"/>
      <c r="BP150" s="208"/>
      <c r="BQ150" s="208"/>
      <c r="BR150" s="208"/>
      <c r="BS150" s="208"/>
      <c r="BT150" s="208"/>
      <c r="BU150" s="208"/>
      <c r="BV150" s="208"/>
      <c r="BW150" s="208"/>
      <c r="BX150" s="208"/>
      <c r="BY150" s="294"/>
    </row>
    <row r="151" spans="1:77" ht="12" customHeight="1">
      <c r="A151" s="208"/>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c r="AA151" s="343"/>
      <c r="AB151" s="343"/>
      <c r="AC151" s="343"/>
      <c r="AD151" s="343"/>
      <c r="AE151" s="343"/>
      <c r="AF151" s="343"/>
      <c r="AG151" s="343"/>
      <c r="AH151" s="343"/>
      <c r="AI151" s="343"/>
      <c r="AJ151" s="343"/>
      <c r="AK151" s="343"/>
      <c r="AL151" s="343"/>
      <c r="AM151" s="343"/>
      <c r="AN151" s="343"/>
      <c r="AO151" s="343"/>
      <c r="AP151" s="343"/>
      <c r="AQ151" s="343"/>
      <c r="AR151" s="208"/>
      <c r="AS151" s="208"/>
      <c r="AT151" s="208"/>
      <c r="AU151" s="208"/>
      <c r="AV151" s="208"/>
      <c r="AW151" s="208"/>
      <c r="AX151" s="208"/>
      <c r="AY151" s="208"/>
      <c r="AZ151" s="208"/>
      <c r="BA151" s="208"/>
      <c r="BB151" s="208"/>
      <c r="BC151" s="208"/>
      <c r="BD151" s="208"/>
      <c r="BE151" s="208"/>
      <c r="BF151" s="208"/>
      <c r="BG151" s="208"/>
      <c r="BH151" s="208"/>
      <c r="BI151" s="208"/>
      <c r="BJ151" s="208"/>
      <c r="BK151" s="208"/>
      <c r="BL151" s="208"/>
      <c r="BM151" s="208"/>
      <c r="BN151" s="208"/>
      <c r="BO151" s="208"/>
      <c r="BP151" s="208"/>
      <c r="BQ151" s="208"/>
      <c r="BR151" s="208"/>
      <c r="BS151" s="208"/>
      <c r="BT151" s="208"/>
      <c r="BU151" s="208"/>
      <c r="BV151" s="208"/>
      <c r="BW151" s="208"/>
      <c r="BX151" s="208"/>
      <c r="BY151" s="294"/>
    </row>
    <row r="152" spans="1:77" ht="12" customHeight="1">
      <c r="A152" s="208"/>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c r="Y152" s="343"/>
      <c r="Z152" s="343"/>
      <c r="AA152" s="343"/>
      <c r="AB152" s="343"/>
      <c r="AC152" s="343"/>
      <c r="AD152" s="343"/>
      <c r="AE152" s="343"/>
      <c r="AF152" s="343"/>
      <c r="AG152" s="343"/>
      <c r="AH152" s="343"/>
      <c r="AI152" s="343"/>
      <c r="AJ152" s="343"/>
      <c r="AK152" s="343"/>
      <c r="AL152" s="343"/>
      <c r="AM152" s="343"/>
      <c r="AN152" s="343"/>
      <c r="AO152" s="343"/>
      <c r="AP152" s="343"/>
      <c r="AQ152" s="343"/>
      <c r="AR152" s="208"/>
      <c r="AS152" s="208"/>
      <c r="AT152" s="208"/>
      <c r="AU152" s="208"/>
      <c r="AV152" s="208"/>
      <c r="AW152" s="208"/>
      <c r="AX152" s="208"/>
      <c r="AY152" s="208"/>
      <c r="AZ152" s="208"/>
      <c r="BA152" s="208"/>
      <c r="BB152" s="208"/>
      <c r="BC152" s="208"/>
      <c r="BD152" s="208"/>
      <c r="BE152" s="208"/>
      <c r="BF152" s="208"/>
      <c r="BG152" s="208"/>
      <c r="BH152" s="208"/>
      <c r="BI152" s="208"/>
      <c r="BJ152" s="208"/>
      <c r="BK152" s="208"/>
      <c r="BL152" s="208"/>
      <c r="BM152" s="208"/>
      <c r="BN152" s="208"/>
      <c r="BO152" s="208"/>
      <c r="BP152" s="208"/>
      <c r="BQ152" s="208"/>
      <c r="BR152" s="208"/>
      <c r="BS152" s="208"/>
      <c r="BT152" s="208"/>
      <c r="BU152" s="208"/>
      <c r="BV152" s="208"/>
      <c r="BW152" s="208"/>
      <c r="BX152" s="208"/>
      <c r="BY152" s="294"/>
    </row>
    <row r="153" spans="1:77" ht="12" customHeight="1">
      <c r="A153" s="208"/>
      <c r="B153" s="343"/>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c r="Y153" s="343"/>
      <c r="Z153" s="343"/>
      <c r="AA153" s="343"/>
      <c r="AB153" s="343"/>
      <c r="AC153" s="343"/>
      <c r="AD153" s="343"/>
      <c r="AE153" s="343"/>
      <c r="AF153" s="343"/>
      <c r="AG153" s="343"/>
      <c r="AH153" s="343"/>
      <c r="AI153" s="343"/>
      <c r="AJ153" s="343"/>
      <c r="AK153" s="343"/>
      <c r="AL153" s="343"/>
      <c r="AM153" s="343"/>
      <c r="AN153" s="343"/>
      <c r="AO153" s="343"/>
      <c r="AP153" s="343"/>
      <c r="AQ153" s="343"/>
      <c r="AR153" s="208"/>
      <c r="AS153" s="208"/>
      <c r="AT153" s="208"/>
      <c r="AU153" s="208"/>
      <c r="AV153" s="208"/>
      <c r="AW153" s="208"/>
      <c r="AX153" s="208"/>
      <c r="AY153" s="208"/>
      <c r="AZ153" s="208"/>
      <c r="BA153" s="208"/>
      <c r="BB153" s="208"/>
      <c r="BC153" s="208"/>
      <c r="BD153" s="208"/>
      <c r="BE153" s="208"/>
      <c r="BF153" s="208"/>
      <c r="BG153" s="208"/>
      <c r="BH153" s="208"/>
      <c r="BI153" s="208"/>
      <c r="BJ153" s="208"/>
      <c r="BK153" s="208"/>
      <c r="BL153" s="208"/>
      <c r="BM153" s="208"/>
      <c r="BN153" s="208"/>
      <c r="BO153" s="208"/>
      <c r="BP153" s="208"/>
      <c r="BQ153" s="208"/>
      <c r="BR153" s="208"/>
      <c r="BS153" s="208"/>
      <c r="BT153" s="208"/>
      <c r="BU153" s="208"/>
      <c r="BV153" s="208"/>
      <c r="BW153" s="208"/>
      <c r="BX153" s="208"/>
      <c r="BY153" s="294"/>
    </row>
    <row r="154" spans="1:77" ht="12" customHeight="1">
      <c r="A154" s="208"/>
      <c r="B154" s="343"/>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c r="AA154" s="343"/>
      <c r="AB154" s="343"/>
      <c r="AC154" s="343"/>
      <c r="AD154" s="343"/>
      <c r="AE154" s="343"/>
      <c r="AF154" s="343"/>
      <c r="AG154" s="343"/>
      <c r="AH154" s="343"/>
      <c r="AI154" s="343"/>
      <c r="AJ154" s="343"/>
      <c r="AK154" s="343"/>
      <c r="AL154" s="343"/>
      <c r="AM154" s="343"/>
      <c r="AN154" s="343"/>
      <c r="AO154" s="343"/>
      <c r="AP154" s="343"/>
      <c r="AQ154" s="343"/>
      <c r="AR154" s="208"/>
      <c r="AS154" s="208"/>
      <c r="AT154" s="208"/>
      <c r="AU154" s="208"/>
      <c r="AV154" s="208"/>
      <c r="AW154" s="208"/>
      <c r="AX154" s="208"/>
      <c r="AY154" s="208"/>
      <c r="AZ154" s="208"/>
      <c r="BA154" s="208"/>
      <c r="BB154" s="208"/>
      <c r="BC154" s="208"/>
      <c r="BD154" s="208"/>
      <c r="BE154" s="208"/>
      <c r="BF154" s="208"/>
      <c r="BG154" s="208"/>
      <c r="BH154" s="208"/>
      <c r="BI154" s="208"/>
      <c r="BJ154" s="208"/>
      <c r="BK154" s="208"/>
      <c r="BL154" s="208"/>
      <c r="BM154" s="208"/>
      <c r="BN154" s="208"/>
      <c r="BO154" s="208"/>
      <c r="BP154" s="208"/>
      <c r="BQ154" s="208"/>
      <c r="BR154" s="208"/>
      <c r="BS154" s="208"/>
      <c r="BT154" s="208"/>
      <c r="BU154" s="208"/>
      <c r="BV154" s="208"/>
      <c r="BW154" s="208"/>
      <c r="BX154" s="208"/>
      <c r="BY154" s="294"/>
    </row>
    <row r="155" spans="1:77" ht="12" customHeight="1">
      <c r="A155" s="208"/>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c r="AJ155" s="343"/>
      <c r="AK155" s="343"/>
      <c r="AL155" s="343"/>
      <c r="AM155" s="343"/>
      <c r="AN155" s="343"/>
      <c r="AO155" s="343"/>
      <c r="AP155" s="343"/>
      <c r="AQ155" s="343"/>
      <c r="AR155" s="208"/>
      <c r="AS155" s="208"/>
      <c r="AT155" s="208"/>
      <c r="AU155" s="208"/>
      <c r="AV155" s="208"/>
      <c r="AW155" s="208"/>
      <c r="AX155" s="208"/>
      <c r="AY155" s="208"/>
      <c r="AZ155" s="208"/>
      <c r="BA155" s="208"/>
      <c r="BB155" s="208"/>
      <c r="BC155" s="208"/>
      <c r="BD155" s="208"/>
      <c r="BE155" s="208"/>
      <c r="BF155" s="208"/>
      <c r="BG155" s="208"/>
      <c r="BH155" s="208"/>
      <c r="BI155" s="208"/>
      <c r="BJ155" s="208"/>
      <c r="BK155" s="208"/>
      <c r="BL155" s="208"/>
      <c r="BM155" s="208"/>
      <c r="BN155" s="208"/>
      <c r="BO155" s="208"/>
      <c r="BP155" s="208"/>
      <c r="BQ155" s="208"/>
      <c r="BR155" s="208"/>
      <c r="BS155" s="208"/>
      <c r="BT155" s="208"/>
      <c r="BU155" s="208"/>
      <c r="BV155" s="208"/>
      <c r="BW155" s="208"/>
      <c r="BX155" s="208"/>
      <c r="BY155" s="294"/>
    </row>
    <row r="156" spans="1:77" ht="12" customHeight="1">
      <c r="A156" s="208"/>
      <c r="B156" s="343"/>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208"/>
      <c r="AS156" s="208"/>
      <c r="AT156" s="208"/>
      <c r="AU156" s="208"/>
      <c r="AV156" s="208"/>
      <c r="AW156" s="208"/>
      <c r="AX156" s="208"/>
      <c r="AY156" s="208"/>
      <c r="AZ156" s="208"/>
      <c r="BA156" s="208"/>
      <c r="BB156" s="208"/>
      <c r="BC156" s="208"/>
      <c r="BD156" s="208"/>
      <c r="BE156" s="208"/>
      <c r="BF156" s="208"/>
      <c r="BG156" s="208"/>
      <c r="BH156" s="208"/>
      <c r="BI156" s="208"/>
      <c r="BJ156" s="208"/>
      <c r="BK156" s="208"/>
      <c r="BL156" s="208"/>
      <c r="BM156" s="208"/>
      <c r="BN156" s="208"/>
      <c r="BO156" s="208"/>
      <c r="BP156" s="208"/>
      <c r="BQ156" s="208"/>
      <c r="BR156" s="208"/>
      <c r="BS156" s="208"/>
      <c r="BT156" s="208"/>
      <c r="BU156" s="208"/>
      <c r="BV156" s="208"/>
      <c r="BW156" s="208"/>
      <c r="BX156" s="208"/>
      <c r="BY156" s="294"/>
    </row>
    <row r="157" spans="1:77" ht="12" customHeight="1">
      <c r="A157" s="208"/>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43"/>
      <c r="X157" s="343"/>
      <c r="Y157" s="343"/>
      <c r="Z157" s="343"/>
      <c r="AA157" s="343"/>
      <c r="AB157" s="343"/>
      <c r="AC157" s="343"/>
      <c r="AD157" s="343"/>
      <c r="AE157" s="343"/>
      <c r="AF157" s="343"/>
      <c r="AG157" s="343"/>
      <c r="AH157" s="343"/>
      <c r="AI157" s="343"/>
      <c r="AJ157" s="343"/>
      <c r="AK157" s="343"/>
      <c r="AL157" s="343"/>
      <c r="AM157" s="343"/>
      <c r="AN157" s="343"/>
      <c r="AO157" s="343"/>
      <c r="AP157" s="343"/>
      <c r="AQ157" s="343"/>
      <c r="AR157" s="208"/>
      <c r="AS157" s="208"/>
      <c r="AT157" s="208"/>
      <c r="AU157" s="208"/>
      <c r="AV157" s="208"/>
      <c r="AW157" s="208"/>
      <c r="AX157" s="208"/>
      <c r="AY157" s="208"/>
      <c r="AZ157" s="208"/>
      <c r="BA157" s="208"/>
      <c r="BB157" s="208"/>
      <c r="BC157" s="208"/>
      <c r="BD157" s="208"/>
      <c r="BE157" s="208"/>
      <c r="BF157" s="208"/>
      <c r="BG157" s="208"/>
      <c r="BH157" s="208"/>
      <c r="BI157" s="208"/>
      <c r="BJ157" s="208"/>
      <c r="BK157" s="208"/>
      <c r="BL157" s="208"/>
      <c r="BM157" s="208"/>
      <c r="BN157" s="208"/>
      <c r="BO157" s="208"/>
      <c r="BP157" s="208"/>
      <c r="BQ157" s="208"/>
      <c r="BR157" s="208"/>
      <c r="BS157" s="208"/>
      <c r="BT157" s="208"/>
      <c r="BU157" s="208"/>
      <c r="BV157" s="208"/>
      <c r="BW157" s="208"/>
      <c r="BX157" s="208"/>
      <c r="BY157" s="294"/>
    </row>
    <row r="158" spans="1:77" ht="12" customHeight="1">
      <c r="A158" s="208"/>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c r="Y158" s="343"/>
      <c r="Z158" s="343"/>
      <c r="AA158" s="343"/>
      <c r="AB158" s="343"/>
      <c r="AC158" s="343"/>
      <c r="AD158" s="343"/>
      <c r="AE158" s="343"/>
      <c r="AF158" s="343"/>
      <c r="AG158" s="343"/>
      <c r="AH158" s="343"/>
      <c r="AI158" s="343"/>
      <c r="AJ158" s="343"/>
      <c r="AK158" s="343"/>
      <c r="AL158" s="343"/>
      <c r="AM158" s="343"/>
      <c r="AN158" s="343"/>
      <c r="AO158" s="343"/>
      <c r="AP158" s="343"/>
      <c r="AQ158" s="343"/>
      <c r="AR158" s="208"/>
      <c r="AS158" s="208"/>
      <c r="AT158" s="208"/>
      <c r="AU158" s="208"/>
      <c r="AV158" s="208"/>
      <c r="AW158" s="208"/>
      <c r="AX158" s="208"/>
      <c r="AY158" s="208"/>
      <c r="AZ158" s="208"/>
      <c r="BA158" s="208"/>
      <c r="BB158" s="208"/>
      <c r="BC158" s="208"/>
      <c r="BD158" s="208"/>
      <c r="BE158" s="208"/>
      <c r="BF158" s="208"/>
      <c r="BG158" s="208"/>
      <c r="BH158" s="208"/>
      <c r="BI158" s="208"/>
      <c r="BJ158" s="208"/>
      <c r="BK158" s="208"/>
      <c r="BL158" s="208"/>
      <c r="BM158" s="208"/>
      <c r="BN158" s="208"/>
      <c r="BO158" s="208"/>
      <c r="BP158" s="208"/>
      <c r="BQ158" s="208"/>
      <c r="BR158" s="208"/>
      <c r="BS158" s="208"/>
      <c r="BT158" s="208"/>
      <c r="BU158" s="208"/>
      <c r="BV158" s="208"/>
      <c r="BW158" s="208"/>
      <c r="BX158" s="208"/>
      <c r="BY158" s="294"/>
    </row>
    <row r="159" spans="1:77" ht="12" customHeight="1">
      <c r="A159" s="208"/>
      <c r="B159" s="343"/>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c r="Y159" s="343"/>
      <c r="Z159" s="343"/>
      <c r="AA159" s="343"/>
      <c r="AB159" s="343"/>
      <c r="AC159" s="343"/>
      <c r="AD159" s="343"/>
      <c r="AE159" s="343"/>
      <c r="AF159" s="343"/>
      <c r="AG159" s="343"/>
      <c r="AH159" s="343"/>
      <c r="AI159" s="343"/>
      <c r="AJ159" s="343"/>
      <c r="AK159" s="343"/>
      <c r="AL159" s="343"/>
      <c r="AM159" s="343"/>
      <c r="AN159" s="343"/>
      <c r="AO159" s="343"/>
      <c r="AP159" s="343"/>
      <c r="AQ159" s="343"/>
      <c r="AR159" s="208"/>
      <c r="AS159" s="208"/>
      <c r="AT159" s="208"/>
      <c r="AU159" s="208"/>
      <c r="AV159" s="208"/>
      <c r="AW159" s="208"/>
      <c r="AX159" s="208"/>
      <c r="AY159" s="208"/>
      <c r="AZ159" s="208"/>
      <c r="BA159" s="208"/>
      <c r="BB159" s="208"/>
      <c r="BC159" s="208"/>
      <c r="BD159" s="208"/>
      <c r="BE159" s="208"/>
      <c r="BF159" s="208"/>
      <c r="BG159" s="208"/>
      <c r="BH159" s="208"/>
      <c r="BI159" s="208"/>
      <c r="BJ159" s="208"/>
      <c r="BK159" s="208"/>
      <c r="BL159" s="208"/>
      <c r="BM159" s="208"/>
      <c r="BN159" s="208"/>
      <c r="BO159" s="208"/>
      <c r="BP159" s="208"/>
      <c r="BQ159" s="208"/>
      <c r="BR159" s="208"/>
      <c r="BS159" s="208"/>
      <c r="BT159" s="208"/>
      <c r="BU159" s="208"/>
      <c r="BV159" s="208"/>
      <c r="BW159" s="208"/>
      <c r="BX159" s="208"/>
      <c r="BY159" s="294"/>
    </row>
    <row r="160" spans="1:77" ht="12" customHeight="1">
      <c r="A160" s="208"/>
      <c r="B160" s="343"/>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c r="AA160" s="343"/>
      <c r="AB160" s="343"/>
      <c r="AC160" s="343"/>
      <c r="AD160" s="343"/>
      <c r="AE160" s="343"/>
      <c r="AF160" s="343"/>
      <c r="AG160" s="343"/>
      <c r="AH160" s="343"/>
      <c r="AI160" s="343"/>
      <c r="AJ160" s="343"/>
      <c r="AK160" s="343"/>
      <c r="AL160" s="343"/>
      <c r="AM160" s="343"/>
      <c r="AN160" s="343"/>
      <c r="AO160" s="343"/>
      <c r="AP160" s="343"/>
      <c r="AQ160" s="343"/>
      <c r="AR160" s="208"/>
      <c r="AS160" s="208"/>
      <c r="AT160" s="208"/>
      <c r="AU160" s="208"/>
      <c r="AV160" s="208"/>
      <c r="AW160" s="208"/>
      <c r="AX160" s="208"/>
      <c r="AY160" s="208"/>
      <c r="AZ160" s="208"/>
      <c r="BA160" s="208"/>
      <c r="BB160" s="208"/>
      <c r="BC160" s="208"/>
      <c r="BD160" s="208"/>
      <c r="BE160" s="208"/>
      <c r="BF160" s="208"/>
      <c r="BG160" s="208"/>
      <c r="BH160" s="208"/>
      <c r="BI160" s="208"/>
      <c r="BJ160" s="208"/>
      <c r="BK160" s="208"/>
      <c r="BL160" s="208"/>
      <c r="BM160" s="208"/>
      <c r="BN160" s="208"/>
      <c r="BO160" s="208"/>
      <c r="BP160" s="208"/>
      <c r="BQ160" s="208"/>
      <c r="BR160" s="208"/>
      <c r="BS160" s="208"/>
      <c r="BT160" s="208"/>
      <c r="BU160" s="208"/>
      <c r="BV160" s="208"/>
      <c r="BW160" s="208"/>
      <c r="BX160" s="208"/>
      <c r="BY160" s="294"/>
    </row>
    <row r="161" spans="1:77" ht="12" customHeight="1">
      <c r="A161" s="208"/>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c r="Y161" s="343"/>
      <c r="Z161" s="343"/>
      <c r="AA161" s="343"/>
      <c r="AB161" s="343"/>
      <c r="AC161" s="343"/>
      <c r="AD161" s="343"/>
      <c r="AE161" s="343"/>
      <c r="AF161" s="343"/>
      <c r="AG161" s="343"/>
      <c r="AH161" s="343"/>
      <c r="AI161" s="343"/>
      <c r="AJ161" s="343"/>
      <c r="AK161" s="343"/>
      <c r="AL161" s="343"/>
      <c r="AM161" s="343"/>
      <c r="AN161" s="343"/>
      <c r="AO161" s="343"/>
      <c r="AP161" s="343"/>
      <c r="AQ161" s="343"/>
      <c r="AR161" s="208"/>
      <c r="AS161" s="208"/>
      <c r="AT161" s="208"/>
      <c r="AU161" s="208"/>
      <c r="AV161" s="208"/>
      <c r="AW161" s="208"/>
      <c r="AX161" s="208"/>
      <c r="AY161" s="208"/>
      <c r="AZ161" s="208"/>
      <c r="BA161" s="208"/>
      <c r="BB161" s="208"/>
      <c r="BC161" s="208"/>
      <c r="BD161" s="208"/>
      <c r="BE161" s="208"/>
      <c r="BF161" s="208"/>
      <c r="BG161" s="208"/>
      <c r="BH161" s="208"/>
      <c r="BI161" s="208"/>
      <c r="BJ161" s="208"/>
      <c r="BK161" s="208"/>
      <c r="BL161" s="208"/>
      <c r="BM161" s="208"/>
      <c r="BN161" s="208"/>
      <c r="BO161" s="208"/>
      <c r="BP161" s="208"/>
      <c r="BQ161" s="208"/>
      <c r="BR161" s="208"/>
      <c r="BS161" s="208"/>
      <c r="BT161" s="208"/>
      <c r="BU161" s="208"/>
      <c r="BV161" s="208"/>
      <c r="BW161" s="208"/>
      <c r="BX161" s="208"/>
      <c r="BY161" s="294"/>
    </row>
    <row r="162" spans="1:77" ht="12" customHeight="1">
      <c r="A162" s="208"/>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A162" s="343"/>
      <c r="AB162" s="343"/>
      <c r="AC162" s="343"/>
      <c r="AD162" s="343"/>
      <c r="AE162" s="343"/>
      <c r="AF162" s="343"/>
      <c r="AG162" s="343"/>
      <c r="AH162" s="343"/>
      <c r="AI162" s="343"/>
      <c r="AJ162" s="343"/>
      <c r="AK162" s="343"/>
      <c r="AL162" s="343"/>
      <c r="AM162" s="343"/>
      <c r="AN162" s="343"/>
      <c r="AO162" s="343"/>
      <c r="AP162" s="343"/>
      <c r="AQ162" s="343"/>
      <c r="AR162" s="208"/>
      <c r="AS162" s="208"/>
      <c r="AT162" s="208"/>
      <c r="AU162" s="208"/>
      <c r="AV162" s="208"/>
      <c r="AW162" s="208"/>
      <c r="AX162" s="208"/>
      <c r="AY162" s="208"/>
      <c r="AZ162" s="208"/>
      <c r="BA162" s="208"/>
      <c r="BB162" s="208"/>
      <c r="BC162" s="208"/>
      <c r="BD162" s="208"/>
      <c r="BE162" s="208"/>
      <c r="BF162" s="208"/>
      <c r="BG162" s="208"/>
      <c r="BH162" s="208"/>
      <c r="BI162" s="208"/>
      <c r="BJ162" s="208"/>
      <c r="BK162" s="208"/>
      <c r="BL162" s="208"/>
      <c r="BM162" s="208"/>
      <c r="BN162" s="208"/>
      <c r="BO162" s="208"/>
      <c r="BP162" s="208"/>
      <c r="BQ162" s="208"/>
      <c r="BR162" s="208"/>
      <c r="BS162" s="208"/>
      <c r="BT162" s="208"/>
      <c r="BU162" s="208"/>
      <c r="BV162" s="208"/>
      <c r="BW162" s="208"/>
      <c r="BX162" s="208"/>
      <c r="BY162" s="294"/>
    </row>
    <row r="163" spans="1:77" ht="12" customHeight="1">
      <c r="A163" s="208"/>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c r="Y163" s="343"/>
      <c r="Z163" s="343"/>
      <c r="AA163" s="343"/>
      <c r="AB163" s="343"/>
      <c r="AC163" s="343"/>
      <c r="AD163" s="343"/>
      <c r="AE163" s="343"/>
      <c r="AF163" s="343"/>
      <c r="AG163" s="343"/>
      <c r="AH163" s="343"/>
      <c r="AI163" s="343"/>
      <c r="AJ163" s="343"/>
      <c r="AK163" s="343"/>
      <c r="AL163" s="343"/>
      <c r="AM163" s="343"/>
      <c r="AN163" s="343"/>
      <c r="AO163" s="343"/>
      <c r="AP163" s="343"/>
      <c r="AQ163" s="343"/>
      <c r="AR163" s="208"/>
      <c r="AS163" s="208"/>
      <c r="AT163" s="208"/>
      <c r="AU163" s="208"/>
      <c r="AV163" s="208"/>
      <c r="AW163" s="208"/>
      <c r="AX163" s="208"/>
      <c r="AY163" s="208"/>
      <c r="AZ163" s="208"/>
      <c r="BA163" s="208"/>
      <c r="BB163" s="208"/>
      <c r="BC163" s="208"/>
      <c r="BD163" s="208"/>
      <c r="BE163" s="208"/>
      <c r="BF163" s="208"/>
      <c r="BG163" s="208"/>
      <c r="BH163" s="208"/>
      <c r="BI163" s="208"/>
      <c r="BJ163" s="208"/>
      <c r="BK163" s="208"/>
      <c r="BL163" s="208"/>
      <c r="BM163" s="208"/>
      <c r="BN163" s="208"/>
      <c r="BO163" s="208"/>
      <c r="BP163" s="208"/>
      <c r="BQ163" s="208"/>
      <c r="BR163" s="208"/>
      <c r="BS163" s="208"/>
      <c r="BT163" s="208"/>
      <c r="BU163" s="208"/>
      <c r="BV163" s="208"/>
      <c r="BW163" s="208"/>
      <c r="BX163" s="208"/>
      <c r="BY163" s="294"/>
    </row>
    <row r="164" spans="1:77" ht="12" customHeight="1">
      <c r="A164" s="208"/>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43"/>
      <c r="X164" s="343"/>
      <c r="Y164" s="343"/>
      <c r="Z164" s="343"/>
      <c r="AA164" s="343"/>
      <c r="AB164" s="343"/>
      <c r="AC164" s="343"/>
      <c r="AD164" s="343"/>
      <c r="AE164" s="343"/>
      <c r="AF164" s="343"/>
      <c r="AG164" s="343"/>
      <c r="AH164" s="343"/>
      <c r="AI164" s="343"/>
      <c r="AJ164" s="343"/>
      <c r="AK164" s="343"/>
      <c r="AL164" s="343"/>
      <c r="AM164" s="343"/>
      <c r="AN164" s="343"/>
      <c r="AO164" s="343"/>
      <c r="AP164" s="343"/>
      <c r="AQ164" s="343"/>
      <c r="AR164" s="208"/>
      <c r="AS164" s="208"/>
      <c r="AT164" s="208"/>
      <c r="AU164" s="208"/>
      <c r="AV164" s="208"/>
      <c r="AW164" s="208"/>
      <c r="AX164" s="208"/>
      <c r="AY164" s="208"/>
      <c r="AZ164" s="208"/>
      <c r="BA164" s="208"/>
      <c r="BB164" s="208"/>
      <c r="BC164" s="208"/>
      <c r="BD164" s="208"/>
      <c r="BE164" s="208"/>
      <c r="BF164" s="208"/>
      <c r="BG164" s="208"/>
      <c r="BH164" s="208"/>
      <c r="BI164" s="208"/>
      <c r="BJ164" s="208"/>
      <c r="BK164" s="208"/>
      <c r="BL164" s="208"/>
      <c r="BM164" s="208"/>
      <c r="BN164" s="208"/>
      <c r="BO164" s="208"/>
      <c r="BP164" s="208"/>
      <c r="BQ164" s="208"/>
      <c r="BR164" s="208"/>
      <c r="BS164" s="208"/>
      <c r="BT164" s="208"/>
      <c r="BU164" s="208"/>
      <c r="BV164" s="208"/>
      <c r="BW164" s="208"/>
      <c r="BX164" s="208"/>
      <c r="BY164" s="294"/>
    </row>
    <row r="165" spans="1:77" ht="12" customHeight="1">
      <c r="A165" s="208"/>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E165" s="343"/>
      <c r="AF165" s="343"/>
      <c r="AG165" s="343"/>
      <c r="AH165" s="343"/>
      <c r="AI165" s="343"/>
      <c r="AJ165" s="343"/>
      <c r="AK165" s="343"/>
      <c r="AL165" s="343"/>
      <c r="AM165" s="343"/>
      <c r="AN165" s="343"/>
      <c r="AO165" s="343"/>
      <c r="AP165" s="343"/>
      <c r="AQ165" s="343"/>
      <c r="AR165" s="208"/>
      <c r="AS165" s="208"/>
      <c r="AT165" s="208"/>
      <c r="AU165" s="208"/>
      <c r="AV165" s="208"/>
      <c r="AW165" s="208"/>
      <c r="AX165" s="208"/>
      <c r="AY165" s="208"/>
      <c r="AZ165" s="208"/>
      <c r="BA165" s="208"/>
      <c r="BB165" s="208"/>
      <c r="BC165" s="208"/>
      <c r="BD165" s="208"/>
      <c r="BE165" s="208"/>
      <c r="BF165" s="208"/>
      <c r="BG165" s="208"/>
      <c r="BH165" s="208"/>
      <c r="BI165" s="208"/>
      <c r="BJ165" s="208"/>
      <c r="BK165" s="208"/>
      <c r="BL165" s="208"/>
      <c r="BM165" s="208"/>
      <c r="BN165" s="208"/>
      <c r="BO165" s="208"/>
      <c r="BP165" s="208"/>
      <c r="BQ165" s="208"/>
      <c r="BR165" s="208"/>
      <c r="BS165" s="208"/>
      <c r="BT165" s="208"/>
      <c r="BU165" s="208"/>
      <c r="BV165" s="208"/>
      <c r="BW165" s="208"/>
      <c r="BX165" s="208"/>
      <c r="BY165" s="294"/>
    </row>
    <row r="166" spans="1:77" ht="12" customHeight="1">
      <c r="A166" s="208"/>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c r="Y166" s="343"/>
      <c r="Z166" s="343"/>
      <c r="AA166" s="343"/>
      <c r="AB166" s="343"/>
      <c r="AC166" s="343"/>
      <c r="AD166" s="343"/>
      <c r="AE166" s="343"/>
      <c r="AF166" s="343"/>
      <c r="AG166" s="343"/>
      <c r="AH166" s="343"/>
      <c r="AI166" s="343"/>
      <c r="AJ166" s="343"/>
      <c r="AK166" s="343"/>
      <c r="AL166" s="343"/>
      <c r="AM166" s="343"/>
      <c r="AN166" s="343"/>
      <c r="AO166" s="343"/>
      <c r="AP166" s="343"/>
      <c r="AQ166" s="343"/>
      <c r="AR166" s="208"/>
      <c r="AS166" s="208"/>
      <c r="AT166" s="208"/>
      <c r="AU166" s="208"/>
      <c r="AV166" s="208"/>
      <c r="AW166" s="208"/>
      <c r="AX166" s="208"/>
      <c r="AY166" s="208"/>
      <c r="AZ166" s="208"/>
      <c r="BA166" s="208"/>
      <c r="BB166" s="208"/>
      <c r="BC166" s="208"/>
      <c r="BD166" s="208"/>
      <c r="BE166" s="208"/>
      <c r="BF166" s="208"/>
      <c r="BG166" s="208"/>
      <c r="BH166" s="208"/>
      <c r="BI166" s="208"/>
      <c r="BJ166" s="208"/>
      <c r="BK166" s="208"/>
      <c r="BL166" s="208"/>
      <c r="BM166" s="208"/>
      <c r="BN166" s="208"/>
      <c r="BO166" s="208"/>
      <c r="BP166" s="208"/>
      <c r="BQ166" s="208"/>
      <c r="BR166" s="208"/>
      <c r="BS166" s="208"/>
      <c r="BT166" s="208"/>
      <c r="BU166" s="208"/>
      <c r="BV166" s="208"/>
      <c r="BW166" s="208"/>
      <c r="BX166" s="208"/>
      <c r="BY166" s="294"/>
    </row>
    <row r="167" spans="1:77" ht="12" customHeight="1">
      <c r="A167" s="208"/>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c r="AA167" s="343"/>
      <c r="AB167" s="343"/>
      <c r="AC167" s="343"/>
      <c r="AD167" s="343"/>
      <c r="AE167" s="343"/>
      <c r="AF167" s="343"/>
      <c r="AG167" s="343"/>
      <c r="AH167" s="343"/>
      <c r="AI167" s="343"/>
      <c r="AJ167" s="343"/>
      <c r="AK167" s="343"/>
      <c r="AL167" s="343"/>
      <c r="AM167" s="343"/>
      <c r="AN167" s="343"/>
      <c r="AO167" s="343"/>
      <c r="AP167" s="343"/>
      <c r="AQ167" s="343"/>
      <c r="AR167" s="208"/>
      <c r="AS167" s="208"/>
      <c r="AT167" s="208"/>
      <c r="AU167" s="208"/>
      <c r="AV167" s="208"/>
      <c r="AW167" s="208"/>
      <c r="AX167" s="208"/>
      <c r="AY167" s="208"/>
      <c r="AZ167" s="208"/>
      <c r="BA167" s="208"/>
      <c r="BB167" s="208"/>
      <c r="BC167" s="208"/>
      <c r="BD167" s="208"/>
      <c r="BE167" s="208"/>
      <c r="BF167" s="208"/>
      <c r="BG167" s="208"/>
      <c r="BH167" s="208"/>
      <c r="BI167" s="208"/>
      <c r="BJ167" s="208"/>
      <c r="BK167" s="208"/>
      <c r="BL167" s="208"/>
      <c r="BM167" s="208"/>
      <c r="BN167" s="208"/>
      <c r="BO167" s="208"/>
      <c r="BP167" s="208"/>
      <c r="BQ167" s="208"/>
      <c r="BR167" s="208"/>
      <c r="BS167" s="208"/>
      <c r="BT167" s="208"/>
      <c r="BU167" s="208"/>
      <c r="BV167" s="208"/>
      <c r="BW167" s="208"/>
      <c r="BX167" s="208"/>
      <c r="BY167" s="294"/>
    </row>
    <row r="168" spans="1:77" ht="12" customHeight="1">
      <c r="A168" s="208"/>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8"/>
      <c r="BA168" s="208"/>
      <c r="BB168" s="208"/>
      <c r="BC168" s="208"/>
      <c r="BD168" s="208"/>
      <c r="BE168" s="208"/>
      <c r="BF168" s="208"/>
      <c r="BG168" s="208"/>
      <c r="BH168" s="208"/>
      <c r="BI168" s="208"/>
      <c r="BJ168" s="208"/>
      <c r="BK168" s="208"/>
      <c r="BL168" s="208"/>
      <c r="BM168" s="208"/>
      <c r="BN168" s="208"/>
      <c r="BO168" s="208"/>
      <c r="BP168" s="208"/>
      <c r="BQ168" s="208"/>
      <c r="BR168" s="208"/>
      <c r="BS168" s="208"/>
      <c r="BT168" s="208"/>
      <c r="BU168" s="208"/>
      <c r="BV168" s="208"/>
      <c r="BW168" s="208"/>
      <c r="BX168" s="208"/>
      <c r="BY168" s="294"/>
    </row>
    <row r="169" spans="1:77" ht="12" customHeight="1">
      <c r="A169" s="208"/>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8"/>
      <c r="BA169" s="208"/>
      <c r="BB169" s="208"/>
      <c r="BC169" s="208"/>
      <c r="BD169" s="208"/>
      <c r="BE169" s="208"/>
      <c r="BF169" s="208"/>
      <c r="BG169" s="208"/>
      <c r="BH169" s="208"/>
      <c r="BI169" s="208"/>
      <c r="BJ169" s="208"/>
      <c r="BK169" s="208"/>
      <c r="BL169" s="208"/>
      <c r="BM169" s="208"/>
      <c r="BN169" s="208"/>
      <c r="BO169" s="208"/>
      <c r="BP169" s="208"/>
      <c r="BQ169" s="208"/>
      <c r="BR169" s="208"/>
      <c r="BS169" s="208"/>
      <c r="BT169" s="208"/>
      <c r="BU169" s="208"/>
      <c r="BV169" s="208"/>
      <c r="BW169" s="208"/>
      <c r="BX169" s="208"/>
      <c r="BY169" s="294"/>
    </row>
    <row r="170" spans="1:77" ht="12" customHeight="1">
      <c r="A170" s="208"/>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208"/>
      <c r="BC170" s="208"/>
      <c r="BD170" s="208"/>
      <c r="BE170" s="208"/>
      <c r="BF170" s="208"/>
      <c r="BG170" s="208"/>
      <c r="BH170" s="208"/>
      <c r="BI170" s="208"/>
      <c r="BJ170" s="208"/>
      <c r="BK170" s="208"/>
      <c r="BL170" s="208"/>
      <c r="BM170" s="208"/>
      <c r="BN170" s="208"/>
      <c r="BO170" s="208"/>
      <c r="BP170" s="208"/>
      <c r="BQ170" s="208"/>
      <c r="BR170" s="208"/>
      <c r="BS170" s="208"/>
      <c r="BT170" s="208"/>
      <c r="BU170" s="208"/>
      <c r="BV170" s="208"/>
      <c r="BW170" s="208"/>
      <c r="BX170" s="208"/>
      <c r="BY170" s="294"/>
    </row>
    <row r="171" spans="1:77" ht="12" customHeight="1">
      <c r="A171" s="208"/>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8"/>
      <c r="BA171" s="208"/>
      <c r="BB171" s="208"/>
      <c r="BC171" s="208"/>
      <c r="BD171" s="208"/>
      <c r="BE171" s="208"/>
      <c r="BF171" s="208"/>
      <c r="BG171" s="208"/>
      <c r="BH171" s="208"/>
      <c r="BI171" s="208"/>
      <c r="BJ171" s="208"/>
      <c r="BK171" s="208"/>
      <c r="BL171" s="208"/>
      <c r="BM171" s="208"/>
      <c r="BN171" s="208"/>
      <c r="BO171" s="208"/>
      <c r="BP171" s="208"/>
      <c r="BQ171" s="208"/>
      <c r="BR171" s="208"/>
      <c r="BS171" s="208"/>
      <c r="BT171" s="208"/>
      <c r="BU171" s="208"/>
      <c r="BV171" s="208"/>
      <c r="BW171" s="208"/>
      <c r="BX171" s="208"/>
      <c r="BY171" s="294"/>
    </row>
    <row r="172" spans="1:77" ht="12" customHeight="1">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8"/>
      <c r="BA172" s="208"/>
      <c r="BB172" s="208"/>
      <c r="BC172" s="208"/>
      <c r="BD172" s="208"/>
      <c r="BE172" s="208"/>
      <c r="BF172" s="208"/>
      <c r="BG172" s="208"/>
      <c r="BH172" s="208"/>
      <c r="BI172" s="208"/>
      <c r="BJ172" s="208"/>
      <c r="BK172" s="208"/>
      <c r="BL172" s="208"/>
      <c r="BM172" s="208"/>
      <c r="BN172" s="208"/>
      <c r="BO172" s="208"/>
      <c r="BP172" s="208"/>
      <c r="BQ172" s="208"/>
      <c r="BR172" s="208"/>
      <c r="BS172" s="208"/>
      <c r="BT172" s="208"/>
      <c r="BU172" s="208"/>
      <c r="BV172" s="208"/>
      <c r="BW172" s="208"/>
      <c r="BX172" s="208"/>
      <c r="BY172" s="294"/>
    </row>
    <row r="173" spans="1:77" ht="12" customHeight="1">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8"/>
      <c r="BA173" s="208"/>
      <c r="BB173" s="208"/>
      <c r="BC173" s="208"/>
      <c r="BD173" s="208"/>
      <c r="BE173" s="208"/>
      <c r="BF173" s="208"/>
      <c r="BG173" s="208"/>
      <c r="BH173" s="208"/>
      <c r="BI173" s="208"/>
      <c r="BJ173" s="208"/>
      <c r="BK173" s="208"/>
      <c r="BL173" s="208"/>
      <c r="BM173" s="208"/>
      <c r="BN173" s="208"/>
      <c r="BO173" s="208"/>
      <c r="BP173" s="208"/>
      <c r="BQ173" s="208"/>
      <c r="BR173" s="208"/>
      <c r="BS173" s="208"/>
      <c r="BT173" s="208"/>
      <c r="BU173" s="208"/>
      <c r="BV173" s="208"/>
      <c r="BW173" s="208"/>
      <c r="BX173" s="208"/>
      <c r="BY173" s="294"/>
    </row>
    <row r="174" spans="1:77" ht="12" customHeight="1">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8"/>
      <c r="AV174" s="208"/>
      <c r="AW174" s="208"/>
      <c r="AX174" s="208"/>
      <c r="AY174" s="208"/>
      <c r="AZ174" s="208"/>
      <c r="BA174" s="208"/>
      <c r="BB174" s="208"/>
      <c r="BC174" s="208"/>
      <c r="BD174" s="208"/>
      <c r="BE174" s="208"/>
      <c r="BF174" s="208"/>
      <c r="BG174" s="208"/>
      <c r="BH174" s="208"/>
      <c r="BI174" s="208"/>
      <c r="BJ174" s="208"/>
      <c r="BK174" s="208"/>
      <c r="BL174" s="208"/>
      <c r="BM174" s="208"/>
      <c r="BN174" s="208"/>
      <c r="BO174" s="208"/>
      <c r="BP174" s="208"/>
      <c r="BQ174" s="208"/>
      <c r="BR174" s="208"/>
      <c r="BS174" s="208"/>
      <c r="BT174" s="208"/>
      <c r="BU174" s="208"/>
      <c r="BV174" s="208"/>
      <c r="BW174" s="208"/>
      <c r="BX174" s="208"/>
      <c r="BY174" s="294"/>
    </row>
    <row r="175" spans="1:77" ht="12" customHeight="1">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8"/>
      <c r="BA175" s="208"/>
      <c r="BB175" s="208"/>
      <c r="BC175" s="208"/>
      <c r="BD175" s="208"/>
      <c r="BE175" s="208"/>
      <c r="BF175" s="208"/>
      <c r="BG175" s="208"/>
      <c r="BH175" s="208"/>
      <c r="BI175" s="208"/>
      <c r="BJ175" s="208"/>
      <c r="BK175" s="208"/>
      <c r="BL175" s="208"/>
      <c r="BM175" s="208"/>
      <c r="BN175" s="208"/>
      <c r="BO175" s="208"/>
      <c r="BP175" s="208"/>
      <c r="BQ175" s="208"/>
      <c r="BR175" s="208"/>
      <c r="BS175" s="208"/>
      <c r="BT175" s="208"/>
      <c r="BU175" s="208"/>
      <c r="BV175" s="208"/>
      <c r="BW175" s="208"/>
      <c r="BX175" s="208"/>
      <c r="BY175" s="294"/>
    </row>
    <row r="176" spans="1:77" ht="12" customHeight="1">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c r="AV176" s="208"/>
      <c r="AW176" s="208"/>
      <c r="AX176" s="208"/>
      <c r="AY176" s="208"/>
      <c r="AZ176" s="208"/>
      <c r="BA176" s="208"/>
      <c r="BB176" s="208"/>
      <c r="BC176" s="208"/>
      <c r="BD176" s="208"/>
      <c r="BE176" s="208"/>
      <c r="BF176" s="208"/>
      <c r="BG176" s="208"/>
      <c r="BH176" s="208"/>
      <c r="BI176" s="208"/>
      <c r="BJ176" s="208"/>
      <c r="BK176" s="208"/>
      <c r="BL176" s="208"/>
      <c r="BM176" s="208"/>
      <c r="BN176" s="208"/>
      <c r="BO176" s="208"/>
      <c r="BP176" s="208"/>
      <c r="BQ176" s="208"/>
      <c r="BR176" s="208"/>
      <c r="BS176" s="208"/>
      <c r="BT176" s="208"/>
      <c r="BU176" s="208"/>
      <c r="BV176" s="208"/>
      <c r="BW176" s="208"/>
      <c r="BX176" s="208"/>
      <c r="BY176" s="294"/>
    </row>
    <row r="177" spans="1:77" ht="12" customHeight="1">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8"/>
      <c r="BG177" s="208"/>
      <c r="BH177" s="208"/>
      <c r="BI177" s="208"/>
      <c r="BJ177" s="208"/>
      <c r="BK177" s="208"/>
      <c r="BL177" s="208"/>
      <c r="BM177" s="208"/>
      <c r="BN177" s="208"/>
      <c r="BO177" s="208"/>
      <c r="BP177" s="208"/>
      <c r="BQ177" s="208"/>
      <c r="BR177" s="208"/>
      <c r="BS177" s="208"/>
      <c r="BT177" s="208"/>
      <c r="BU177" s="208"/>
      <c r="BV177" s="208"/>
      <c r="BW177" s="208"/>
      <c r="BX177" s="208"/>
      <c r="BY177" s="294"/>
    </row>
    <row r="178" spans="1:77" ht="12" customHeight="1">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c r="BN178" s="208"/>
      <c r="BO178" s="208"/>
      <c r="BP178" s="208"/>
      <c r="BQ178" s="208"/>
      <c r="BR178" s="208"/>
      <c r="BS178" s="208"/>
      <c r="BT178" s="208"/>
      <c r="BU178" s="208"/>
      <c r="BV178" s="208"/>
      <c r="BW178" s="208"/>
      <c r="BX178" s="208"/>
      <c r="BY178" s="294"/>
    </row>
    <row r="179" spans="1:77" ht="12" customHeight="1">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8"/>
      <c r="BK179" s="208"/>
      <c r="BL179" s="208"/>
      <c r="BM179" s="208"/>
      <c r="BN179" s="208"/>
      <c r="BO179" s="208"/>
      <c r="BP179" s="208"/>
      <c r="BQ179" s="208"/>
      <c r="BR179" s="208"/>
      <c r="BS179" s="208"/>
      <c r="BT179" s="208"/>
      <c r="BU179" s="208"/>
      <c r="BV179" s="208"/>
      <c r="BW179" s="208"/>
      <c r="BX179" s="208"/>
      <c r="BY179" s="294"/>
    </row>
    <row r="180" spans="1:77" ht="12" customHeight="1">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208"/>
      <c r="BH180" s="208"/>
      <c r="BI180" s="208"/>
      <c r="BJ180" s="208"/>
      <c r="BK180" s="208"/>
      <c r="BL180" s="208"/>
      <c r="BM180" s="208"/>
      <c r="BN180" s="208"/>
      <c r="BO180" s="208"/>
      <c r="BP180" s="208"/>
      <c r="BQ180" s="208"/>
      <c r="BR180" s="208"/>
      <c r="BS180" s="208"/>
      <c r="BT180" s="208"/>
      <c r="BU180" s="208"/>
      <c r="BV180" s="208"/>
      <c r="BW180" s="208"/>
      <c r="BX180" s="208"/>
      <c r="BY180" s="294"/>
    </row>
    <row r="181" spans="1:77" ht="12" customHeight="1">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8"/>
      <c r="BA181" s="208"/>
      <c r="BB181" s="208"/>
      <c r="BC181" s="208"/>
      <c r="BD181" s="208"/>
      <c r="BE181" s="208"/>
      <c r="BF181" s="208"/>
      <c r="BG181" s="208"/>
      <c r="BH181" s="208"/>
      <c r="BI181" s="208"/>
      <c r="BJ181" s="208"/>
      <c r="BK181" s="208"/>
      <c r="BL181" s="208"/>
      <c r="BM181" s="208"/>
      <c r="BN181" s="208"/>
      <c r="BO181" s="208"/>
      <c r="BP181" s="208"/>
      <c r="BQ181" s="208"/>
      <c r="BR181" s="208"/>
      <c r="BS181" s="208"/>
      <c r="BT181" s="208"/>
      <c r="BU181" s="208"/>
      <c r="BV181" s="208"/>
      <c r="BW181" s="208"/>
      <c r="BX181" s="208"/>
      <c r="BY181" s="294"/>
    </row>
    <row r="182" spans="1:77" ht="12" customHeight="1">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c r="BA182" s="208"/>
      <c r="BB182" s="208"/>
      <c r="BC182" s="208"/>
      <c r="BD182" s="208"/>
      <c r="BE182" s="208"/>
      <c r="BF182" s="208"/>
      <c r="BG182" s="208"/>
      <c r="BH182" s="208"/>
      <c r="BI182" s="208"/>
      <c r="BJ182" s="208"/>
      <c r="BK182" s="208"/>
      <c r="BL182" s="208"/>
      <c r="BM182" s="208"/>
      <c r="BN182" s="208"/>
      <c r="BO182" s="208"/>
      <c r="BP182" s="208"/>
      <c r="BQ182" s="208"/>
      <c r="BR182" s="208"/>
      <c r="BS182" s="208"/>
      <c r="BT182" s="208"/>
      <c r="BU182" s="208"/>
      <c r="BV182" s="208"/>
      <c r="BW182" s="208"/>
      <c r="BX182" s="208"/>
      <c r="BY182" s="294"/>
    </row>
    <row r="183" spans="1:77" ht="12" customHeight="1">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c r="BA183" s="208"/>
      <c r="BB183" s="208"/>
      <c r="BC183" s="208"/>
      <c r="BD183" s="208"/>
      <c r="BE183" s="208"/>
      <c r="BF183" s="208"/>
      <c r="BG183" s="208"/>
      <c r="BH183" s="208"/>
      <c r="BI183" s="208"/>
      <c r="BJ183" s="208"/>
      <c r="BK183" s="208"/>
      <c r="BL183" s="208"/>
      <c r="BM183" s="208"/>
      <c r="BN183" s="208"/>
      <c r="BO183" s="208"/>
      <c r="BP183" s="208"/>
      <c r="BQ183" s="208"/>
      <c r="BR183" s="208"/>
      <c r="BS183" s="208"/>
      <c r="BT183" s="208"/>
      <c r="BU183" s="208"/>
      <c r="BV183" s="208"/>
      <c r="BW183" s="208"/>
      <c r="BX183" s="208"/>
      <c r="BY183" s="294"/>
    </row>
    <row r="184" spans="1:77" ht="12" customHeight="1">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8"/>
      <c r="BA184" s="208"/>
      <c r="BB184" s="208"/>
      <c r="BC184" s="208"/>
      <c r="BD184" s="208"/>
      <c r="BE184" s="208"/>
      <c r="BF184" s="208"/>
      <c r="BG184" s="208"/>
      <c r="BH184" s="208"/>
      <c r="BI184" s="208"/>
      <c r="BJ184" s="208"/>
      <c r="BK184" s="208"/>
      <c r="BL184" s="208"/>
      <c r="BM184" s="208"/>
      <c r="BN184" s="208"/>
      <c r="BO184" s="208"/>
      <c r="BP184" s="208"/>
      <c r="BQ184" s="208"/>
      <c r="BR184" s="208"/>
      <c r="BS184" s="208"/>
      <c r="BT184" s="208"/>
      <c r="BU184" s="208"/>
      <c r="BV184" s="208"/>
      <c r="BW184" s="208"/>
      <c r="BX184" s="208"/>
      <c r="BY184" s="294"/>
    </row>
    <row r="185" spans="1:77" ht="12" customHeight="1">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8"/>
      <c r="BA185" s="208"/>
      <c r="BB185" s="208"/>
      <c r="BC185" s="208"/>
      <c r="BD185" s="208"/>
      <c r="BE185" s="208"/>
      <c r="BF185" s="208"/>
      <c r="BG185" s="208"/>
      <c r="BH185" s="208"/>
      <c r="BI185" s="208"/>
      <c r="BJ185" s="208"/>
      <c r="BK185" s="208"/>
      <c r="BL185" s="208"/>
      <c r="BM185" s="208"/>
      <c r="BN185" s="208"/>
      <c r="BO185" s="208"/>
      <c r="BP185" s="208"/>
      <c r="BQ185" s="208"/>
      <c r="BR185" s="208"/>
      <c r="BS185" s="208"/>
      <c r="BT185" s="208"/>
      <c r="BU185" s="208"/>
      <c r="BV185" s="208"/>
      <c r="BW185" s="208"/>
      <c r="BX185" s="208"/>
      <c r="BY185" s="294"/>
    </row>
    <row r="186" spans="1:77" ht="12" customHeight="1">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8"/>
      <c r="BA186" s="208"/>
      <c r="BB186" s="208"/>
      <c r="BC186" s="208"/>
      <c r="BD186" s="208"/>
      <c r="BE186" s="208"/>
      <c r="BF186" s="208"/>
      <c r="BG186" s="208"/>
      <c r="BH186" s="208"/>
      <c r="BI186" s="208"/>
      <c r="BJ186" s="208"/>
      <c r="BK186" s="208"/>
      <c r="BL186" s="208"/>
      <c r="BM186" s="208"/>
      <c r="BN186" s="208"/>
      <c r="BO186" s="208"/>
      <c r="BP186" s="208"/>
      <c r="BQ186" s="208"/>
      <c r="BR186" s="208"/>
      <c r="BS186" s="208"/>
      <c r="BT186" s="208"/>
      <c r="BU186" s="208"/>
      <c r="BV186" s="208"/>
      <c r="BW186" s="208"/>
      <c r="BX186" s="208"/>
      <c r="BY186" s="294"/>
    </row>
    <row r="187" spans="1:77" ht="12" customHeight="1">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c r="BA187" s="208"/>
      <c r="BB187" s="208"/>
      <c r="BC187" s="208"/>
      <c r="BD187" s="208"/>
      <c r="BE187" s="208"/>
      <c r="BF187" s="208"/>
      <c r="BG187" s="208"/>
      <c r="BH187" s="208"/>
      <c r="BI187" s="208"/>
      <c r="BJ187" s="208"/>
      <c r="BK187" s="208"/>
      <c r="BL187" s="208"/>
      <c r="BM187" s="208"/>
      <c r="BN187" s="208"/>
      <c r="BO187" s="208"/>
      <c r="BP187" s="208"/>
      <c r="BQ187" s="208"/>
      <c r="BR187" s="208"/>
      <c r="BS187" s="208"/>
      <c r="BT187" s="208"/>
      <c r="BU187" s="208"/>
      <c r="BV187" s="208"/>
      <c r="BW187" s="208"/>
      <c r="BX187" s="208"/>
      <c r="BY187" s="294"/>
    </row>
    <row r="188" spans="1:77" ht="12" customHeight="1">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8"/>
      <c r="BA188" s="208"/>
      <c r="BB188" s="208"/>
      <c r="BC188" s="208"/>
      <c r="BD188" s="208"/>
      <c r="BE188" s="208"/>
      <c r="BF188" s="208"/>
      <c r="BG188" s="208"/>
      <c r="BH188" s="208"/>
      <c r="BI188" s="208"/>
      <c r="BJ188" s="208"/>
      <c r="BK188" s="208"/>
      <c r="BL188" s="208"/>
      <c r="BM188" s="208"/>
      <c r="BN188" s="208"/>
      <c r="BO188" s="208"/>
      <c r="BP188" s="208"/>
      <c r="BQ188" s="208"/>
      <c r="BR188" s="208"/>
      <c r="BS188" s="208"/>
      <c r="BT188" s="208"/>
      <c r="BU188" s="208"/>
      <c r="BV188" s="208"/>
      <c r="BW188" s="208"/>
      <c r="BX188" s="208"/>
      <c r="BY188" s="294"/>
    </row>
    <row r="189" spans="1:77" ht="12" customHeight="1">
      <c r="A189" s="208"/>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208"/>
      <c r="BH189" s="208"/>
      <c r="BI189" s="208"/>
      <c r="BJ189" s="208"/>
      <c r="BK189" s="208"/>
      <c r="BL189" s="208"/>
      <c r="BM189" s="208"/>
      <c r="BN189" s="208"/>
      <c r="BO189" s="208"/>
      <c r="BP189" s="208"/>
      <c r="BQ189" s="208"/>
      <c r="BR189" s="208"/>
      <c r="BS189" s="208"/>
      <c r="BT189" s="208"/>
      <c r="BU189" s="208"/>
      <c r="BV189" s="208"/>
      <c r="BW189" s="208"/>
      <c r="BX189" s="208"/>
      <c r="BY189" s="294"/>
    </row>
    <row r="190" spans="1:77" ht="12" customHeight="1">
      <c r="A190" s="208"/>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208"/>
      <c r="BH190" s="208"/>
      <c r="BI190" s="208"/>
      <c r="BJ190" s="208"/>
      <c r="BK190" s="208"/>
      <c r="BL190" s="208"/>
      <c r="BM190" s="208"/>
      <c r="BN190" s="208"/>
      <c r="BO190" s="208"/>
      <c r="BP190" s="208"/>
      <c r="BQ190" s="208"/>
      <c r="BR190" s="208"/>
      <c r="BS190" s="208"/>
      <c r="BT190" s="208"/>
      <c r="BU190" s="208"/>
      <c r="BV190" s="208"/>
      <c r="BW190" s="208"/>
      <c r="BX190" s="208"/>
      <c r="BY190" s="294"/>
    </row>
    <row r="191" spans="1:77" ht="12" customHeight="1">
      <c r="A191" s="208"/>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c r="BE191" s="208"/>
      <c r="BF191" s="208"/>
      <c r="BG191" s="208"/>
      <c r="BH191" s="208"/>
      <c r="BI191" s="208"/>
      <c r="BJ191" s="208"/>
      <c r="BK191" s="208"/>
      <c r="BL191" s="208"/>
      <c r="BM191" s="208"/>
      <c r="BN191" s="208"/>
      <c r="BO191" s="208"/>
      <c r="BP191" s="208"/>
      <c r="BQ191" s="208"/>
      <c r="BR191" s="208"/>
      <c r="BS191" s="208"/>
      <c r="BT191" s="208"/>
      <c r="BU191" s="208"/>
      <c r="BV191" s="208"/>
      <c r="BW191" s="208"/>
      <c r="BX191" s="208"/>
      <c r="BY191" s="294"/>
    </row>
    <row r="192" spans="1:77" ht="12" customHeight="1">
      <c r="A192" s="208"/>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c r="AV192" s="208"/>
      <c r="AW192" s="208"/>
      <c r="AX192" s="208"/>
      <c r="AY192" s="208"/>
      <c r="AZ192" s="208"/>
      <c r="BA192" s="208"/>
      <c r="BB192" s="208"/>
      <c r="BC192" s="208"/>
      <c r="BD192" s="208"/>
      <c r="BE192" s="208"/>
      <c r="BF192" s="208"/>
      <c r="BG192" s="208"/>
      <c r="BH192" s="208"/>
      <c r="BI192" s="208"/>
      <c r="BJ192" s="208"/>
      <c r="BK192" s="208"/>
      <c r="BL192" s="208"/>
      <c r="BM192" s="208"/>
      <c r="BN192" s="208"/>
      <c r="BO192" s="208"/>
      <c r="BP192" s="208"/>
      <c r="BQ192" s="208"/>
      <c r="BR192" s="208"/>
      <c r="BS192" s="208"/>
      <c r="BT192" s="208"/>
      <c r="BU192" s="208"/>
      <c r="BV192" s="208"/>
      <c r="BW192" s="208"/>
      <c r="BX192" s="208"/>
      <c r="BY192" s="294"/>
    </row>
    <row r="193" spans="1:77" ht="12" customHeight="1">
      <c r="A193" s="208"/>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8"/>
      <c r="BA193" s="208"/>
      <c r="BB193" s="208"/>
      <c r="BC193" s="208"/>
      <c r="BD193" s="208"/>
      <c r="BE193" s="208"/>
      <c r="BF193" s="208"/>
      <c r="BG193" s="208"/>
      <c r="BH193" s="208"/>
      <c r="BI193" s="208"/>
      <c r="BJ193" s="208"/>
      <c r="BK193" s="208"/>
      <c r="BL193" s="208"/>
      <c r="BM193" s="208"/>
      <c r="BN193" s="208"/>
      <c r="BO193" s="208"/>
      <c r="BP193" s="208"/>
      <c r="BQ193" s="208"/>
      <c r="BR193" s="208"/>
      <c r="BS193" s="208"/>
      <c r="BT193" s="208"/>
      <c r="BU193" s="208"/>
      <c r="BV193" s="208"/>
      <c r="BW193" s="208"/>
      <c r="BX193" s="208"/>
      <c r="BY193" s="294"/>
    </row>
    <row r="194" spans="1:77" ht="12" customHeight="1">
      <c r="A194" s="208"/>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8"/>
      <c r="BA194" s="208"/>
      <c r="BB194" s="208"/>
      <c r="BC194" s="208"/>
      <c r="BD194" s="208"/>
      <c r="BE194" s="208"/>
      <c r="BF194" s="208"/>
      <c r="BG194" s="208"/>
      <c r="BH194" s="208"/>
      <c r="BI194" s="208"/>
      <c r="BJ194" s="208"/>
      <c r="BK194" s="208"/>
      <c r="BL194" s="208"/>
      <c r="BM194" s="208"/>
      <c r="BN194" s="208"/>
      <c r="BO194" s="208"/>
      <c r="BP194" s="208"/>
      <c r="BQ194" s="208"/>
      <c r="BR194" s="208"/>
      <c r="BS194" s="208"/>
      <c r="BT194" s="208"/>
      <c r="BU194" s="208"/>
      <c r="BV194" s="208"/>
      <c r="BW194" s="208"/>
      <c r="BX194" s="208"/>
      <c r="BY194" s="294"/>
    </row>
    <row r="195" spans="1:77" ht="12" customHeight="1">
      <c r="A195" s="208"/>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c r="AP195" s="208"/>
      <c r="AQ195" s="208"/>
      <c r="AR195" s="208"/>
      <c r="AS195" s="208"/>
      <c r="AT195" s="208"/>
      <c r="AU195" s="208"/>
      <c r="AV195" s="208"/>
      <c r="AW195" s="208"/>
      <c r="AX195" s="208"/>
      <c r="AY195" s="208"/>
      <c r="AZ195" s="208"/>
      <c r="BA195" s="208"/>
      <c r="BB195" s="208"/>
      <c r="BC195" s="208"/>
      <c r="BD195" s="208"/>
      <c r="BE195" s="208"/>
      <c r="BF195" s="208"/>
      <c r="BG195" s="208"/>
      <c r="BH195" s="208"/>
      <c r="BI195" s="208"/>
      <c r="BJ195" s="208"/>
      <c r="BK195" s="208"/>
      <c r="BL195" s="208"/>
      <c r="BM195" s="208"/>
      <c r="BN195" s="208"/>
      <c r="BO195" s="208"/>
      <c r="BP195" s="208"/>
      <c r="BQ195" s="208"/>
      <c r="BR195" s="208"/>
      <c r="BS195" s="208"/>
      <c r="BT195" s="208"/>
      <c r="BU195" s="208"/>
      <c r="BV195" s="208"/>
      <c r="BW195" s="208"/>
      <c r="BX195" s="208"/>
      <c r="BY195" s="294"/>
    </row>
    <row r="196" spans="1:77" ht="12" customHeight="1">
      <c r="A196" s="208"/>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8"/>
      <c r="BA196" s="208"/>
      <c r="BB196" s="208"/>
      <c r="BC196" s="208"/>
      <c r="BD196" s="208"/>
      <c r="BE196" s="208"/>
      <c r="BF196" s="208"/>
      <c r="BG196" s="208"/>
      <c r="BH196" s="208"/>
      <c r="BI196" s="208"/>
      <c r="BJ196" s="208"/>
      <c r="BK196" s="208"/>
      <c r="BL196" s="208"/>
      <c r="BM196" s="208"/>
      <c r="BN196" s="208"/>
      <c r="BO196" s="208"/>
      <c r="BP196" s="208"/>
      <c r="BQ196" s="208"/>
      <c r="BR196" s="208"/>
      <c r="BS196" s="208"/>
      <c r="BT196" s="208"/>
      <c r="BU196" s="208"/>
      <c r="BV196" s="208"/>
      <c r="BW196" s="208"/>
      <c r="BX196" s="208"/>
      <c r="BY196" s="294"/>
    </row>
    <row r="197" spans="1:77" ht="12" customHeight="1">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c r="BP197" s="208"/>
      <c r="BQ197" s="208"/>
      <c r="BR197" s="208"/>
      <c r="BS197" s="208"/>
      <c r="BT197" s="208"/>
      <c r="BU197" s="208"/>
      <c r="BV197" s="208"/>
      <c r="BW197" s="208"/>
      <c r="BX197" s="208"/>
      <c r="BY197" s="294"/>
    </row>
    <row r="198" spans="1:77" ht="12" customHeight="1">
      <c r="A198" s="208"/>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8"/>
      <c r="BA198" s="208"/>
      <c r="BB198" s="208"/>
      <c r="BC198" s="208"/>
      <c r="BD198" s="208"/>
      <c r="BE198" s="208"/>
      <c r="BF198" s="208"/>
      <c r="BG198" s="208"/>
      <c r="BH198" s="208"/>
      <c r="BI198" s="208"/>
      <c r="BJ198" s="208"/>
      <c r="BK198" s="208"/>
      <c r="BL198" s="208"/>
      <c r="BM198" s="208"/>
      <c r="BN198" s="208"/>
      <c r="BO198" s="208"/>
      <c r="BP198" s="208"/>
      <c r="BQ198" s="208"/>
      <c r="BR198" s="208"/>
      <c r="BS198" s="208"/>
      <c r="BT198" s="208"/>
      <c r="BU198" s="208"/>
      <c r="BV198" s="208"/>
      <c r="BW198" s="208"/>
      <c r="BX198" s="208"/>
      <c r="BY198" s="294"/>
    </row>
    <row r="199" spans="1:77" ht="12" customHeight="1">
      <c r="A199" s="208"/>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c r="AV199" s="208"/>
      <c r="AW199" s="208"/>
      <c r="AX199" s="208"/>
      <c r="AY199" s="208"/>
      <c r="AZ199" s="208"/>
      <c r="BA199" s="208"/>
      <c r="BB199" s="208"/>
      <c r="BC199" s="208"/>
      <c r="BD199" s="208"/>
      <c r="BE199" s="208"/>
      <c r="BF199" s="208"/>
      <c r="BG199" s="208"/>
      <c r="BH199" s="208"/>
      <c r="BI199" s="208"/>
      <c r="BJ199" s="208"/>
      <c r="BK199" s="208"/>
      <c r="BL199" s="208"/>
      <c r="BM199" s="208"/>
      <c r="BN199" s="208"/>
      <c r="BO199" s="208"/>
      <c r="BP199" s="208"/>
      <c r="BQ199" s="208"/>
      <c r="BR199" s="208"/>
      <c r="BS199" s="208"/>
      <c r="BT199" s="208"/>
      <c r="BU199" s="208"/>
      <c r="BV199" s="208"/>
      <c r="BW199" s="208"/>
      <c r="BX199" s="208"/>
      <c r="BY199" s="294"/>
    </row>
    <row r="200" spans="1:77" ht="12" customHeight="1">
      <c r="A200" s="208"/>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c r="AV200" s="208"/>
      <c r="AW200" s="208"/>
      <c r="AX200" s="208"/>
      <c r="AY200" s="208"/>
      <c r="AZ200" s="208"/>
      <c r="BA200" s="208"/>
      <c r="BB200" s="208"/>
      <c r="BC200" s="208"/>
      <c r="BD200" s="208"/>
      <c r="BE200" s="208"/>
      <c r="BF200" s="208"/>
      <c r="BG200" s="208"/>
      <c r="BH200" s="208"/>
      <c r="BI200" s="208"/>
      <c r="BJ200" s="208"/>
      <c r="BK200" s="208"/>
      <c r="BL200" s="208"/>
      <c r="BM200" s="208"/>
      <c r="BN200" s="208"/>
      <c r="BO200" s="208"/>
      <c r="BP200" s="208"/>
      <c r="BQ200" s="208"/>
      <c r="BR200" s="208"/>
      <c r="BS200" s="208"/>
      <c r="BT200" s="208"/>
      <c r="BU200" s="208"/>
      <c r="BV200" s="208"/>
      <c r="BW200" s="208"/>
      <c r="BX200" s="208"/>
      <c r="BY200" s="294"/>
    </row>
    <row r="201" spans="1:77" ht="12" customHeight="1">
      <c r="A201" s="208"/>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c r="AV201" s="208"/>
      <c r="AW201" s="208"/>
      <c r="AX201" s="208"/>
      <c r="AY201" s="208"/>
      <c r="AZ201" s="208"/>
      <c r="BA201" s="208"/>
      <c r="BB201" s="208"/>
      <c r="BC201" s="208"/>
      <c r="BD201" s="208"/>
      <c r="BE201" s="208"/>
      <c r="BF201" s="208"/>
      <c r="BG201" s="208"/>
      <c r="BH201" s="208"/>
      <c r="BI201" s="208"/>
      <c r="BJ201" s="208"/>
      <c r="BK201" s="208"/>
      <c r="BL201" s="208"/>
      <c r="BM201" s="208"/>
      <c r="BN201" s="208"/>
      <c r="BO201" s="208"/>
      <c r="BP201" s="208"/>
      <c r="BQ201" s="208"/>
      <c r="BR201" s="208"/>
      <c r="BS201" s="208"/>
      <c r="BT201" s="208"/>
      <c r="BU201" s="208"/>
      <c r="BV201" s="208"/>
      <c r="BW201" s="208"/>
      <c r="BX201" s="208"/>
      <c r="BY201" s="294"/>
    </row>
    <row r="202" spans="1:77" ht="12" customHeight="1">
      <c r="A202" s="208"/>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c r="AV202" s="208"/>
      <c r="AW202" s="208"/>
      <c r="AX202" s="208"/>
      <c r="AY202" s="208"/>
      <c r="AZ202" s="208"/>
      <c r="BA202" s="208"/>
      <c r="BB202" s="208"/>
      <c r="BC202" s="208"/>
      <c r="BD202" s="208"/>
      <c r="BE202" s="208"/>
      <c r="BF202" s="208"/>
      <c r="BG202" s="208"/>
      <c r="BH202" s="208"/>
      <c r="BI202" s="208"/>
      <c r="BJ202" s="208"/>
      <c r="BK202" s="208"/>
      <c r="BL202" s="208"/>
      <c r="BM202" s="208"/>
      <c r="BN202" s="208"/>
      <c r="BO202" s="208"/>
      <c r="BP202" s="208"/>
      <c r="BQ202" s="208"/>
      <c r="BR202" s="208"/>
      <c r="BS202" s="208"/>
      <c r="BT202" s="208"/>
      <c r="BU202" s="208"/>
      <c r="BV202" s="208"/>
      <c r="BW202" s="208"/>
      <c r="BX202" s="208"/>
      <c r="BY202" s="294"/>
    </row>
    <row r="203" spans="1:77" ht="12" customHeight="1">
      <c r="A203" s="208"/>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c r="AV203" s="208"/>
      <c r="AW203" s="208"/>
      <c r="AX203" s="208"/>
      <c r="AY203" s="208"/>
      <c r="AZ203" s="208"/>
      <c r="BA203" s="208"/>
      <c r="BB203" s="208"/>
      <c r="BC203" s="208"/>
      <c r="BD203" s="208"/>
      <c r="BE203" s="208"/>
      <c r="BF203" s="208"/>
      <c r="BG203" s="208"/>
      <c r="BH203" s="208"/>
      <c r="BI203" s="208"/>
      <c r="BJ203" s="208"/>
      <c r="BK203" s="208"/>
      <c r="BL203" s="208"/>
      <c r="BM203" s="208"/>
      <c r="BN203" s="208"/>
      <c r="BO203" s="208"/>
      <c r="BP203" s="208"/>
      <c r="BQ203" s="208"/>
      <c r="BR203" s="208"/>
      <c r="BS203" s="208"/>
      <c r="BT203" s="208"/>
      <c r="BU203" s="208"/>
      <c r="BV203" s="208"/>
      <c r="BW203" s="208"/>
      <c r="BX203" s="208"/>
      <c r="BY203" s="294"/>
    </row>
    <row r="204" spans="1:77" ht="12" customHeight="1">
      <c r="A204" s="208"/>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c r="AQ204" s="208"/>
      <c r="AR204" s="208"/>
      <c r="AS204" s="208"/>
      <c r="AT204" s="208"/>
      <c r="AU204" s="208"/>
      <c r="AV204" s="208"/>
      <c r="AW204" s="208"/>
      <c r="AX204" s="208"/>
      <c r="AY204" s="208"/>
      <c r="AZ204" s="208"/>
      <c r="BA204" s="208"/>
      <c r="BB204" s="208"/>
      <c r="BC204" s="208"/>
      <c r="BD204" s="208"/>
      <c r="BE204" s="208"/>
      <c r="BF204" s="208"/>
      <c r="BG204" s="208"/>
      <c r="BH204" s="208"/>
      <c r="BI204" s="208"/>
      <c r="BJ204" s="208"/>
      <c r="BK204" s="208"/>
      <c r="BL204" s="208"/>
      <c r="BM204" s="208"/>
      <c r="BN204" s="208"/>
      <c r="BO204" s="208"/>
      <c r="BP204" s="208"/>
      <c r="BQ204" s="208"/>
      <c r="BR204" s="208"/>
      <c r="BS204" s="208"/>
      <c r="BT204" s="208"/>
      <c r="BU204" s="208"/>
      <c r="BV204" s="208"/>
      <c r="BW204" s="208"/>
      <c r="BX204" s="208"/>
      <c r="BY204" s="294"/>
    </row>
    <row r="205" spans="1:77" ht="12" customHeight="1">
      <c r="A205" s="208"/>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c r="AP205" s="208"/>
      <c r="AQ205" s="208"/>
      <c r="AR205" s="208"/>
      <c r="AS205" s="208"/>
      <c r="AT205" s="208"/>
      <c r="AU205" s="208"/>
      <c r="AV205" s="208"/>
      <c r="AW205" s="208"/>
      <c r="AX205" s="208"/>
      <c r="AY205" s="208"/>
      <c r="AZ205" s="208"/>
      <c r="BA205" s="208"/>
      <c r="BB205" s="208"/>
      <c r="BC205" s="208"/>
      <c r="BD205" s="208"/>
      <c r="BE205" s="208"/>
      <c r="BF205" s="208"/>
      <c r="BG205" s="208"/>
      <c r="BH205" s="208"/>
      <c r="BI205" s="208"/>
      <c r="BJ205" s="208"/>
      <c r="BK205" s="208"/>
      <c r="BL205" s="208"/>
      <c r="BM205" s="208"/>
      <c r="BN205" s="208"/>
      <c r="BO205" s="208"/>
      <c r="BP205" s="208"/>
      <c r="BQ205" s="208"/>
      <c r="BR205" s="208"/>
      <c r="BS205" s="208"/>
      <c r="BT205" s="208"/>
      <c r="BU205" s="208"/>
      <c r="BV205" s="208"/>
      <c r="BW205" s="208"/>
      <c r="BX205" s="208"/>
      <c r="BY205" s="294"/>
    </row>
    <row r="206" spans="1:77" ht="12" customHeight="1">
      <c r="A206" s="208"/>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208"/>
      <c r="AV206" s="208"/>
      <c r="AW206" s="208"/>
      <c r="AX206" s="208"/>
      <c r="AY206" s="208"/>
      <c r="AZ206" s="208"/>
      <c r="BA206" s="208"/>
      <c r="BB206" s="208"/>
      <c r="BC206" s="208"/>
      <c r="BD206" s="208"/>
      <c r="BE206" s="208"/>
      <c r="BF206" s="208"/>
      <c r="BG206" s="208"/>
      <c r="BH206" s="208"/>
      <c r="BI206" s="208"/>
      <c r="BJ206" s="208"/>
      <c r="BK206" s="208"/>
      <c r="BL206" s="208"/>
      <c r="BM206" s="208"/>
      <c r="BN206" s="208"/>
      <c r="BO206" s="208"/>
      <c r="BP206" s="208"/>
      <c r="BQ206" s="208"/>
      <c r="BR206" s="208"/>
      <c r="BS206" s="208"/>
      <c r="BT206" s="208"/>
      <c r="BU206" s="208"/>
      <c r="BV206" s="208"/>
      <c r="BW206" s="208"/>
      <c r="BX206" s="208"/>
      <c r="BY206" s="294"/>
    </row>
    <row r="207" spans="1:77" ht="12" customHeight="1">
      <c r="A207" s="208"/>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c r="AV207" s="208"/>
      <c r="AW207" s="208"/>
      <c r="AX207" s="208"/>
      <c r="AY207" s="208"/>
      <c r="AZ207" s="208"/>
      <c r="BA207" s="208"/>
      <c r="BB207" s="208"/>
      <c r="BC207" s="208"/>
      <c r="BD207" s="208"/>
      <c r="BE207" s="208"/>
      <c r="BF207" s="208"/>
      <c r="BG207" s="208"/>
      <c r="BH207" s="208"/>
      <c r="BI207" s="208"/>
      <c r="BJ207" s="208"/>
      <c r="BK207" s="208"/>
      <c r="BL207" s="208"/>
      <c r="BM207" s="208"/>
      <c r="BN207" s="208"/>
      <c r="BO207" s="208"/>
      <c r="BP207" s="208"/>
      <c r="BQ207" s="208"/>
      <c r="BR207" s="208"/>
      <c r="BS207" s="208"/>
      <c r="BT207" s="208"/>
      <c r="BU207" s="208"/>
      <c r="BV207" s="208"/>
      <c r="BW207" s="208"/>
      <c r="BX207" s="208"/>
      <c r="BY207" s="294"/>
    </row>
    <row r="208" spans="1:77" ht="12" customHeight="1">
      <c r="A208" s="208"/>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c r="AP208" s="208"/>
      <c r="AQ208" s="208"/>
      <c r="AR208" s="208"/>
      <c r="AS208" s="208"/>
      <c r="AT208" s="208"/>
      <c r="AU208" s="208"/>
      <c r="AV208" s="208"/>
      <c r="AW208" s="208"/>
      <c r="AX208" s="208"/>
      <c r="AY208" s="208"/>
      <c r="AZ208" s="208"/>
      <c r="BA208" s="208"/>
      <c r="BB208" s="208"/>
      <c r="BC208" s="208"/>
      <c r="BD208" s="208"/>
      <c r="BE208" s="208"/>
      <c r="BF208" s="208"/>
      <c r="BG208" s="208"/>
      <c r="BH208" s="208"/>
      <c r="BI208" s="208"/>
      <c r="BJ208" s="208"/>
      <c r="BK208" s="208"/>
      <c r="BL208" s="208"/>
      <c r="BM208" s="208"/>
      <c r="BN208" s="208"/>
      <c r="BO208" s="208"/>
      <c r="BP208" s="208"/>
      <c r="BQ208" s="208"/>
      <c r="BR208" s="208"/>
      <c r="BS208" s="208"/>
      <c r="BT208" s="208"/>
      <c r="BU208" s="208"/>
      <c r="BV208" s="208"/>
      <c r="BW208" s="208"/>
      <c r="BX208" s="208"/>
      <c r="BY208" s="294"/>
    </row>
    <row r="209" spans="1:77" ht="12" customHeight="1">
      <c r="A209" s="208"/>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c r="AP209" s="208"/>
      <c r="AQ209" s="208"/>
      <c r="AR209" s="208"/>
      <c r="AS209" s="208"/>
      <c r="AT209" s="208"/>
      <c r="AU209" s="208"/>
      <c r="AV209" s="208"/>
      <c r="AW209" s="208"/>
      <c r="AX209" s="208"/>
      <c r="AY209" s="208"/>
      <c r="AZ209" s="208"/>
      <c r="BA209" s="208"/>
      <c r="BB209" s="208"/>
      <c r="BC209" s="208"/>
      <c r="BD209" s="208"/>
      <c r="BE209" s="208"/>
      <c r="BF209" s="208"/>
      <c r="BG209" s="208"/>
      <c r="BH209" s="208"/>
      <c r="BI209" s="208"/>
      <c r="BJ209" s="208"/>
      <c r="BK209" s="208"/>
      <c r="BL209" s="208"/>
      <c r="BM209" s="208"/>
      <c r="BN209" s="208"/>
      <c r="BO209" s="208"/>
      <c r="BP209" s="208"/>
      <c r="BQ209" s="208"/>
      <c r="BR209" s="208"/>
      <c r="BS209" s="208"/>
      <c r="BT209" s="208"/>
      <c r="BU209" s="208"/>
      <c r="BV209" s="208"/>
      <c r="BW209" s="208"/>
      <c r="BX209" s="208"/>
      <c r="BY209" s="294"/>
    </row>
    <row r="210" spans="1:77" ht="12" customHeight="1">
      <c r="A210" s="208"/>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c r="AP210" s="208"/>
      <c r="AQ210" s="208"/>
      <c r="AR210" s="208"/>
      <c r="AS210" s="208"/>
      <c r="AT210" s="208"/>
      <c r="AU210" s="208"/>
      <c r="AV210" s="208"/>
      <c r="AW210" s="208"/>
      <c r="AX210" s="208"/>
      <c r="AY210" s="208"/>
      <c r="AZ210" s="208"/>
      <c r="BA210" s="208"/>
      <c r="BB210" s="208"/>
      <c r="BC210" s="208"/>
      <c r="BD210" s="208"/>
      <c r="BE210" s="208"/>
      <c r="BF210" s="208"/>
      <c r="BG210" s="208"/>
      <c r="BH210" s="208"/>
      <c r="BI210" s="208"/>
      <c r="BJ210" s="208"/>
      <c r="BK210" s="208"/>
      <c r="BL210" s="208"/>
      <c r="BM210" s="208"/>
      <c r="BN210" s="208"/>
      <c r="BO210" s="208"/>
      <c r="BP210" s="208"/>
      <c r="BQ210" s="208"/>
      <c r="BR210" s="208"/>
      <c r="BS210" s="208"/>
      <c r="BT210" s="208"/>
      <c r="BU210" s="208"/>
      <c r="BV210" s="208"/>
      <c r="BW210" s="208"/>
      <c r="BX210" s="208"/>
      <c r="BY210" s="294"/>
    </row>
    <row r="211" spans="1:77" ht="12" customHeight="1">
      <c r="A211" s="208"/>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c r="AQ211" s="208"/>
      <c r="AR211" s="208"/>
      <c r="AS211" s="208"/>
      <c r="AT211" s="208"/>
      <c r="AU211" s="208"/>
      <c r="AV211" s="208"/>
      <c r="AW211" s="208"/>
      <c r="AX211" s="208"/>
      <c r="AY211" s="208"/>
      <c r="AZ211" s="208"/>
      <c r="BA211" s="208"/>
      <c r="BB211" s="208"/>
      <c r="BC211" s="208"/>
      <c r="BD211" s="208"/>
      <c r="BE211" s="208"/>
      <c r="BF211" s="208"/>
      <c r="BG211" s="208"/>
      <c r="BH211" s="208"/>
      <c r="BI211" s="208"/>
      <c r="BJ211" s="208"/>
      <c r="BK211" s="208"/>
      <c r="BL211" s="208"/>
      <c r="BM211" s="208"/>
      <c r="BN211" s="208"/>
      <c r="BO211" s="208"/>
      <c r="BP211" s="208"/>
      <c r="BQ211" s="208"/>
      <c r="BR211" s="208"/>
      <c r="BS211" s="208"/>
      <c r="BT211" s="208"/>
      <c r="BU211" s="208"/>
      <c r="BV211" s="208"/>
      <c r="BW211" s="208"/>
      <c r="BX211" s="208"/>
      <c r="BY211" s="294"/>
    </row>
    <row r="212" spans="1:77" ht="12" customHeight="1">
      <c r="A212" s="208"/>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c r="AP212" s="208"/>
      <c r="AQ212" s="208"/>
      <c r="AR212" s="208"/>
      <c r="AS212" s="208"/>
      <c r="AT212" s="208"/>
      <c r="AU212" s="208"/>
      <c r="AV212" s="208"/>
      <c r="AW212" s="208"/>
      <c r="AX212" s="208"/>
      <c r="AY212" s="208"/>
      <c r="AZ212" s="208"/>
      <c r="BA212" s="208"/>
      <c r="BB212" s="208"/>
      <c r="BC212" s="208"/>
      <c r="BD212" s="208"/>
      <c r="BE212" s="208"/>
      <c r="BF212" s="208"/>
      <c r="BG212" s="208"/>
      <c r="BH212" s="208"/>
      <c r="BI212" s="208"/>
      <c r="BJ212" s="208"/>
      <c r="BK212" s="208"/>
      <c r="BL212" s="208"/>
      <c r="BM212" s="208"/>
      <c r="BN212" s="208"/>
      <c r="BO212" s="208"/>
      <c r="BP212" s="208"/>
      <c r="BQ212" s="208"/>
      <c r="BR212" s="208"/>
      <c r="BS212" s="208"/>
      <c r="BT212" s="208"/>
      <c r="BU212" s="208"/>
      <c r="BV212" s="208"/>
      <c r="BW212" s="208"/>
      <c r="BX212" s="208"/>
      <c r="BY212" s="294"/>
    </row>
    <row r="213" spans="1:77" ht="12" customHeight="1">
      <c r="A213" s="208"/>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c r="AP213" s="208"/>
      <c r="AQ213" s="208"/>
      <c r="AR213" s="208"/>
      <c r="AS213" s="208"/>
      <c r="AT213" s="208"/>
      <c r="AU213" s="208"/>
      <c r="AV213" s="208"/>
      <c r="AW213" s="208"/>
      <c r="AX213" s="208"/>
      <c r="AY213" s="208"/>
      <c r="AZ213" s="208"/>
      <c r="BA213" s="208"/>
      <c r="BB213" s="208"/>
      <c r="BC213" s="208"/>
      <c r="BD213" s="208"/>
      <c r="BE213" s="208"/>
      <c r="BF213" s="208"/>
      <c r="BG213" s="208"/>
      <c r="BH213" s="208"/>
      <c r="BI213" s="208"/>
      <c r="BJ213" s="208"/>
      <c r="BK213" s="208"/>
      <c r="BL213" s="208"/>
      <c r="BM213" s="208"/>
      <c r="BN213" s="208"/>
      <c r="BO213" s="208"/>
      <c r="BP213" s="208"/>
      <c r="BQ213" s="208"/>
      <c r="BR213" s="208"/>
      <c r="BS213" s="208"/>
      <c r="BT213" s="208"/>
      <c r="BU213" s="208"/>
      <c r="BV213" s="208"/>
      <c r="BW213" s="208"/>
      <c r="BX213" s="208"/>
      <c r="BY213" s="294"/>
    </row>
    <row r="214" spans="1:77" ht="12" customHeight="1">
      <c r="A214" s="208"/>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c r="AP214" s="208"/>
      <c r="AQ214" s="208"/>
      <c r="AR214" s="208"/>
      <c r="AS214" s="208"/>
      <c r="AT214" s="208"/>
      <c r="AU214" s="208"/>
      <c r="AV214" s="208"/>
      <c r="AW214" s="208"/>
      <c r="AX214" s="208"/>
      <c r="AY214" s="208"/>
      <c r="AZ214" s="208"/>
      <c r="BA214" s="208"/>
      <c r="BB214" s="208"/>
      <c r="BC214" s="208"/>
      <c r="BD214" s="208"/>
      <c r="BE214" s="208"/>
      <c r="BF214" s="208"/>
      <c r="BG214" s="208"/>
      <c r="BH214" s="208"/>
      <c r="BI214" s="208"/>
      <c r="BJ214" s="208"/>
      <c r="BK214" s="208"/>
      <c r="BL214" s="208"/>
      <c r="BM214" s="208"/>
      <c r="BN214" s="208"/>
      <c r="BO214" s="208"/>
      <c r="BP214" s="208"/>
      <c r="BQ214" s="208"/>
      <c r="BR214" s="208"/>
      <c r="BS214" s="208"/>
      <c r="BT214" s="208"/>
      <c r="BU214" s="208"/>
      <c r="BV214" s="208"/>
      <c r="BW214" s="208"/>
      <c r="BX214" s="208"/>
      <c r="BY214" s="294"/>
    </row>
    <row r="215" spans="1:77" ht="12" customHeight="1">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c r="AQ215" s="208"/>
      <c r="AR215" s="208"/>
      <c r="AS215" s="208"/>
      <c r="AT215" s="208"/>
      <c r="AU215" s="208"/>
      <c r="AV215" s="208"/>
      <c r="AW215" s="208"/>
      <c r="AX215" s="208"/>
      <c r="AY215" s="208"/>
      <c r="AZ215" s="208"/>
      <c r="BA215" s="208"/>
      <c r="BB215" s="208"/>
      <c r="BC215" s="208"/>
      <c r="BD215" s="208"/>
      <c r="BE215" s="208"/>
      <c r="BF215" s="208"/>
      <c r="BG215" s="208"/>
      <c r="BH215" s="208"/>
      <c r="BI215" s="208"/>
      <c r="BJ215" s="208"/>
      <c r="BK215" s="208"/>
      <c r="BL215" s="208"/>
      <c r="BM215" s="208"/>
      <c r="BN215" s="208"/>
      <c r="BO215" s="208"/>
      <c r="BP215" s="208"/>
      <c r="BQ215" s="208"/>
      <c r="BR215" s="208"/>
      <c r="BS215" s="208"/>
      <c r="BT215" s="208"/>
      <c r="BU215" s="208"/>
      <c r="BV215" s="208"/>
      <c r="BW215" s="208"/>
      <c r="BX215" s="208"/>
      <c r="BY215" s="294"/>
    </row>
    <row r="216" spans="1:77" ht="12" customHeight="1">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c r="AQ216" s="208"/>
      <c r="AR216" s="208"/>
      <c r="AS216" s="208"/>
      <c r="AT216" s="208"/>
      <c r="AU216" s="208"/>
      <c r="AV216" s="208"/>
      <c r="AW216" s="208"/>
      <c r="AX216" s="208"/>
      <c r="AY216" s="208"/>
      <c r="AZ216" s="208"/>
      <c r="BA216" s="208"/>
      <c r="BB216" s="208"/>
      <c r="BC216" s="208"/>
      <c r="BD216" s="208"/>
      <c r="BE216" s="208"/>
      <c r="BF216" s="208"/>
      <c r="BG216" s="208"/>
      <c r="BH216" s="208"/>
      <c r="BI216" s="208"/>
      <c r="BJ216" s="208"/>
      <c r="BK216" s="208"/>
      <c r="BL216" s="208"/>
      <c r="BM216" s="208"/>
      <c r="BN216" s="208"/>
      <c r="BO216" s="208"/>
      <c r="BP216" s="208"/>
      <c r="BQ216" s="208"/>
      <c r="BR216" s="208"/>
      <c r="BS216" s="208"/>
      <c r="BT216" s="208"/>
      <c r="BU216" s="208"/>
      <c r="BV216" s="208"/>
      <c r="BW216" s="208"/>
      <c r="BX216" s="208"/>
      <c r="BY216" s="294"/>
    </row>
    <row r="217" spans="1:77" ht="12" customHeight="1">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c r="AP217" s="208"/>
      <c r="AQ217" s="208"/>
      <c r="AR217" s="208"/>
      <c r="AS217" s="208"/>
      <c r="AT217" s="208"/>
      <c r="AU217" s="208"/>
      <c r="AV217" s="208"/>
      <c r="AW217" s="208"/>
      <c r="AX217" s="208"/>
      <c r="AY217" s="208"/>
      <c r="AZ217" s="208"/>
      <c r="BA217" s="208"/>
      <c r="BB217" s="208"/>
      <c r="BC217" s="208"/>
      <c r="BD217" s="208"/>
      <c r="BE217" s="208"/>
      <c r="BF217" s="208"/>
      <c r="BG217" s="208"/>
      <c r="BH217" s="208"/>
      <c r="BI217" s="208"/>
      <c r="BJ217" s="208"/>
      <c r="BK217" s="208"/>
      <c r="BL217" s="208"/>
      <c r="BM217" s="208"/>
      <c r="BN217" s="208"/>
      <c r="BO217" s="208"/>
      <c r="BP217" s="208"/>
      <c r="BQ217" s="208"/>
      <c r="BR217" s="208"/>
      <c r="BS217" s="208"/>
      <c r="BT217" s="208"/>
      <c r="BU217" s="208"/>
      <c r="BV217" s="208"/>
      <c r="BW217" s="208"/>
      <c r="BX217" s="208"/>
      <c r="BY217" s="294"/>
    </row>
    <row r="218" spans="1:77" ht="12" customHeight="1">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c r="AP218" s="208"/>
      <c r="AQ218" s="208"/>
      <c r="AR218" s="208"/>
      <c r="AS218" s="208"/>
      <c r="AT218" s="208"/>
      <c r="AU218" s="208"/>
      <c r="AV218" s="208"/>
      <c r="AW218" s="208"/>
      <c r="AX218" s="208"/>
      <c r="AY218" s="208"/>
      <c r="AZ218" s="208"/>
      <c r="BA218" s="208"/>
      <c r="BB218" s="208"/>
      <c r="BC218" s="208"/>
      <c r="BD218" s="208"/>
      <c r="BE218" s="208"/>
      <c r="BF218" s="208"/>
      <c r="BG218" s="208"/>
      <c r="BH218" s="208"/>
      <c r="BI218" s="208"/>
      <c r="BJ218" s="208"/>
      <c r="BK218" s="208"/>
      <c r="BL218" s="208"/>
      <c r="BM218" s="208"/>
      <c r="BN218" s="208"/>
      <c r="BO218" s="208"/>
      <c r="BP218" s="208"/>
      <c r="BQ218" s="208"/>
      <c r="BR218" s="208"/>
      <c r="BS218" s="208"/>
      <c r="BT218" s="208"/>
      <c r="BU218" s="208"/>
      <c r="BV218" s="208"/>
      <c r="BW218" s="208"/>
      <c r="BX218" s="208"/>
      <c r="BY218" s="294"/>
    </row>
    <row r="219" spans="1:77" ht="12" customHeight="1">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208"/>
      <c r="AV219" s="208"/>
      <c r="AW219" s="208"/>
      <c r="AX219" s="208"/>
      <c r="AY219" s="208"/>
      <c r="AZ219" s="208"/>
      <c r="BA219" s="208"/>
      <c r="BB219" s="208"/>
      <c r="BC219" s="208"/>
      <c r="BD219" s="208"/>
      <c r="BE219" s="208"/>
      <c r="BF219" s="208"/>
      <c r="BG219" s="208"/>
      <c r="BH219" s="208"/>
      <c r="BI219" s="208"/>
      <c r="BJ219" s="208"/>
      <c r="BK219" s="208"/>
      <c r="BL219" s="208"/>
      <c r="BM219" s="208"/>
      <c r="BN219" s="208"/>
      <c r="BO219" s="208"/>
      <c r="BP219" s="208"/>
      <c r="BQ219" s="208"/>
      <c r="BR219" s="208"/>
      <c r="BS219" s="208"/>
      <c r="BT219" s="208"/>
      <c r="BU219" s="208"/>
      <c r="BV219" s="208"/>
      <c r="BW219" s="208"/>
      <c r="BX219" s="208"/>
      <c r="BY219" s="294"/>
    </row>
    <row r="220" spans="1:77" ht="12" customHeight="1">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c r="AP220" s="208"/>
      <c r="AQ220" s="208"/>
      <c r="AR220" s="208"/>
      <c r="AS220" s="208"/>
      <c r="AT220" s="208"/>
      <c r="AU220" s="208"/>
      <c r="AV220" s="208"/>
      <c r="AW220" s="208"/>
      <c r="AX220" s="208"/>
      <c r="AY220" s="208"/>
      <c r="AZ220" s="208"/>
      <c r="BA220" s="208"/>
      <c r="BB220" s="208"/>
      <c r="BC220" s="208"/>
      <c r="BD220" s="208"/>
      <c r="BE220" s="208"/>
      <c r="BF220" s="208"/>
      <c r="BG220" s="208"/>
      <c r="BH220" s="208"/>
      <c r="BI220" s="208"/>
      <c r="BJ220" s="208"/>
      <c r="BK220" s="208"/>
      <c r="BL220" s="208"/>
      <c r="BM220" s="208"/>
      <c r="BN220" s="208"/>
      <c r="BO220" s="208"/>
      <c r="BP220" s="208"/>
      <c r="BQ220" s="208"/>
      <c r="BR220" s="208"/>
      <c r="BS220" s="208"/>
      <c r="BT220" s="208"/>
      <c r="BU220" s="208"/>
      <c r="BV220" s="208"/>
      <c r="BW220" s="208"/>
      <c r="BX220" s="208"/>
      <c r="BY220" s="294"/>
    </row>
    <row r="221" spans="1:77" ht="12"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c r="AP221" s="208"/>
      <c r="AQ221" s="208"/>
      <c r="AR221" s="208"/>
      <c r="AS221" s="208"/>
      <c r="AT221" s="208"/>
      <c r="AU221" s="208"/>
      <c r="AV221" s="208"/>
      <c r="AW221" s="208"/>
      <c r="AX221" s="208"/>
      <c r="AY221" s="208"/>
      <c r="AZ221" s="208"/>
      <c r="BA221" s="208"/>
      <c r="BB221" s="208"/>
      <c r="BC221" s="208"/>
      <c r="BD221" s="208"/>
      <c r="BE221" s="208"/>
      <c r="BF221" s="208"/>
      <c r="BG221" s="208"/>
      <c r="BH221" s="208"/>
      <c r="BI221" s="208"/>
      <c r="BJ221" s="208"/>
      <c r="BK221" s="208"/>
      <c r="BL221" s="208"/>
      <c r="BM221" s="208"/>
      <c r="BN221" s="208"/>
      <c r="BO221" s="208"/>
      <c r="BP221" s="208"/>
      <c r="BQ221" s="208"/>
      <c r="BR221" s="208"/>
      <c r="BS221" s="208"/>
      <c r="BT221" s="208"/>
      <c r="BU221" s="208"/>
      <c r="BV221" s="208"/>
      <c r="BW221" s="208"/>
      <c r="BX221" s="208"/>
      <c r="BY221" s="294"/>
    </row>
    <row r="222" spans="1:77" ht="12"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c r="AP222" s="208"/>
      <c r="AQ222" s="208"/>
      <c r="AR222" s="208"/>
      <c r="AS222" s="208"/>
      <c r="AT222" s="208"/>
      <c r="AU222" s="208"/>
      <c r="AV222" s="208"/>
      <c r="AW222" s="208"/>
      <c r="AX222" s="208"/>
      <c r="AY222" s="208"/>
      <c r="AZ222" s="208"/>
      <c r="BA222" s="208"/>
      <c r="BB222" s="208"/>
      <c r="BC222" s="208"/>
      <c r="BD222" s="208"/>
      <c r="BE222" s="208"/>
      <c r="BF222" s="208"/>
      <c r="BG222" s="208"/>
      <c r="BH222" s="208"/>
      <c r="BI222" s="208"/>
      <c r="BJ222" s="208"/>
      <c r="BK222" s="208"/>
      <c r="BL222" s="208"/>
      <c r="BM222" s="208"/>
      <c r="BN222" s="208"/>
      <c r="BO222" s="208"/>
      <c r="BP222" s="208"/>
      <c r="BQ222" s="208"/>
      <c r="BR222" s="208"/>
      <c r="BS222" s="208"/>
      <c r="BT222" s="208"/>
      <c r="BU222" s="208"/>
      <c r="BV222" s="208"/>
      <c r="BW222" s="208"/>
      <c r="BX222" s="208"/>
      <c r="BY222" s="294"/>
    </row>
    <row r="223" spans="1:77" ht="12"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c r="AQ223" s="208"/>
      <c r="AR223" s="208"/>
      <c r="AS223" s="208"/>
      <c r="AT223" s="208"/>
      <c r="AU223" s="208"/>
      <c r="AV223" s="208"/>
      <c r="AW223" s="208"/>
      <c r="AX223" s="208"/>
      <c r="AY223" s="208"/>
      <c r="AZ223" s="208"/>
      <c r="BA223" s="208"/>
      <c r="BB223" s="208"/>
      <c r="BC223" s="208"/>
      <c r="BD223" s="208"/>
      <c r="BE223" s="208"/>
      <c r="BF223" s="208"/>
      <c r="BG223" s="208"/>
      <c r="BH223" s="208"/>
      <c r="BI223" s="208"/>
      <c r="BJ223" s="208"/>
      <c r="BK223" s="208"/>
      <c r="BL223" s="208"/>
      <c r="BM223" s="208"/>
      <c r="BN223" s="208"/>
      <c r="BO223" s="208"/>
      <c r="BP223" s="208"/>
      <c r="BQ223" s="208"/>
      <c r="BR223" s="208"/>
      <c r="BS223" s="208"/>
      <c r="BT223" s="208"/>
      <c r="BU223" s="208"/>
      <c r="BV223" s="208"/>
      <c r="BW223" s="208"/>
      <c r="BX223" s="208"/>
      <c r="BY223" s="294"/>
    </row>
    <row r="224" spans="1:77" ht="12"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c r="AP224" s="208"/>
      <c r="AQ224" s="208"/>
      <c r="AR224" s="208"/>
      <c r="AS224" s="208"/>
      <c r="AT224" s="208"/>
      <c r="AU224" s="208"/>
      <c r="AV224" s="208"/>
      <c r="AW224" s="208"/>
      <c r="AX224" s="208"/>
      <c r="AY224" s="208"/>
      <c r="AZ224" s="208"/>
      <c r="BA224" s="208"/>
      <c r="BB224" s="208"/>
      <c r="BC224" s="208"/>
      <c r="BD224" s="208"/>
      <c r="BE224" s="208"/>
      <c r="BF224" s="208"/>
      <c r="BG224" s="208"/>
      <c r="BH224" s="208"/>
      <c r="BI224" s="208"/>
      <c r="BJ224" s="208"/>
      <c r="BK224" s="208"/>
      <c r="BL224" s="208"/>
      <c r="BM224" s="208"/>
      <c r="BN224" s="208"/>
      <c r="BO224" s="208"/>
      <c r="BP224" s="208"/>
      <c r="BQ224" s="208"/>
      <c r="BR224" s="208"/>
      <c r="BS224" s="208"/>
      <c r="BT224" s="208"/>
      <c r="BU224" s="208"/>
      <c r="BV224" s="208"/>
      <c r="BW224" s="208"/>
      <c r="BX224" s="208"/>
      <c r="BY224" s="294"/>
    </row>
    <row r="225" spans="1:77" ht="12"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c r="AP225" s="208"/>
      <c r="AQ225" s="208"/>
      <c r="AR225" s="208"/>
      <c r="AS225" s="208"/>
      <c r="AT225" s="208"/>
      <c r="AU225" s="208"/>
      <c r="AV225" s="208"/>
      <c r="AW225" s="208"/>
      <c r="AX225" s="208"/>
      <c r="AY225" s="208"/>
      <c r="AZ225" s="208"/>
      <c r="BA225" s="208"/>
      <c r="BB225" s="208"/>
      <c r="BC225" s="208"/>
      <c r="BD225" s="208"/>
      <c r="BE225" s="208"/>
      <c r="BF225" s="208"/>
      <c r="BG225" s="208"/>
      <c r="BH225" s="208"/>
      <c r="BI225" s="208"/>
      <c r="BJ225" s="208"/>
      <c r="BK225" s="208"/>
      <c r="BL225" s="208"/>
      <c r="BM225" s="208"/>
      <c r="BN225" s="208"/>
      <c r="BO225" s="208"/>
      <c r="BP225" s="208"/>
      <c r="BQ225" s="208"/>
      <c r="BR225" s="208"/>
      <c r="BS225" s="208"/>
      <c r="BT225" s="208"/>
      <c r="BU225" s="208"/>
      <c r="BV225" s="208"/>
      <c r="BW225" s="208"/>
      <c r="BX225" s="208"/>
      <c r="BY225" s="294"/>
    </row>
    <row r="226" spans="1:77" ht="12"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c r="AP226" s="208"/>
      <c r="AQ226" s="208"/>
      <c r="AR226" s="208"/>
      <c r="AS226" s="208"/>
      <c r="AT226" s="208"/>
      <c r="AU226" s="208"/>
      <c r="AV226" s="208"/>
      <c r="AW226" s="208"/>
      <c r="AX226" s="208"/>
      <c r="AY226" s="208"/>
      <c r="AZ226" s="208"/>
      <c r="BA226" s="208"/>
      <c r="BB226" s="208"/>
      <c r="BC226" s="208"/>
      <c r="BD226" s="208"/>
      <c r="BE226" s="208"/>
      <c r="BF226" s="208"/>
      <c r="BG226" s="208"/>
      <c r="BH226" s="208"/>
      <c r="BI226" s="208"/>
      <c r="BJ226" s="208"/>
      <c r="BK226" s="208"/>
      <c r="BL226" s="208"/>
      <c r="BM226" s="208"/>
      <c r="BN226" s="208"/>
      <c r="BO226" s="208"/>
      <c r="BP226" s="208"/>
      <c r="BQ226" s="208"/>
      <c r="BR226" s="208"/>
      <c r="BS226" s="208"/>
      <c r="BT226" s="208"/>
      <c r="BU226" s="208"/>
      <c r="BV226" s="208"/>
      <c r="BW226" s="208"/>
      <c r="BX226" s="208"/>
      <c r="BY226" s="294"/>
    </row>
    <row r="227" spans="1:77" ht="12"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c r="AQ227" s="208"/>
      <c r="AR227" s="208"/>
      <c r="AS227" s="208"/>
      <c r="AT227" s="208"/>
      <c r="AU227" s="208"/>
      <c r="AV227" s="208"/>
      <c r="AW227" s="208"/>
      <c r="AX227" s="208"/>
      <c r="AY227" s="208"/>
      <c r="AZ227" s="208"/>
      <c r="BA227" s="208"/>
      <c r="BB227" s="208"/>
      <c r="BC227" s="208"/>
      <c r="BD227" s="208"/>
      <c r="BE227" s="208"/>
      <c r="BF227" s="208"/>
      <c r="BG227" s="208"/>
      <c r="BH227" s="208"/>
      <c r="BI227" s="208"/>
      <c r="BJ227" s="208"/>
      <c r="BK227" s="208"/>
      <c r="BL227" s="208"/>
      <c r="BM227" s="208"/>
      <c r="BN227" s="208"/>
      <c r="BO227" s="208"/>
      <c r="BP227" s="208"/>
      <c r="BQ227" s="208"/>
      <c r="BR227" s="208"/>
      <c r="BS227" s="208"/>
      <c r="BT227" s="208"/>
      <c r="BU227" s="208"/>
      <c r="BV227" s="208"/>
      <c r="BW227" s="208"/>
      <c r="BX227" s="208"/>
      <c r="BY227" s="294"/>
    </row>
    <row r="228" spans="1:77" ht="12"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8"/>
      <c r="AQ228" s="208"/>
      <c r="AR228" s="208"/>
      <c r="AS228" s="208"/>
      <c r="AT228" s="208"/>
      <c r="AU228" s="208"/>
      <c r="AV228" s="208"/>
      <c r="AW228" s="208"/>
      <c r="AX228" s="208"/>
      <c r="AY228" s="208"/>
      <c r="AZ228" s="208"/>
      <c r="BA228" s="208"/>
      <c r="BB228" s="208"/>
      <c r="BC228" s="208"/>
      <c r="BD228" s="208"/>
      <c r="BE228" s="208"/>
      <c r="BF228" s="208"/>
      <c r="BG228" s="208"/>
      <c r="BH228" s="208"/>
      <c r="BI228" s="208"/>
      <c r="BJ228" s="208"/>
      <c r="BK228" s="208"/>
      <c r="BL228" s="208"/>
      <c r="BM228" s="208"/>
      <c r="BN228" s="208"/>
      <c r="BO228" s="208"/>
      <c r="BP228" s="208"/>
      <c r="BQ228" s="208"/>
      <c r="BR228" s="208"/>
      <c r="BS228" s="208"/>
      <c r="BT228" s="208"/>
      <c r="BU228" s="208"/>
      <c r="BV228" s="208"/>
      <c r="BW228" s="208"/>
      <c r="BX228" s="208"/>
      <c r="BY228" s="294"/>
    </row>
    <row r="229" spans="1:77" ht="12"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c r="AP229" s="208"/>
      <c r="AQ229" s="208"/>
      <c r="AR229" s="208"/>
      <c r="AS229" s="208"/>
      <c r="AT229" s="208"/>
      <c r="AU229" s="208"/>
      <c r="AV229" s="208"/>
      <c r="AW229" s="208"/>
      <c r="AX229" s="208"/>
      <c r="AY229" s="208"/>
      <c r="AZ229" s="208"/>
      <c r="BA229" s="208"/>
      <c r="BB229" s="208"/>
      <c r="BC229" s="208"/>
      <c r="BD229" s="208"/>
      <c r="BE229" s="208"/>
      <c r="BF229" s="208"/>
      <c r="BG229" s="208"/>
      <c r="BH229" s="208"/>
      <c r="BI229" s="208"/>
      <c r="BJ229" s="208"/>
      <c r="BK229" s="208"/>
      <c r="BL229" s="208"/>
      <c r="BM229" s="208"/>
      <c r="BN229" s="208"/>
      <c r="BO229" s="208"/>
      <c r="BP229" s="208"/>
      <c r="BQ229" s="208"/>
      <c r="BR229" s="208"/>
      <c r="BS229" s="208"/>
      <c r="BT229" s="208"/>
      <c r="BU229" s="208"/>
      <c r="BV229" s="208"/>
      <c r="BW229" s="208"/>
      <c r="BX229" s="208"/>
      <c r="BY229" s="294"/>
    </row>
    <row r="230" spans="1:77" ht="12"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c r="AP230" s="208"/>
      <c r="AQ230" s="208"/>
      <c r="AR230" s="208"/>
      <c r="AS230" s="208"/>
      <c r="AT230" s="208"/>
      <c r="AU230" s="208"/>
      <c r="AV230" s="208"/>
      <c r="AW230" s="208"/>
      <c r="AX230" s="208"/>
      <c r="AY230" s="208"/>
      <c r="AZ230" s="208"/>
      <c r="BA230" s="208"/>
      <c r="BB230" s="208"/>
      <c r="BC230" s="208"/>
      <c r="BD230" s="208"/>
      <c r="BE230" s="208"/>
      <c r="BF230" s="208"/>
      <c r="BG230" s="208"/>
      <c r="BH230" s="208"/>
      <c r="BI230" s="208"/>
      <c r="BJ230" s="208"/>
      <c r="BK230" s="208"/>
      <c r="BL230" s="208"/>
      <c r="BM230" s="208"/>
      <c r="BN230" s="208"/>
      <c r="BO230" s="208"/>
      <c r="BP230" s="208"/>
      <c r="BQ230" s="208"/>
      <c r="BR230" s="208"/>
      <c r="BS230" s="208"/>
      <c r="BT230" s="208"/>
      <c r="BU230" s="208"/>
      <c r="BV230" s="208"/>
      <c r="BW230" s="208"/>
      <c r="BX230" s="208"/>
      <c r="BY230" s="294"/>
    </row>
    <row r="231" spans="1:77" ht="12"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c r="AP231" s="208"/>
      <c r="AQ231" s="208"/>
      <c r="AR231" s="208"/>
      <c r="AS231" s="208"/>
      <c r="AT231" s="208"/>
      <c r="AU231" s="208"/>
      <c r="AV231" s="208"/>
      <c r="AW231" s="208"/>
      <c r="AX231" s="208"/>
      <c r="AY231" s="208"/>
      <c r="AZ231" s="208"/>
      <c r="BA231" s="208"/>
      <c r="BB231" s="208"/>
      <c r="BC231" s="208"/>
      <c r="BD231" s="208"/>
      <c r="BE231" s="208"/>
      <c r="BF231" s="208"/>
      <c r="BG231" s="208"/>
      <c r="BH231" s="208"/>
      <c r="BI231" s="208"/>
      <c r="BJ231" s="208"/>
      <c r="BK231" s="208"/>
      <c r="BL231" s="208"/>
      <c r="BM231" s="208"/>
      <c r="BN231" s="208"/>
      <c r="BO231" s="208"/>
      <c r="BP231" s="208"/>
      <c r="BQ231" s="208"/>
      <c r="BR231" s="208"/>
      <c r="BS231" s="208"/>
      <c r="BT231" s="208"/>
      <c r="BU231" s="208"/>
      <c r="BV231" s="208"/>
      <c r="BW231" s="208"/>
      <c r="BX231" s="208"/>
      <c r="BY231" s="294"/>
    </row>
    <row r="232" spans="1:77" ht="12"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c r="AQ232" s="208"/>
      <c r="AR232" s="208"/>
      <c r="AS232" s="208"/>
      <c r="AT232" s="208"/>
      <c r="AU232" s="208"/>
      <c r="AV232" s="208"/>
      <c r="AW232" s="208"/>
      <c r="AX232" s="208"/>
      <c r="AY232" s="208"/>
      <c r="AZ232" s="208"/>
      <c r="BA232" s="208"/>
      <c r="BB232" s="208"/>
      <c r="BC232" s="208"/>
      <c r="BD232" s="208"/>
      <c r="BE232" s="208"/>
      <c r="BF232" s="208"/>
      <c r="BG232" s="208"/>
      <c r="BH232" s="208"/>
      <c r="BI232" s="208"/>
      <c r="BJ232" s="208"/>
      <c r="BK232" s="208"/>
      <c r="BL232" s="208"/>
      <c r="BM232" s="208"/>
      <c r="BN232" s="208"/>
      <c r="BO232" s="208"/>
      <c r="BP232" s="208"/>
      <c r="BQ232" s="208"/>
      <c r="BR232" s="208"/>
      <c r="BS232" s="208"/>
      <c r="BT232" s="208"/>
      <c r="BU232" s="208"/>
      <c r="BV232" s="208"/>
      <c r="BW232" s="208"/>
      <c r="BX232" s="208"/>
      <c r="BY232" s="294"/>
    </row>
    <row r="233" spans="1:77" ht="12"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c r="AP233" s="208"/>
      <c r="AQ233" s="208"/>
      <c r="AR233" s="208"/>
      <c r="AS233" s="208"/>
      <c r="AT233" s="208"/>
      <c r="AU233" s="208"/>
      <c r="AV233" s="208"/>
      <c r="AW233" s="208"/>
      <c r="AX233" s="208"/>
      <c r="AY233" s="208"/>
      <c r="AZ233" s="208"/>
      <c r="BA233" s="208"/>
      <c r="BB233" s="208"/>
      <c r="BC233" s="208"/>
      <c r="BD233" s="208"/>
      <c r="BE233" s="208"/>
      <c r="BF233" s="208"/>
      <c r="BG233" s="208"/>
      <c r="BH233" s="208"/>
      <c r="BI233" s="208"/>
      <c r="BJ233" s="208"/>
      <c r="BK233" s="208"/>
      <c r="BL233" s="208"/>
      <c r="BM233" s="208"/>
      <c r="BN233" s="208"/>
      <c r="BO233" s="208"/>
      <c r="BP233" s="208"/>
      <c r="BQ233" s="208"/>
      <c r="BR233" s="208"/>
      <c r="BS233" s="208"/>
      <c r="BT233" s="208"/>
      <c r="BU233" s="208"/>
      <c r="BV233" s="208"/>
      <c r="BW233" s="208"/>
      <c r="BX233" s="208"/>
      <c r="BY233" s="294"/>
    </row>
    <row r="234" spans="1:77" ht="12"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c r="AP234" s="208"/>
      <c r="AQ234" s="208"/>
      <c r="AR234" s="208"/>
      <c r="AS234" s="208"/>
      <c r="AT234" s="208"/>
      <c r="AU234" s="208"/>
      <c r="AV234" s="208"/>
      <c r="AW234" s="208"/>
      <c r="AX234" s="208"/>
      <c r="AY234" s="208"/>
      <c r="AZ234" s="208"/>
      <c r="BA234" s="208"/>
      <c r="BB234" s="208"/>
      <c r="BC234" s="208"/>
      <c r="BD234" s="208"/>
      <c r="BE234" s="208"/>
      <c r="BF234" s="208"/>
      <c r="BG234" s="208"/>
      <c r="BH234" s="208"/>
      <c r="BI234" s="208"/>
      <c r="BJ234" s="208"/>
      <c r="BK234" s="208"/>
      <c r="BL234" s="208"/>
      <c r="BM234" s="208"/>
      <c r="BN234" s="208"/>
      <c r="BO234" s="208"/>
      <c r="BP234" s="208"/>
      <c r="BQ234" s="208"/>
      <c r="BR234" s="208"/>
      <c r="BS234" s="208"/>
      <c r="BT234" s="208"/>
      <c r="BU234" s="208"/>
      <c r="BV234" s="208"/>
      <c r="BW234" s="208"/>
      <c r="BX234" s="208"/>
      <c r="BY234" s="294"/>
    </row>
    <row r="235" spans="1:77" ht="12"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c r="AP235" s="208"/>
      <c r="AQ235" s="208"/>
      <c r="AR235" s="208"/>
      <c r="AS235" s="208"/>
      <c r="AT235" s="208"/>
      <c r="AU235" s="208"/>
      <c r="AV235" s="208"/>
      <c r="AW235" s="208"/>
      <c r="AX235" s="208"/>
      <c r="AY235" s="208"/>
      <c r="AZ235" s="208"/>
      <c r="BA235" s="208"/>
      <c r="BB235" s="208"/>
      <c r="BC235" s="208"/>
      <c r="BD235" s="208"/>
      <c r="BE235" s="208"/>
      <c r="BF235" s="208"/>
      <c r="BG235" s="208"/>
      <c r="BH235" s="208"/>
      <c r="BI235" s="208"/>
      <c r="BJ235" s="208"/>
      <c r="BK235" s="208"/>
      <c r="BL235" s="208"/>
      <c r="BM235" s="208"/>
      <c r="BN235" s="208"/>
      <c r="BO235" s="208"/>
      <c r="BP235" s="208"/>
      <c r="BQ235" s="208"/>
      <c r="BR235" s="208"/>
      <c r="BS235" s="208"/>
      <c r="BT235" s="208"/>
      <c r="BU235" s="208"/>
      <c r="BV235" s="208"/>
      <c r="BW235" s="208"/>
      <c r="BX235" s="208"/>
      <c r="BY235" s="294"/>
    </row>
    <row r="236" spans="1:77" ht="12"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c r="AQ236" s="208"/>
      <c r="AR236" s="208"/>
      <c r="AS236" s="208"/>
      <c r="AT236" s="208"/>
      <c r="AU236" s="208"/>
      <c r="AV236" s="208"/>
      <c r="AW236" s="208"/>
      <c r="AX236" s="208"/>
      <c r="AY236" s="208"/>
      <c r="AZ236" s="208"/>
      <c r="BA236" s="208"/>
      <c r="BB236" s="208"/>
      <c r="BC236" s="208"/>
      <c r="BD236" s="208"/>
      <c r="BE236" s="208"/>
      <c r="BF236" s="208"/>
      <c r="BG236" s="208"/>
      <c r="BH236" s="208"/>
      <c r="BI236" s="208"/>
      <c r="BJ236" s="208"/>
      <c r="BK236" s="208"/>
      <c r="BL236" s="208"/>
      <c r="BM236" s="208"/>
      <c r="BN236" s="208"/>
      <c r="BO236" s="208"/>
      <c r="BP236" s="208"/>
      <c r="BQ236" s="208"/>
      <c r="BR236" s="208"/>
      <c r="BS236" s="208"/>
      <c r="BT236" s="208"/>
      <c r="BU236" s="208"/>
      <c r="BV236" s="208"/>
      <c r="BW236" s="208"/>
      <c r="BX236" s="208"/>
      <c r="BY236" s="294"/>
    </row>
    <row r="237" spans="1:77" ht="12"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c r="AP237" s="208"/>
      <c r="AQ237" s="208"/>
      <c r="AR237" s="208"/>
      <c r="AS237" s="208"/>
      <c r="AT237" s="208"/>
      <c r="AU237" s="208"/>
      <c r="AV237" s="208"/>
      <c r="AW237" s="208"/>
      <c r="AX237" s="208"/>
      <c r="AY237" s="208"/>
      <c r="AZ237" s="208"/>
      <c r="BA237" s="208"/>
      <c r="BB237" s="208"/>
      <c r="BC237" s="208"/>
      <c r="BD237" s="208"/>
      <c r="BE237" s="208"/>
      <c r="BF237" s="208"/>
      <c r="BG237" s="208"/>
      <c r="BH237" s="208"/>
      <c r="BI237" s="208"/>
      <c r="BJ237" s="208"/>
      <c r="BK237" s="208"/>
      <c r="BL237" s="208"/>
      <c r="BM237" s="208"/>
      <c r="BN237" s="208"/>
      <c r="BO237" s="208"/>
      <c r="BP237" s="208"/>
      <c r="BQ237" s="208"/>
      <c r="BR237" s="208"/>
      <c r="BS237" s="208"/>
      <c r="BT237" s="208"/>
      <c r="BU237" s="208"/>
      <c r="BV237" s="208"/>
      <c r="BW237" s="208"/>
      <c r="BX237" s="208"/>
      <c r="BY237" s="294"/>
    </row>
    <row r="238" spans="1:77" ht="12"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c r="AP238" s="208"/>
      <c r="AQ238" s="208"/>
      <c r="AR238" s="208"/>
      <c r="AS238" s="208"/>
      <c r="AT238" s="208"/>
      <c r="AU238" s="208"/>
      <c r="AV238" s="208"/>
      <c r="AW238" s="208"/>
      <c r="AX238" s="208"/>
      <c r="AY238" s="208"/>
      <c r="AZ238" s="208"/>
      <c r="BA238" s="208"/>
      <c r="BB238" s="208"/>
      <c r="BC238" s="208"/>
      <c r="BD238" s="208"/>
      <c r="BE238" s="208"/>
      <c r="BF238" s="208"/>
      <c r="BG238" s="208"/>
      <c r="BH238" s="208"/>
      <c r="BI238" s="208"/>
      <c r="BJ238" s="208"/>
      <c r="BK238" s="208"/>
      <c r="BL238" s="208"/>
      <c r="BM238" s="208"/>
      <c r="BN238" s="208"/>
      <c r="BO238" s="208"/>
      <c r="BP238" s="208"/>
      <c r="BQ238" s="208"/>
      <c r="BR238" s="208"/>
      <c r="BS238" s="208"/>
      <c r="BT238" s="208"/>
      <c r="BU238" s="208"/>
      <c r="BV238" s="208"/>
      <c r="BW238" s="208"/>
      <c r="BX238" s="208"/>
      <c r="BY238" s="294"/>
    </row>
    <row r="239" spans="1:77" ht="12"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c r="AP239" s="208"/>
      <c r="AQ239" s="208"/>
      <c r="AR239" s="208"/>
      <c r="AS239" s="208"/>
      <c r="AT239" s="208"/>
      <c r="AU239" s="208"/>
      <c r="AV239" s="208"/>
      <c r="AW239" s="208"/>
      <c r="AX239" s="208"/>
      <c r="AY239" s="208"/>
      <c r="AZ239" s="208"/>
      <c r="BA239" s="208"/>
      <c r="BB239" s="208"/>
      <c r="BC239" s="208"/>
      <c r="BD239" s="208"/>
      <c r="BE239" s="208"/>
      <c r="BF239" s="208"/>
      <c r="BG239" s="208"/>
      <c r="BH239" s="208"/>
      <c r="BI239" s="208"/>
      <c r="BJ239" s="208"/>
      <c r="BK239" s="208"/>
      <c r="BL239" s="208"/>
      <c r="BM239" s="208"/>
      <c r="BN239" s="208"/>
      <c r="BO239" s="208"/>
      <c r="BP239" s="208"/>
      <c r="BQ239" s="208"/>
      <c r="BR239" s="208"/>
      <c r="BS239" s="208"/>
      <c r="BT239" s="208"/>
      <c r="BU239" s="208"/>
      <c r="BV239" s="208"/>
      <c r="BW239" s="208"/>
      <c r="BX239" s="208"/>
      <c r="BY239" s="294"/>
    </row>
    <row r="240" spans="1:77" ht="12"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c r="AP240" s="208"/>
      <c r="AQ240" s="208"/>
      <c r="AR240" s="208"/>
      <c r="AS240" s="208"/>
      <c r="AT240" s="208"/>
      <c r="AU240" s="208"/>
      <c r="AV240" s="208"/>
      <c r="AW240" s="208"/>
      <c r="AX240" s="208"/>
      <c r="AY240" s="208"/>
      <c r="AZ240" s="208"/>
      <c r="BA240" s="208"/>
      <c r="BB240" s="208"/>
      <c r="BC240" s="208"/>
      <c r="BD240" s="208"/>
      <c r="BE240" s="208"/>
      <c r="BF240" s="208"/>
      <c r="BG240" s="208"/>
      <c r="BH240" s="208"/>
      <c r="BI240" s="208"/>
      <c r="BJ240" s="208"/>
      <c r="BK240" s="208"/>
      <c r="BL240" s="208"/>
      <c r="BM240" s="208"/>
      <c r="BN240" s="208"/>
      <c r="BO240" s="208"/>
      <c r="BP240" s="208"/>
      <c r="BQ240" s="208"/>
      <c r="BR240" s="208"/>
      <c r="BS240" s="208"/>
      <c r="BT240" s="208"/>
      <c r="BU240" s="208"/>
      <c r="BV240" s="208"/>
      <c r="BW240" s="208"/>
      <c r="BX240" s="208"/>
      <c r="BY240" s="294"/>
    </row>
    <row r="241" spans="1:77" ht="12"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c r="AP241" s="208"/>
      <c r="AQ241" s="208"/>
      <c r="AR241" s="208"/>
      <c r="AS241" s="208"/>
      <c r="AT241" s="208"/>
      <c r="AU241" s="208"/>
      <c r="AV241" s="208"/>
      <c r="AW241" s="208"/>
      <c r="AX241" s="208"/>
      <c r="AY241" s="208"/>
      <c r="AZ241" s="208"/>
      <c r="BA241" s="208"/>
      <c r="BB241" s="208"/>
      <c r="BC241" s="208"/>
      <c r="BD241" s="208"/>
      <c r="BE241" s="208"/>
      <c r="BF241" s="208"/>
      <c r="BG241" s="208"/>
      <c r="BH241" s="208"/>
      <c r="BI241" s="208"/>
      <c r="BJ241" s="208"/>
      <c r="BK241" s="208"/>
      <c r="BL241" s="208"/>
      <c r="BM241" s="208"/>
      <c r="BN241" s="208"/>
      <c r="BO241" s="208"/>
      <c r="BP241" s="208"/>
      <c r="BQ241" s="208"/>
      <c r="BR241" s="208"/>
      <c r="BS241" s="208"/>
      <c r="BT241" s="208"/>
      <c r="BU241" s="208"/>
      <c r="BV241" s="208"/>
      <c r="BW241" s="208"/>
      <c r="BX241" s="208"/>
      <c r="BY241" s="294"/>
    </row>
    <row r="242" spans="1:77" ht="12"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c r="AP242" s="208"/>
      <c r="AQ242" s="208"/>
      <c r="AR242" s="208"/>
      <c r="AS242" s="208"/>
      <c r="AT242" s="208"/>
      <c r="AU242" s="208"/>
      <c r="AV242" s="208"/>
      <c r="AW242" s="208"/>
      <c r="AX242" s="208"/>
      <c r="AY242" s="208"/>
      <c r="AZ242" s="208"/>
      <c r="BA242" s="208"/>
      <c r="BB242" s="208"/>
      <c r="BC242" s="208"/>
      <c r="BD242" s="208"/>
      <c r="BE242" s="208"/>
      <c r="BF242" s="208"/>
      <c r="BG242" s="208"/>
      <c r="BH242" s="208"/>
      <c r="BI242" s="208"/>
      <c r="BJ242" s="208"/>
      <c r="BK242" s="208"/>
      <c r="BL242" s="208"/>
      <c r="BM242" s="208"/>
      <c r="BN242" s="208"/>
      <c r="BO242" s="208"/>
      <c r="BP242" s="208"/>
      <c r="BQ242" s="208"/>
      <c r="BR242" s="208"/>
      <c r="BS242" s="208"/>
      <c r="BT242" s="208"/>
      <c r="BU242" s="208"/>
      <c r="BV242" s="208"/>
      <c r="BW242" s="208"/>
      <c r="BX242" s="208"/>
      <c r="BY242" s="294"/>
    </row>
    <row r="243" spans="1:77" ht="12"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c r="AP243" s="208"/>
      <c r="AQ243" s="208"/>
      <c r="AR243" s="208"/>
      <c r="AS243" s="208"/>
      <c r="AT243" s="208"/>
      <c r="AU243" s="208"/>
      <c r="AV243" s="208"/>
      <c r="AW243" s="208"/>
      <c r="AX243" s="208"/>
      <c r="AY243" s="208"/>
      <c r="AZ243" s="208"/>
      <c r="BA243" s="208"/>
      <c r="BB243" s="208"/>
      <c r="BC243" s="208"/>
      <c r="BD243" s="208"/>
      <c r="BE243" s="208"/>
      <c r="BF243" s="208"/>
      <c r="BG243" s="208"/>
      <c r="BH243" s="208"/>
      <c r="BI243" s="208"/>
      <c r="BJ243" s="208"/>
      <c r="BK243" s="208"/>
      <c r="BL243" s="208"/>
      <c r="BM243" s="208"/>
      <c r="BN243" s="208"/>
      <c r="BO243" s="208"/>
      <c r="BP243" s="208"/>
      <c r="BQ243" s="208"/>
      <c r="BR243" s="208"/>
      <c r="BS243" s="208"/>
      <c r="BT243" s="208"/>
      <c r="BU243" s="208"/>
      <c r="BV243" s="208"/>
      <c r="BW243" s="208"/>
      <c r="BX243" s="208"/>
      <c r="BY243" s="294"/>
    </row>
    <row r="244" spans="1:77" ht="12" customHeight="1">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c r="AA244" s="208"/>
      <c r="AB244" s="208"/>
      <c r="AC244" s="208"/>
      <c r="AD244" s="208"/>
      <c r="AE244" s="208"/>
      <c r="AF244" s="208"/>
      <c r="AG244" s="208"/>
      <c r="AH244" s="208"/>
      <c r="AI244" s="208"/>
      <c r="AJ244" s="208"/>
      <c r="AK244" s="208"/>
      <c r="AL244" s="208"/>
      <c r="AM244" s="208"/>
      <c r="AN244" s="208"/>
      <c r="AO244" s="208"/>
      <c r="AP244" s="208"/>
      <c r="AQ244" s="208"/>
      <c r="AR244" s="208"/>
      <c r="AS244" s="208"/>
      <c r="AT244" s="208"/>
      <c r="AU244" s="208"/>
      <c r="AV244" s="208"/>
      <c r="AW244" s="208"/>
      <c r="AX244" s="208"/>
      <c r="AY244" s="208"/>
      <c r="AZ244" s="208"/>
      <c r="BA244" s="208"/>
      <c r="BB244" s="208"/>
      <c r="BC244" s="208"/>
      <c r="BD244" s="208"/>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94"/>
    </row>
    <row r="245" spans="1:77" ht="12" customHeight="1">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8"/>
      <c r="AL245" s="208"/>
      <c r="AM245" s="208"/>
      <c r="AN245" s="208"/>
      <c r="AO245" s="208"/>
      <c r="AP245" s="208"/>
      <c r="AQ245" s="208"/>
      <c r="AR245" s="208"/>
      <c r="AS245" s="208"/>
      <c r="AT245" s="208"/>
      <c r="AU245" s="208"/>
      <c r="AV245" s="208"/>
      <c r="AW245" s="208"/>
      <c r="AX245" s="208"/>
      <c r="AY245" s="208"/>
      <c r="AZ245" s="208"/>
      <c r="BA245" s="208"/>
      <c r="BB245" s="208"/>
      <c r="BC245" s="208"/>
      <c r="BD245" s="208"/>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94"/>
    </row>
    <row r="246" spans="1:77" ht="12" customHeight="1">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208"/>
      <c r="AL246" s="208"/>
      <c r="AM246" s="208"/>
      <c r="AN246" s="208"/>
      <c r="AO246" s="208"/>
      <c r="AP246" s="208"/>
      <c r="AQ246" s="208"/>
      <c r="AR246" s="208"/>
      <c r="AS246" s="208"/>
      <c r="AT246" s="208"/>
      <c r="AU246" s="208"/>
      <c r="AV246" s="208"/>
      <c r="AW246" s="208"/>
      <c r="AX246" s="208"/>
      <c r="AY246" s="208"/>
      <c r="AZ246" s="208"/>
      <c r="BA246" s="208"/>
      <c r="BB246" s="208"/>
      <c r="BC246" s="208"/>
      <c r="BD246" s="208"/>
      <c r="BE246" s="208"/>
      <c r="BF246" s="208"/>
      <c r="BG246" s="208"/>
      <c r="BH246" s="208"/>
      <c r="BI246" s="208"/>
      <c r="BJ246" s="208"/>
      <c r="BK246" s="208"/>
      <c r="BL246" s="208"/>
      <c r="BM246" s="208"/>
      <c r="BN246" s="208"/>
      <c r="BO246" s="208"/>
      <c r="BP246" s="208"/>
      <c r="BQ246" s="208"/>
      <c r="BR246" s="208"/>
      <c r="BS246" s="208"/>
      <c r="BT246" s="208"/>
      <c r="BU246" s="208"/>
      <c r="BV246" s="208"/>
      <c r="BW246" s="208"/>
      <c r="BX246" s="208"/>
      <c r="BY246" s="294"/>
    </row>
    <row r="247" spans="1:77" ht="12" customHeight="1">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c r="AP247" s="208"/>
      <c r="AQ247" s="208"/>
      <c r="AR247" s="208"/>
      <c r="AS247" s="208"/>
      <c r="AT247" s="208"/>
      <c r="AU247" s="208"/>
      <c r="AV247" s="208"/>
      <c r="AW247" s="208"/>
      <c r="AX247" s="208"/>
      <c r="AY247" s="208"/>
      <c r="AZ247" s="208"/>
      <c r="BA247" s="208"/>
      <c r="BB247" s="208"/>
      <c r="BC247" s="208"/>
      <c r="BD247" s="208"/>
      <c r="BE247" s="208"/>
      <c r="BF247" s="208"/>
      <c r="BG247" s="208"/>
      <c r="BH247" s="208"/>
      <c r="BI247" s="208"/>
      <c r="BJ247" s="208"/>
      <c r="BK247" s="208"/>
      <c r="BL247" s="208"/>
      <c r="BM247" s="208"/>
      <c r="BN247" s="208"/>
      <c r="BO247" s="208"/>
      <c r="BP247" s="208"/>
      <c r="BQ247" s="208"/>
      <c r="BR247" s="208"/>
      <c r="BS247" s="208"/>
      <c r="BT247" s="208"/>
      <c r="BU247" s="208"/>
      <c r="BV247" s="208"/>
      <c r="BW247" s="208"/>
      <c r="BX247" s="208"/>
      <c r="BY247" s="294"/>
    </row>
    <row r="248" spans="1:77" ht="12" customHeight="1">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c r="AA248" s="208"/>
      <c r="AB248" s="208"/>
      <c r="AC248" s="208"/>
      <c r="AD248" s="208"/>
      <c r="AE248" s="208"/>
      <c r="AF248" s="208"/>
      <c r="AG248" s="208"/>
      <c r="AH248" s="208"/>
      <c r="AI248" s="208"/>
      <c r="AJ248" s="208"/>
      <c r="AK248" s="208"/>
      <c r="AL248" s="208"/>
      <c r="AM248" s="208"/>
      <c r="AN248" s="208"/>
      <c r="AO248" s="208"/>
      <c r="AP248" s="208"/>
      <c r="AQ248" s="208"/>
      <c r="AR248" s="208"/>
      <c r="AS248" s="208"/>
      <c r="AT248" s="208"/>
      <c r="AU248" s="208"/>
      <c r="AV248" s="208"/>
      <c r="AW248" s="208"/>
      <c r="AX248" s="208"/>
      <c r="AY248" s="208"/>
      <c r="AZ248" s="208"/>
      <c r="BA248" s="208"/>
      <c r="BB248" s="208"/>
      <c r="BC248" s="208"/>
      <c r="BD248" s="208"/>
      <c r="BE248" s="208"/>
      <c r="BF248" s="208"/>
      <c r="BG248" s="208"/>
      <c r="BH248" s="208"/>
      <c r="BI248" s="208"/>
      <c r="BJ248" s="208"/>
      <c r="BK248" s="208"/>
      <c r="BL248" s="208"/>
      <c r="BM248" s="208"/>
      <c r="BN248" s="208"/>
      <c r="BO248" s="208"/>
      <c r="BP248" s="208"/>
      <c r="BQ248" s="208"/>
      <c r="BR248" s="208"/>
      <c r="BS248" s="208"/>
      <c r="BT248" s="208"/>
      <c r="BU248" s="208"/>
      <c r="BV248" s="208"/>
      <c r="BW248" s="208"/>
      <c r="BX248" s="208"/>
      <c r="BY248" s="294"/>
    </row>
    <row r="249" spans="1:77" ht="12" customHeight="1">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c r="AA249" s="208"/>
      <c r="AB249" s="208"/>
      <c r="AC249" s="208"/>
      <c r="AD249" s="208"/>
      <c r="AE249" s="208"/>
      <c r="AF249" s="208"/>
      <c r="AG249" s="208"/>
      <c r="AH249" s="208"/>
      <c r="AI249" s="208"/>
      <c r="AJ249" s="208"/>
      <c r="AK249" s="208"/>
      <c r="AL249" s="208"/>
      <c r="AM249" s="208"/>
      <c r="AN249" s="208"/>
      <c r="AO249" s="208"/>
      <c r="AP249" s="208"/>
      <c r="AQ249" s="208"/>
      <c r="AR249" s="208"/>
      <c r="AS249" s="208"/>
      <c r="AT249" s="208"/>
      <c r="AU249" s="208"/>
      <c r="AV249" s="208"/>
      <c r="AW249" s="208"/>
      <c r="AX249" s="208"/>
      <c r="AY249" s="208"/>
      <c r="AZ249" s="208"/>
      <c r="BA249" s="208"/>
      <c r="BB249" s="208"/>
      <c r="BC249" s="208"/>
      <c r="BD249" s="208"/>
      <c r="BE249" s="208"/>
      <c r="BF249" s="208"/>
      <c r="BG249" s="208"/>
      <c r="BH249" s="208"/>
      <c r="BI249" s="208"/>
      <c r="BJ249" s="208"/>
      <c r="BK249" s="208"/>
      <c r="BL249" s="208"/>
      <c r="BM249" s="208"/>
      <c r="BN249" s="208"/>
      <c r="BO249" s="208"/>
      <c r="BP249" s="208"/>
      <c r="BQ249" s="208"/>
      <c r="BR249" s="208"/>
      <c r="BS249" s="208"/>
      <c r="BT249" s="208"/>
      <c r="BU249" s="208"/>
      <c r="BV249" s="208"/>
      <c r="BW249" s="208"/>
      <c r="BX249" s="208"/>
      <c r="BY249" s="294"/>
    </row>
    <row r="250" spans="1:77" ht="12" customHeight="1">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c r="AA250" s="208"/>
      <c r="AB250" s="208"/>
      <c r="AC250" s="208"/>
      <c r="AD250" s="208"/>
      <c r="AE250" s="208"/>
      <c r="AF250" s="208"/>
      <c r="AG250" s="208"/>
      <c r="AH250" s="208"/>
      <c r="AI250" s="208"/>
      <c r="AJ250" s="208"/>
      <c r="AK250" s="208"/>
      <c r="AL250" s="208"/>
      <c r="AM250" s="208"/>
      <c r="AN250" s="208"/>
      <c r="AO250" s="208"/>
      <c r="AP250" s="208"/>
      <c r="AQ250" s="208"/>
      <c r="AR250" s="208"/>
      <c r="AS250" s="208"/>
      <c r="AT250" s="208"/>
      <c r="AU250" s="208"/>
      <c r="AV250" s="208"/>
      <c r="AW250" s="208"/>
      <c r="AX250" s="208"/>
      <c r="AY250" s="208"/>
      <c r="AZ250" s="208"/>
      <c r="BA250" s="208"/>
      <c r="BB250" s="208"/>
      <c r="BC250" s="208"/>
      <c r="BD250" s="208"/>
      <c r="BE250" s="208"/>
      <c r="BF250" s="208"/>
      <c r="BG250" s="208"/>
      <c r="BH250" s="208"/>
      <c r="BI250" s="208"/>
      <c r="BJ250" s="208"/>
      <c r="BK250" s="208"/>
      <c r="BL250" s="208"/>
      <c r="BM250" s="208"/>
      <c r="BN250" s="208"/>
      <c r="BO250" s="208"/>
      <c r="BP250" s="208"/>
      <c r="BQ250" s="208"/>
      <c r="BR250" s="208"/>
      <c r="BS250" s="208"/>
      <c r="BT250" s="208"/>
      <c r="BU250" s="208"/>
      <c r="BV250" s="208"/>
      <c r="BW250" s="208"/>
      <c r="BX250" s="208"/>
      <c r="BY250" s="294"/>
    </row>
    <row r="251" spans="1:77" ht="12" customHeight="1">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c r="AA251" s="208"/>
      <c r="AB251" s="208"/>
      <c r="AC251" s="208"/>
      <c r="AD251" s="208"/>
      <c r="AE251" s="208"/>
      <c r="AF251" s="208"/>
      <c r="AG251" s="208"/>
      <c r="AH251" s="208"/>
      <c r="AI251" s="208"/>
      <c r="AJ251" s="208"/>
      <c r="AK251" s="208"/>
      <c r="AL251" s="208"/>
      <c r="AM251" s="208"/>
      <c r="AN251" s="208"/>
      <c r="AO251" s="208"/>
      <c r="AP251" s="208"/>
      <c r="AQ251" s="208"/>
      <c r="AR251" s="208"/>
      <c r="AS251" s="208"/>
      <c r="AT251" s="208"/>
      <c r="AU251" s="208"/>
      <c r="AV251" s="208"/>
      <c r="AW251" s="208"/>
      <c r="AX251" s="208"/>
      <c r="AY251" s="208"/>
      <c r="AZ251" s="208"/>
      <c r="BA251" s="208"/>
      <c r="BB251" s="208"/>
      <c r="BC251" s="208"/>
      <c r="BD251" s="208"/>
      <c r="BE251" s="208"/>
      <c r="BF251" s="208"/>
      <c r="BG251" s="208"/>
      <c r="BH251" s="208"/>
      <c r="BI251" s="208"/>
      <c r="BJ251" s="208"/>
      <c r="BK251" s="208"/>
      <c r="BL251" s="208"/>
      <c r="BM251" s="208"/>
      <c r="BN251" s="208"/>
      <c r="BO251" s="208"/>
      <c r="BP251" s="208"/>
      <c r="BQ251" s="208"/>
      <c r="BR251" s="208"/>
      <c r="BS251" s="208"/>
      <c r="BT251" s="208"/>
      <c r="BU251" s="208"/>
      <c r="BV251" s="208"/>
      <c r="BW251" s="208"/>
      <c r="BX251" s="208"/>
      <c r="BY251" s="294"/>
    </row>
    <row r="252" spans="1:77" ht="12" customHeight="1">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8"/>
      <c r="AL252" s="208"/>
      <c r="AM252" s="208"/>
      <c r="AN252" s="208"/>
      <c r="AO252" s="208"/>
      <c r="AP252" s="208"/>
      <c r="AQ252" s="208"/>
      <c r="AR252" s="208"/>
      <c r="AS252" s="208"/>
      <c r="AT252" s="208"/>
      <c r="AU252" s="208"/>
      <c r="AV252" s="208"/>
      <c r="AW252" s="208"/>
      <c r="AX252" s="208"/>
      <c r="AY252" s="208"/>
      <c r="AZ252" s="208"/>
      <c r="BA252" s="208"/>
      <c r="BB252" s="208"/>
      <c r="BC252" s="208"/>
      <c r="BD252" s="208"/>
      <c r="BE252" s="208"/>
      <c r="BF252" s="208"/>
      <c r="BG252" s="208"/>
      <c r="BH252" s="208"/>
      <c r="BI252" s="208"/>
      <c r="BJ252" s="208"/>
      <c r="BK252" s="208"/>
      <c r="BL252" s="208"/>
      <c r="BM252" s="208"/>
      <c r="BN252" s="208"/>
      <c r="BO252" s="208"/>
      <c r="BP252" s="208"/>
      <c r="BQ252" s="208"/>
      <c r="BR252" s="208"/>
      <c r="BS252" s="208"/>
      <c r="BT252" s="208"/>
      <c r="BU252" s="208"/>
      <c r="BV252" s="208"/>
      <c r="BW252" s="208"/>
      <c r="BX252" s="208"/>
      <c r="BY252" s="294"/>
    </row>
    <row r="253" spans="1:77" ht="12" customHeight="1">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c r="AA253" s="208"/>
      <c r="AB253" s="208"/>
      <c r="AC253" s="208"/>
      <c r="AD253" s="208"/>
      <c r="AE253" s="208"/>
      <c r="AF253" s="208"/>
      <c r="AG253" s="208"/>
      <c r="AH253" s="208"/>
      <c r="AI253" s="208"/>
      <c r="AJ253" s="208"/>
      <c r="AK253" s="208"/>
      <c r="AL253" s="208"/>
      <c r="AM253" s="208"/>
      <c r="AN253" s="208"/>
      <c r="AO253" s="208"/>
      <c r="AP253" s="208"/>
      <c r="AQ253" s="208"/>
      <c r="AR253" s="208"/>
      <c r="AS253" s="208"/>
      <c r="AT253" s="208"/>
      <c r="AU253" s="208"/>
      <c r="AV253" s="208"/>
      <c r="AW253" s="208"/>
      <c r="AX253" s="208"/>
      <c r="AY253" s="208"/>
      <c r="AZ253" s="208"/>
      <c r="BA253" s="208"/>
      <c r="BB253" s="208"/>
      <c r="BC253" s="208"/>
      <c r="BD253" s="208"/>
      <c r="BE253" s="208"/>
      <c r="BF253" s="208"/>
      <c r="BG253" s="208"/>
      <c r="BH253" s="208"/>
      <c r="BI253" s="208"/>
      <c r="BJ253" s="208"/>
      <c r="BK253" s="208"/>
      <c r="BL253" s="208"/>
      <c r="BM253" s="208"/>
      <c r="BN253" s="208"/>
      <c r="BO253" s="208"/>
      <c r="BP253" s="208"/>
      <c r="BQ253" s="208"/>
      <c r="BR253" s="208"/>
      <c r="BS253" s="208"/>
      <c r="BT253" s="208"/>
      <c r="BU253" s="208"/>
      <c r="BV253" s="208"/>
      <c r="BW253" s="208"/>
      <c r="BX253" s="208"/>
      <c r="BY253" s="294"/>
    </row>
    <row r="254" spans="1:77" ht="12" customHeight="1">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c r="AA254" s="208"/>
      <c r="AB254" s="208"/>
      <c r="AC254" s="208"/>
      <c r="AD254" s="208"/>
      <c r="AE254" s="208"/>
      <c r="AF254" s="208"/>
      <c r="AG254" s="208"/>
      <c r="AH254" s="208"/>
      <c r="AI254" s="208"/>
      <c r="AJ254" s="208"/>
      <c r="AK254" s="208"/>
      <c r="AL254" s="208"/>
      <c r="AM254" s="208"/>
      <c r="AN254" s="208"/>
      <c r="AO254" s="208"/>
      <c r="AP254" s="208"/>
      <c r="AQ254" s="208"/>
      <c r="AR254" s="208"/>
      <c r="AS254" s="208"/>
      <c r="AT254" s="208"/>
      <c r="AU254" s="208"/>
      <c r="AV254" s="208"/>
      <c r="AW254" s="208"/>
      <c r="AX254" s="208"/>
      <c r="AY254" s="208"/>
      <c r="AZ254" s="208"/>
      <c r="BA254" s="208"/>
      <c r="BB254" s="208"/>
      <c r="BC254" s="208"/>
      <c r="BD254" s="208"/>
      <c r="BE254" s="208"/>
      <c r="BF254" s="208"/>
      <c r="BG254" s="208"/>
      <c r="BH254" s="208"/>
      <c r="BI254" s="208"/>
      <c r="BJ254" s="208"/>
      <c r="BK254" s="208"/>
      <c r="BL254" s="208"/>
      <c r="BM254" s="208"/>
      <c r="BN254" s="208"/>
      <c r="BO254" s="208"/>
      <c r="BP254" s="208"/>
      <c r="BQ254" s="208"/>
      <c r="BR254" s="208"/>
      <c r="BS254" s="208"/>
      <c r="BT254" s="208"/>
      <c r="BU254" s="208"/>
      <c r="BV254" s="208"/>
      <c r="BW254" s="208"/>
      <c r="BX254" s="208"/>
      <c r="BY254" s="294"/>
    </row>
    <row r="255" spans="1:77" ht="12" customHeight="1">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c r="AP255" s="208"/>
      <c r="AQ255" s="208"/>
      <c r="AR255" s="208"/>
      <c r="AS255" s="208"/>
      <c r="AT255" s="208"/>
      <c r="AU255" s="208"/>
      <c r="AV255" s="208"/>
      <c r="AW255" s="208"/>
      <c r="AX255" s="208"/>
      <c r="AY255" s="208"/>
      <c r="AZ255" s="208"/>
      <c r="BA255" s="208"/>
      <c r="BB255" s="208"/>
      <c r="BC255" s="208"/>
      <c r="BD255" s="208"/>
      <c r="BE255" s="208"/>
      <c r="BF255" s="208"/>
      <c r="BG255" s="208"/>
      <c r="BH255" s="208"/>
      <c r="BI255" s="208"/>
      <c r="BJ255" s="208"/>
      <c r="BK255" s="208"/>
      <c r="BL255" s="208"/>
      <c r="BM255" s="208"/>
      <c r="BN255" s="208"/>
      <c r="BO255" s="208"/>
      <c r="BP255" s="208"/>
      <c r="BQ255" s="208"/>
      <c r="BR255" s="208"/>
      <c r="BS255" s="208"/>
      <c r="BT255" s="208"/>
      <c r="BU255" s="208"/>
      <c r="BV255" s="208"/>
      <c r="BW255" s="208"/>
      <c r="BX255" s="208"/>
      <c r="BY255" s="294"/>
    </row>
    <row r="256" spans="1:77" ht="12" customHeight="1">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c r="AA256" s="208"/>
      <c r="AB256" s="208"/>
      <c r="AC256" s="208"/>
      <c r="AD256" s="208"/>
      <c r="AE256" s="208"/>
      <c r="AF256" s="208"/>
      <c r="AG256" s="208"/>
      <c r="AH256" s="208"/>
      <c r="AI256" s="208"/>
      <c r="AJ256" s="208"/>
      <c r="AK256" s="208"/>
      <c r="AL256" s="208"/>
      <c r="AM256" s="208"/>
      <c r="AN256" s="208"/>
      <c r="AO256" s="208"/>
      <c r="AP256" s="208"/>
      <c r="AQ256" s="208"/>
      <c r="AR256" s="208"/>
      <c r="AS256" s="208"/>
      <c r="AT256" s="208"/>
      <c r="AU256" s="208"/>
      <c r="AV256" s="208"/>
      <c r="AW256" s="208"/>
      <c r="AX256" s="208"/>
      <c r="AY256" s="208"/>
      <c r="AZ256" s="208"/>
      <c r="BA256" s="208"/>
      <c r="BB256" s="208"/>
      <c r="BC256" s="208"/>
      <c r="BD256" s="208"/>
      <c r="BE256" s="208"/>
      <c r="BF256" s="208"/>
      <c r="BG256" s="208"/>
      <c r="BH256" s="208"/>
      <c r="BI256" s="208"/>
      <c r="BJ256" s="208"/>
      <c r="BK256" s="208"/>
      <c r="BL256" s="208"/>
      <c r="BM256" s="208"/>
      <c r="BN256" s="208"/>
      <c r="BO256" s="208"/>
      <c r="BP256" s="208"/>
      <c r="BQ256" s="208"/>
      <c r="BR256" s="208"/>
      <c r="BS256" s="208"/>
      <c r="BT256" s="208"/>
      <c r="BU256" s="208"/>
      <c r="BV256" s="208"/>
      <c r="BW256" s="208"/>
      <c r="BX256" s="208"/>
      <c r="BY256" s="294"/>
    </row>
    <row r="257" spans="1:77" ht="12" customHeight="1">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c r="AA257" s="208"/>
      <c r="AB257" s="208"/>
      <c r="AC257" s="208"/>
      <c r="AD257" s="208"/>
      <c r="AE257" s="208"/>
      <c r="AF257" s="208"/>
      <c r="AG257" s="208"/>
      <c r="AH257" s="208"/>
      <c r="AI257" s="208"/>
      <c r="AJ257" s="208"/>
      <c r="AK257" s="208"/>
      <c r="AL257" s="208"/>
      <c r="AM257" s="208"/>
      <c r="AN257" s="208"/>
      <c r="AO257" s="208"/>
      <c r="AP257" s="208"/>
      <c r="AQ257" s="208"/>
      <c r="AR257" s="208"/>
      <c r="AS257" s="208"/>
      <c r="AT257" s="208"/>
      <c r="AU257" s="208"/>
      <c r="AV257" s="208"/>
      <c r="AW257" s="208"/>
      <c r="AX257" s="208"/>
      <c r="AY257" s="208"/>
      <c r="AZ257" s="208"/>
      <c r="BA257" s="208"/>
      <c r="BB257" s="208"/>
      <c r="BC257" s="208"/>
      <c r="BD257" s="208"/>
      <c r="BE257" s="208"/>
      <c r="BF257" s="208"/>
      <c r="BG257" s="208"/>
      <c r="BH257" s="208"/>
      <c r="BI257" s="208"/>
      <c r="BJ257" s="208"/>
      <c r="BK257" s="208"/>
      <c r="BL257" s="208"/>
      <c r="BM257" s="208"/>
      <c r="BN257" s="208"/>
      <c r="BO257" s="208"/>
      <c r="BP257" s="208"/>
      <c r="BQ257" s="208"/>
      <c r="BR257" s="208"/>
      <c r="BS257" s="208"/>
      <c r="BT257" s="208"/>
      <c r="BU257" s="208"/>
      <c r="BV257" s="208"/>
      <c r="BW257" s="208"/>
      <c r="BX257" s="208"/>
      <c r="BY257" s="294"/>
    </row>
    <row r="258" spans="1:77" ht="12" customHeight="1">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8"/>
      <c r="AL258" s="208"/>
      <c r="AM258" s="208"/>
      <c r="AN258" s="208"/>
      <c r="AO258" s="208"/>
      <c r="AP258" s="208"/>
      <c r="AQ258" s="208"/>
      <c r="AR258" s="208"/>
      <c r="AS258" s="208"/>
      <c r="AT258" s="208"/>
      <c r="AU258" s="208"/>
      <c r="AV258" s="208"/>
      <c r="AW258" s="208"/>
      <c r="AX258" s="208"/>
      <c r="AY258" s="208"/>
      <c r="AZ258" s="208"/>
      <c r="BA258" s="208"/>
      <c r="BB258" s="208"/>
      <c r="BC258" s="208"/>
      <c r="BD258" s="208"/>
      <c r="BE258" s="208"/>
      <c r="BF258" s="208"/>
      <c r="BG258" s="208"/>
      <c r="BH258" s="208"/>
      <c r="BI258" s="208"/>
      <c r="BJ258" s="208"/>
      <c r="BK258" s="208"/>
      <c r="BL258" s="208"/>
      <c r="BM258" s="208"/>
      <c r="BN258" s="208"/>
      <c r="BO258" s="208"/>
      <c r="BP258" s="208"/>
      <c r="BQ258" s="208"/>
      <c r="BR258" s="208"/>
      <c r="BS258" s="208"/>
      <c r="BT258" s="208"/>
      <c r="BU258" s="208"/>
      <c r="BV258" s="208"/>
      <c r="BW258" s="208"/>
      <c r="BX258" s="208"/>
      <c r="BY258" s="294"/>
    </row>
    <row r="259" spans="1:77" ht="12" customHeight="1">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208"/>
      <c r="AL259" s="208"/>
      <c r="AM259" s="208"/>
      <c r="AN259" s="208"/>
      <c r="AO259" s="208"/>
      <c r="AP259" s="208"/>
      <c r="AQ259" s="208"/>
      <c r="AR259" s="208"/>
      <c r="AS259" s="208"/>
      <c r="AT259" s="208"/>
      <c r="AU259" s="208"/>
      <c r="AV259" s="208"/>
      <c r="AW259" s="208"/>
      <c r="AX259" s="208"/>
      <c r="AY259" s="208"/>
      <c r="AZ259" s="208"/>
      <c r="BA259" s="208"/>
      <c r="BB259" s="208"/>
      <c r="BC259" s="208"/>
      <c r="BD259" s="208"/>
      <c r="BE259" s="208"/>
      <c r="BF259" s="208"/>
      <c r="BG259" s="208"/>
      <c r="BH259" s="208"/>
      <c r="BI259" s="208"/>
      <c r="BJ259" s="208"/>
      <c r="BK259" s="208"/>
      <c r="BL259" s="208"/>
      <c r="BM259" s="208"/>
      <c r="BN259" s="208"/>
      <c r="BO259" s="208"/>
      <c r="BP259" s="208"/>
      <c r="BQ259" s="208"/>
      <c r="BR259" s="208"/>
      <c r="BS259" s="208"/>
      <c r="BT259" s="208"/>
      <c r="BU259" s="208"/>
      <c r="BV259" s="208"/>
      <c r="BW259" s="208"/>
      <c r="BX259" s="208"/>
      <c r="BY259" s="294"/>
    </row>
    <row r="260" spans="1:77" ht="12" customHeight="1">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c r="AA260" s="208"/>
      <c r="AB260" s="208"/>
      <c r="AC260" s="208"/>
      <c r="AD260" s="208"/>
      <c r="AE260" s="208"/>
      <c r="AF260" s="208"/>
      <c r="AG260" s="208"/>
      <c r="AH260" s="208"/>
      <c r="AI260" s="208"/>
      <c r="AJ260" s="208"/>
      <c r="AK260" s="208"/>
      <c r="AL260" s="208"/>
      <c r="AM260" s="208"/>
      <c r="AN260" s="208"/>
      <c r="AO260" s="208"/>
      <c r="AP260" s="208"/>
      <c r="AQ260" s="208"/>
      <c r="AR260" s="208"/>
      <c r="AS260" s="208"/>
      <c r="AT260" s="208"/>
      <c r="AU260" s="208"/>
      <c r="AV260" s="208"/>
      <c r="AW260" s="208"/>
      <c r="AX260" s="208"/>
      <c r="AY260" s="208"/>
      <c r="AZ260" s="208"/>
      <c r="BA260" s="208"/>
      <c r="BB260" s="208"/>
      <c r="BC260" s="208"/>
      <c r="BD260" s="208"/>
      <c r="BE260" s="208"/>
      <c r="BF260" s="208"/>
      <c r="BG260" s="208"/>
      <c r="BH260" s="208"/>
      <c r="BI260" s="208"/>
      <c r="BJ260" s="208"/>
      <c r="BK260" s="208"/>
      <c r="BL260" s="208"/>
      <c r="BM260" s="208"/>
      <c r="BN260" s="208"/>
      <c r="BO260" s="208"/>
      <c r="BP260" s="208"/>
      <c r="BQ260" s="208"/>
      <c r="BR260" s="208"/>
      <c r="BS260" s="208"/>
      <c r="BT260" s="208"/>
      <c r="BU260" s="208"/>
      <c r="BV260" s="208"/>
      <c r="BW260" s="208"/>
      <c r="BX260" s="208"/>
      <c r="BY260" s="294"/>
    </row>
    <row r="261" spans="1:77" ht="12" customHeight="1">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c r="AP261" s="208"/>
      <c r="AQ261" s="208"/>
      <c r="AR261" s="208"/>
      <c r="AS261" s="208"/>
      <c r="AT261" s="208"/>
      <c r="AU261" s="208"/>
      <c r="AV261" s="208"/>
      <c r="AW261" s="208"/>
      <c r="AX261" s="208"/>
      <c r="AY261" s="208"/>
      <c r="AZ261" s="208"/>
      <c r="BA261" s="208"/>
      <c r="BB261" s="208"/>
      <c r="BC261" s="208"/>
      <c r="BD261" s="208"/>
      <c r="BE261" s="208"/>
      <c r="BF261" s="208"/>
      <c r="BG261" s="208"/>
      <c r="BH261" s="208"/>
      <c r="BI261" s="208"/>
      <c r="BJ261" s="208"/>
      <c r="BK261" s="208"/>
      <c r="BL261" s="208"/>
      <c r="BM261" s="208"/>
      <c r="BN261" s="208"/>
      <c r="BO261" s="208"/>
      <c r="BP261" s="208"/>
      <c r="BQ261" s="208"/>
      <c r="BR261" s="208"/>
      <c r="BS261" s="208"/>
      <c r="BT261" s="208"/>
      <c r="BU261" s="208"/>
      <c r="BV261" s="208"/>
      <c r="BW261" s="208"/>
      <c r="BX261" s="208"/>
      <c r="BY261" s="294"/>
    </row>
    <row r="262" spans="1:77" ht="12" customHeight="1">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c r="AP262" s="208"/>
      <c r="AQ262" s="208"/>
      <c r="AR262" s="208"/>
      <c r="AS262" s="208"/>
      <c r="AT262" s="208"/>
      <c r="AU262" s="208"/>
      <c r="AV262" s="208"/>
      <c r="AW262" s="208"/>
      <c r="AX262" s="208"/>
      <c r="AY262" s="208"/>
      <c r="AZ262" s="208"/>
      <c r="BA262" s="208"/>
      <c r="BB262" s="208"/>
      <c r="BC262" s="208"/>
      <c r="BD262" s="208"/>
      <c r="BE262" s="208"/>
      <c r="BF262" s="208"/>
      <c r="BG262" s="208"/>
      <c r="BH262" s="208"/>
      <c r="BI262" s="208"/>
      <c r="BJ262" s="208"/>
      <c r="BK262" s="208"/>
      <c r="BL262" s="208"/>
      <c r="BM262" s="208"/>
      <c r="BN262" s="208"/>
      <c r="BO262" s="208"/>
      <c r="BP262" s="208"/>
      <c r="BQ262" s="208"/>
      <c r="BR262" s="208"/>
      <c r="BS262" s="208"/>
      <c r="BT262" s="208"/>
      <c r="BU262" s="208"/>
      <c r="BV262" s="208"/>
      <c r="BW262" s="208"/>
      <c r="BX262" s="208"/>
      <c r="BY262" s="294"/>
    </row>
    <row r="263" spans="1:77" ht="12" customHeight="1">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8"/>
      <c r="AL263" s="208"/>
      <c r="AM263" s="208"/>
      <c r="AN263" s="208"/>
      <c r="AO263" s="208"/>
      <c r="AP263" s="208"/>
      <c r="AQ263" s="208"/>
      <c r="AR263" s="208"/>
      <c r="AS263" s="208"/>
      <c r="AT263" s="208"/>
      <c r="AU263" s="208"/>
      <c r="AV263" s="208"/>
      <c r="AW263" s="208"/>
      <c r="AX263" s="208"/>
      <c r="AY263" s="208"/>
      <c r="AZ263" s="208"/>
      <c r="BA263" s="208"/>
      <c r="BB263" s="208"/>
      <c r="BC263" s="208"/>
      <c r="BD263" s="208"/>
      <c r="BE263" s="208"/>
      <c r="BF263" s="208"/>
      <c r="BG263" s="208"/>
      <c r="BH263" s="208"/>
      <c r="BI263" s="208"/>
      <c r="BJ263" s="208"/>
      <c r="BK263" s="208"/>
      <c r="BL263" s="208"/>
      <c r="BM263" s="208"/>
      <c r="BN263" s="208"/>
      <c r="BO263" s="208"/>
      <c r="BP263" s="208"/>
      <c r="BQ263" s="208"/>
      <c r="BR263" s="208"/>
      <c r="BS263" s="208"/>
      <c r="BT263" s="208"/>
      <c r="BU263" s="208"/>
      <c r="BV263" s="208"/>
      <c r="BW263" s="208"/>
      <c r="BX263" s="208"/>
      <c r="BY263" s="294"/>
    </row>
    <row r="264" spans="1:77" ht="12" customHeight="1">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208"/>
      <c r="AL264" s="208"/>
      <c r="AM264" s="208"/>
      <c r="AN264" s="208"/>
      <c r="AO264" s="208"/>
      <c r="AP264" s="208"/>
      <c r="AQ264" s="208"/>
      <c r="AR264" s="208"/>
      <c r="AS264" s="208"/>
      <c r="AT264" s="208"/>
      <c r="AU264" s="208"/>
      <c r="AV264" s="208"/>
      <c r="AW264" s="208"/>
      <c r="AX264" s="208"/>
      <c r="AY264" s="208"/>
      <c r="AZ264" s="208"/>
      <c r="BA264" s="208"/>
      <c r="BB264" s="208"/>
      <c r="BC264" s="208"/>
      <c r="BD264" s="208"/>
      <c r="BE264" s="208"/>
      <c r="BF264" s="208"/>
      <c r="BG264" s="208"/>
      <c r="BH264" s="208"/>
      <c r="BI264" s="208"/>
      <c r="BJ264" s="208"/>
      <c r="BK264" s="208"/>
      <c r="BL264" s="208"/>
      <c r="BM264" s="208"/>
      <c r="BN264" s="208"/>
      <c r="BO264" s="208"/>
      <c r="BP264" s="208"/>
      <c r="BQ264" s="208"/>
      <c r="BR264" s="208"/>
      <c r="BS264" s="208"/>
      <c r="BT264" s="208"/>
      <c r="BU264" s="208"/>
      <c r="BV264" s="208"/>
      <c r="BW264" s="208"/>
      <c r="BX264" s="208"/>
      <c r="BY264" s="294"/>
    </row>
    <row r="265" spans="1:77" ht="12" customHeight="1">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c r="AA265" s="208"/>
      <c r="AB265" s="208"/>
      <c r="AC265" s="208"/>
      <c r="AD265" s="208"/>
      <c r="AE265" s="208"/>
      <c r="AF265" s="208"/>
      <c r="AG265" s="208"/>
      <c r="AH265" s="208"/>
      <c r="AI265" s="208"/>
      <c r="AJ265" s="208"/>
      <c r="AK265" s="208"/>
      <c r="AL265" s="208"/>
      <c r="AM265" s="208"/>
      <c r="AN265" s="208"/>
      <c r="AO265" s="208"/>
      <c r="AP265" s="208"/>
      <c r="AQ265" s="208"/>
      <c r="AR265" s="208"/>
      <c r="AS265" s="208"/>
      <c r="AT265" s="208"/>
      <c r="AU265" s="208"/>
      <c r="AV265" s="208"/>
      <c r="AW265" s="208"/>
      <c r="AX265" s="208"/>
      <c r="AY265" s="208"/>
      <c r="AZ265" s="208"/>
      <c r="BA265" s="208"/>
      <c r="BB265" s="208"/>
      <c r="BC265" s="208"/>
      <c r="BD265" s="208"/>
      <c r="BE265" s="208"/>
      <c r="BF265" s="208"/>
      <c r="BG265" s="208"/>
      <c r="BH265" s="208"/>
      <c r="BI265" s="208"/>
      <c r="BJ265" s="208"/>
      <c r="BK265" s="208"/>
      <c r="BL265" s="208"/>
      <c r="BM265" s="208"/>
      <c r="BN265" s="208"/>
      <c r="BO265" s="208"/>
      <c r="BP265" s="208"/>
      <c r="BQ265" s="208"/>
      <c r="BR265" s="208"/>
      <c r="BS265" s="208"/>
      <c r="BT265" s="208"/>
      <c r="BU265" s="208"/>
      <c r="BV265" s="208"/>
      <c r="BW265" s="208"/>
      <c r="BX265" s="208"/>
      <c r="BY265" s="294"/>
    </row>
    <row r="266" spans="1:77" ht="12" customHeight="1">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c r="AA266" s="208"/>
      <c r="AB266" s="208"/>
      <c r="AC266" s="208"/>
      <c r="AD266" s="208"/>
      <c r="AE266" s="208"/>
      <c r="AF266" s="208"/>
      <c r="AG266" s="208"/>
      <c r="AH266" s="208"/>
      <c r="AI266" s="208"/>
      <c r="AJ266" s="208"/>
      <c r="AK266" s="208"/>
      <c r="AL266" s="208"/>
      <c r="AM266" s="208"/>
      <c r="AN266" s="208"/>
      <c r="AO266" s="208"/>
      <c r="AP266" s="208"/>
      <c r="AQ266" s="208"/>
      <c r="AR266" s="208"/>
      <c r="AS266" s="208"/>
      <c r="AT266" s="208"/>
      <c r="AU266" s="208"/>
      <c r="AV266" s="208"/>
      <c r="AW266" s="208"/>
      <c r="AX266" s="208"/>
      <c r="AY266" s="208"/>
      <c r="AZ266" s="208"/>
      <c r="BA266" s="208"/>
      <c r="BB266" s="208"/>
      <c r="BC266" s="208"/>
      <c r="BD266" s="208"/>
      <c r="BE266" s="208"/>
      <c r="BF266" s="208"/>
      <c r="BG266" s="208"/>
      <c r="BH266" s="208"/>
      <c r="BI266" s="208"/>
      <c r="BJ266" s="208"/>
      <c r="BK266" s="208"/>
      <c r="BL266" s="208"/>
      <c r="BM266" s="208"/>
      <c r="BN266" s="208"/>
      <c r="BO266" s="208"/>
      <c r="BP266" s="208"/>
      <c r="BQ266" s="208"/>
      <c r="BR266" s="208"/>
      <c r="BS266" s="208"/>
      <c r="BT266" s="208"/>
      <c r="BU266" s="208"/>
      <c r="BV266" s="208"/>
      <c r="BW266" s="208"/>
      <c r="BX266" s="208"/>
      <c r="BY266" s="294"/>
    </row>
    <row r="267" spans="1:77" ht="12" customHeight="1">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c r="AP267" s="208"/>
      <c r="AQ267" s="208"/>
      <c r="AR267" s="208"/>
      <c r="AS267" s="208"/>
      <c r="AT267" s="208"/>
      <c r="AU267" s="208"/>
      <c r="AV267" s="208"/>
      <c r="AW267" s="208"/>
      <c r="AX267" s="208"/>
      <c r="AY267" s="208"/>
      <c r="AZ267" s="208"/>
      <c r="BA267" s="208"/>
      <c r="BB267" s="208"/>
      <c r="BC267" s="208"/>
      <c r="BD267" s="208"/>
      <c r="BE267" s="208"/>
      <c r="BF267" s="208"/>
      <c r="BG267" s="208"/>
      <c r="BH267" s="208"/>
      <c r="BI267" s="208"/>
      <c r="BJ267" s="208"/>
      <c r="BK267" s="208"/>
      <c r="BL267" s="208"/>
      <c r="BM267" s="208"/>
      <c r="BN267" s="208"/>
      <c r="BO267" s="208"/>
      <c r="BP267" s="208"/>
      <c r="BQ267" s="208"/>
      <c r="BR267" s="208"/>
      <c r="BS267" s="208"/>
      <c r="BT267" s="208"/>
      <c r="BU267" s="208"/>
      <c r="BV267" s="208"/>
      <c r="BW267" s="208"/>
      <c r="BX267" s="208"/>
      <c r="BY267" s="294"/>
    </row>
    <row r="268" spans="1:77" ht="12" customHeight="1">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c r="AP268" s="208"/>
      <c r="AQ268" s="208"/>
      <c r="AR268" s="208"/>
      <c r="AS268" s="208"/>
      <c r="AT268" s="208"/>
      <c r="AU268" s="208"/>
      <c r="AV268" s="208"/>
      <c r="AW268" s="208"/>
      <c r="AX268" s="208"/>
      <c r="AY268" s="208"/>
      <c r="AZ268" s="208"/>
      <c r="BA268" s="208"/>
      <c r="BB268" s="208"/>
      <c r="BC268" s="208"/>
      <c r="BD268" s="208"/>
      <c r="BE268" s="208"/>
      <c r="BF268" s="208"/>
      <c r="BG268" s="208"/>
      <c r="BH268" s="208"/>
      <c r="BI268" s="208"/>
      <c r="BJ268" s="208"/>
      <c r="BK268" s="208"/>
      <c r="BL268" s="208"/>
      <c r="BM268" s="208"/>
      <c r="BN268" s="208"/>
      <c r="BO268" s="208"/>
      <c r="BP268" s="208"/>
      <c r="BQ268" s="208"/>
      <c r="BR268" s="208"/>
      <c r="BS268" s="208"/>
      <c r="BT268" s="208"/>
      <c r="BU268" s="208"/>
      <c r="BV268" s="208"/>
      <c r="BW268" s="208"/>
      <c r="BX268" s="208"/>
      <c r="BY268" s="294"/>
    </row>
    <row r="269" spans="1:77" ht="12" customHeight="1">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c r="AP269" s="208"/>
      <c r="AQ269" s="208"/>
      <c r="AR269" s="208"/>
      <c r="AS269" s="208"/>
      <c r="AT269" s="208"/>
      <c r="AU269" s="208"/>
      <c r="AV269" s="208"/>
      <c r="AW269" s="208"/>
      <c r="AX269" s="208"/>
      <c r="AY269" s="208"/>
      <c r="AZ269" s="208"/>
      <c r="BA269" s="208"/>
      <c r="BB269" s="208"/>
      <c r="BC269" s="208"/>
      <c r="BD269" s="208"/>
      <c r="BE269" s="208"/>
      <c r="BF269" s="208"/>
      <c r="BG269" s="208"/>
      <c r="BH269" s="208"/>
      <c r="BI269" s="208"/>
      <c r="BJ269" s="208"/>
      <c r="BK269" s="208"/>
      <c r="BL269" s="208"/>
      <c r="BM269" s="208"/>
      <c r="BN269" s="208"/>
      <c r="BO269" s="208"/>
      <c r="BP269" s="208"/>
      <c r="BQ269" s="208"/>
      <c r="BR269" s="208"/>
      <c r="BS269" s="208"/>
      <c r="BT269" s="208"/>
      <c r="BU269" s="208"/>
      <c r="BV269" s="208"/>
      <c r="BW269" s="208"/>
      <c r="BX269" s="208"/>
      <c r="BY269" s="294"/>
    </row>
    <row r="270" spans="1:77" ht="12" customHeight="1">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8"/>
      <c r="AL270" s="208"/>
      <c r="AM270" s="208"/>
      <c r="AN270" s="208"/>
      <c r="AO270" s="208"/>
      <c r="AP270" s="208"/>
      <c r="AQ270" s="208"/>
      <c r="AR270" s="208"/>
      <c r="AS270" s="208"/>
      <c r="AT270" s="208"/>
      <c r="AU270" s="208"/>
      <c r="AV270" s="208"/>
      <c r="AW270" s="208"/>
      <c r="AX270" s="208"/>
      <c r="AY270" s="208"/>
      <c r="AZ270" s="208"/>
      <c r="BA270" s="208"/>
      <c r="BB270" s="208"/>
      <c r="BC270" s="208"/>
      <c r="BD270" s="208"/>
      <c r="BE270" s="208"/>
      <c r="BF270" s="208"/>
      <c r="BG270" s="208"/>
      <c r="BH270" s="208"/>
      <c r="BI270" s="208"/>
      <c r="BJ270" s="208"/>
      <c r="BK270" s="208"/>
      <c r="BL270" s="208"/>
      <c r="BM270" s="208"/>
      <c r="BN270" s="208"/>
      <c r="BO270" s="208"/>
      <c r="BP270" s="208"/>
      <c r="BQ270" s="208"/>
      <c r="BR270" s="208"/>
      <c r="BS270" s="208"/>
      <c r="BT270" s="208"/>
      <c r="BU270" s="208"/>
      <c r="BV270" s="208"/>
      <c r="BW270" s="208"/>
      <c r="BX270" s="208"/>
      <c r="BY270" s="294"/>
    </row>
    <row r="271" spans="1:77" ht="12" customHeight="1">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208"/>
      <c r="AL271" s="208"/>
      <c r="AM271" s="208"/>
      <c r="AN271" s="208"/>
      <c r="AO271" s="208"/>
      <c r="AP271" s="208"/>
      <c r="AQ271" s="208"/>
      <c r="AR271" s="208"/>
      <c r="AS271" s="208"/>
      <c r="AT271" s="208"/>
      <c r="AU271" s="208"/>
      <c r="AV271" s="208"/>
      <c r="AW271" s="208"/>
      <c r="AX271" s="208"/>
      <c r="AY271" s="208"/>
      <c r="AZ271" s="208"/>
      <c r="BA271" s="208"/>
      <c r="BB271" s="208"/>
      <c r="BC271" s="208"/>
      <c r="BD271" s="208"/>
      <c r="BE271" s="208"/>
      <c r="BF271" s="208"/>
      <c r="BG271" s="208"/>
      <c r="BH271" s="208"/>
      <c r="BI271" s="208"/>
      <c r="BJ271" s="208"/>
      <c r="BK271" s="208"/>
      <c r="BL271" s="208"/>
      <c r="BM271" s="208"/>
      <c r="BN271" s="208"/>
      <c r="BO271" s="208"/>
      <c r="BP271" s="208"/>
      <c r="BQ271" s="208"/>
      <c r="BR271" s="208"/>
      <c r="BS271" s="208"/>
      <c r="BT271" s="208"/>
      <c r="BU271" s="208"/>
      <c r="BV271" s="208"/>
      <c r="BW271" s="208"/>
      <c r="BX271" s="208"/>
      <c r="BY271" s="294"/>
    </row>
    <row r="272" spans="1:77" ht="12" customHeight="1">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8"/>
      <c r="AO272" s="208"/>
      <c r="AP272" s="208"/>
      <c r="AQ272" s="208"/>
      <c r="AR272" s="208"/>
      <c r="AS272" s="208"/>
      <c r="AT272" s="208"/>
      <c r="AU272" s="208"/>
      <c r="AV272" s="208"/>
      <c r="AW272" s="208"/>
      <c r="AX272" s="208"/>
      <c r="AY272" s="208"/>
      <c r="AZ272" s="208"/>
      <c r="BA272" s="208"/>
      <c r="BB272" s="208"/>
      <c r="BC272" s="208"/>
      <c r="BD272" s="208"/>
      <c r="BE272" s="208"/>
      <c r="BF272" s="208"/>
      <c r="BG272" s="208"/>
      <c r="BH272" s="208"/>
      <c r="BI272" s="208"/>
      <c r="BJ272" s="208"/>
      <c r="BK272" s="208"/>
      <c r="BL272" s="208"/>
      <c r="BM272" s="208"/>
      <c r="BN272" s="208"/>
      <c r="BO272" s="208"/>
      <c r="BP272" s="208"/>
      <c r="BQ272" s="208"/>
      <c r="BR272" s="208"/>
      <c r="BS272" s="208"/>
      <c r="BT272" s="208"/>
      <c r="BU272" s="208"/>
      <c r="BV272" s="208"/>
      <c r="BW272" s="208"/>
      <c r="BX272" s="208"/>
      <c r="BY272" s="294"/>
    </row>
    <row r="273" spans="1:77" ht="12" customHeight="1">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c r="AA273" s="208"/>
      <c r="AB273" s="208"/>
      <c r="AC273" s="208"/>
      <c r="AD273" s="208"/>
      <c r="AE273" s="208"/>
      <c r="AF273" s="208"/>
      <c r="AG273" s="208"/>
      <c r="AH273" s="208"/>
      <c r="AI273" s="208"/>
      <c r="AJ273" s="208"/>
      <c r="AK273" s="208"/>
      <c r="AL273" s="208"/>
      <c r="AM273" s="208"/>
      <c r="AN273" s="208"/>
      <c r="AO273" s="208"/>
      <c r="AP273" s="208"/>
      <c r="AQ273" s="208"/>
      <c r="AR273" s="208"/>
      <c r="AS273" s="208"/>
      <c r="AT273" s="208"/>
      <c r="AU273" s="208"/>
      <c r="AV273" s="208"/>
      <c r="AW273" s="208"/>
      <c r="AX273" s="208"/>
      <c r="AY273" s="208"/>
      <c r="AZ273" s="208"/>
      <c r="BA273" s="208"/>
      <c r="BB273" s="208"/>
      <c r="BC273" s="208"/>
      <c r="BD273" s="208"/>
      <c r="BE273" s="208"/>
      <c r="BF273" s="208"/>
      <c r="BG273" s="208"/>
      <c r="BH273" s="208"/>
      <c r="BI273" s="208"/>
      <c r="BJ273" s="208"/>
      <c r="BK273" s="208"/>
      <c r="BL273" s="208"/>
      <c r="BM273" s="208"/>
      <c r="BN273" s="208"/>
      <c r="BO273" s="208"/>
      <c r="BP273" s="208"/>
      <c r="BQ273" s="208"/>
      <c r="BR273" s="208"/>
      <c r="BS273" s="208"/>
      <c r="BT273" s="208"/>
      <c r="BU273" s="208"/>
      <c r="BV273" s="208"/>
      <c r="BW273" s="208"/>
      <c r="BX273" s="208"/>
      <c r="BY273" s="294"/>
    </row>
    <row r="274" spans="1:77" ht="12" customHeight="1">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c r="AP274" s="208"/>
      <c r="AQ274" s="208"/>
      <c r="AR274" s="208"/>
      <c r="AS274" s="208"/>
      <c r="AT274" s="208"/>
      <c r="AU274" s="208"/>
      <c r="AV274" s="208"/>
      <c r="AW274" s="208"/>
      <c r="AX274" s="208"/>
      <c r="AY274" s="208"/>
      <c r="AZ274" s="208"/>
      <c r="BA274" s="208"/>
      <c r="BB274" s="208"/>
      <c r="BC274" s="208"/>
      <c r="BD274" s="208"/>
      <c r="BE274" s="208"/>
      <c r="BF274" s="208"/>
      <c r="BG274" s="208"/>
      <c r="BH274" s="208"/>
      <c r="BI274" s="208"/>
      <c r="BJ274" s="208"/>
      <c r="BK274" s="208"/>
      <c r="BL274" s="208"/>
      <c r="BM274" s="208"/>
      <c r="BN274" s="208"/>
      <c r="BO274" s="208"/>
      <c r="BP274" s="208"/>
      <c r="BQ274" s="208"/>
      <c r="BR274" s="208"/>
      <c r="BS274" s="208"/>
      <c r="BT274" s="208"/>
      <c r="BU274" s="208"/>
      <c r="BV274" s="208"/>
      <c r="BW274" s="208"/>
      <c r="BX274" s="208"/>
      <c r="BY274" s="294"/>
    </row>
    <row r="275" spans="1:77" ht="12" customHeight="1">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c r="AP275" s="208"/>
      <c r="AQ275" s="208"/>
      <c r="AR275" s="208"/>
      <c r="AS275" s="208"/>
      <c r="AT275" s="208"/>
      <c r="AU275" s="208"/>
      <c r="AV275" s="208"/>
      <c r="AW275" s="208"/>
      <c r="AX275" s="208"/>
      <c r="AY275" s="208"/>
      <c r="AZ275" s="208"/>
      <c r="BA275" s="208"/>
      <c r="BB275" s="208"/>
      <c r="BC275" s="208"/>
      <c r="BD275" s="208"/>
      <c r="BE275" s="208"/>
      <c r="BF275" s="208"/>
      <c r="BG275" s="208"/>
      <c r="BH275" s="208"/>
      <c r="BI275" s="208"/>
      <c r="BJ275" s="208"/>
      <c r="BK275" s="208"/>
      <c r="BL275" s="208"/>
      <c r="BM275" s="208"/>
      <c r="BN275" s="208"/>
      <c r="BO275" s="208"/>
      <c r="BP275" s="208"/>
      <c r="BQ275" s="208"/>
      <c r="BR275" s="208"/>
      <c r="BS275" s="208"/>
      <c r="BT275" s="208"/>
      <c r="BU275" s="208"/>
      <c r="BV275" s="208"/>
      <c r="BW275" s="208"/>
      <c r="BX275" s="208"/>
      <c r="BY275" s="294"/>
    </row>
    <row r="276" spans="1:77" ht="12" customHeight="1">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c r="AV276" s="208"/>
      <c r="AW276" s="208"/>
      <c r="AX276" s="208"/>
      <c r="AY276" s="208"/>
      <c r="AZ276" s="208"/>
      <c r="BA276" s="208"/>
      <c r="BB276" s="208"/>
      <c r="BC276" s="208"/>
      <c r="BD276" s="208"/>
      <c r="BE276" s="208"/>
      <c r="BF276" s="208"/>
      <c r="BG276" s="208"/>
      <c r="BH276" s="208"/>
      <c r="BI276" s="208"/>
      <c r="BJ276" s="208"/>
      <c r="BK276" s="208"/>
      <c r="BL276" s="208"/>
      <c r="BM276" s="208"/>
      <c r="BN276" s="208"/>
      <c r="BO276" s="208"/>
      <c r="BP276" s="208"/>
      <c r="BQ276" s="208"/>
      <c r="BR276" s="208"/>
      <c r="BS276" s="208"/>
      <c r="BT276" s="208"/>
      <c r="BU276" s="208"/>
      <c r="BV276" s="208"/>
      <c r="BW276" s="208"/>
      <c r="BX276" s="208"/>
      <c r="BY276" s="294"/>
    </row>
    <row r="277" spans="1:77" ht="12" customHeight="1">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c r="AP277" s="208"/>
      <c r="AQ277" s="208"/>
      <c r="AR277" s="208"/>
      <c r="AS277" s="208"/>
      <c r="AT277" s="208"/>
      <c r="AU277" s="208"/>
      <c r="AV277" s="208"/>
      <c r="AW277" s="208"/>
      <c r="AX277" s="208"/>
      <c r="AY277" s="208"/>
      <c r="AZ277" s="208"/>
      <c r="BA277" s="208"/>
      <c r="BB277" s="208"/>
      <c r="BC277" s="208"/>
      <c r="BD277" s="208"/>
      <c r="BE277" s="208"/>
      <c r="BF277" s="208"/>
      <c r="BG277" s="208"/>
      <c r="BH277" s="208"/>
      <c r="BI277" s="208"/>
      <c r="BJ277" s="208"/>
      <c r="BK277" s="208"/>
      <c r="BL277" s="208"/>
      <c r="BM277" s="208"/>
      <c r="BN277" s="208"/>
      <c r="BO277" s="208"/>
      <c r="BP277" s="208"/>
      <c r="BQ277" s="208"/>
      <c r="BR277" s="208"/>
      <c r="BS277" s="208"/>
      <c r="BT277" s="208"/>
      <c r="BU277" s="208"/>
      <c r="BV277" s="208"/>
      <c r="BW277" s="208"/>
      <c r="BX277" s="208"/>
      <c r="BY277" s="294"/>
    </row>
    <row r="278" spans="1:77" ht="12" customHeight="1">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208"/>
      <c r="AL278" s="208"/>
      <c r="AM278" s="208"/>
      <c r="AN278" s="208"/>
      <c r="AO278" s="208"/>
      <c r="AP278" s="208"/>
      <c r="AQ278" s="208"/>
      <c r="AR278" s="208"/>
      <c r="AS278" s="208"/>
      <c r="AT278" s="208"/>
      <c r="AU278" s="208"/>
      <c r="AV278" s="208"/>
      <c r="AW278" s="208"/>
      <c r="AX278" s="208"/>
      <c r="AY278" s="208"/>
      <c r="AZ278" s="208"/>
      <c r="BA278" s="208"/>
      <c r="BB278" s="208"/>
      <c r="BC278" s="208"/>
      <c r="BD278" s="208"/>
      <c r="BE278" s="208"/>
      <c r="BF278" s="208"/>
      <c r="BG278" s="208"/>
      <c r="BH278" s="208"/>
      <c r="BI278" s="208"/>
      <c r="BJ278" s="208"/>
      <c r="BK278" s="208"/>
      <c r="BL278" s="208"/>
      <c r="BM278" s="208"/>
      <c r="BN278" s="208"/>
      <c r="BO278" s="208"/>
      <c r="BP278" s="208"/>
      <c r="BQ278" s="208"/>
      <c r="BR278" s="208"/>
      <c r="BS278" s="208"/>
      <c r="BT278" s="208"/>
      <c r="BU278" s="208"/>
      <c r="BV278" s="208"/>
      <c r="BW278" s="208"/>
      <c r="BX278" s="208"/>
      <c r="BY278" s="294"/>
    </row>
    <row r="279" spans="1:77" ht="12" customHeight="1">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c r="AA279" s="208"/>
      <c r="AB279" s="208"/>
      <c r="AC279" s="208"/>
      <c r="AD279" s="208"/>
      <c r="AE279" s="208"/>
      <c r="AF279" s="208"/>
      <c r="AG279" s="208"/>
      <c r="AH279" s="208"/>
      <c r="AI279" s="208"/>
      <c r="AJ279" s="208"/>
      <c r="AK279" s="208"/>
      <c r="AL279" s="208"/>
      <c r="AM279" s="208"/>
      <c r="AN279" s="208"/>
      <c r="AO279" s="208"/>
      <c r="AP279" s="208"/>
      <c r="AQ279" s="208"/>
      <c r="AR279" s="208"/>
      <c r="AS279" s="208"/>
      <c r="AT279" s="208"/>
      <c r="AU279" s="208"/>
      <c r="AV279" s="208"/>
      <c r="AW279" s="208"/>
      <c r="AX279" s="208"/>
      <c r="AY279" s="208"/>
      <c r="AZ279" s="208"/>
      <c r="BA279" s="208"/>
      <c r="BB279" s="208"/>
      <c r="BC279" s="208"/>
      <c r="BD279" s="208"/>
      <c r="BE279" s="208"/>
      <c r="BF279" s="208"/>
      <c r="BG279" s="208"/>
      <c r="BH279" s="208"/>
      <c r="BI279" s="208"/>
      <c r="BJ279" s="208"/>
      <c r="BK279" s="208"/>
      <c r="BL279" s="208"/>
      <c r="BM279" s="208"/>
      <c r="BN279" s="208"/>
      <c r="BO279" s="208"/>
      <c r="BP279" s="208"/>
      <c r="BQ279" s="208"/>
      <c r="BR279" s="208"/>
      <c r="BS279" s="208"/>
      <c r="BT279" s="208"/>
      <c r="BU279" s="208"/>
      <c r="BV279" s="208"/>
      <c r="BW279" s="208"/>
      <c r="BX279" s="208"/>
      <c r="BY279" s="294"/>
    </row>
    <row r="280" spans="1:77" ht="12" customHeight="1">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c r="AA280" s="208"/>
      <c r="AB280" s="208"/>
      <c r="AC280" s="208"/>
      <c r="AD280" s="208"/>
      <c r="AE280" s="208"/>
      <c r="AF280" s="208"/>
      <c r="AG280" s="208"/>
      <c r="AH280" s="208"/>
      <c r="AI280" s="208"/>
      <c r="AJ280" s="208"/>
      <c r="AK280" s="208"/>
      <c r="AL280" s="208"/>
      <c r="AM280" s="208"/>
      <c r="AN280" s="208"/>
      <c r="AO280" s="208"/>
      <c r="AP280" s="208"/>
      <c r="AQ280" s="208"/>
      <c r="AR280" s="208"/>
      <c r="AS280" s="208"/>
      <c r="AT280" s="208"/>
      <c r="AU280" s="208"/>
      <c r="AV280" s="208"/>
      <c r="AW280" s="208"/>
      <c r="AX280" s="208"/>
      <c r="AY280" s="208"/>
      <c r="AZ280" s="208"/>
      <c r="BA280" s="208"/>
      <c r="BB280" s="208"/>
      <c r="BC280" s="208"/>
      <c r="BD280" s="208"/>
      <c r="BE280" s="208"/>
      <c r="BF280" s="208"/>
      <c r="BG280" s="208"/>
      <c r="BH280" s="208"/>
      <c r="BI280" s="208"/>
      <c r="BJ280" s="208"/>
      <c r="BK280" s="208"/>
      <c r="BL280" s="208"/>
      <c r="BM280" s="208"/>
      <c r="BN280" s="208"/>
      <c r="BO280" s="208"/>
      <c r="BP280" s="208"/>
      <c r="BQ280" s="208"/>
      <c r="BR280" s="208"/>
      <c r="BS280" s="208"/>
      <c r="BT280" s="208"/>
      <c r="BU280" s="208"/>
      <c r="BV280" s="208"/>
      <c r="BW280" s="208"/>
      <c r="BX280" s="208"/>
      <c r="BY280" s="294"/>
    </row>
    <row r="281" spans="1:77" ht="12" customHeight="1">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c r="AA281" s="208"/>
      <c r="AB281" s="208"/>
      <c r="AC281" s="208"/>
      <c r="AD281" s="208"/>
      <c r="AE281" s="208"/>
      <c r="AF281" s="208"/>
      <c r="AG281" s="208"/>
      <c r="AH281" s="208"/>
      <c r="AI281" s="208"/>
      <c r="AJ281" s="208"/>
      <c r="AK281" s="208"/>
      <c r="AL281" s="208"/>
      <c r="AM281" s="208"/>
      <c r="AN281" s="208"/>
      <c r="AO281" s="208"/>
      <c r="AP281" s="208"/>
      <c r="AQ281" s="208"/>
      <c r="AR281" s="208"/>
      <c r="AS281" s="208"/>
      <c r="AT281" s="208"/>
      <c r="AU281" s="208"/>
      <c r="AV281" s="208"/>
      <c r="AW281" s="208"/>
      <c r="AX281" s="208"/>
      <c r="AY281" s="208"/>
      <c r="AZ281" s="208"/>
      <c r="BA281" s="208"/>
      <c r="BB281" s="208"/>
      <c r="BC281" s="208"/>
      <c r="BD281" s="208"/>
      <c r="BE281" s="208"/>
      <c r="BF281" s="208"/>
      <c r="BG281" s="208"/>
      <c r="BH281" s="208"/>
      <c r="BI281" s="208"/>
      <c r="BJ281" s="208"/>
      <c r="BK281" s="208"/>
      <c r="BL281" s="208"/>
      <c r="BM281" s="208"/>
      <c r="BN281" s="208"/>
      <c r="BO281" s="208"/>
      <c r="BP281" s="208"/>
      <c r="BQ281" s="208"/>
      <c r="BR281" s="208"/>
      <c r="BS281" s="208"/>
      <c r="BT281" s="208"/>
      <c r="BU281" s="208"/>
      <c r="BV281" s="208"/>
      <c r="BW281" s="208"/>
      <c r="BX281" s="208"/>
      <c r="BY281" s="294"/>
    </row>
    <row r="282" spans="1:77" ht="12" customHeight="1">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8"/>
      <c r="AL282" s="208"/>
      <c r="AM282" s="208"/>
      <c r="AN282" s="208"/>
      <c r="AO282" s="208"/>
      <c r="AP282" s="208"/>
      <c r="AQ282" s="208"/>
      <c r="AR282" s="208"/>
      <c r="AS282" s="208"/>
      <c r="AT282" s="208"/>
      <c r="AU282" s="208"/>
      <c r="AV282" s="208"/>
      <c r="AW282" s="208"/>
      <c r="AX282" s="208"/>
      <c r="AY282" s="208"/>
      <c r="AZ282" s="208"/>
      <c r="BA282" s="208"/>
      <c r="BB282" s="208"/>
      <c r="BC282" s="208"/>
      <c r="BD282" s="208"/>
      <c r="BE282" s="208"/>
      <c r="BF282" s="208"/>
      <c r="BG282" s="208"/>
      <c r="BH282" s="208"/>
      <c r="BI282" s="208"/>
      <c r="BJ282" s="208"/>
      <c r="BK282" s="208"/>
      <c r="BL282" s="208"/>
      <c r="BM282" s="208"/>
      <c r="BN282" s="208"/>
      <c r="BO282" s="208"/>
      <c r="BP282" s="208"/>
      <c r="BQ282" s="208"/>
      <c r="BR282" s="208"/>
      <c r="BS282" s="208"/>
      <c r="BT282" s="208"/>
      <c r="BU282" s="208"/>
      <c r="BV282" s="208"/>
      <c r="BW282" s="208"/>
      <c r="BX282" s="208"/>
      <c r="BY282" s="294"/>
    </row>
    <row r="283" spans="1:77" ht="12" customHeight="1">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c r="AP283" s="208"/>
      <c r="AQ283" s="208"/>
      <c r="AR283" s="208"/>
      <c r="AS283" s="208"/>
      <c r="AT283" s="208"/>
      <c r="AU283" s="208"/>
      <c r="AV283" s="208"/>
      <c r="AW283" s="208"/>
      <c r="AX283" s="208"/>
      <c r="AY283" s="208"/>
      <c r="AZ283" s="208"/>
      <c r="BA283" s="208"/>
      <c r="BB283" s="208"/>
      <c r="BC283" s="208"/>
      <c r="BD283" s="208"/>
      <c r="BE283" s="208"/>
      <c r="BF283" s="208"/>
      <c r="BG283" s="208"/>
      <c r="BH283" s="208"/>
      <c r="BI283" s="208"/>
      <c r="BJ283" s="208"/>
      <c r="BK283" s="208"/>
      <c r="BL283" s="208"/>
      <c r="BM283" s="208"/>
      <c r="BN283" s="208"/>
      <c r="BO283" s="208"/>
      <c r="BP283" s="208"/>
      <c r="BQ283" s="208"/>
      <c r="BR283" s="208"/>
      <c r="BS283" s="208"/>
      <c r="BT283" s="208"/>
      <c r="BU283" s="208"/>
      <c r="BV283" s="208"/>
      <c r="BW283" s="208"/>
      <c r="BX283" s="208"/>
      <c r="BY283" s="294"/>
    </row>
    <row r="284" spans="1:77" ht="12" customHeight="1">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8"/>
      <c r="BA284" s="208"/>
      <c r="BB284" s="208"/>
      <c r="BC284" s="208"/>
      <c r="BD284" s="208"/>
      <c r="BE284" s="208"/>
      <c r="BF284" s="208"/>
      <c r="BG284" s="208"/>
      <c r="BH284" s="208"/>
      <c r="BI284" s="208"/>
      <c r="BJ284" s="208"/>
      <c r="BK284" s="208"/>
      <c r="BL284" s="208"/>
      <c r="BM284" s="208"/>
      <c r="BN284" s="208"/>
      <c r="BO284" s="208"/>
      <c r="BP284" s="208"/>
      <c r="BQ284" s="208"/>
      <c r="BR284" s="208"/>
      <c r="BS284" s="208"/>
      <c r="BT284" s="208"/>
      <c r="BU284" s="208"/>
      <c r="BV284" s="208"/>
      <c r="BW284" s="208"/>
      <c r="BX284" s="208"/>
      <c r="BY284" s="294"/>
    </row>
    <row r="285" spans="1:77" ht="12" customHeight="1">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c r="AA285" s="208"/>
      <c r="AB285" s="208"/>
      <c r="AC285" s="208"/>
      <c r="AD285" s="208"/>
      <c r="AE285" s="208"/>
      <c r="AF285" s="208"/>
      <c r="AG285" s="208"/>
      <c r="AH285" s="208"/>
      <c r="AI285" s="208"/>
      <c r="AJ285" s="208"/>
      <c r="AK285" s="208"/>
      <c r="AL285" s="208"/>
      <c r="AM285" s="208"/>
      <c r="AN285" s="208"/>
      <c r="AO285" s="208"/>
      <c r="AP285" s="208"/>
      <c r="AQ285" s="208"/>
      <c r="AR285" s="208"/>
      <c r="AS285" s="208"/>
      <c r="AT285" s="208"/>
      <c r="AU285" s="208"/>
      <c r="AV285" s="208"/>
      <c r="AW285" s="208"/>
      <c r="AX285" s="208"/>
      <c r="AY285" s="208"/>
      <c r="AZ285" s="208"/>
      <c r="BA285" s="208"/>
      <c r="BB285" s="208"/>
      <c r="BC285" s="208"/>
      <c r="BD285" s="208"/>
      <c r="BE285" s="208"/>
      <c r="BF285" s="208"/>
      <c r="BG285" s="208"/>
      <c r="BH285" s="208"/>
      <c r="BI285" s="208"/>
      <c r="BJ285" s="208"/>
      <c r="BK285" s="208"/>
      <c r="BL285" s="208"/>
      <c r="BM285" s="208"/>
      <c r="BN285" s="208"/>
      <c r="BO285" s="208"/>
      <c r="BP285" s="208"/>
      <c r="BQ285" s="208"/>
      <c r="BR285" s="208"/>
      <c r="BS285" s="208"/>
      <c r="BT285" s="208"/>
      <c r="BU285" s="208"/>
      <c r="BV285" s="208"/>
      <c r="BW285" s="208"/>
      <c r="BX285" s="208"/>
      <c r="BY285" s="294"/>
    </row>
    <row r="286" spans="1:77" ht="12" customHeight="1">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08"/>
      <c r="AN286" s="208"/>
      <c r="AO286" s="208"/>
      <c r="AP286" s="208"/>
      <c r="AQ286" s="208"/>
      <c r="AR286" s="208"/>
      <c r="AS286" s="208"/>
      <c r="AT286" s="208"/>
      <c r="AU286" s="208"/>
      <c r="AV286" s="208"/>
      <c r="AW286" s="208"/>
      <c r="AX286" s="208"/>
      <c r="AY286" s="208"/>
      <c r="AZ286" s="208"/>
      <c r="BA286" s="208"/>
      <c r="BB286" s="208"/>
      <c r="BC286" s="208"/>
      <c r="BD286" s="208"/>
      <c r="BE286" s="208"/>
      <c r="BF286" s="208"/>
      <c r="BG286" s="208"/>
      <c r="BH286" s="208"/>
      <c r="BI286" s="208"/>
      <c r="BJ286" s="208"/>
      <c r="BK286" s="208"/>
      <c r="BL286" s="208"/>
      <c r="BM286" s="208"/>
      <c r="BN286" s="208"/>
      <c r="BO286" s="208"/>
      <c r="BP286" s="208"/>
      <c r="BQ286" s="208"/>
      <c r="BR286" s="208"/>
      <c r="BS286" s="208"/>
      <c r="BT286" s="208"/>
      <c r="BU286" s="208"/>
      <c r="BV286" s="208"/>
      <c r="BW286" s="208"/>
      <c r="BX286" s="208"/>
      <c r="BY286" s="294"/>
    </row>
    <row r="287" spans="1:77" ht="12" customHeight="1">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c r="AP287" s="208"/>
      <c r="AQ287" s="208"/>
      <c r="AR287" s="208"/>
      <c r="AS287" s="208"/>
      <c r="AT287" s="208"/>
      <c r="AU287" s="208"/>
      <c r="AV287" s="208"/>
      <c r="AW287" s="208"/>
      <c r="AX287" s="208"/>
      <c r="AY287" s="208"/>
      <c r="AZ287" s="208"/>
      <c r="BA287" s="208"/>
      <c r="BB287" s="208"/>
      <c r="BC287" s="208"/>
      <c r="BD287" s="208"/>
      <c r="BE287" s="208"/>
      <c r="BF287" s="208"/>
      <c r="BG287" s="208"/>
      <c r="BH287" s="208"/>
      <c r="BI287" s="208"/>
      <c r="BJ287" s="208"/>
      <c r="BK287" s="208"/>
      <c r="BL287" s="208"/>
      <c r="BM287" s="208"/>
      <c r="BN287" s="208"/>
      <c r="BO287" s="208"/>
      <c r="BP287" s="208"/>
      <c r="BQ287" s="208"/>
      <c r="BR287" s="208"/>
      <c r="BS287" s="208"/>
      <c r="BT287" s="208"/>
      <c r="BU287" s="208"/>
      <c r="BV287" s="208"/>
      <c r="BW287" s="208"/>
      <c r="BX287" s="208"/>
      <c r="BY287" s="294"/>
    </row>
    <row r="288" spans="1:77" ht="12" customHeight="1">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8"/>
      <c r="BA288" s="208"/>
      <c r="BB288" s="208"/>
      <c r="BC288" s="208"/>
      <c r="BD288" s="208"/>
      <c r="BE288" s="208"/>
      <c r="BF288" s="208"/>
      <c r="BG288" s="208"/>
      <c r="BH288" s="208"/>
      <c r="BI288" s="208"/>
      <c r="BJ288" s="208"/>
      <c r="BK288" s="208"/>
      <c r="BL288" s="208"/>
      <c r="BM288" s="208"/>
      <c r="BN288" s="208"/>
      <c r="BO288" s="208"/>
      <c r="BP288" s="208"/>
      <c r="BQ288" s="208"/>
      <c r="BR288" s="208"/>
      <c r="BS288" s="208"/>
      <c r="BT288" s="208"/>
      <c r="BU288" s="208"/>
      <c r="BV288" s="208"/>
      <c r="BW288" s="208"/>
      <c r="BX288" s="208"/>
      <c r="BY288" s="294"/>
    </row>
    <row r="289" spans="1:77" ht="12" customHeight="1">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c r="AV289" s="208"/>
      <c r="AW289" s="208"/>
      <c r="AX289" s="208"/>
      <c r="AY289" s="208"/>
      <c r="AZ289" s="208"/>
      <c r="BA289" s="208"/>
      <c r="BB289" s="208"/>
      <c r="BC289" s="208"/>
      <c r="BD289" s="208"/>
      <c r="BE289" s="208"/>
      <c r="BF289" s="208"/>
      <c r="BG289" s="208"/>
      <c r="BH289" s="208"/>
      <c r="BI289" s="208"/>
      <c r="BJ289" s="208"/>
      <c r="BK289" s="208"/>
      <c r="BL289" s="208"/>
      <c r="BM289" s="208"/>
      <c r="BN289" s="208"/>
      <c r="BO289" s="208"/>
      <c r="BP289" s="208"/>
      <c r="BQ289" s="208"/>
      <c r="BR289" s="208"/>
      <c r="BS289" s="208"/>
      <c r="BT289" s="208"/>
      <c r="BU289" s="208"/>
      <c r="BV289" s="208"/>
      <c r="BW289" s="208"/>
      <c r="BX289" s="208"/>
      <c r="BY289" s="294"/>
    </row>
    <row r="290" spans="1:77" ht="12" customHeight="1">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8"/>
      <c r="AL290" s="208"/>
      <c r="AM290" s="208"/>
      <c r="AN290" s="208"/>
      <c r="AO290" s="208"/>
      <c r="AP290" s="208"/>
      <c r="AQ290" s="208"/>
      <c r="AR290" s="208"/>
      <c r="AS290" s="208"/>
      <c r="AT290" s="208"/>
      <c r="AU290" s="208"/>
      <c r="AV290" s="208"/>
      <c r="AW290" s="208"/>
      <c r="AX290" s="208"/>
      <c r="AY290" s="208"/>
      <c r="AZ290" s="208"/>
      <c r="BA290" s="208"/>
      <c r="BB290" s="208"/>
      <c r="BC290" s="208"/>
      <c r="BD290" s="208"/>
      <c r="BE290" s="208"/>
      <c r="BF290" s="208"/>
      <c r="BG290" s="208"/>
      <c r="BH290" s="208"/>
      <c r="BI290" s="208"/>
      <c r="BJ290" s="208"/>
      <c r="BK290" s="208"/>
      <c r="BL290" s="208"/>
      <c r="BM290" s="208"/>
      <c r="BN290" s="208"/>
      <c r="BO290" s="208"/>
      <c r="BP290" s="208"/>
      <c r="BQ290" s="208"/>
      <c r="BR290" s="208"/>
      <c r="BS290" s="208"/>
      <c r="BT290" s="208"/>
      <c r="BU290" s="208"/>
      <c r="BV290" s="208"/>
      <c r="BW290" s="208"/>
      <c r="BX290" s="208"/>
      <c r="BY290" s="294"/>
    </row>
    <row r="291" spans="1:77" ht="12" customHeight="1">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c r="AA291" s="208"/>
      <c r="AB291" s="208"/>
      <c r="AC291" s="208"/>
      <c r="AD291" s="208"/>
      <c r="AE291" s="208"/>
      <c r="AF291" s="208"/>
      <c r="AG291" s="208"/>
      <c r="AH291" s="208"/>
      <c r="AI291" s="208"/>
      <c r="AJ291" s="208"/>
      <c r="AK291" s="208"/>
      <c r="AL291" s="208"/>
      <c r="AM291" s="208"/>
      <c r="AN291" s="208"/>
      <c r="AO291" s="208"/>
      <c r="AP291" s="208"/>
      <c r="AQ291" s="208"/>
      <c r="AR291" s="208"/>
      <c r="AS291" s="208"/>
      <c r="AT291" s="208"/>
      <c r="AU291" s="208"/>
      <c r="AV291" s="208"/>
      <c r="AW291" s="208"/>
      <c r="AX291" s="208"/>
      <c r="AY291" s="208"/>
      <c r="AZ291" s="208"/>
      <c r="BA291" s="208"/>
      <c r="BB291" s="208"/>
      <c r="BC291" s="208"/>
      <c r="BD291" s="208"/>
      <c r="BE291" s="208"/>
      <c r="BF291" s="208"/>
      <c r="BG291" s="208"/>
      <c r="BH291" s="208"/>
      <c r="BI291" s="208"/>
      <c r="BJ291" s="208"/>
      <c r="BK291" s="208"/>
      <c r="BL291" s="208"/>
      <c r="BM291" s="208"/>
      <c r="BN291" s="208"/>
      <c r="BO291" s="208"/>
      <c r="BP291" s="208"/>
      <c r="BQ291" s="208"/>
      <c r="BR291" s="208"/>
      <c r="BS291" s="208"/>
      <c r="BT291" s="208"/>
      <c r="BU291" s="208"/>
      <c r="BV291" s="208"/>
      <c r="BW291" s="208"/>
      <c r="BX291" s="208"/>
      <c r="BY291" s="294"/>
    </row>
    <row r="292" spans="1:77" ht="12" customHeight="1">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c r="AA292" s="208"/>
      <c r="AB292" s="208"/>
      <c r="AC292" s="208"/>
      <c r="AD292" s="208"/>
      <c r="AE292" s="208"/>
      <c r="AF292" s="208"/>
      <c r="AG292" s="208"/>
      <c r="AH292" s="208"/>
      <c r="AI292" s="208"/>
      <c r="AJ292" s="208"/>
      <c r="AK292" s="208"/>
      <c r="AL292" s="208"/>
      <c r="AM292" s="208"/>
      <c r="AN292" s="208"/>
      <c r="AO292" s="208"/>
      <c r="AP292" s="208"/>
      <c r="AQ292" s="208"/>
      <c r="AR292" s="208"/>
      <c r="AS292" s="208"/>
      <c r="AT292" s="208"/>
      <c r="AU292" s="208"/>
      <c r="AV292" s="208"/>
      <c r="AW292" s="208"/>
      <c r="AX292" s="208"/>
      <c r="AY292" s="208"/>
      <c r="AZ292" s="208"/>
      <c r="BA292" s="208"/>
      <c r="BB292" s="208"/>
      <c r="BC292" s="208"/>
      <c r="BD292" s="208"/>
      <c r="BE292" s="208"/>
      <c r="BF292" s="208"/>
      <c r="BG292" s="208"/>
      <c r="BH292" s="208"/>
      <c r="BI292" s="208"/>
      <c r="BJ292" s="208"/>
      <c r="BK292" s="208"/>
      <c r="BL292" s="208"/>
      <c r="BM292" s="208"/>
      <c r="BN292" s="208"/>
      <c r="BO292" s="208"/>
      <c r="BP292" s="208"/>
      <c r="BQ292" s="208"/>
      <c r="BR292" s="208"/>
      <c r="BS292" s="208"/>
      <c r="BT292" s="208"/>
      <c r="BU292" s="208"/>
      <c r="BV292" s="208"/>
      <c r="BW292" s="208"/>
      <c r="BX292" s="208"/>
      <c r="BY292" s="294"/>
    </row>
    <row r="293" spans="1:77" ht="12" customHeight="1">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208"/>
      <c r="BH293" s="208"/>
      <c r="BI293" s="208"/>
      <c r="BJ293" s="208"/>
      <c r="BK293" s="208"/>
      <c r="BL293" s="208"/>
      <c r="BM293" s="208"/>
      <c r="BN293" s="208"/>
      <c r="BO293" s="208"/>
      <c r="BP293" s="208"/>
      <c r="BQ293" s="208"/>
      <c r="BR293" s="208"/>
      <c r="BS293" s="208"/>
      <c r="BT293" s="208"/>
      <c r="BU293" s="208"/>
      <c r="BV293" s="208"/>
      <c r="BW293" s="208"/>
      <c r="BX293" s="208"/>
      <c r="BY293" s="294"/>
    </row>
    <row r="294" spans="1:77" ht="12" customHeight="1">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8"/>
      <c r="BA294" s="208"/>
      <c r="BB294" s="208"/>
      <c r="BC294" s="208"/>
      <c r="BD294" s="208"/>
      <c r="BE294" s="208"/>
      <c r="BF294" s="208"/>
      <c r="BG294" s="208"/>
      <c r="BH294" s="208"/>
      <c r="BI294" s="208"/>
      <c r="BJ294" s="208"/>
      <c r="BK294" s="208"/>
      <c r="BL294" s="208"/>
      <c r="BM294" s="208"/>
      <c r="BN294" s="208"/>
      <c r="BO294" s="208"/>
      <c r="BP294" s="208"/>
      <c r="BQ294" s="208"/>
      <c r="BR294" s="208"/>
      <c r="BS294" s="208"/>
      <c r="BT294" s="208"/>
      <c r="BU294" s="208"/>
      <c r="BV294" s="208"/>
      <c r="BW294" s="208"/>
      <c r="BX294" s="208"/>
      <c r="BY294" s="294"/>
    </row>
    <row r="295" spans="1:77" ht="12" customHeight="1">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c r="AP295" s="208"/>
      <c r="AQ295" s="208"/>
      <c r="AR295" s="208"/>
      <c r="AS295" s="208"/>
      <c r="AT295" s="208"/>
      <c r="AU295" s="208"/>
      <c r="AV295" s="208"/>
      <c r="AW295" s="208"/>
      <c r="AX295" s="208"/>
      <c r="AY295" s="208"/>
      <c r="AZ295" s="208"/>
      <c r="BA295" s="208"/>
      <c r="BB295" s="208"/>
      <c r="BC295" s="208"/>
      <c r="BD295" s="208"/>
      <c r="BE295" s="208"/>
      <c r="BF295" s="208"/>
      <c r="BG295" s="208"/>
      <c r="BH295" s="208"/>
      <c r="BI295" s="208"/>
      <c r="BJ295" s="208"/>
      <c r="BK295" s="208"/>
      <c r="BL295" s="208"/>
      <c r="BM295" s="208"/>
      <c r="BN295" s="208"/>
      <c r="BO295" s="208"/>
      <c r="BP295" s="208"/>
      <c r="BQ295" s="208"/>
      <c r="BR295" s="208"/>
      <c r="BS295" s="208"/>
      <c r="BT295" s="208"/>
      <c r="BU295" s="208"/>
      <c r="BV295" s="208"/>
      <c r="BW295" s="208"/>
      <c r="BX295" s="208"/>
      <c r="BY295" s="294"/>
    </row>
    <row r="296" spans="1:77" ht="12" customHeight="1">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c r="AP296" s="208"/>
      <c r="AQ296" s="208"/>
      <c r="AR296" s="208"/>
      <c r="AS296" s="208"/>
      <c r="AT296" s="208"/>
      <c r="AU296" s="208"/>
      <c r="AV296" s="208"/>
      <c r="AW296" s="208"/>
      <c r="AX296" s="208"/>
      <c r="AY296" s="208"/>
      <c r="AZ296" s="208"/>
      <c r="BA296" s="208"/>
      <c r="BB296" s="208"/>
      <c r="BC296" s="208"/>
      <c r="BD296" s="208"/>
      <c r="BE296" s="208"/>
      <c r="BF296" s="208"/>
      <c r="BG296" s="208"/>
      <c r="BH296" s="208"/>
      <c r="BI296" s="208"/>
      <c r="BJ296" s="208"/>
      <c r="BK296" s="208"/>
      <c r="BL296" s="208"/>
      <c r="BM296" s="208"/>
      <c r="BN296" s="208"/>
      <c r="BO296" s="208"/>
      <c r="BP296" s="208"/>
      <c r="BQ296" s="208"/>
      <c r="BR296" s="208"/>
      <c r="BS296" s="208"/>
      <c r="BT296" s="208"/>
      <c r="BU296" s="208"/>
      <c r="BV296" s="208"/>
      <c r="BW296" s="208"/>
      <c r="BX296" s="208"/>
      <c r="BY296" s="294"/>
    </row>
    <row r="297" spans="1:77" ht="12" customHeight="1">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c r="AP297" s="208"/>
      <c r="AQ297" s="208"/>
      <c r="AR297" s="208"/>
      <c r="AS297" s="208"/>
      <c r="AT297" s="208"/>
      <c r="AU297" s="208"/>
      <c r="AV297" s="208"/>
      <c r="AW297" s="208"/>
      <c r="AX297" s="208"/>
      <c r="AY297" s="208"/>
      <c r="AZ297" s="208"/>
      <c r="BA297" s="208"/>
      <c r="BB297" s="208"/>
      <c r="BC297" s="208"/>
      <c r="BD297" s="208"/>
      <c r="BE297" s="208"/>
      <c r="BF297" s="208"/>
      <c r="BG297" s="208"/>
      <c r="BH297" s="208"/>
      <c r="BI297" s="208"/>
      <c r="BJ297" s="208"/>
      <c r="BK297" s="208"/>
      <c r="BL297" s="208"/>
      <c r="BM297" s="208"/>
      <c r="BN297" s="208"/>
      <c r="BO297" s="208"/>
      <c r="BP297" s="208"/>
      <c r="BQ297" s="208"/>
      <c r="BR297" s="208"/>
      <c r="BS297" s="208"/>
      <c r="BT297" s="208"/>
      <c r="BU297" s="208"/>
      <c r="BV297" s="208"/>
      <c r="BW297" s="208"/>
      <c r="BX297" s="208"/>
      <c r="BY297" s="294"/>
    </row>
    <row r="298" spans="1:77" ht="12" customHeight="1">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c r="AP298" s="208"/>
      <c r="AQ298" s="208"/>
      <c r="AR298" s="208"/>
      <c r="AS298" s="208"/>
      <c r="AT298" s="208"/>
      <c r="AU298" s="208"/>
      <c r="AV298" s="208"/>
      <c r="AW298" s="208"/>
      <c r="AX298" s="208"/>
      <c r="AY298" s="208"/>
      <c r="AZ298" s="208"/>
      <c r="BA298" s="208"/>
      <c r="BB298" s="208"/>
      <c r="BC298" s="208"/>
      <c r="BD298" s="208"/>
      <c r="BE298" s="208"/>
      <c r="BF298" s="208"/>
      <c r="BG298" s="208"/>
      <c r="BH298" s="208"/>
      <c r="BI298" s="208"/>
      <c r="BJ298" s="208"/>
      <c r="BK298" s="208"/>
      <c r="BL298" s="208"/>
      <c r="BM298" s="208"/>
      <c r="BN298" s="208"/>
      <c r="BO298" s="208"/>
      <c r="BP298" s="208"/>
      <c r="BQ298" s="208"/>
      <c r="BR298" s="208"/>
      <c r="BS298" s="208"/>
      <c r="BT298" s="208"/>
      <c r="BU298" s="208"/>
      <c r="BV298" s="208"/>
      <c r="BW298" s="208"/>
      <c r="BX298" s="208"/>
      <c r="BY298" s="294"/>
    </row>
    <row r="299" spans="1:77" ht="12" customHeight="1">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c r="AP299" s="208"/>
      <c r="AQ299" s="208"/>
      <c r="AR299" s="208"/>
      <c r="AS299" s="208"/>
      <c r="AT299" s="208"/>
      <c r="AU299" s="208"/>
      <c r="AV299" s="208"/>
      <c r="AW299" s="208"/>
      <c r="AX299" s="208"/>
      <c r="AY299" s="208"/>
      <c r="AZ299" s="208"/>
      <c r="BA299" s="208"/>
      <c r="BB299" s="208"/>
      <c r="BC299" s="208"/>
      <c r="BD299" s="208"/>
      <c r="BE299" s="208"/>
      <c r="BF299" s="208"/>
      <c r="BG299" s="208"/>
      <c r="BH299" s="208"/>
      <c r="BI299" s="208"/>
      <c r="BJ299" s="208"/>
      <c r="BK299" s="208"/>
      <c r="BL299" s="208"/>
      <c r="BM299" s="208"/>
      <c r="BN299" s="208"/>
      <c r="BO299" s="208"/>
      <c r="BP299" s="208"/>
      <c r="BQ299" s="208"/>
      <c r="BR299" s="208"/>
      <c r="BS299" s="208"/>
      <c r="BT299" s="208"/>
      <c r="BU299" s="208"/>
      <c r="BV299" s="208"/>
      <c r="BW299" s="208"/>
      <c r="BX299" s="208"/>
      <c r="BY299" s="294"/>
    </row>
    <row r="300" spans="1:77" ht="12" customHeight="1">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c r="AP300" s="208"/>
      <c r="AQ300" s="208"/>
      <c r="AR300" s="208"/>
      <c r="AS300" s="208"/>
      <c r="AT300" s="208"/>
      <c r="AU300" s="208"/>
      <c r="AV300" s="208"/>
      <c r="AW300" s="208"/>
      <c r="AX300" s="208"/>
      <c r="AY300" s="208"/>
      <c r="AZ300" s="208"/>
      <c r="BA300" s="208"/>
      <c r="BB300" s="208"/>
      <c r="BC300" s="208"/>
      <c r="BD300" s="208"/>
      <c r="BE300" s="208"/>
      <c r="BF300" s="208"/>
      <c r="BG300" s="208"/>
      <c r="BH300" s="208"/>
      <c r="BI300" s="208"/>
      <c r="BJ300" s="208"/>
      <c r="BK300" s="208"/>
      <c r="BL300" s="208"/>
      <c r="BM300" s="208"/>
      <c r="BN300" s="208"/>
      <c r="BO300" s="208"/>
      <c r="BP300" s="208"/>
      <c r="BQ300" s="208"/>
      <c r="BR300" s="208"/>
      <c r="BS300" s="208"/>
      <c r="BT300" s="208"/>
      <c r="BU300" s="208"/>
      <c r="BV300" s="208"/>
      <c r="BW300" s="208"/>
      <c r="BX300" s="208"/>
      <c r="BY300" s="294"/>
    </row>
    <row r="301" spans="1:77" ht="12" customHeight="1">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208"/>
      <c r="AL301" s="208"/>
      <c r="AM301" s="208"/>
      <c r="AN301" s="208"/>
      <c r="AO301" s="208"/>
      <c r="AP301" s="208"/>
      <c r="AQ301" s="208"/>
      <c r="AR301" s="208"/>
      <c r="AS301" s="208"/>
      <c r="AT301" s="208"/>
      <c r="AU301" s="208"/>
      <c r="AV301" s="208"/>
      <c r="AW301" s="208"/>
      <c r="AX301" s="208"/>
      <c r="AY301" s="208"/>
      <c r="AZ301" s="208"/>
      <c r="BA301" s="208"/>
      <c r="BB301" s="208"/>
      <c r="BC301" s="208"/>
      <c r="BD301" s="208"/>
      <c r="BE301" s="208"/>
      <c r="BF301" s="208"/>
      <c r="BG301" s="208"/>
      <c r="BH301" s="208"/>
      <c r="BI301" s="208"/>
      <c r="BJ301" s="208"/>
      <c r="BK301" s="208"/>
      <c r="BL301" s="208"/>
      <c r="BM301" s="208"/>
      <c r="BN301" s="208"/>
      <c r="BO301" s="208"/>
      <c r="BP301" s="208"/>
      <c r="BQ301" s="208"/>
      <c r="BR301" s="208"/>
      <c r="BS301" s="208"/>
      <c r="BT301" s="208"/>
      <c r="BU301" s="208"/>
      <c r="BV301" s="208"/>
      <c r="BW301" s="208"/>
      <c r="BX301" s="208"/>
      <c r="BY301" s="294"/>
    </row>
    <row r="302" spans="1:77" ht="12" customHeight="1">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c r="AA302" s="208"/>
      <c r="AB302" s="208"/>
      <c r="AC302" s="208"/>
      <c r="AD302" s="208"/>
      <c r="AE302" s="208"/>
      <c r="AF302" s="208"/>
      <c r="AG302" s="208"/>
      <c r="AH302" s="208"/>
      <c r="AI302" s="208"/>
      <c r="AJ302" s="208"/>
      <c r="AK302" s="208"/>
      <c r="AL302" s="208"/>
      <c r="AM302" s="208"/>
      <c r="AN302" s="208"/>
      <c r="AO302" s="208"/>
      <c r="AP302" s="208"/>
      <c r="AQ302" s="208"/>
      <c r="AR302" s="208"/>
      <c r="AS302" s="208"/>
      <c r="AT302" s="208"/>
      <c r="AU302" s="208"/>
      <c r="AV302" s="208"/>
      <c r="AW302" s="208"/>
      <c r="AX302" s="208"/>
      <c r="AY302" s="208"/>
      <c r="AZ302" s="208"/>
      <c r="BA302" s="208"/>
      <c r="BB302" s="208"/>
      <c r="BC302" s="208"/>
      <c r="BD302" s="208"/>
      <c r="BE302" s="208"/>
      <c r="BF302" s="208"/>
      <c r="BG302" s="208"/>
      <c r="BH302" s="208"/>
      <c r="BI302" s="208"/>
      <c r="BJ302" s="208"/>
      <c r="BK302" s="208"/>
      <c r="BL302" s="208"/>
      <c r="BM302" s="208"/>
      <c r="BN302" s="208"/>
      <c r="BO302" s="208"/>
      <c r="BP302" s="208"/>
      <c r="BQ302" s="208"/>
      <c r="BR302" s="208"/>
      <c r="BS302" s="208"/>
      <c r="BT302" s="208"/>
      <c r="BU302" s="208"/>
      <c r="BV302" s="208"/>
      <c r="BW302" s="208"/>
      <c r="BX302" s="208"/>
      <c r="BY302" s="294"/>
    </row>
    <row r="303" spans="1:77" ht="12" customHeight="1">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c r="AA303" s="208"/>
      <c r="AB303" s="208"/>
      <c r="AC303" s="208"/>
      <c r="AD303" s="208"/>
      <c r="AE303" s="208"/>
      <c r="AF303" s="208"/>
      <c r="AG303" s="208"/>
      <c r="AH303" s="208"/>
      <c r="AI303" s="208"/>
      <c r="AJ303" s="208"/>
      <c r="AK303" s="208"/>
      <c r="AL303" s="208"/>
      <c r="AM303" s="208"/>
      <c r="AN303" s="208"/>
      <c r="AO303" s="208"/>
      <c r="AP303" s="208"/>
      <c r="AQ303" s="208"/>
      <c r="AR303" s="208"/>
      <c r="AS303" s="208"/>
      <c r="AT303" s="208"/>
      <c r="AU303" s="208"/>
      <c r="AV303" s="208"/>
      <c r="AW303" s="208"/>
      <c r="AX303" s="208"/>
      <c r="AY303" s="208"/>
      <c r="AZ303" s="208"/>
      <c r="BA303" s="208"/>
      <c r="BB303" s="208"/>
      <c r="BC303" s="208"/>
      <c r="BD303" s="208"/>
      <c r="BE303" s="208"/>
      <c r="BF303" s="208"/>
      <c r="BG303" s="208"/>
      <c r="BH303" s="208"/>
      <c r="BI303" s="208"/>
      <c r="BJ303" s="208"/>
      <c r="BK303" s="208"/>
      <c r="BL303" s="208"/>
      <c r="BM303" s="208"/>
      <c r="BN303" s="208"/>
      <c r="BO303" s="208"/>
      <c r="BP303" s="208"/>
      <c r="BQ303" s="208"/>
      <c r="BR303" s="208"/>
      <c r="BS303" s="208"/>
      <c r="BT303" s="208"/>
      <c r="BU303" s="208"/>
      <c r="BV303" s="208"/>
      <c r="BW303" s="208"/>
      <c r="BX303" s="208"/>
      <c r="BY303" s="294"/>
    </row>
    <row r="304" spans="1:77" ht="12" customHeight="1">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c r="AA304" s="208"/>
      <c r="AB304" s="208"/>
      <c r="AC304" s="208"/>
      <c r="AD304" s="208"/>
      <c r="AE304" s="208"/>
      <c r="AF304" s="208"/>
      <c r="AG304" s="208"/>
      <c r="AH304" s="208"/>
      <c r="AI304" s="208"/>
      <c r="AJ304" s="208"/>
      <c r="AK304" s="208"/>
      <c r="AL304" s="208"/>
      <c r="AM304" s="208"/>
      <c r="AN304" s="208"/>
      <c r="AO304" s="208"/>
      <c r="AP304" s="208"/>
      <c r="AQ304" s="208"/>
      <c r="AR304" s="208"/>
      <c r="AS304" s="208"/>
      <c r="AT304" s="208"/>
      <c r="AU304" s="208"/>
      <c r="AV304" s="208"/>
      <c r="AW304" s="208"/>
      <c r="AX304" s="208"/>
      <c r="AY304" s="208"/>
      <c r="AZ304" s="208"/>
      <c r="BA304" s="208"/>
      <c r="BB304" s="208"/>
      <c r="BC304" s="208"/>
      <c r="BD304" s="208"/>
      <c r="BE304" s="208"/>
      <c r="BF304" s="208"/>
      <c r="BG304" s="208"/>
      <c r="BH304" s="208"/>
      <c r="BI304" s="208"/>
      <c r="BJ304" s="208"/>
      <c r="BK304" s="208"/>
      <c r="BL304" s="208"/>
      <c r="BM304" s="208"/>
      <c r="BN304" s="208"/>
      <c r="BO304" s="208"/>
      <c r="BP304" s="208"/>
      <c r="BQ304" s="208"/>
      <c r="BR304" s="208"/>
      <c r="BS304" s="208"/>
      <c r="BT304" s="208"/>
      <c r="BU304" s="208"/>
      <c r="BV304" s="208"/>
      <c r="BW304" s="208"/>
      <c r="BX304" s="208"/>
      <c r="BY304" s="294"/>
    </row>
    <row r="305" spans="1:77" ht="12" customHeight="1">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8"/>
      <c r="AL305" s="208"/>
      <c r="AM305" s="208"/>
      <c r="AN305" s="208"/>
      <c r="AO305" s="208"/>
      <c r="AP305" s="208"/>
      <c r="AQ305" s="208"/>
      <c r="AR305" s="208"/>
      <c r="AS305" s="208"/>
      <c r="AT305" s="208"/>
      <c r="AU305" s="208"/>
      <c r="AV305" s="208"/>
      <c r="AW305" s="208"/>
      <c r="AX305" s="208"/>
      <c r="AY305" s="208"/>
      <c r="AZ305" s="208"/>
      <c r="BA305" s="208"/>
      <c r="BB305" s="208"/>
      <c r="BC305" s="208"/>
      <c r="BD305" s="208"/>
      <c r="BE305" s="208"/>
      <c r="BF305" s="208"/>
      <c r="BG305" s="208"/>
      <c r="BH305" s="208"/>
      <c r="BI305" s="208"/>
      <c r="BJ305" s="208"/>
      <c r="BK305" s="208"/>
      <c r="BL305" s="208"/>
      <c r="BM305" s="208"/>
      <c r="BN305" s="208"/>
      <c r="BO305" s="208"/>
      <c r="BP305" s="208"/>
      <c r="BQ305" s="208"/>
      <c r="BR305" s="208"/>
      <c r="BS305" s="208"/>
      <c r="BT305" s="208"/>
      <c r="BU305" s="208"/>
      <c r="BV305" s="208"/>
      <c r="BW305" s="208"/>
      <c r="BX305" s="208"/>
      <c r="BY305" s="294"/>
    </row>
    <row r="306" spans="1:77" ht="12" customHeight="1">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c r="AA306" s="208"/>
      <c r="AB306" s="208"/>
      <c r="AC306" s="208"/>
      <c r="AD306" s="208"/>
      <c r="AE306" s="208"/>
      <c r="AF306" s="208"/>
      <c r="AG306" s="208"/>
      <c r="AH306" s="208"/>
      <c r="AI306" s="208"/>
      <c r="AJ306" s="208"/>
      <c r="AK306" s="208"/>
      <c r="AL306" s="208"/>
      <c r="AM306" s="208"/>
      <c r="AN306" s="208"/>
      <c r="AO306" s="208"/>
      <c r="AP306" s="208"/>
      <c r="AQ306" s="208"/>
      <c r="AR306" s="208"/>
      <c r="AS306" s="208"/>
      <c r="AT306" s="208"/>
      <c r="AU306" s="208"/>
      <c r="AV306" s="208"/>
      <c r="AW306" s="208"/>
      <c r="AX306" s="208"/>
      <c r="AY306" s="208"/>
      <c r="AZ306" s="208"/>
      <c r="BA306" s="208"/>
      <c r="BB306" s="208"/>
      <c r="BC306" s="208"/>
      <c r="BD306" s="208"/>
      <c r="BE306" s="208"/>
      <c r="BF306" s="208"/>
      <c r="BG306" s="208"/>
      <c r="BH306" s="208"/>
      <c r="BI306" s="208"/>
      <c r="BJ306" s="208"/>
      <c r="BK306" s="208"/>
      <c r="BL306" s="208"/>
      <c r="BM306" s="208"/>
      <c r="BN306" s="208"/>
      <c r="BO306" s="208"/>
      <c r="BP306" s="208"/>
      <c r="BQ306" s="208"/>
      <c r="BR306" s="208"/>
      <c r="BS306" s="208"/>
      <c r="BT306" s="208"/>
      <c r="BU306" s="208"/>
      <c r="BV306" s="208"/>
      <c r="BW306" s="208"/>
      <c r="BX306" s="208"/>
      <c r="BY306" s="294"/>
    </row>
    <row r="307" spans="1:77" ht="12" customHeight="1">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c r="AA307" s="208"/>
      <c r="AB307" s="208"/>
      <c r="AC307" s="208"/>
      <c r="AD307" s="208"/>
      <c r="AE307" s="208"/>
      <c r="AF307" s="208"/>
      <c r="AG307" s="208"/>
      <c r="AH307" s="208"/>
      <c r="AI307" s="208"/>
      <c r="AJ307" s="208"/>
      <c r="AK307" s="208"/>
      <c r="AL307" s="208"/>
      <c r="AM307" s="208"/>
      <c r="AN307" s="208"/>
      <c r="AO307" s="208"/>
      <c r="AP307" s="208"/>
      <c r="AQ307" s="208"/>
      <c r="AR307" s="208"/>
      <c r="AS307" s="208"/>
      <c r="AT307" s="208"/>
      <c r="AU307" s="208"/>
      <c r="AV307" s="208"/>
      <c r="AW307" s="208"/>
      <c r="AX307" s="208"/>
      <c r="AY307" s="208"/>
      <c r="AZ307" s="208"/>
      <c r="BA307" s="208"/>
      <c r="BB307" s="208"/>
      <c r="BC307" s="208"/>
      <c r="BD307" s="208"/>
      <c r="BE307" s="208"/>
      <c r="BF307" s="208"/>
      <c r="BG307" s="208"/>
      <c r="BH307" s="208"/>
      <c r="BI307" s="208"/>
      <c r="BJ307" s="208"/>
      <c r="BK307" s="208"/>
      <c r="BL307" s="208"/>
      <c r="BM307" s="208"/>
      <c r="BN307" s="208"/>
      <c r="BO307" s="208"/>
      <c r="BP307" s="208"/>
      <c r="BQ307" s="208"/>
      <c r="BR307" s="208"/>
      <c r="BS307" s="208"/>
      <c r="BT307" s="208"/>
      <c r="BU307" s="208"/>
      <c r="BV307" s="208"/>
      <c r="BW307" s="208"/>
      <c r="BX307" s="208"/>
      <c r="BY307" s="294"/>
    </row>
    <row r="308" spans="1:77" ht="12" customHeight="1">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c r="AA308" s="208"/>
      <c r="AB308" s="208"/>
      <c r="AC308" s="208"/>
      <c r="AD308" s="208"/>
      <c r="AE308" s="208"/>
      <c r="AF308" s="208"/>
      <c r="AG308" s="208"/>
      <c r="AH308" s="208"/>
      <c r="AI308" s="208"/>
      <c r="AJ308" s="208"/>
      <c r="AK308" s="208"/>
      <c r="AL308" s="208"/>
      <c r="AM308" s="208"/>
      <c r="AN308" s="208"/>
      <c r="AO308" s="208"/>
      <c r="AP308" s="208"/>
      <c r="AQ308" s="208"/>
      <c r="AR308" s="208"/>
      <c r="AS308" s="208"/>
      <c r="AT308" s="208"/>
      <c r="AU308" s="208"/>
      <c r="AV308" s="208"/>
      <c r="AW308" s="208"/>
      <c r="AX308" s="208"/>
      <c r="AY308" s="208"/>
      <c r="AZ308" s="208"/>
      <c r="BA308" s="208"/>
      <c r="BB308" s="208"/>
      <c r="BC308" s="208"/>
      <c r="BD308" s="208"/>
      <c r="BE308" s="208"/>
      <c r="BF308" s="208"/>
      <c r="BG308" s="208"/>
      <c r="BH308" s="208"/>
      <c r="BI308" s="208"/>
      <c r="BJ308" s="208"/>
      <c r="BK308" s="208"/>
      <c r="BL308" s="208"/>
      <c r="BM308" s="208"/>
      <c r="BN308" s="208"/>
      <c r="BO308" s="208"/>
      <c r="BP308" s="208"/>
      <c r="BQ308" s="208"/>
      <c r="BR308" s="208"/>
      <c r="BS308" s="208"/>
      <c r="BT308" s="208"/>
      <c r="BU308" s="208"/>
      <c r="BV308" s="208"/>
      <c r="BW308" s="208"/>
      <c r="BX308" s="208"/>
      <c r="BY308" s="294"/>
    </row>
    <row r="309" spans="1:77" ht="12" customHeight="1">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c r="AA309" s="208"/>
      <c r="AB309" s="208"/>
      <c r="AC309" s="208"/>
      <c r="AD309" s="208"/>
      <c r="AE309" s="208"/>
      <c r="AF309" s="208"/>
      <c r="AG309" s="208"/>
      <c r="AH309" s="208"/>
      <c r="AI309" s="208"/>
      <c r="AJ309" s="208"/>
      <c r="AK309" s="208"/>
      <c r="AL309" s="208"/>
      <c r="AM309" s="208"/>
      <c r="AN309" s="208"/>
      <c r="AO309" s="208"/>
      <c r="AP309" s="208"/>
      <c r="AQ309" s="208"/>
      <c r="AR309" s="208"/>
      <c r="AS309" s="208"/>
      <c r="AT309" s="208"/>
      <c r="AU309" s="208"/>
      <c r="AV309" s="208"/>
      <c r="AW309" s="208"/>
      <c r="AX309" s="208"/>
      <c r="AY309" s="208"/>
      <c r="AZ309" s="208"/>
      <c r="BA309" s="208"/>
      <c r="BB309" s="208"/>
      <c r="BC309" s="208"/>
      <c r="BD309" s="208"/>
      <c r="BE309" s="208"/>
      <c r="BF309" s="208"/>
      <c r="BG309" s="208"/>
      <c r="BH309" s="208"/>
      <c r="BI309" s="208"/>
      <c r="BJ309" s="208"/>
      <c r="BK309" s="208"/>
      <c r="BL309" s="208"/>
      <c r="BM309" s="208"/>
      <c r="BN309" s="208"/>
      <c r="BO309" s="208"/>
      <c r="BP309" s="208"/>
      <c r="BQ309" s="208"/>
      <c r="BR309" s="208"/>
      <c r="BS309" s="208"/>
      <c r="BT309" s="208"/>
      <c r="BU309" s="208"/>
      <c r="BV309" s="208"/>
      <c r="BW309" s="208"/>
      <c r="BX309" s="208"/>
      <c r="BY309" s="294"/>
    </row>
    <row r="310" spans="1:77" ht="12" customHeight="1">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c r="AA310" s="208"/>
      <c r="AB310" s="208"/>
      <c r="AC310" s="208"/>
      <c r="AD310" s="208"/>
      <c r="AE310" s="208"/>
      <c r="AF310" s="208"/>
      <c r="AG310" s="208"/>
      <c r="AH310" s="208"/>
      <c r="AI310" s="208"/>
      <c r="AJ310" s="208"/>
      <c r="AK310" s="208"/>
      <c r="AL310" s="208"/>
      <c r="AM310" s="208"/>
      <c r="AN310" s="208"/>
      <c r="AO310" s="208"/>
      <c r="AP310" s="208"/>
      <c r="AQ310" s="208"/>
      <c r="AR310" s="208"/>
      <c r="AS310" s="208"/>
      <c r="AT310" s="208"/>
      <c r="AU310" s="208"/>
      <c r="AV310" s="208"/>
      <c r="AW310" s="208"/>
      <c r="AX310" s="208"/>
      <c r="AY310" s="208"/>
      <c r="AZ310" s="208"/>
      <c r="BA310" s="208"/>
      <c r="BB310" s="208"/>
      <c r="BC310" s="208"/>
      <c r="BD310" s="208"/>
      <c r="BE310" s="208"/>
      <c r="BF310" s="208"/>
      <c r="BG310" s="208"/>
      <c r="BH310" s="208"/>
      <c r="BI310" s="208"/>
      <c r="BJ310" s="208"/>
      <c r="BK310" s="208"/>
      <c r="BL310" s="208"/>
      <c r="BM310" s="208"/>
      <c r="BN310" s="208"/>
      <c r="BO310" s="208"/>
      <c r="BP310" s="208"/>
      <c r="BQ310" s="208"/>
      <c r="BR310" s="208"/>
      <c r="BS310" s="208"/>
      <c r="BT310" s="208"/>
      <c r="BU310" s="208"/>
      <c r="BV310" s="208"/>
      <c r="BW310" s="208"/>
      <c r="BX310" s="208"/>
      <c r="BY310" s="294"/>
    </row>
    <row r="311" spans="1:77" ht="12" customHeight="1">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c r="AA311" s="208"/>
      <c r="AB311" s="208"/>
      <c r="AC311" s="208"/>
      <c r="AD311" s="208"/>
      <c r="AE311" s="208"/>
      <c r="AF311" s="208"/>
      <c r="AG311" s="208"/>
      <c r="AH311" s="208"/>
      <c r="AI311" s="208"/>
      <c r="AJ311" s="208"/>
      <c r="AK311" s="208"/>
      <c r="AL311" s="208"/>
      <c r="AM311" s="208"/>
      <c r="AN311" s="208"/>
      <c r="AO311" s="208"/>
      <c r="AP311" s="208"/>
      <c r="AQ311" s="208"/>
      <c r="AR311" s="208"/>
      <c r="AS311" s="208"/>
      <c r="AT311" s="208"/>
      <c r="AU311" s="208"/>
      <c r="AV311" s="208"/>
      <c r="AW311" s="208"/>
      <c r="AX311" s="208"/>
      <c r="AY311" s="208"/>
      <c r="AZ311" s="208"/>
      <c r="BA311" s="208"/>
      <c r="BB311" s="208"/>
      <c r="BC311" s="208"/>
      <c r="BD311" s="208"/>
      <c r="BE311" s="208"/>
      <c r="BF311" s="208"/>
      <c r="BG311" s="208"/>
      <c r="BH311" s="208"/>
      <c r="BI311" s="208"/>
      <c r="BJ311" s="208"/>
      <c r="BK311" s="208"/>
      <c r="BL311" s="208"/>
      <c r="BM311" s="208"/>
      <c r="BN311" s="208"/>
      <c r="BO311" s="208"/>
      <c r="BP311" s="208"/>
      <c r="BQ311" s="208"/>
      <c r="BR311" s="208"/>
      <c r="BS311" s="208"/>
      <c r="BT311" s="208"/>
      <c r="BU311" s="208"/>
      <c r="BV311" s="208"/>
      <c r="BW311" s="208"/>
      <c r="BX311" s="208"/>
      <c r="BY311" s="294"/>
    </row>
    <row r="312" spans="1:77" ht="12" customHeight="1">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c r="AV312" s="208"/>
      <c r="AW312" s="208"/>
      <c r="AX312" s="208"/>
      <c r="AY312" s="208"/>
      <c r="AZ312" s="208"/>
      <c r="BA312" s="208"/>
      <c r="BB312" s="208"/>
      <c r="BC312" s="208"/>
      <c r="BD312" s="208"/>
      <c r="BE312" s="208"/>
      <c r="BF312" s="208"/>
      <c r="BG312" s="208"/>
      <c r="BH312" s="208"/>
      <c r="BI312" s="208"/>
      <c r="BJ312" s="208"/>
      <c r="BK312" s="208"/>
      <c r="BL312" s="208"/>
      <c r="BM312" s="208"/>
      <c r="BN312" s="208"/>
      <c r="BO312" s="208"/>
      <c r="BP312" s="208"/>
      <c r="BQ312" s="208"/>
      <c r="BR312" s="208"/>
      <c r="BS312" s="208"/>
      <c r="BT312" s="208"/>
      <c r="BU312" s="208"/>
      <c r="BV312" s="208"/>
      <c r="BW312" s="208"/>
      <c r="BX312" s="208"/>
      <c r="BY312" s="294"/>
    </row>
    <row r="313" spans="1:77" ht="12" customHeight="1">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8"/>
      <c r="BA313" s="208"/>
      <c r="BB313" s="208"/>
      <c r="BC313" s="208"/>
      <c r="BD313" s="208"/>
      <c r="BE313" s="208"/>
      <c r="BF313" s="208"/>
      <c r="BG313" s="208"/>
      <c r="BH313" s="208"/>
      <c r="BI313" s="208"/>
      <c r="BJ313" s="208"/>
      <c r="BK313" s="208"/>
      <c r="BL313" s="208"/>
      <c r="BM313" s="208"/>
      <c r="BN313" s="208"/>
      <c r="BO313" s="208"/>
      <c r="BP313" s="208"/>
      <c r="BQ313" s="208"/>
      <c r="BR313" s="208"/>
      <c r="BS313" s="208"/>
      <c r="BT313" s="208"/>
      <c r="BU313" s="208"/>
      <c r="BV313" s="208"/>
      <c r="BW313" s="208"/>
      <c r="BX313" s="208"/>
      <c r="BY313" s="294"/>
    </row>
    <row r="314" spans="1:77" ht="12" customHeight="1">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c r="AV314" s="208"/>
      <c r="AW314" s="208"/>
      <c r="AX314" s="208"/>
      <c r="AY314" s="208"/>
      <c r="AZ314" s="208"/>
      <c r="BA314" s="208"/>
      <c r="BB314" s="208"/>
      <c r="BC314" s="208"/>
      <c r="BD314" s="208"/>
      <c r="BE314" s="208"/>
      <c r="BF314" s="208"/>
      <c r="BG314" s="208"/>
      <c r="BH314" s="208"/>
      <c r="BI314" s="208"/>
      <c r="BJ314" s="208"/>
      <c r="BK314" s="208"/>
      <c r="BL314" s="208"/>
      <c r="BM314" s="208"/>
      <c r="BN314" s="208"/>
      <c r="BO314" s="208"/>
      <c r="BP314" s="208"/>
      <c r="BQ314" s="208"/>
      <c r="BR314" s="208"/>
      <c r="BS314" s="208"/>
      <c r="BT314" s="208"/>
      <c r="BU314" s="208"/>
      <c r="BV314" s="208"/>
      <c r="BW314" s="208"/>
      <c r="BX314" s="208"/>
      <c r="BY314" s="294"/>
    </row>
    <row r="315" spans="1:77" ht="12" customHeight="1">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208"/>
      <c r="AL315" s="208"/>
      <c r="AM315" s="208"/>
      <c r="AN315" s="208"/>
      <c r="AO315" s="208"/>
      <c r="AP315" s="208"/>
      <c r="AQ315" s="208"/>
      <c r="AR315" s="208"/>
      <c r="AS315" s="208"/>
      <c r="AT315" s="208"/>
      <c r="AU315" s="208"/>
      <c r="AV315" s="208"/>
      <c r="AW315" s="208"/>
      <c r="AX315" s="208"/>
      <c r="AY315" s="208"/>
      <c r="AZ315" s="208"/>
      <c r="BA315" s="208"/>
      <c r="BB315" s="208"/>
      <c r="BC315" s="208"/>
      <c r="BD315" s="208"/>
      <c r="BE315" s="208"/>
      <c r="BF315" s="208"/>
      <c r="BG315" s="208"/>
      <c r="BH315" s="208"/>
      <c r="BI315" s="208"/>
      <c r="BJ315" s="208"/>
      <c r="BK315" s="208"/>
      <c r="BL315" s="208"/>
      <c r="BM315" s="208"/>
      <c r="BN315" s="208"/>
      <c r="BO315" s="208"/>
      <c r="BP315" s="208"/>
      <c r="BQ315" s="208"/>
      <c r="BR315" s="208"/>
      <c r="BS315" s="208"/>
      <c r="BT315" s="208"/>
      <c r="BU315" s="208"/>
      <c r="BV315" s="208"/>
      <c r="BW315" s="208"/>
      <c r="BX315" s="208"/>
      <c r="BY315" s="294"/>
    </row>
    <row r="316" spans="1:77" ht="12" customHeight="1">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c r="AV316" s="208"/>
      <c r="AW316" s="208"/>
      <c r="AX316" s="208"/>
      <c r="AY316" s="208"/>
      <c r="AZ316" s="208"/>
      <c r="BA316" s="208"/>
      <c r="BB316" s="208"/>
      <c r="BC316" s="208"/>
      <c r="BD316" s="208"/>
      <c r="BE316" s="208"/>
      <c r="BF316" s="208"/>
      <c r="BG316" s="208"/>
      <c r="BH316" s="208"/>
      <c r="BI316" s="208"/>
      <c r="BJ316" s="208"/>
      <c r="BK316" s="208"/>
      <c r="BL316" s="208"/>
      <c r="BM316" s="208"/>
      <c r="BN316" s="208"/>
      <c r="BO316" s="208"/>
      <c r="BP316" s="208"/>
      <c r="BQ316" s="208"/>
      <c r="BR316" s="208"/>
      <c r="BS316" s="208"/>
      <c r="BT316" s="208"/>
      <c r="BU316" s="208"/>
      <c r="BV316" s="208"/>
      <c r="BW316" s="208"/>
      <c r="BX316" s="208"/>
      <c r="BY316" s="294"/>
    </row>
    <row r="317" spans="1:77" ht="12" customHeight="1">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c r="AA317" s="208"/>
      <c r="AB317" s="208"/>
      <c r="AC317" s="208"/>
      <c r="AD317" s="208"/>
      <c r="AE317" s="208"/>
      <c r="AF317" s="208"/>
      <c r="AG317" s="208"/>
      <c r="AH317" s="208"/>
      <c r="AI317" s="208"/>
      <c r="AJ317" s="208"/>
      <c r="AK317" s="208"/>
      <c r="AL317" s="208"/>
      <c r="AM317" s="208"/>
      <c r="AN317" s="208"/>
      <c r="AO317" s="208"/>
      <c r="AP317" s="208"/>
      <c r="AQ317" s="208"/>
      <c r="AR317" s="208"/>
      <c r="AS317" s="208"/>
      <c r="AT317" s="208"/>
      <c r="AU317" s="208"/>
      <c r="AV317" s="208"/>
      <c r="AW317" s="208"/>
      <c r="AX317" s="208"/>
      <c r="AY317" s="208"/>
      <c r="AZ317" s="208"/>
      <c r="BA317" s="208"/>
      <c r="BB317" s="208"/>
      <c r="BC317" s="208"/>
      <c r="BD317" s="208"/>
      <c r="BE317" s="208"/>
      <c r="BF317" s="208"/>
      <c r="BG317" s="208"/>
      <c r="BH317" s="208"/>
      <c r="BI317" s="208"/>
      <c r="BJ317" s="208"/>
      <c r="BK317" s="208"/>
      <c r="BL317" s="208"/>
      <c r="BM317" s="208"/>
      <c r="BN317" s="208"/>
      <c r="BO317" s="208"/>
      <c r="BP317" s="208"/>
      <c r="BQ317" s="208"/>
      <c r="BR317" s="208"/>
      <c r="BS317" s="208"/>
      <c r="BT317" s="208"/>
      <c r="BU317" s="208"/>
      <c r="BV317" s="208"/>
      <c r="BW317" s="208"/>
      <c r="BX317" s="208"/>
      <c r="BY317" s="294"/>
    </row>
    <row r="318" spans="1:77" ht="12" customHeight="1">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c r="AA318" s="208"/>
      <c r="AB318" s="208"/>
      <c r="AC318" s="208"/>
      <c r="AD318" s="208"/>
      <c r="AE318" s="208"/>
      <c r="AF318" s="208"/>
      <c r="AG318" s="208"/>
      <c r="AH318" s="208"/>
      <c r="AI318" s="208"/>
      <c r="AJ318" s="208"/>
      <c r="AK318" s="208"/>
      <c r="AL318" s="208"/>
      <c r="AM318" s="208"/>
      <c r="AN318" s="208"/>
      <c r="AO318" s="208"/>
      <c r="AP318" s="208"/>
      <c r="AQ318" s="208"/>
      <c r="AR318" s="208"/>
      <c r="AS318" s="208"/>
      <c r="AT318" s="208"/>
      <c r="AU318" s="208"/>
      <c r="AV318" s="208"/>
      <c r="AW318" s="208"/>
      <c r="AX318" s="208"/>
      <c r="AY318" s="208"/>
      <c r="AZ318" s="208"/>
      <c r="BA318" s="208"/>
      <c r="BB318" s="208"/>
      <c r="BC318" s="208"/>
      <c r="BD318" s="208"/>
      <c r="BE318" s="208"/>
      <c r="BF318" s="208"/>
      <c r="BG318" s="208"/>
      <c r="BH318" s="208"/>
      <c r="BI318" s="208"/>
      <c r="BJ318" s="208"/>
      <c r="BK318" s="208"/>
      <c r="BL318" s="208"/>
      <c r="BM318" s="208"/>
      <c r="BN318" s="208"/>
      <c r="BO318" s="208"/>
      <c r="BP318" s="208"/>
      <c r="BQ318" s="208"/>
      <c r="BR318" s="208"/>
      <c r="BS318" s="208"/>
      <c r="BT318" s="208"/>
      <c r="BU318" s="208"/>
      <c r="BV318" s="208"/>
      <c r="BW318" s="208"/>
      <c r="BX318" s="208"/>
      <c r="BY318" s="294"/>
    </row>
    <row r="319" spans="1:77" ht="12" customHeight="1">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c r="AA319" s="208"/>
      <c r="AB319" s="208"/>
      <c r="AC319" s="208"/>
      <c r="AD319" s="208"/>
      <c r="AE319" s="208"/>
      <c r="AF319" s="208"/>
      <c r="AG319" s="208"/>
      <c r="AH319" s="208"/>
      <c r="AI319" s="208"/>
      <c r="AJ319" s="208"/>
      <c r="AK319" s="208"/>
      <c r="AL319" s="208"/>
      <c r="AM319" s="208"/>
      <c r="AN319" s="208"/>
      <c r="AO319" s="208"/>
      <c r="AP319" s="208"/>
      <c r="AQ319" s="208"/>
      <c r="AR319" s="208"/>
      <c r="AS319" s="208"/>
      <c r="AT319" s="208"/>
      <c r="AU319" s="208"/>
      <c r="AV319" s="208"/>
      <c r="AW319" s="208"/>
      <c r="AX319" s="208"/>
      <c r="AY319" s="208"/>
      <c r="AZ319" s="208"/>
      <c r="BA319" s="208"/>
      <c r="BB319" s="208"/>
      <c r="BC319" s="208"/>
      <c r="BD319" s="208"/>
      <c r="BE319" s="208"/>
      <c r="BF319" s="208"/>
      <c r="BG319" s="208"/>
      <c r="BH319" s="208"/>
      <c r="BI319" s="208"/>
      <c r="BJ319" s="208"/>
      <c r="BK319" s="208"/>
      <c r="BL319" s="208"/>
      <c r="BM319" s="208"/>
      <c r="BN319" s="208"/>
      <c r="BO319" s="208"/>
      <c r="BP319" s="208"/>
      <c r="BQ319" s="208"/>
      <c r="BR319" s="208"/>
      <c r="BS319" s="208"/>
      <c r="BT319" s="208"/>
      <c r="BU319" s="208"/>
      <c r="BV319" s="208"/>
      <c r="BW319" s="208"/>
      <c r="BX319" s="208"/>
      <c r="BY319" s="294"/>
    </row>
    <row r="320" spans="1:77" ht="12" customHeight="1">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c r="AA320" s="208"/>
      <c r="AB320" s="208"/>
      <c r="AC320" s="208"/>
      <c r="AD320" s="208"/>
      <c r="AE320" s="208"/>
      <c r="AF320" s="208"/>
      <c r="AG320" s="208"/>
      <c r="AH320" s="208"/>
      <c r="AI320" s="208"/>
      <c r="AJ320" s="208"/>
      <c r="AK320" s="208"/>
      <c r="AL320" s="208"/>
      <c r="AM320" s="208"/>
      <c r="AN320" s="208"/>
      <c r="AO320" s="208"/>
      <c r="AP320" s="208"/>
      <c r="AQ320" s="208"/>
      <c r="AR320" s="208"/>
      <c r="AS320" s="208"/>
      <c r="AT320" s="208"/>
      <c r="AU320" s="208"/>
      <c r="AV320" s="208"/>
      <c r="AW320" s="208"/>
      <c r="AX320" s="208"/>
      <c r="AY320" s="208"/>
      <c r="AZ320" s="208"/>
      <c r="BA320" s="208"/>
      <c r="BB320" s="208"/>
      <c r="BC320" s="208"/>
      <c r="BD320" s="208"/>
      <c r="BE320" s="208"/>
      <c r="BF320" s="208"/>
      <c r="BG320" s="208"/>
      <c r="BH320" s="208"/>
      <c r="BI320" s="208"/>
      <c r="BJ320" s="208"/>
      <c r="BK320" s="208"/>
      <c r="BL320" s="208"/>
      <c r="BM320" s="208"/>
      <c r="BN320" s="208"/>
      <c r="BO320" s="208"/>
      <c r="BP320" s="208"/>
      <c r="BQ320" s="208"/>
      <c r="BR320" s="208"/>
      <c r="BS320" s="208"/>
      <c r="BT320" s="208"/>
      <c r="BU320" s="208"/>
      <c r="BV320" s="208"/>
      <c r="BW320" s="208"/>
      <c r="BX320" s="208"/>
      <c r="BY320" s="294"/>
    </row>
    <row r="321" spans="1:77" ht="12" customHeight="1">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c r="AA321" s="208"/>
      <c r="AB321" s="208"/>
      <c r="AC321" s="208"/>
      <c r="AD321" s="208"/>
      <c r="AE321" s="208"/>
      <c r="AF321" s="208"/>
      <c r="AG321" s="208"/>
      <c r="AH321" s="208"/>
      <c r="AI321" s="208"/>
      <c r="AJ321" s="208"/>
      <c r="AK321" s="208"/>
      <c r="AL321" s="208"/>
      <c r="AM321" s="208"/>
      <c r="AN321" s="208"/>
      <c r="AO321" s="208"/>
      <c r="AP321" s="208"/>
      <c r="AQ321" s="208"/>
      <c r="AR321" s="208"/>
      <c r="AS321" s="208"/>
      <c r="AT321" s="208"/>
      <c r="AU321" s="208"/>
      <c r="AV321" s="208"/>
      <c r="AW321" s="208"/>
      <c r="AX321" s="208"/>
      <c r="AY321" s="208"/>
      <c r="AZ321" s="208"/>
      <c r="BA321" s="208"/>
      <c r="BB321" s="208"/>
      <c r="BC321" s="208"/>
      <c r="BD321" s="208"/>
      <c r="BE321" s="208"/>
      <c r="BF321" s="208"/>
      <c r="BG321" s="208"/>
      <c r="BH321" s="208"/>
      <c r="BI321" s="208"/>
      <c r="BJ321" s="208"/>
      <c r="BK321" s="208"/>
      <c r="BL321" s="208"/>
      <c r="BM321" s="208"/>
      <c r="BN321" s="208"/>
      <c r="BO321" s="208"/>
      <c r="BP321" s="208"/>
      <c r="BQ321" s="208"/>
      <c r="BR321" s="208"/>
      <c r="BS321" s="208"/>
      <c r="BT321" s="208"/>
      <c r="BU321" s="208"/>
      <c r="BV321" s="208"/>
      <c r="BW321" s="208"/>
      <c r="BX321" s="208"/>
      <c r="BY321" s="294"/>
    </row>
    <row r="322" spans="1:77" ht="12" customHeight="1">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c r="AA322" s="208"/>
      <c r="AB322" s="208"/>
      <c r="AC322" s="208"/>
      <c r="AD322" s="208"/>
      <c r="AE322" s="208"/>
      <c r="AF322" s="208"/>
      <c r="AG322" s="208"/>
      <c r="AH322" s="208"/>
      <c r="AI322" s="208"/>
      <c r="AJ322" s="208"/>
      <c r="AK322" s="208"/>
      <c r="AL322" s="208"/>
      <c r="AM322" s="208"/>
      <c r="AN322" s="208"/>
      <c r="AO322" s="208"/>
      <c r="AP322" s="208"/>
      <c r="AQ322" s="208"/>
      <c r="AR322" s="208"/>
      <c r="AS322" s="208"/>
      <c r="AT322" s="208"/>
      <c r="AU322" s="208"/>
      <c r="AV322" s="208"/>
      <c r="AW322" s="208"/>
      <c r="AX322" s="208"/>
      <c r="AY322" s="208"/>
      <c r="AZ322" s="208"/>
      <c r="BA322" s="208"/>
      <c r="BB322" s="208"/>
      <c r="BC322" s="208"/>
      <c r="BD322" s="208"/>
      <c r="BE322" s="208"/>
      <c r="BF322" s="208"/>
      <c r="BG322" s="208"/>
      <c r="BH322" s="208"/>
      <c r="BI322" s="208"/>
      <c r="BJ322" s="208"/>
      <c r="BK322" s="208"/>
      <c r="BL322" s="208"/>
      <c r="BM322" s="208"/>
      <c r="BN322" s="208"/>
      <c r="BO322" s="208"/>
      <c r="BP322" s="208"/>
      <c r="BQ322" s="208"/>
      <c r="BR322" s="208"/>
      <c r="BS322" s="208"/>
      <c r="BT322" s="208"/>
      <c r="BU322" s="208"/>
      <c r="BV322" s="208"/>
      <c r="BW322" s="208"/>
      <c r="BX322" s="208"/>
      <c r="BY322" s="294"/>
    </row>
    <row r="323" spans="1:77" ht="12" customHeight="1">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208"/>
      <c r="AL323" s="208"/>
      <c r="AM323" s="208"/>
      <c r="AN323" s="208"/>
      <c r="AO323" s="208"/>
      <c r="AP323" s="208"/>
      <c r="AQ323" s="208"/>
      <c r="AR323" s="208"/>
      <c r="AS323" s="208"/>
      <c r="AT323" s="208"/>
      <c r="AU323" s="208"/>
      <c r="AV323" s="208"/>
      <c r="AW323" s="208"/>
      <c r="AX323" s="208"/>
      <c r="AY323" s="208"/>
      <c r="AZ323" s="208"/>
      <c r="BA323" s="208"/>
      <c r="BB323" s="208"/>
      <c r="BC323" s="208"/>
      <c r="BD323" s="208"/>
      <c r="BE323" s="208"/>
      <c r="BF323" s="208"/>
      <c r="BG323" s="208"/>
      <c r="BH323" s="208"/>
      <c r="BI323" s="208"/>
      <c r="BJ323" s="208"/>
      <c r="BK323" s="208"/>
      <c r="BL323" s="208"/>
      <c r="BM323" s="208"/>
      <c r="BN323" s="208"/>
      <c r="BO323" s="208"/>
      <c r="BP323" s="208"/>
      <c r="BQ323" s="208"/>
      <c r="BR323" s="208"/>
      <c r="BS323" s="208"/>
      <c r="BT323" s="208"/>
      <c r="BU323" s="208"/>
      <c r="BV323" s="208"/>
      <c r="BW323" s="208"/>
      <c r="BX323" s="208"/>
      <c r="BY323" s="294"/>
    </row>
    <row r="324" spans="1:77" ht="12" customHeight="1">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208"/>
      <c r="AL324" s="208"/>
      <c r="AM324" s="208"/>
      <c r="AN324" s="208"/>
      <c r="AO324" s="208"/>
      <c r="AP324" s="208"/>
      <c r="AQ324" s="208"/>
      <c r="AR324" s="208"/>
      <c r="AS324" s="208"/>
      <c r="AT324" s="208"/>
      <c r="AU324" s="208"/>
      <c r="AV324" s="208"/>
      <c r="AW324" s="208"/>
      <c r="AX324" s="208"/>
      <c r="AY324" s="208"/>
      <c r="AZ324" s="208"/>
      <c r="BA324" s="208"/>
      <c r="BB324" s="208"/>
      <c r="BC324" s="208"/>
      <c r="BD324" s="208"/>
      <c r="BE324" s="208"/>
      <c r="BF324" s="208"/>
      <c r="BG324" s="208"/>
      <c r="BH324" s="208"/>
      <c r="BI324" s="208"/>
      <c r="BJ324" s="208"/>
      <c r="BK324" s="208"/>
      <c r="BL324" s="208"/>
      <c r="BM324" s="208"/>
      <c r="BN324" s="208"/>
      <c r="BO324" s="208"/>
      <c r="BP324" s="208"/>
      <c r="BQ324" s="208"/>
      <c r="BR324" s="208"/>
      <c r="BS324" s="208"/>
      <c r="BT324" s="208"/>
      <c r="BU324" s="208"/>
      <c r="BV324" s="208"/>
      <c r="BW324" s="208"/>
      <c r="BX324" s="208"/>
      <c r="BY324" s="294"/>
    </row>
    <row r="325" spans="1:77" ht="12" customHeight="1">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c r="AV325" s="208"/>
      <c r="AW325" s="208"/>
      <c r="AX325" s="208"/>
      <c r="AY325" s="208"/>
      <c r="AZ325" s="208"/>
      <c r="BA325" s="208"/>
      <c r="BB325" s="208"/>
      <c r="BC325" s="208"/>
      <c r="BD325" s="208"/>
      <c r="BE325" s="208"/>
      <c r="BF325" s="208"/>
      <c r="BG325" s="208"/>
      <c r="BH325" s="208"/>
      <c r="BI325" s="208"/>
      <c r="BJ325" s="208"/>
      <c r="BK325" s="208"/>
      <c r="BL325" s="208"/>
      <c r="BM325" s="208"/>
      <c r="BN325" s="208"/>
      <c r="BO325" s="208"/>
      <c r="BP325" s="208"/>
      <c r="BQ325" s="208"/>
      <c r="BR325" s="208"/>
      <c r="BS325" s="208"/>
      <c r="BT325" s="208"/>
      <c r="BU325" s="208"/>
      <c r="BV325" s="208"/>
      <c r="BW325" s="208"/>
      <c r="BX325" s="208"/>
      <c r="BY325" s="294"/>
    </row>
    <row r="326" spans="1:77" ht="12" customHeight="1">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c r="AV326" s="208"/>
      <c r="AW326" s="208"/>
      <c r="AX326" s="208"/>
      <c r="AY326" s="208"/>
      <c r="AZ326" s="208"/>
      <c r="BA326" s="208"/>
      <c r="BB326" s="208"/>
      <c r="BC326" s="208"/>
      <c r="BD326" s="208"/>
      <c r="BE326" s="208"/>
      <c r="BF326" s="208"/>
      <c r="BG326" s="208"/>
      <c r="BH326" s="208"/>
      <c r="BI326" s="208"/>
      <c r="BJ326" s="208"/>
      <c r="BK326" s="208"/>
      <c r="BL326" s="208"/>
      <c r="BM326" s="208"/>
      <c r="BN326" s="208"/>
      <c r="BO326" s="208"/>
      <c r="BP326" s="208"/>
      <c r="BQ326" s="208"/>
      <c r="BR326" s="208"/>
      <c r="BS326" s="208"/>
      <c r="BT326" s="208"/>
      <c r="BU326" s="208"/>
      <c r="BV326" s="208"/>
      <c r="BW326" s="208"/>
      <c r="BX326" s="208"/>
      <c r="BY326" s="294"/>
    </row>
    <row r="327" spans="1:77" ht="12" customHeight="1">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c r="AA327" s="208"/>
      <c r="AB327" s="208"/>
      <c r="AC327" s="208"/>
      <c r="AD327" s="208"/>
      <c r="AE327" s="208"/>
      <c r="AF327" s="208"/>
      <c r="AG327" s="208"/>
      <c r="AH327" s="208"/>
      <c r="AI327" s="208"/>
      <c r="AJ327" s="208"/>
      <c r="AK327" s="208"/>
      <c r="AL327" s="208"/>
      <c r="AM327" s="208"/>
      <c r="AN327" s="208"/>
      <c r="AO327" s="208"/>
      <c r="AP327" s="208"/>
      <c r="AQ327" s="208"/>
      <c r="AR327" s="208"/>
      <c r="AS327" s="208"/>
      <c r="AT327" s="208"/>
      <c r="AU327" s="208"/>
      <c r="AV327" s="208"/>
      <c r="AW327" s="208"/>
      <c r="AX327" s="208"/>
      <c r="AY327" s="208"/>
      <c r="AZ327" s="208"/>
      <c r="BA327" s="208"/>
      <c r="BB327" s="208"/>
      <c r="BC327" s="208"/>
      <c r="BD327" s="208"/>
      <c r="BE327" s="208"/>
      <c r="BF327" s="208"/>
      <c r="BG327" s="208"/>
      <c r="BH327" s="208"/>
      <c r="BI327" s="208"/>
      <c r="BJ327" s="208"/>
      <c r="BK327" s="208"/>
      <c r="BL327" s="208"/>
      <c r="BM327" s="208"/>
      <c r="BN327" s="208"/>
      <c r="BO327" s="208"/>
      <c r="BP327" s="208"/>
      <c r="BQ327" s="208"/>
      <c r="BR327" s="208"/>
      <c r="BS327" s="208"/>
      <c r="BT327" s="208"/>
      <c r="BU327" s="208"/>
      <c r="BV327" s="208"/>
      <c r="BW327" s="208"/>
      <c r="BX327" s="208"/>
      <c r="BY327" s="294"/>
    </row>
    <row r="328" spans="1:77" ht="12" customHeight="1">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c r="AA328" s="208"/>
      <c r="AB328" s="208"/>
      <c r="AC328" s="208"/>
      <c r="AD328" s="208"/>
      <c r="AE328" s="208"/>
      <c r="AF328" s="208"/>
      <c r="AG328" s="208"/>
      <c r="AH328" s="208"/>
      <c r="AI328" s="208"/>
      <c r="AJ328" s="208"/>
      <c r="AK328" s="208"/>
      <c r="AL328" s="208"/>
      <c r="AM328" s="208"/>
      <c r="AN328" s="208"/>
      <c r="AO328" s="208"/>
      <c r="AP328" s="208"/>
      <c r="AQ328" s="208"/>
      <c r="AR328" s="208"/>
      <c r="AS328" s="208"/>
      <c r="AT328" s="208"/>
      <c r="AU328" s="208"/>
      <c r="AV328" s="208"/>
      <c r="AW328" s="208"/>
      <c r="AX328" s="208"/>
      <c r="AY328" s="208"/>
      <c r="AZ328" s="208"/>
      <c r="BA328" s="208"/>
      <c r="BB328" s="208"/>
      <c r="BC328" s="208"/>
      <c r="BD328" s="208"/>
      <c r="BE328" s="208"/>
      <c r="BF328" s="208"/>
      <c r="BG328" s="208"/>
      <c r="BH328" s="208"/>
      <c r="BI328" s="208"/>
      <c r="BJ328" s="208"/>
      <c r="BK328" s="208"/>
      <c r="BL328" s="208"/>
      <c r="BM328" s="208"/>
      <c r="BN328" s="208"/>
      <c r="BO328" s="208"/>
      <c r="BP328" s="208"/>
      <c r="BQ328" s="208"/>
      <c r="BR328" s="208"/>
      <c r="BS328" s="208"/>
      <c r="BT328" s="208"/>
      <c r="BU328" s="208"/>
      <c r="BV328" s="208"/>
      <c r="BW328" s="208"/>
      <c r="BX328" s="208"/>
      <c r="BY328" s="294"/>
    </row>
    <row r="329" spans="1:77" ht="12" customHeight="1">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c r="AA329" s="208"/>
      <c r="AB329" s="208"/>
      <c r="AC329" s="208"/>
      <c r="AD329" s="208"/>
      <c r="AE329" s="208"/>
      <c r="AF329" s="208"/>
      <c r="AG329" s="208"/>
      <c r="AH329" s="208"/>
      <c r="AI329" s="208"/>
      <c r="AJ329" s="208"/>
      <c r="AK329" s="208"/>
      <c r="AL329" s="208"/>
      <c r="AM329" s="208"/>
      <c r="AN329" s="208"/>
      <c r="AO329" s="208"/>
      <c r="AP329" s="208"/>
      <c r="AQ329" s="208"/>
      <c r="AR329" s="208"/>
      <c r="AS329" s="208"/>
      <c r="AT329" s="208"/>
      <c r="AU329" s="208"/>
      <c r="AV329" s="208"/>
      <c r="AW329" s="208"/>
      <c r="AX329" s="208"/>
      <c r="AY329" s="208"/>
      <c r="AZ329" s="208"/>
      <c r="BA329" s="208"/>
      <c r="BB329" s="208"/>
      <c r="BC329" s="208"/>
      <c r="BD329" s="208"/>
      <c r="BE329" s="208"/>
      <c r="BF329" s="208"/>
      <c r="BG329" s="208"/>
      <c r="BH329" s="208"/>
      <c r="BI329" s="208"/>
      <c r="BJ329" s="208"/>
      <c r="BK329" s="208"/>
      <c r="BL329" s="208"/>
      <c r="BM329" s="208"/>
      <c r="BN329" s="208"/>
      <c r="BO329" s="208"/>
      <c r="BP329" s="208"/>
      <c r="BQ329" s="208"/>
      <c r="BR329" s="208"/>
      <c r="BS329" s="208"/>
      <c r="BT329" s="208"/>
      <c r="BU329" s="208"/>
      <c r="BV329" s="208"/>
      <c r="BW329" s="208"/>
      <c r="BX329" s="208"/>
      <c r="BY329" s="294"/>
    </row>
    <row r="330" spans="1:77" ht="12" customHeight="1">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8"/>
      <c r="AL330" s="208"/>
      <c r="AM330" s="208"/>
      <c r="AN330" s="208"/>
      <c r="AO330" s="208"/>
      <c r="AP330" s="208"/>
      <c r="AQ330" s="208"/>
      <c r="AR330" s="208"/>
      <c r="AS330" s="208"/>
      <c r="AT330" s="208"/>
      <c r="AU330" s="208"/>
      <c r="AV330" s="208"/>
      <c r="AW330" s="208"/>
      <c r="AX330" s="208"/>
      <c r="AY330" s="208"/>
      <c r="AZ330" s="208"/>
      <c r="BA330" s="208"/>
      <c r="BB330" s="208"/>
      <c r="BC330" s="208"/>
      <c r="BD330" s="208"/>
      <c r="BE330" s="208"/>
      <c r="BF330" s="208"/>
      <c r="BG330" s="208"/>
      <c r="BH330" s="208"/>
      <c r="BI330" s="208"/>
      <c r="BJ330" s="208"/>
      <c r="BK330" s="208"/>
      <c r="BL330" s="208"/>
      <c r="BM330" s="208"/>
      <c r="BN330" s="208"/>
      <c r="BO330" s="208"/>
      <c r="BP330" s="208"/>
      <c r="BQ330" s="208"/>
      <c r="BR330" s="208"/>
      <c r="BS330" s="208"/>
      <c r="BT330" s="208"/>
      <c r="BU330" s="208"/>
      <c r="BV330" s="208"/>
      <c r="BW330" s="208"/>
      <c r="BX330" s="208"/>
      <c r="BY330" s="294"/>
    </row>
    <row r="331" spans="1:77" ht="12" customHeight="1">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208"/>
      <c r="AJ331" s="208"/>
      <c r="AK331" s="208"/>
      <c r="AL331" s="208"/>
      <c r="AM331" s="208"/>
      <c r="AN331" s="208"/>
      <c r="AO331" s="208"/>
      <c r="AP331" s="208"/>
      <c r="AQ331" s="208"/>
      <c r="AR331" s="208"/>
      <c r="AS331" s="208"/>
      <c r="AT331" s="208"/>
      <c r="AU331" s="208"/>
      <c r="AV331" s="208"/>
      <c r="AW331" s="208"/>
      <c r="AX331" s="208"/>
      <c r="AY331" s="208"/>
      <c r="AZ331" s="208"/>
      <c r="BA331" s="208"/>
      <c r="BB331" s="208"/>
      <c r="BC331" s="208"/>
      <c r="BD331" s="208"/>
      <c r="BE331" s="208"/>
      <c r="BF331" s="208"/>
      <c r="BG331" s="208"/>
      <c r="BH331" s="208"/>
      <c r="BI331" s="208"/>
      <c r="BJ331" s="208"/>
      <c r="BK331" s="208"/>
      <c r="BL331" s="208"/>
      <c r="BM331" s="208"/>
      <c r="BN331" s="208"/>
      <c r="BO331" s="208"/>
      <c r="BP331" s="208"/>
      <c r="BQ331" s="208"/>
      <c r="BR331" s="208"/>
      <c r="BS331" s="208"/>
      <c r="BT331" s="208"/>
      <c r="BU331" s="208"/>
      <c r="BV331" s="208"/>
      <c r="BW331" s="208"/>
      <c r="BX331" s="208"/>
      <c r="BY331" s="294"/>
    </row>
    <row r="332" spans="1:77" ht="12" customHeight="1">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c r="AV332" s="208"/>
      <c r="AW332" s="208"/>
      <c r="AX332" s="208"/>
      <c r="AY332" s="208"/>
      <c r="AZ332" s="208"/>
      <c r="BA332" s="208"/>
      <c r="BB332" s="208"/>
      <c r="BC332" s="208"/>
      <c r="BD332" s="208"/>
      <c r="BE332" s="208"/>
      <c r="BF332" s="208"/>
      <c r="BG332" s="208"/>
      <c r="BH332" s="208"/>
      <c r="BI332" s="208"/>
      <c r="BJ332" s="208"/>
      <c r="BK332" s="208"/>
      <c r="BL332" s="208"/>
      <c r="BM332" s="208"/>
      <c r="BN332" s="208"/>
      <c r="BO332" s="208"/>
      <c r="BP332" s="208"/>
      <c r="BQ332" s="208"/>
      <c r="BR332" s="208"/>
      <c r="BS332" s="208"/>
      <c r="BT332" s="208"/>
      <c r="BU332" s="208"/>
      <c r="BV332" s="208"/>
      <c r="BW332" s="208"/>
      <c r="BX332" s="208"/>
      <c r="BY332" s="294"/>
    </row>
    <row r="333" spans="1:77" ht="12" customHeight="1">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208"/>
      <c r="AL333" s="208"/>
      <c r="AM333" s="208"/>
      <c r="AN333" s="208"/>
      <c r="AO333" s="208"/>
      <c r="AP333" s="208"/>
      <c r="AQ333" s="208"/>
      <c r="AR333" s="208"/>
      <c r="AS333" s="208"/>
      <c r="AT333" s="208"/>
      <c r="AU333" s="208"/>
      <c r="AV333" s="208"/>
      <c r="AW333" s="208"/>
      <c r="AX333" s="208"/>
      <c r="AY333" s="208"/>
      <c r="AZ333" s="208"/>
      <c r="BA333" s="208"/>
      <c r="BB333" s="208"/>
      <c r="BC333" s="208"/>
      <c r="BD333" s="208"/>
      <c r="BE333" s="208"/>
      <c r="BF333" s="208"/>
      <c r="BG333" s="208"/>
      <c r="BH333" s="208"/>
      <c r="BI333" s="208"/>
      <c r="BJ333" s="208"/>
      <c r="BK333" s="208"/>
      <c r="BL333" s="208"/>
      <c r="BM333" s="208"/>
      <c r="BN333" s="208"/>
      <c r="BO333" s="208"/>
      <c r="BP333" s="208"/>
      <c r="BQ333" s="208"/>
      <c r="BR333" s="208"/>
      <c r="BS333" s="208"/>
      <c r="BT333" s="208"/>
      <c r="BU333" s="208"/>
      <c r="BV333" s="208"/>
      <c r="BW333" s="208"/>
      <c r="BX333" s="208"/>
      <c r="BY333" s="294"/>
    </row>
    <row r="334" spans="1:77" ht="12" customHeight="1">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8"/>
      <c r="AS334" s="208"/>
      <c r="AT334" s="208"/>
      <c r="AU334" s="208"/>
      <c r="AV334" s="208"/>
      <c r="AW334" s="208"/>
      <c r="AX334" s="208"/>
      <c r="AY334" s="208"/>
      <c r="AZ334" s="208"/>
      <c r="BA334" s="208"/>
      <c r="BB334" s="208"/>
      <c r="BC334" s="208"/>
      <c r="BD334" s="208"/>
      <c r="BE334" s="208"/>
      <c r="BF334" s="208"/>
      <c r="BG334" s="208"/>
      <c r="BH334" s="208"/>
      <c r="BI334" s="208"/>
      <c r="BJ334" s="208"/>
      <c r="BK334" s="208"/>
      <c r="BL334" s="208"/>
      <c r="BM334" s="208"/>
      <c r="BN334" s="208"/>
      <c r="BO334" s="208"/>
      <c r="BP334" s="208"/>
      <c r="BQ334" s="208"/>
      <c r="BR334" s="208"/>
      <c r="BS334" s="208"/>
      <c r="BT334" s="208"/>
      <c r="BU334" s="208"/>
      <c r="BV334" s="208"/>
      <c r="BW334" s="208"/>
      <c r="BX334" s="208"/>
      <c r="BY334" s="294"/>
    </row>
    <row r="335" spans="1:77" ht="12" customHeight="1">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208"/>
      <c r="AN335" s="208"/>
      <c r="AO335" s="208"/>
      <c r="AP335" s="208"/>
      <c r="AQ335" s="208"/>
      <c r="AR335" s="208"/>
      <c r="AS335" s="208"/>
      <c r="AT335" s="208"/>
      <c r="AU335" s="208"/>
      <c r="AV335" s="208"/>
      <c r="AW335" s="208"/>
      <c r="AX335" s="208"/>
      <c r="AY335" s="208"/>
      <c r="AZ335" s="208"/>
      <c r="BA335" s="208"/>
      <c r="BB335" s="208"/>
      <c r="BC335" s="208"/>
      <c r="BD335" s="208"/>
      <c r="BE335" s="208"/>
      <c r="BF335" s="208"/>
      <c r="BG335" s="208"/>
      <c r="BH335" s="208"/>
      <c r="BI335" s="208"/>
      <c r="BJ335" s="208"/>
      <c r="BK335" s="208"/>
      <c r="BL335" s="208"/>
      <c r="BM335" s="208"/>
      <c r="BN335" s="208"/>
      <c r="BO335" s="208"/>
      <c r="BP335" s="208"/>
      <c r="BQ335" s="208"/>
      <c r="BR335" s="208"/>
      <c r="BS335" s="208"/>
      <c r="BT335" s="208"/>
      <c r="BU335" s="208"/>
      <c r="BV335" s="208"/>
      <c r="BW335" s="208"/>
      <c r="BX335" s="208"/>
      <c r="BY335" s="294"/>
    </row>
    <row r="336" spans="1:77" ht="12" customHeight="1">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208"/>
      <c r="AO336" s="208"/>
      <c r="AP336" s="208"/>
      <c r="AQ336" s="208"/>
      <c r="AR336" s="208"/>
      <c r="AS336" s="208"/>
      <c r="AT336" s="208"/>
      <c r="AU336" s="208"/>
      <c r="AV336" s="208"/>
      <c r="AW336" s="208"/>
      <c r="AX336" s="208"/>
      <c r="AY336" s="208"/>
      <c r="AZ336" s="208"/>
      <c r="BA336" s="208"/>
      <c r="BB336" s="208"/>
      <c r="BC336" s="208"/>
      <c r="BD336" s="208"/>
      <c r="BE336" s="208"/>
      <c r="BF336" s="208"/>
      <c r="BG336" s="208"/>
      <c r="BH336" s="208"/>
      <c r="BI336" s="208"/>
      <c r="BJ336" s="208"/>
      <c r="BK336" s="208"/>
      <c r="BL336" s="208"/>
      <c r="BM336" s="208"/>
      <c r="BN336" s="208"/>
      <c r="BO336" s="208"/>
      <c r="BP336" s="208"/>
      <c r="BQ336" s="208"/>
      <c r="BR336" s="208"/>
      <c r="BS336" s="208"/>
      <c r="BT336" s="208"/>
      <c r="BU336" s="208"/>
      <c r="BV336" s="208"/>
      <c r="BW336" s="208"/>
      <c r="BX336" s="208"/>
      <c r="BY336" s="294"/>
    </row>
    <row r="337" spans="1:77" ht="12" customHeight="1">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c r="AA337" s="208"/>
      <c r="AB337" s="208"/>
      <c r="AC337" s="208"/>
      <c r="AD337" s="208"/>
      <c r="AE337" s="208"/>
      <c r="AF337" s="208"/>
      <c r="AG337" s="208"/>
      <c r="AH337" s="208"/>
      <c r="AI337" s="208"/>
      <c r="AJ337" s="208"/>
      <c r="AK337" s="208"/>
      <c r="AL337" s="208"/>
      <c r="AM337" s="208"/>
      <c r="AN337" s="208"/>
      <c r="AO337" s="208"/>
      <c r="AP337" s="208"/>
      <c r="AQ337" s="208"/>
      <c r="AR337" s="208"/>
      <c r="AS337" s="208"/>
      <c r="AT337" s="208"/>
      <c r="AU337" s="208"/>
      <c r="AV337" s="208"/>
      <c r="AW337" s="208"/>
      <c r="AX337" s="208"/>
      <c r="AY337" s="208"/>
      <c r="AZ337" s="208"/>
      <c r="BA337" s="208"/>
      <c r="BB337" s="208"/>
      <c r="BC337" s="208"/>
      <c r="BD337" s="208"/>
      <c r="BE337" s="208"/>
      <c r="BF337" s="208"/>
      <c r="BG337" s="208"/>
      <c r="BH337" s="208"/>
      <c r="BI337" s="208"/>
      <c r="BJ337" s="208"/>
      <c r="BK337" s="208"/>
      <c r="BL337" s="208"/>
      <c r="BM337" s="208"/>
      <c r="BN337" s="208"/>
      <c r="BO337" s="208"/>
      <c r="BP337" s="208"/>
      <c r="BQ337" s="208"/>
      <c r="BR337" s="208"/>
      <c r="BS337" s="208"/>
      <c r="BT337" s="208"/>
      <c r="BU337" s="208"/>
      <c r="BV337" s="208"/>
      <c r="BW337" s="208"/>
      <c r="BX337" s="208"/>
      <c r="BY337" s="294"/>
    </row>
    <row r="338" spans="1:77" ht="12" customHeight="1">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208"/>
      <c r="AQ338" s="208"/>
      <c r="AR338" s="208"/>
      <c r="AS338" s="208"/>
      <c r="AT338" s="208"/>
      <c r="AU338" s="208"/>
      <c r="AV338" s="208"/>
      <c r="AW338" s="208"/>
      <c r="AX338" s="208"/>
      <c r="AY338" s="208"/>
      <c r="AZ338" s="208"/>
      <c r="BA338" s="208"/>
      <c r="BB338" s="208"/>
      <c r="BC338" s="208"/>
      <c r="BD338" s="208"/>
      <c r="BE338" s="208"/>
      <c r="BF338" s="208"/>
      <c r="BG338" s="208"/>
      <c r="BH338" s="208"/>
      <c r="BI338" s="208"/>
      <c r="BJ338" s="208"/>
      <c r="BK338" s="208"/>
      <c r="BL338" s="208"/>
      <c r="BM338" s="208"/>
      <c r="BN338" s="208"/>
      <c r="BO338" s="208"/>
      <c r="BP338" s="208"/>
      <c r="BQ338" s="208"/>
      <c r="BR338" s="208"/>
      <c r="BS338" s="208"/>
      <c r="BT338" s="208"/>
      <c r="BU338" s="208"/>
      <c r="BV338" s="208"/>
      <c r="BW338" s="208"/>
      <c r="BX338" s="208"/>
      <c r="BY338" s="294"/>
    </row>
    <row r="339" spans="1:77" ht="12" customHeight="1">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08"/>
      <c r="AL339" s="208"/>
      <c r="AM339" s="208"/>
      <c r="AN339" s="208"/>
      <c r="AO339" s="208"/>
      <c r="AP339" s="208"/>
      <c r="AQ339" s="208"/>
      <c r="AR339" s="208"/>
      <c r="AS339" s="208"/>
      <c r="AT339" s="208"/>
      <c r="AU339" s="208"/>
      <c r="AV339" s="208"/>
      <c r="AW339" s="208"/>
      <c r="AX339" s="208"/>
      <c r="AY339" s="208"/>
      <c r="AZ339" s="208"/>
      <c r="BA339" s="208"/>
      <c r="BB339" s="208"/>
      <c r="BC339" s="208"/>
      <c r="BD339" s="208"/>
      <c r="BE339" s="208"/>
      <c r="BF339" s="208"/>
      <c r="BG339" s="208"/>
      <c r="BH339" s="208"/>
      <c r="BI339" s="208"/>
      <c r="BJ339" s="208"/>
      <c r="BK339" s="208"/>
      <c r="BL339" s="208"/>
      <c r="BM339" s="208"/>
      <c r="BN339" s="208"/>
      <c r="BO339" s="208"/>
      <c r="BP339" s="208"/>
      <c r="BQ339" s="208"/>
      <c r="BR339" s="208"/>
      <c r="BS339" s="208"/>
      <c r="BT339" s="208"/>
      <c r="BU339" s="208"/>
      <c r="BV339" s="208"/>
      <c r="BW339" s="208"/>
      <c r="BX339" s="208"/>
      <c r="BY339" s="294"/>
    </row>
    <row r="340" spans="1:77" ht="12" customHeight="1">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208"/>
      <c r="AL340" s="208"/>
      <c r="AM340" s="208"/>
      <c r="AN340" s="208"/>
      <c r="AO340" s="208"/>
      <c r="AP340" s="208"/>
      <c r="AQ340" s="208"/>
      <c r="AR340" s="208"/>
      <c r="AS340" s="208"/>
      <c r="AT340" s="208"/>
      <c r="AU340" s="208"/>
      <c r="AV340" s="208"/>
      <c r="AW340" s="208"/>
      <c r="AX340" s="208"/>
      <c r="AY340" s="208"/>
      <c r="AZ340" s="208"/>
      <c r="BA340" s="208"/>
      <c r="BB340" s="208"/>
      <c r="BC340" s="208"/>
      <c r="BD340" s="208"/>
      <c r="BE340" s="208"/>
      <c r="BF340" s="208"/>
      <c r="BG340" s="208"/>
      <c r="BH340" s="208"/>
      <c r="BI340" s="208"/>
      <c r="BJ340" s="208"/>
      <c r="BK340" s="208"/>
      <c r="BL340" s="208"/>
      <c r="BM340" s="208"/>
      <c r="BN340" s="208"/>
      <c r="BO340" s="208"/>
      <c r="BP340" s="208"/>
      <c r="BQ340" s="208"/>
      <c r="BR340" s="208"/>
      <c r="BS340" s="208"/>
      <c r="BT340" s="208"/>
      <c r="BU340" s="208"/>
      <c r="BV340" s="208"/>
      <c r="BW340" s="208"/>
      <c r="BX340" s="208"/>
      <c r="BY340" s="294"/>
    </row>
    <row r="341" spans="1:77" ht="12" customHeight="1">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c r="AA341" s="208"/>
      <c r="AB341" s="208"/>
      <c r="AC341" s="208"/>
      <c r="AD341" s="208"/>
      <c r="AE341" s="208"/>
      <c r="AF341" s="208"/>
      <c r="AG341" s="208"/>
      <c r="AH341" s="208"/>
      <c r="AI341" s="208"/>
      <c r="AJ341" s="208"/>
      <c r="AK341" s="208"/>
      <c r="AL341" s="208"/>
      <c r="AM341" s="208"/>
      <c r="AN341" s="208"/>
      <c r="AO341" s="208"/>
      <c r="AP341" s="208"/>
      <c r="AQ341" s="208"/>
      <c r="AR341" s="208"/>
      <c r="AS341" s="208"/>
      <c r="AT341" s="208"/>
      <c r="AU341" s="208"/>
      <c r="AV341" s="208"/>
      <c r="AW341" s="208"/>
      <c r="AX341" s="208"/>
      <c r="AY341" s="208"/>
      <c r="AZ341" s="208"/>
      <c r="BA341" s="208"/>
      <c r="BB341" s="208"/>
      <c r="BC341" s="208"/>
      <c r="BD341" s="208"/>
      <c r="BE341" s="208"/>
      <c r="BF341" s="208"/>
      <c r="BG341" s="208"/>
      <c r="BH341" s="208"/>
      <c r="BI341" s="208"/>
      <c r="BJ341" s="208"/>
      <c r="BK341" s="208"/>
      <c r="BL341" s="208"/>
      <c r="BM341" s="208"/>
      <c r="BN341" s="208"/>
      <c r="BO341" s="208"/>
      <c r="BP341" s="208"/>
      <c r="BQ341" s="208"/>
      <c r="BR341" s="208"/>
      <c r="BS341" s="208"/>
      <c r="BT341" s="208"/>
      <c r="BU341" s="208"/>
      <c r="BV341" s="208"/>
      <c r="BW341" s="208"/>
      <c r="BX341" s="208"/>
      <c r="BY341" s="294"/>
    </row>
    <row r="342" spans="1:77" ht="12" customHeight="1">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c r="AA342" s="208"/>
      <c r="AB342" s="208"/>
      <c r="AC342" s="208"/>
      <c r="AD342" s="208"/>
      <c r="AE342" s="208"/>
      <c r="AF342" s="208"/>
      <c r="AG342" s="208"/>
      <c r="AH342" s="208"/>
      <c r="AI342" s="208"/>
      <c r="AJ342" s="208"/>
      <c r="AK342" s="208"/>
      <c r="AL342" s="208"/>
      <c r="AM342" s="208"/>
      <c r="AN342" s="208"/>
      <c r="AO342" s="208"/>
      <c r="AP342" s="208"/>
      <c r="AQ342" s="208"/>
      <c r="AR342" s="208"/>
      <c r="AS342" s="208"/>
      <c r="AT342" s="208"/>
      <c r="AU342" s="208"/>
      <c r="AV342" s="208"/>
      <c r="AW342" s="208"/>
      <c r="AX342" s="208"/>
      <c r="AY342" s="208"/>
      <c r="AZ342" s="208"/>
      <c r="BA342" s="208"/>
      <c r="BB342" s="208"/>
      <c r="BC342" s="208"/>
      <c r="BD342" s="208"/>
      <c r="BE342" s="208"/>
      <c r="BF342" s="208"/>
      <c r="BG342" s="208"/>
      <c r="BH342" s="208"/>
      <c r="BI342" s="208"/>
      <c r="BJ342" s="208"/>
      <c r="BK342" s="208"/>
      <c r="BL342" s="208"/>
      <c r="BM342" s="208"/>
      <c r="BN342" s="208"/>
      <c r="BO342" s="208"/>
      <c r="BP342" s="208"/>
      <c r="BQ342" s="208"/>
      <c r="BR342" s="208"/>
      <c r="BS342" s="208"/>
      <c r="BT342" s="208"/>
      <c r="BU342" s="208"/>
      <c r="BV342" s="208"/>
      <c r="BW342" s="208"/>
      <c r="BX342" s="208"/>
      <c r="BY342" s="294"/>
    </row>
    <row r="343" spans="1:77" ht="12" customHeight="1">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c r="AA343" s="208"/>
      <c r="AB343" s="208"/>
      <c r="AC343" s="208"/>
      <c r="AD343" s="208"/>
      <c r="AE343" s="208"/>
      <c r="AF343" s="208"/>
      <c r="AG343" s="208"/>
      <c r="AH343" s="208"/>
      <c r="AI343" s="208"/>
      <c r="AJ343" s="208"/>
      <c r="AK343" s="208"/>
      <c r="AL343" s="208"/>
      <c r="AM343" s="208"/>
      <c r="AN343" s="208"/>
      <c r="AO343" s="208"/>
      <c r="AP343" s="208"/>
      <c r="AQ343" s="208"/>
      <c r="AR343" s="208"/>
      <c r="AS343" s="208"/>
      <c r="AT343" s="208"/>
      <c r="AU343" s="208"/>
      <c r="AV343" s="208"/>
      <c r="AW343" s="208"/>
      <c r="AX343" s="208"/>
      <c r="AY343" s="208"/>
      <c r="AZ343" s="208"/>
      <c r="BA343" s="208"/>
      <c r="BB343" s="208"/>
      <c r="BC343" s="208"/>
      <c r="BD343" s="208"/>
      <c r="BE343" s="208"/>
      <c r="BF343" s="208"/>
      <c r="BG343" s="208"/>
      <c r="BH343" s="208"/>
      <c r="BI343" s="208"/>
      <c r="BJ343" s="208"/>
      <c r="BK343" s="208"/>
      <c r="BL343" s="208"/>
      <c r="BM343" s="208"/>
      <c r="BN343" s="208"/>
      <c r="BO343" s="208"/>
      <c r="BP343" s="208"/>
      <c r="BQ343" s="208"/>
      <c r="BR343" s="208"/>
      <c r="BS343" s="208"/>
      <c r="BT343" s="208"/>
      <c r="BU343" s="208"/>
      <c r="BV343" s="208"/>
      <c r="BW343" s="208"/>
      <c r="BX343" s="208"/>
      <c r="BY343" s="294"/>
    </row>
    <row r="344" spans="1:77" ht="12" customHeight="1">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08"/>
      <c r="AL344" s="208"/>
      <c r="AM344" s="208"/>
      <c r="AN344" s="208"/>
      <c r="AO344" s="208"/>
      <c r="AP344" s="208"/>
      <c r="AQ344" s="208"/>
      <c r="AR344" s="208"/>
      <c r="AS344" s="208"/>
      <c r="AT344" s="208"/>
      <c r="AU344" s="208"/>
      <c r="AV344" s="208"/>
      <c r="AW344" s="208"/>
      <c r="AX344" s="208"/>
      <c r="AY344" s="208"/>
      <c r="AZ344" s="208"/>
      <c r="BA344" s="208"/>
      <c r="BB344" s="208"/>
      <c r="BC344" s="208"/>
      <c r="BD344" s="208"/>
      <c r="BE344" s="208"/>
      <c r="BF344" s="208"/>
      <c r="BG344" s="208"/>
      <c r="BH344" s="208"/>
      <c r="BI344" s="208"/>
      <c r="BJ344" s="208"/>
      <c r="BK344" s="208"/>
      <c r="BL344" s="208"/>
      <c r="BM344" s="208"/>
      <c r="BN344" s="208"/>
      <c r="BO344" s="208"/>
      <c r="BP344" s="208"/>
      <c r="BQ344" s="208"/>
      <c r="BR344" s="208"/>
      <c r="BS344" s="208"/>
      <c r="BT344" s="208"/>
      <c r="BU344" s="208"/>
      <c r="BV344" s="208"/>
      <c r="BW344" s="208"/>
      <c r="BX344" s="208"/>
      <c r="BY344" s="294"/>
    </row>
    <row r="345" spans="1:77" ht="12" customHeight="1">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08"/>
      <c r="AK345" s="208"/>
      <c r="AL345" s="208"/>
      <c r="AM345" s="208"/>
      <c r="AN345" s="208"/>
      <c r="AO345" s="208"/>
      <c r="AP345" s="208"/>
      <c r="AQ345" s="208"/>
      <c r="AR345" s="208"/>
      <c r="AS345" s="208"/>
      <c r="AT345" s="208"/>
      <c r="AU345" s="208"/>
      <c r="AV345" s="208"/>
      <c r="AW345" s="208"/>
      <c r="AX345" s="208"/>
      <c r="AY345" s="208"/>
      <c r="AZ345" s="208"/>
      <c r="BA345" s="208"/>
      <c r="BB345" s="208"/>
      <c r="BC345" s="208"/>
      <c r="BD345" s="208"/>
      <c r="BE345" s="208"/>
      <c r="BF345" s="208"/>
      <c r="BG345" s="208"/>
      <c r="BH345" s="208"/>
      <c r="BI345" s="208"/>
      <c r="BJ345" s="208"/>
      <c r="BK345" s="208"/>
      <c r="BL345" s="208"/>
      <c r="BM345" s="208"/>
      <c r="BN345" s="208"/>
      <c r="BO345" s="208"/>
      <c r="BP345" s="208"/>
      <c r="BQ345" s="208"/>
      <c r="BR345" s="208"/>
      <c r="BS345" s="208"/>
      <c r="BT345" s="208"/>
      <c r="BU345" s="208"/>
      <c r="BV345" s="208"/>
      <c r="BW345" s="208"/>
      <c r="BX345" s="208"/>
      <c r="BY345" s="294"/>
    </row>
    <row r="346" spans="1:77" ht="12" customHeight="1">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208"/>
      <c r="AL346" s="208"/>
      <c r="AM346" s="208"/>
      <c r="AN346" s="208"/>
      <c r="AO346" s="208"/>
      <c r="AP346" s="208"/>
      <c r="AQ346" s="208"/>
      <c r="AR346" s="208"/>
      <c r="AS346" s="208"/>
      <c r="AT346" s="208"/>
      <c r="AU346" s="208"/>
      <c r="AV346" s="208"/>
      <c r="AW346" s="208"/>
      <c r="AX346" s="208"/>
      <c r="AY346" s="208"/>
      <c r="AZ346" s="208"/>
      <c r="BA346" s="208"/>
      <c r="BB346" s="208"/>
      <c r="BC346" s="208"/>
      <c r="BD346" s="208"/>
      <c r="BE346" s="208"/>
      <c r="BF346" s="208"/>
      <c r="BG346" s="208"/>
      <c r="BH346" s="208"/>
      <c r="BI346" s="208"/>
      <c r="BJ346" s="208"/>
      <c r="BK346" s="208"/>
      <c r="BL346" s="208"/>
      <c r="BM346" s="208"/>
      <c r="BN346" s="208"/>
      <c r="BO346" s="208"/>
      <c r="BP346" s="208"/>
      <c r="BQ346" s="208"/>
      <c r="BR346" s="208"/>
      <c r="BS346" s="208"/>
      <c r="BT346" s="208"/>
      <c r="BU346" s="208"/>
      <c r="BV346" s="208"/>
      <c r="BW346" s="208"/>
      <c r="BX346" s="208"/>
      <c r="BY346" s="294"/>
    </row>
    <row r="347" spans="1:77" ht="12" customHeight="1">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c r="AA347" s="208"/>
      <c r="AB347" s="208"/>
      <c r="AC347" s="208"/>
      <c r="AD347" s="208"/>
      <c r="AE347" s="208"/>
      <c r="AF347" s="208"/>
      <c r="AG347" s="208"/>
      <c r="AH347" s="208"/>
      <c r="AI347" s="208"/>
      <c r="AJ347" s="208"/>
      <c r="AK347" s="208"/>
      <c r="AL347" s="208"/>
      <c r="AM347" s="208"/>
      <c r="AN347" s="208"/>
      <c r="AO347" s="208"/>
      <c r="AP347" s="208"/>
      <c r="AQ347" s="208"/>
      <c r="AR347" s="208"/>
      <c r="AS347" s="208"/>
      <c r="AT347" s="208"/>
      <c r="AU347" s="208"/>
      <c r="AV347" s="208"/>
      <c r="AW347" s="208"/>
      <c r="AX347" s="208"/>
      <c r="AY347" s="208"/>
      <c r="AZ347" s="208"/>
      <c r="BA347" s="208"/>
      <c r="BB347" s="208"/>
      <c r="BC347" s="208"/>
      <c r="BD347" s="208"/>
      <c r="BE347" s="208"/>
      <c r="BF347" s="208"/>
      <c r="BG347" s="208"/>
      <c r="BH347" s="208"/>
      <c r="BI347" s="208"/>
      <c r="BJ347" s="208"/>
      <c r="BK347" s="208"/>
      <c r="BL347" s="208"/>
      <c r="BM347" s="208"/>
      <c r="BN347" s="208"/>
      <c r="BO347" s="208"/>
      <c r="BP347" s="208"/>
      <c r="BQ347" s="208"/>
      <c r="BR347" s="208"/>
      <c r="BS347" s="208"/>
      <c r="BT347" s="208"/>
      <c r="BU347" s="208"/>
      <c r="BV347" s="208"/>
      <c r="BW347" s="208"/>
      <c r="BX347" s="208"/>
      <c r="BY347" s="294"/>
    </row>
    <row r="348" spans="1:77" ht="12" customHeight="1">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8"/>
      <c r="AL348" s="208"/>
      <c r="AM348" s="208"/>
      <c r="AN348" s="208"/>
      <c r="AO348" s="208"/>
      <c r="AP348" s="208"/>
      <c r="AQ348" s="208"/>
      <c r="AR348" s="208"/>
      <c r="AS348" s="208"/>
      <c r="AT348" s="208"/>
      <c r="AU348" s="208"/>
      <c r="AV348" s="208"/>
      <c r="AW348" s="208"/>
      <c r="AX348" s="208"/>
      <c r="AY348" s="208"/>
      <c r="AZ348" s="208"/>
      <c r="BA348" s="208"/>
      <c r="BB348" s="208"/>
      <c r="BC348" s="208"/>
      <c r="BD348" s="208"/>
      <c r="BE348" s="208"/>
      <c r="BF348" s="208"/>
      <c r="BG348" s="208"/>
      <c r="BH348" s="208"/>
      <c r="BI348" s="208"/>
      <c r="BJ348" s="208"/>
      <c r="BK348" s="208"/>
      <c r="BL348" s="208"/>
      <c r="BM348" s="208"/>
      <c r="BN348" s="208"/>
      <c r="BO348" s="208"/>
      <c r="BP348" s="208"/>
      <c r="BQ348" s="208"/>
      <c r="BR348" s="208"/>
      <c r="BS348" s="208"/>
      <c r="BT348" s="208"/>
      <c r="BU348" s="208"/>
      <c r="BV348" s="208"/>
      <c r="BW348" s="208"/>
      <c r="BX348" s="208"/>
      <c r="BY348" s="294"/>
    </row>
    <row r="349" spans="1:77" ht="12" customHeight="1">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c r="AA349" s="208"/>
      <c r="AB349" s="208"/>
      <c r="AC349" s="208"/>
      <c r="AD349" s="208"/>
      <c r="AE349" s="208"/>
      <c r="AF349" s="208"/>
      <c r="AG349" s="208"/>
      <c r="AH349" s="208"/>
      <c r="AI349" s="208"/>
      <c r="AJ349" s="208"/>
      <c r="AK349" s="208"/>
      <c r="AL349" s="208"/>
      <c r="AM349" s="208"/>
      <c r="AN349" s="208"/>
      <c r="AO349" s="208"/>
      <c r="AP349" s="208"/>
      <c r="AQ349" s="208"/>
      <c r="AR349" s="208"/>
      <c r="AS349" s="208"/>
      <c r="AT349" s="208"/>
      <c r="AU349" s="208"/>
      <c r="AV349" s="208"/>
      <c r="AW349" s="208"/>
      <c r="AX349" s="208"/>
      <c r="AY349" s="208"/>
      <c r="AZ349" s="208"/>
      <c r="BA349" s="208"/>
      <c r="BB349" s="208"/>
      <c r="BC349" s="208"/>
      <c r="BD349" s="208"/>
      <c r="BE349" s="208"/>
      <c r="BF349" s="208"/>
      <c r="BG349" s="208"/>
      <c r="BH349" s="208"/>
      <c r="BI349" s="208"/>
      <c r="BJ349" s="208"/>
      <c r="BK349" s="208"/>
      <c r="BL349" s="208"/>
      <c r="BM349" s="208"/>
      <c r="BN349" s="208"/>
      <c r="BO349" s="208"/>
      <c r="BP349" s="208"/>
      <c r="BQ349" s="208"/>
      <c r="BR349" s="208"/>
      <c r="BS349" s="208"/>
      <c r="BT349" s="208"/>
      <c r="BU349" s="208"/>
      <c r="BV349" s="208"/>
      <c r="BW349" s="208"/>
      <c r="BX349" s="208"/>
      <c r="BY349" s="294"/>
    </row>
    <row r="350" spans="1:77" ht="12" customHeight="1">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8"/>
      <c r="AK350" s="208"/>
      <c r="AL350" s="208"/>
      <c r="AM350" s="208"/>
      <c r="AN350" s="208"/>
      <c r="AO350" s="208"/>
      <c r="AP350" s="208"/>
      <c r="AQ350" s="208"/>
      <c r="AR350" s="208"/>
      <c r="AS350" s="208"/>
      <c r="AT350" s="208"/>
      <c r="AU350" s="208"/>
      <c r="AV350" s="208"/>
      <c r="AW350" s="208"/>
      <c r="AX350" s="208"/>
      <c r="AY350" s="208"/>
      <c r="AZ350" s="208"/>
      <c r="BA350" s="208"/>
      <c r="BB350" s="208"/>
      <c r="BC350" s="208"/>
      <c r="BD350" s="208"/>
      <c r="BE350" s="208"/>
      <c r="BF350" s="208"/>
      <c r="BG350" s="208"/>
      <c r="BH350" s="208"/>
      <c r="BI350" s="208"/>
      <c r="BJ350" s="208"/>
      <c r="BK350" s="208"/>
      <c r="BL350" s="208"/>
      <c r="BM350" s="208"/>
      <c r="BN350" s="208"/>
      <c r="BO350" s="208"/>
      <c r="BP350" s="208"/>
      <c r="BQ350" s="208"/>
      <c r="BR350" s="208"/>
      <c r="BS350" s="208"/>
      <c r="BT350" s="208"/>
      <c r="BU350" s="208"/>
      <c r="BV350" s="208"/>
      <c r="BW350" s="208"/>
      <c r="BX350" s="208"/>
      <c r="BY350" s="294"/>
    </row>
    <row r="351" spans="1:77" ht="12" customHeight="1">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208"/>
      <c r="AL351" s="208"/>
      <c r="AM351" s="208"/>
      <c r="AN351" s="208"/>
      <c r="AO351" s="208"/>
      <c r="AP351" s="208"/>
      <c r="AQ351" s="208"/>
      <c r="AR351" s="208"/>
      <c r="AS351" s="208"/>
      <c r="AT351" s="208"/>
      <c r="AU351" s="208"/>
      <c r="AV351" s="208"/>
      <c r="AW351" s="208"/>
      <c r="AX351" s="208"/>
      <c r="AY351" s="208"/>
      <c r="AZ351" s="208"/>
      <c r="BA351" s="208"/>
      <c r="BB351" s="208"/>
      <c r="BC351" s="208"/>
      <c r="BD351" s="208"/>
      <c r="BE351" s="208"/>
      <c r="BF351" s="208"/>
      <c r="BG351" s="208"/>
      <c r="BH351" s="208"/>
      <c r="BI351" s="208"/>
      <c r="BJ351" s="208"/>
      <c r="BK351" s="208"/>
      <c r="BL351" s="208"/>
      <c r="BM351" s="208"/>
      <c r="BN351" s="208"/>
      <c r="BO351" s="208"/>
      <c r="BP351" s="208"/>
      <c r="BQ351" s="208"/>
      <c r="BR351" s="208"/>
      <c r="BS351" s="208"/>
      <c r="BT351" s="208"/>
      <c r="BU351" s="208"/>
      <c r="BV351" s="208"/>
      <c r="BW351" s="208"/>
      <c r="BX351" s="208"/>
      <c r="BY351" s="294"/>
    </row>
    <row r="352" spans="1:77" ht="12" customHeight="1">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c r="AA352" s="208"/>
      <c r="AB352" s="208"/>
      <c r="AC352" s="208"/>
      <c r="AD352" s="208"/>
      <c r="AE352" s="208"/>
      <c r="AF352" s="208"/>
      <c r="AG352" s="208"/>
      <c r="AH352" s="208"/>
      <c r="AI352" s="208"/>
      <c r="AJ352" s="208"/>
      <c r="AK352" s="208"/>
      <c r="AL352" s="208"/>
      <c r="AM352" s="208"/>
      <c r="AN352" s="208"/>
      <c r="AO352" s="208"/>
      <c r="AP352" s="208"/>
      <c r="AQ352" s="208"/>
      <c r="AR352" s="208"/>
      <c r="AS352" s="208"/>
      <c r="AT352" s="208"/>
      <c r="AU352" s="208"/>
      <c r="AV352" s="208"/>
      <c r="AW352" s="208"/>
      <c r="AX352" s="208"/>
      <c r="AY352" s="208"/>
      <c r="AZ352" s="208"/>
      <c r="BA352" s="208"/>
      <c r="BB352" s="208"/>
      <c r="BC352" s="208"/>
      <c r="BD352" s="208"/>
      <c r="BE352" s="208"/>
      <c r="BF352" s="208"/>
      <c r="BG352" s="208"/>
      <c r="BH352" s="208"/>
      <c r="BI352" s="208"/>
      <c r="BJ352" s="208"/>
      <c r="BK352" s="208"/>
      <c r="BL352" s="208"/>
      <c r="BM352" s="208"/>
      <c r="BN352" s="208"/>
      <c r="BO352" s="208"/>
      <c r="BP352" s="208"/>
      <c r="BQ352" s="208"/>
      <c r="BR352" s="208"/>
      <c r="BS352" s="208"/>
      <c r="BT352" s="208"/>
      <c r="BU352" s="208"/>
      <c r="BV352" s="208"/>
      <c r="BW352" s="208"/>
      <c r="BX352" s="208"/>
      <c r="BY352" s="294"/>
    </row>
    <row r="353" spans="1:77" ht="12" customHeight="1">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c r="AA353" s="208"/>
      <c r="AB353" s="208"/>
      <c r="AC353" s="208"/>
      <c r="AD353" s="208"/>
      <c r="AE353" s="208"/>
      <c r="AF353" s="208"/>
      <c r="AG353" s="208"/>
      <c r="AH353" s="208"/>
      <c r="AI353" s="208"/>
      <c r="AJ353" s="208"/>
      <c r="AK353" s="208"/>
      <c r="AL353" s="208"/>
      <c r="AM353" s="208"/>
      <c r="AN353" s="208"/>
      <c r="AO353" s="208"/>
      <c r="AP353" s="208"/>
      <c r="AQ353" s="208"/>
      <c r="AR353" s="208"/>
      <c r="AS353" s="208"/>
      <c r="AT353" s="208"/>
      <c r="AU353" s="208"/>
      <c r="AV353" s="208"/>
      <c r="AW353" s="208"/>
      <c r="AX353" s="208"/>
      <c r="AY353" s="208"/>
      <c r="AZ353" s="208"/>
      <c r="BA353" s="208"/>
      <c r="BB353" s="208"/>
      <c r="BC353" s="208"/>
      <c r="BD353" s="208"/>
      <c r="BE353" s="208"/>
      <c r="BF353" s="208"/>
      <c r="BG353" s="208"/>
      <c r="BH353" s="208"/>
      <c r="BI353" s="208"/>
      <c r="BJ353" s="208"/>
      <c r="BK353" s="208"/>
      <c r="BL353" s="208"/>
      <c r="BM353" s="208"/>
      <c r="BN353" s="208"/>
      <c r="BO353" s="208"/>
      <c r="BP353" s="208"/>
      <c r="BQ353" s="208"/>
      <c r="BR353" s="208"/>
      <c r="BS353" s="208"/>
      <c r="BT353" s="208"/>
      <c r="BU353" s="208"/>
      <c r="BV353" s="208"/>
      <c r="BW353" s="208"/>
      <c r="BX353" s="208"/>
      <c r="BY353" s="294"/>
    </row>
    <row r="354" spans="1:77" ht="12" customHeight="1">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8"/>
      <c r="AL354" s="208"/>
      <c r="AM354" s="208"/>
      <c r="AN354" s="208"/>
      <c r="AO354" s="208"/>
      <c r="AP354" s="208"/>
      <c r="AQ354" s="208"/>
      <c r="AR354" s="208"/>
      <c r="AS354" s="208"/>
      <c r="AT354" s="208"/>
      <c r="AU354" s="208"/>
      <c r="AV354" s="208"/>
      <c r="AW354" s="208"/>
      <c r="AX354" s="208"/>
      <c r="AY354" s="208"/>
      <c r="AZ354" s="208"/>
      <c r="BA354" s="208"/>
      <c r="BB354" s="208"/>
      <c r="BC354" s="208"/>
      <c r="BD354" s="208"/>
      <c r="BE354" s="208"/>
      <c r="BF354" s="208"/>
      <c r="BG354" s="208"/>
      <c r="BH354" s="208"/>
      <c r="BI354" s="208"/>
      <c r="BJ354" s="208"/>
      <c r="BK354" s="208"/>
      <c r="BL354" s="208"/>
      <c r="BM354" s="208"/>
      <c r="BN354" s="208"/>
      <c r="BO354" s="208"/>
      <c r="BP354" s="208"/>
      <c r="BQ354" s="208"/>
      <c r="BR354" s="208"/>
      <c r="BS354" s="208"/>
      <c r="BT354" s="208"/>
      <c r="BU354" s="208"/>
      <c r="BV354" s="208"/>
      <c r="BW354" s="208"/>
      <c r="BX354" s="208"/>
      <c r="BY354" s="294"/>
    </row>
    <row r="355" spans="1:77" ht="12" customHeight="1">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8"/>
      <c r="AK355" s="208"/>
      <c r="AL355" s="208"/>
      <c r="AM355" s="208"/>
      <c r="AN355" s="208"/>
      <c r="AO355" s="208"/>
      <c r="AP355" s="208"/>
      <c r="AQ355" s="208"/>
      <c r="AR355" s="208"/>
      <c r="AS355" s="208"/>
      <c r="AT355" s="208"/>
      <c r="AU355" s="208"/>
      <c r="AV355" s="208"/>
      <c r="AW355" s="208"/>
      <c r="AX355" s="208"/>
      <c r="AY355" s="208"/>
      <c r="AZ355" s="208"/>
      <c r="BA355" s="208"/>
      <c r="BB355" s="208"/>
      <c r="BC355" s="208"/>
      <c r="BD355" s="208"/>
      <c r="BE355" s="208"/>
      <c r="BF355" s="208"/>
      <c r="BG355" s="208"/>
      <c r="BH355" s="208"/>
      <c r="BI355" s="208"/>
      <c r="BJ355" s="208"/>
      <c r="BK355" s="208"/>
      <c r="BL355" s="208"/>
      <c r="BM355" s="208"/>
      <c r="BN355" s="208"/>
      <c r="BO355" s="208"/>
      <c r="BP355" s="208"/>
      <c r="BQ355" s="208"/>
      <c r="BR355" s="208"/>
      <c r="BS355" s="208"/>
      <c r="BT355" s="208"/>
      <c r="BU355" s="208"/>
      <c r="BV355" s="208"/>
      <c r="BW355" s="208"/>
      <c r="BX355" s="208"/>
      <c r="BY355" s="294"/>
    </row>
    <row r="356" spans="1:77" ht="12" customHeight="1">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8"/>
      <c r="AK356" s="208"/>
      <c r="AL356" s="208"/>
      <c r="AM356" s="208"/>
      <c r="AN356" s="208"/>
      <c r="AO356" s="208"/>
      <c r="AP356" s="208"/>
      <c r="AQ356" s="208"/>
      <c r="AR356" s="208"/>
      <c r="AS356" s="208"/>
      <c r="AT356" s="208"/>
      <c r="AU356" s="208"/>
      <c r="AV356" s="208"/>
      <c r="AW356" s="208"/>
      <c r="AX356" s="208"/>
      <c r="AY356" s="208"/>
      <c r="AZ356" s="208"/>
      <c r="BA356" s="208"/>
      <c r="BB356" s="208"/>
      <c r="BC356" s="208"/>
      <c r="BD356" s="208"/>
      <c r="BE356" s="208"/>
      <c r="BF356" s="208"/>
      <c r="BG356" s="208"/>
      <c r="BH356" s="208"/>
      <c r="BI356" s="208"/>
      <c r="BJ356" s="208"/>
      <c r="BK356" s="208"/>
      <c r="BL356" s="208"/>
      <c r="BM356" s="208"/>
      <c r="BN356" s="208"/>
      <c r="BO356" s="208"/>
      <c r="BP356" s="208"/>
      <c r="BQ356" s="208"/>
      <c r="BR356" s="208"/>
      <c r="BS356" s="208"/>
      <c r="BT356" s="208"/>
      <c r="BU356" s="208"/>
      <c r="BV356" s="208"/>
      <c r="BW356" s="208"/>
      <c r="BX356" s="208"/>
      <c r="BY356" s="294"/>
    </row>
    <row r="357" spans="1:77" ht="12" customHeight="1">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c r="AA357" s="208"/>
      <c r="AB357" s="208"/>
      <c r="AC357" s="208"/>
      <c r="AD357" s="208"/>
      <c r="AE357" s="208"/>
      <c r="AF357" s="208"/>
      <c r="AG357" s="208"/>
      <c r="AH357" s="208"/>
      <c r="AI357" s="208"/>
      <c r="AJ357" s="208"/>
      <c r="AK357" s="208"/>
      <c r="AL357" s="208"/>
      <c r="AM357" s="208"/>
      <c r="AN357" s="208"/>
      <c r="AO357" s="208"/>
      <c r="AP357" s="208"/>
      <c r="AQ357" s="208"/>
      <c r="AR357" s="208"/>
      <c r="AS357" s="208"/>
      <c r="AT357" s="208"/>
      <c r="AU357" s="208"/>
      <c r="AV357" s="208"/>
      <c r="AW357" s="208"/>
      <c r="AX357" s="208"/>
      <c r="AY357" s="208"/>
      <c r="AZ357" s="208"/>
      <c r="BA357" s="208"/>
      <c r="BB357" s="208"/>
      <c r="BC357" s="208"/>
      <c r="BD357" s="208"/>
      <c r="BE357" s="208"/>
      <c r="BF357" s="208"/>
      <c r="BG357" s="208"/>
      <c r="BH357" s="208"/>
      <c r="BI357" s="208"/>
      <c r="BJ357" s="208"/>
      <c r="BK357" s="208"/>
      <c r="BL357" s="208"/>
      <c r="BM357" s="208"/>
      <c r="BN357" s="208"/>
      <c r="BO357" s="208"/>
      <c r="BP357" s="208"/>
      <c r="BQ357" s="208"/>
      <c r="BR357" s="208"/>
      <c r="BS357" s="208"/>
      <c r="BT357" s="208"/>
      <c r="BU357" s="208"/>
      <c r="BV357" s="208"/>
      <c r="BW357" s="208"/>
      <c r="BX357" s="208"/>
      <c r="BY357" s="294"/>
    </row>
    <row r="358" spans="1:77" ht="12" customHeight="1">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c r="AA358" s="208"/>
      <c r="AB358" s="208"/>
      <c r="AC358" s="208"/>
      <c r="AD358" s="208"/>
      <c r="AE358" s="208"/>
      <c r="AF358" s="208"/>
      <c r="AG358" s="208"/>
      <c r="AH358" s="208"/>
      <c r="AI358" s="208"/>
      <c r="AJ358" s="208"/>
      <c r="AK358" s="208"/>
      <c r="AL358" s="208"/>
      <c r="AM358" s="208"/>
      <c r="AN358" s="208"/>
      <c r="AO358" s="208"/>
      <c r="AP358" s="208"/>
      <c r="AQ358" s="208"/>
      <c r="AR358" s="208"/>
      <c r="AS358" s="208"/>
      <c r="AT358" s="208"/>
      <c r="AU358" s="208"/>
      <c r="AV358" s="208"/>
      <c r="AW358" s="208"/>
      <c r="AX358" s="208"/>
      <c r="AY358" s="208"/>
      <c r="AZ358" s="208"/>
      <c r="BA358" s="208"/>
      <c r="BB358" s="208"/>
      <c r="BC358" s="208"/>
      <c r="BD358" s="208"/>
      <c r="BE358" s="208"/>
      <c r="BF358" s="208"/>
      <c r="BG358" s="208"/>
      <c r="BH358" s="208"/>
      <c r="BI358" s="208"/>
      <c r="BJ358" s="208"/>
      <c r="BK358" s="208"/>
      <c r="BL358" s="208"/>
      <c r="BM358" s="208"/>
      <c r="BN358" s="208"/>
      <c r="BO358" s="208"/>
      <c r="BP358" s="208"/>
      <c r="BQ358" s="208"/>
      <c r="BR358" s="208"/>
      <c r="BS358" s="208"/>
      <c r="BT358" s="208"/>
      <c r="BU358" s="208"/>
      <c r="BV358" s="208"/>
      <c r="BW358" s="208"/>
      <c r="BX358" s="208"/>
      <c r="BY358" s="294"/>
    </row>
    <row r="359" spans="1:77" ht="12" customHeight="1">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8"/>
      <c r="AL359" s="208"/>
      <c r="AM359" s="208"/>
      <c r="AN359" s="208"/>
      <c r="AO359" s="208"/>
      <c r="AP359" s="208"/>
      <c r="AQ359" s="208"/>
      <c r="AR359" s="208"/>
      <c r="AS359" s="208"/>
      <c r="AT359" s="208"/>
      <c r="AU359" s="208"/>
      <c r="AV359" s="208"/>
      <c r="AW359" s="208"/>
      <c r="AX359" s="208"/>
      <c r="AY359" s="208"/>
      <c r="AZ359" s="208"/>
      <c r="BA359" s="208"/>
      <c r="BB359" s="208"/>
      <c r="BC359" s="208"/>
      <c r="BD359" s="208"/>
      <c r="BE359" s="208"/>
      <c r="BF359" s="208"/>
      <c r="BG359" s="208"/>
      <c r="BH359" s="208"/>
      <c r="BI359" s="208"/>
      <c r="BJ359" s="208"/>
      <c r="BK359" s="208"/>
      <c r="BL359" s="208"/>
      <c r="BM359" s="208"/>
      <c r="BN359" s="208"/>
      <c r="BO359" s="208"/>
      <c r="BP359" s="208"/>
      <c r="BQ359" s="208"/>
      <c r="BR359" s="208"/>
      <c r="BS359" s="208"/>
      <c r="BT359" s="208"/>
      <c r="BU359" s="208"/>
      <c r="BV359" s="208"/>
      <c r="BW359" s="208"/>
      <c r="BX359" s="208"/>
      <c r="BY359" s="294"/>
    </row>
    <row r="360" spans="1:77" ht="12" customHeight="1">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208"/>
      <c r="AL360" s="208"/>
      <c r="AM360" s="208"/>
      <c r="AN360" s="208"/>
      <c r="AO360" s="208"/>
      <c r="AP360" s="208"/>
      <c r="AQ360" s="208"/>
      <c r="AR360" s="208"/>
      <c r="AS360" s="208"/>
      <c r="AT360" s="208"/>
      <c r="AU360" s="208"/>
      <c r="AV360" s="208"/>
      <c r="AW360" s="208"/>
      <c r="AX360" s="208"/>
      <c r="AY360" s="208"/>
      <c r="AZ360" s="208"/>
      <c r="BA360" s="208"/>
      <c r="BB360" s="208"/>
      <c r="BC360" s="208"/>
      <c r="BD360" s="208"/>
      <c r="BE360" s="208"/>
      <c r="BF360" s="208"/>
      <c r="BG360" s="208"/>
      <c r="BH360" s="208"/>
      <c r="BI360" s="208"/>
      <c r="BJ360" s="208"/>
      <c r="BK360" s="208"/>
      <c r="BL360" s="208"/>
      <c r="BM360" s="208"/>
      <c r="BN360" s="208"/>
      <c r="BO360" s="208"/>
      <c r="BP360" s="208"/>
      <c r="BQ360" s="208"/>
      <c r="BR360" s="208"/>
      <c r="BS360" s="208"/>
      <c r="BT360" s="208"/>
      <c r="BU360" s="208"/>
      <c r="BV360" s="208"/>
      <c r="BW360" s="208"/>
      <c r="BX360" s="208"/>
      <c r="BY360" s="294"/>
    </row>
    <row r="361" spans="1:77" ht="12" customHeight="1">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c r="AV361" s="208"/>
      <c r="AW361" s="208"/>
      <c r="AX361" s="208"/>
      <c r="AY361" s="208"/>
      <c r="AZ361" s="208"/>
      <c r="BA361" s="208"/>
      <c r="BB361" s="208"/>
      <c r="BC361" s="208"/>
      <c r="BD361" s="208"/>
      <c r="BE361" s="208"/>
      <c r="BF361" s="208"/>
      <c r="BG361" s="208"/>
      <c r="BH361" s="208"/>
      <c r="BI361" s="208"/>
      <c r="BJ361" s="208"/>
      <c r="BK361" s="208"/>
      <c r="BL361" s="208"/>
      <c r="BM361" s="208"/>
      <c r="BN361" s="208"/>
      <c r="BO361" s="208"/>
      <c r="BP361" s="208"/>
      <c r="BQ361" s="208"/>
      <c r="BR361" s="208"/>
      <c r="BS361" s="208"/>
      <c r="BT361" s="208"/>
      <c r="BU361" s="208"/>
      <c r="BV361" s="208"/>
      <c r="BW361" s="208"/>
      <c r="BX361" s="208"/>
      <c r="BY361" s="294"/>
    </row>
    <row r="362" spans="1:77" ht="12" customHeight="1">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c r="AV362" s="208"/>
      <c r="AW362" s="208"/>
      <c r="AX362" s="208"/>
      <c r="AY362" s="208"/>
      <c r="AZ362" s="208"/>
      <c r="BA362" s="208"/>
      <c r="BB362" s="208"/>
      <c r="BC362" s="208"/>
      <c r="BD362" s="208"/>
      <c r="BE362" s="208"/>
      <c r="BF362" s="208"/>
      <c r="BG362" s="208"/>
      <c r="BH362" s="208"/>
      <c r="BI362" s="208"/>
      <c r="BJ362" s="208"/>
      <c r="BK362" s="208"/>
      <c r="BL362" s="208"/>
      <c r="BM362" s="208"/>
      <c r="BN362" s="208"/>
      <c r="BO362" s="208"/>
      <c r="BP362" s="208"/>
      <c r="BQ362" s="208"/>
      <c r="BR362" s="208"/>
      <c r="BS362" s="208"/>
      <c r="BT362" s="208"/>
      <c r="BU362" s="208"/>
      <c r="BV362" s="208"/>
      <c r="BW362" s="208"/>
      <c r="BX362" s="208"/>
      <c r="BY362" s="294"/>
    </row>
    <row r="363" spans="1:77" ht="12" customHeight="1">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c r="AA363" s="208"/>
      <c r="AB363" s="208"/>
      <c r="AC363" s="208"/>
      <c r="AD363" s="208"/>
      <c r="AE363" s="208"/>
      <c r="AF363" s="208"/>
      <c r="AG363" s="208"/>
      <c r="AH363" s="208"/>
      <c r="AI363" s="208"/>
      <c r="AJ363" s="208"/>
      <c r="AK363" s="208"/>
      <c r="AL363" s="208"/>
      <c r="AM363" s="208"/>
      <c r="AN363" s="208"/>
      <c r="AO363" s="208"/>
      <c r="AP363" s="208"/>
      <c r="AQ363" s="208"/>
      <c r="AR363" s="208"/>
      <c r="AS363" s="208"/>
      <c r="AT363" s="208"/>
      <c r="AU363" s="208"/>
      <c r="AV363" s="208"/>
      <c r="AW363" s="208"/>
      <c r="AX363" s="208"/>
      <c r="AY363" s="208"/>
      <c r="AZ363" s="208"/>
      <c r="BA363" s="208"/>
      <c r="BB363" s="208"/>
      <c r="BC363" s="208"/>
      <c r="BD363" s="208"/>
      <c r="BE363" s="208"/>
      <c r="BF363" s="208"/>
      <c r="BG363" s="208"/>
      <c r="BH363" s="208"/>
      <c r="BI363" s="208"/>
      <c r="BJ363" s="208"/>
      <c r="BK363" s="208"/>
      <c r="BL363" s="208"/>
      <c r="BM363" s="208"/>
      <c r="BN363" s="208"/>
      <c r="BO363" s="208"/>
      <c r="BP363" s="208"/>
      <c r="BQ363" s="208"/>
      <c r="BR363" s="208"/>
      <c r="BS363" s="208"/>
      <c r="BT363" s="208"/>
      <c r="BU363" s="208"/>
      <c r="BV363" s="208"/>
      <c r="BW363" s="208"/>
      <c r="BX363" s="208"/>
      <c r="BY363" s="294"/>
    </row>
    <row r="364" spans="1:77" ht="12" customHeight="1">
      <c r="A364" s="294"/>
      <c r="B364" s="294"/>
      <c r="C364" s="294"/>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4"/>
      <c r="Z364" s="294"/>
      <c r="AA364" s="294"/>
      <c r="AB364" s="294"/>
      <c r="AC364" s="294"/>
      <c r="AD364" s="294"/>
      <c r="AE364" s="294"/>
      <c r="AF364" s="294"/>
      <c r="AG364" s="294"/>
      <c r="AH364" s="294"/>
      <c r="AI364" s="294"/>
      <c r="AJ364" s="294"/>
      <c r="AK364" s="294"/>
      <c r="AL364" s="294"/>
      <c r="AM364" s="294"/>
      <c r="AN364" s="294"/>
      <c r="AO364" s="294"/>
      <c r="AP364" s="294"/>
      <c r="AQ364" s="294"/>
      <c r="AR364" s="294"/>
      <c r="AS364" s="294"/>
      <c r="AT364" s="294"/>
      <c r="AU364" s="294"/>
      <c r="AV364" s="294"/>
      <c r="AW364" s="294"/>
      <c r="AX364" s="294"/>
      <c r="AY364" s="294"/>
      <c r="AZ364" s="294"/>
      <c r="BA364" s="294"/>
      <c r="BB364" s="294"/>
      <c r="BC364" s="294"/>
      <c r="BD364" s="294"/>
      <c r="BE364" s="294"/>
      <c r="BF364" s="294"/>
      <c r="BG364" s="294"/>
      <c r="BH364" s="294"/>
      <c r="BI364" s="294"/>
      <c r="BJ364" s="294"/>
      <c r="BK364" s="294"/>
      <c r="BL364" s="294"/>
      <c r="BM364" s="294"/>
      <c r="BN364" s="294"/>
      <c r="BO364" s="294"/>
      <c r="BP364" s="294"/>
      <c r="BQ364" s="294"/>
      <c r="BR364" s="294"/>
      <c r="BS364" s="294"/>
      <c r="BT364" s="294"/>
      <c r="BU364" s="294"/>
      <c r="BV364" s="294"/>
      <c r="BW364" s="294"/>
      <c r="BX364" s="294"/>
      <c r="BY364" s="294"/>
    </row>
  </sheetData>
  <sheetProtection selectLockedCells="1"/>
  <mergeCells count="139">
    <mergeCell ref="AH6:AO6"/>
    <mergeCell ref="AP6:AT6"/>
    <mergeCell ref="AU6:AV6"/>
    <mergeCell ref="AW6:BC6"/>
    <mergeCell ref="BD6:BI6"/>
    <mergeCell ref="AF8:AG17"/>
    <mergeCell ref="AH8:AO9"/>
    <mergeCell ref="AP8:AT9"/>
    <mergeCell ref="AU8:AV9"/>
    <mergeCell ref="AW8:BC9"/>
    <mergeCell ref="BD8:BI9"/>
    <mergeCell ref="O10:R11"/>
    <mergeCell ref="S10:T11"/>
    <mergeCell ref="U10:V11"/>
    <mergeCell ref="W10:X11"/>
    <mergeCell ref="Y10:Z11"/>
    <mergeCell ref="AA10:AB11"/>
    <mergeCell ref="AC10:AD11"/>
    <mergeCell ref="AJ10:AQ10"/>
    <mergeCell ref="AU10:BA11"/>
    <mergeCell ref="I17:AE18"/>
    <mergeCell ref="B20:Q23"/>
    <mergeCell ref="R20:T23"/>
    <mergeCell ref="U20:W23"/>
    <mergeCell ref="X20:Z23"/>
    <mergeCell ref="AA20:AC23"/>
    <mergeCell ref="AD20:AF23"/>
    <mergeCell ref="BC10:BI14"/>
    <mergeCell ref="BJ10:BJ34"/>
    <mergeCell ref="AJ11:AN11"/>
    <mergeCell ref="AH12:AJ14"/>
    <mergeCell ref="AK12:AM14"/>
    <mergeCell ref="AN12:AP14"/>
    <mergeCell ref="AQ12:AS14"/>
    <mergeCell ref="AT12:AV14"/>
    <mergeCell ref="AW12:AY14"/>
    <mergeCell ref="AZ12:BB14"/>
    <mergeCell ref="AY20:BA23"/>
    <mergeCell ref="BB20:BD23"/>
    <mergeCell ref="BE20:BI23"/>
    <mergeCell ref="B24:Q29"/>
    <mergeCell ref="S24:T25"/>
    <mergeCell ref="U24:AE25"/>
    <mergeCell ref="AF24:AG25"/>
    <mergeCell ref="T26:BD29"/>
    <mergeCell ref="AG20:AI23"/>
    <mergeCell ref="AJ20:AL23"/>
    <mergeCell ref="AM20:AO23"/>
    <mergeCell ref="AP20:AR23"/>
    <mergeCell ref="AS20:AU23"/>
    <mergeCell ref="AV20:AX23"/>
    <mergeCell ref="BE40:BE41"/>
    <mergeCell ref="R45:U47"/>
    <mergeCell ref="V45:X47"/>
    <mergeCell ref="Y45:AB47"/>
    <mergeCell ref="AC45:AE47"/>
    <mergeCell ref="AF45:AX47"/>
    <mergeCell ref="B30:Q35"/>
    <mergeCell ref="T31:BD34"/>
    <mergeCell ref="B36:Q41"/>
    <mergeCell ref="T37:BD39"/>
    <mergeCell ref="AJ40:AN41"/>
    <mergeCell ref="AO40:BD41"/>
    <mergeCell ref="D51:F54"/>
    <mergeCell ref="G51:AD54"/>
    <mergeCell ref="AQ51:AS54"/>
    <mergeCell ref="AT52:BG54"/>
    <mergeCell ref="C56:F73"/>
    <mergeCell ref="H56:AF58"/>
    <mergeCell ref="AQ56:AS58"/>
    <mergeCell ref="AT56:BG58"/>
    <mergeCell ref="H68:AF70"/>
    <mergeCell ref="AQ68:AS70"/>
    <mergeCell ref="BM71:CA73"/>
    <mergeCell ref="BK56:BL73"/>
    <mergeCell ref="H59:AF61"/>
    <mergeCell ref="AQ59:AS61"/>
    <mergeCell ref="AT59:BG61"/>
    <mergeCell ref="H62:AF64"/>
    <mergeCell ref="AQ62:AS64"/>
    <mergeCell ref="AT62:BG64"/>
    <mergeCell ref="H65:AF67"/>
    <mergeCell ref="AQ65:AS67"/>
    <mergeCell ref="AT65:BG67"/>
    <mergeCell ref="H75:S77"/>
    <mergeCell ref="V75:X77"/>
    <mergeCell ref="Y75:Z77"/>
    <mergeCell ref="AA75:AC77"/>
    <mergeCell ref="AQ75:AS77"/>
    <mergeCell ref="AT75:BG77"/>
    <mergeCell ref="AT68:BG70"/>
    <mergeCell ref="H71:N73"/>
    <mergeCell ref="T71:AM73"/>
    <mergeCell ref="AQ71:AS73"/>
    <mergeCell ref="AT71:BG73"/>
    <mergeCell ref="AT82:BG84"/>
    <mergeCell ref="H86:AB88"/>
    <mergeCell ref="AC86:AF88"/>
    <mergeCell ref="AG86:AN88"/>
    <mergeCell ref="AT86:AV88"/>
    <mergeCell ref="AW86:BG88"/>
    <mergeCell ref="AI78:AI81"/>
    <mergeCell ref="AQ78:AS81"/>
    <mergeCell ref="AT78:BG81"/>
    <mergeCell ref="AA80:AC81"/>
    <mergeCell ref="AF80:AH81"/>
    <mergeCell ref="H82:S84"/>
    <mergeCell ref="V82:X84"/>
    <mergeCell ref="Y82:Z84"/>
    <mergeCell ref="AA82:AC84"/>
    <mergeCell ref="AQ82:AS84"/>
    <mergeCell ref="H78:S81"/>
    <mergeCell ref="V78:X81"/>
    <mergeCell ref="Y78:Z81"/>
    <mergeCell ref="AA78:AC79"/>
    <mergeCell ref="AE78:AE81"/>
    <mergeCell ref="AF78:AH79"/>
    <mergeCell ref="BH86:BI87"/>
    <mergeCell ref="AL89:AN96"/>
    <mergeCell ref="F90:M91"/>
    <mergeCell ref="V90:X91"/>
    <mergeCell ref="Y90:Z91"/>
    <mergeCell ref="AA90:AC91"/>
    <mergeCell ref="AD90:AE91"/>
    <mergeCell ref="AF90:AH91"/>
    <mergeCell ref="AI90:AJ91"/>
    <mergeCell ref="AP90:BH95"/>
    <mergeCell ref="AI94:AJ95"/>
    <mergeCell ref="AT99:AZ100"/>
    <mergeCell ref="AS101:AV102"/>
    <mergeCell ref="AW101:AY102"/>
    <mergeCell ref="AZ101:BD102"/>
    <mergeCell ref="BE101:BH102"/>
    <mergeCell ref="F94:M95"/>
    <mergeCell ref="V94:X95"/>
    <mergeCell ref="Y94:Z95"/>
    <mergeCell ref="AA94:AC95"/>
    <mergeCell ref="AD94:AE95"/>
    <mergeCell ref="AF94:AH95"/>
  </mergeCells>
  <phoneticPr fontId="1"/>
  <conditionalFormatting sqref="AT56:BG70">
    <cfRule type="expression" dxfId="4" priority="1">
      <formula>$BK$56="別表の合計数量と違います"</formula>
    </cfRule>
  </conditionalFormatting>
  <pageMargins left="0.19685039370078741" right="0" top="0.78740157480314965" bottom="0"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N87"/>
  <sheetViews>
    <sheetView showGridLines="0" showZeros="0" topLeftCell="A16" zoomScale="75" zoomScaleNormal="75" zoomScaleSheetLayoutView="80" workbookViewId="0">
      <selection activeCell="BF30" sqref="BF30:BQ32"/>
    </sheetView>
  </sheetViews>
  <sheetFormatPr defaultColWidth="2.25" defaultRowHeight="13.5" customHeight="1"/>
  <cols>
    <col min="1" max="1" width="1.125" customWidth="1"/>
    <col min="2" max="4" width="1" customWidth="1"/>
    <col min="5" max="5" width="1.25" customWidth="1"/>
    <col min="6" max="6" width="1" customWidth="1"/>
    <col min="7" max="7" width="1.125" customWidth="1"/>
    <col min="36" max="36" width="2.25" customWidth="1"/>
    <col min="92" max="92" width="3.375" customWidth="1"/>
  </cols>
  <sheetData>
    <row r="1" spans="1:92" ht="13.5" customHeight="1" thickBot="1">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row>
    <row r="2" spans="1:92" ht="13.5"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821" t="s">
        <v>384</v>
      </c>
      <c r="AC2" s="821"/>
      <c r="AD2" s="821"/>
      <c r="AE2" s="821"/>
      <c r="AF2" s="821"/>
      <c r="AG2" s="821"/>
      <c r="AH2" s="821"/>
      <c r="AI2" s="821"/>
      <c r="AJ2" s="821"/>
      <c r="AK2" s="821"/>
      <c r="AL2" s="821"/>
      <c r="AM2" s="821"/>
      <c r="AN2" s="821"/>
      <c r="AO2" s="821"/>
      <c r="AP2" s="821"/>
      <c r="AQ2" s="821"/>
      <c r="AR2" s="821"/>
      <c r="AS2" s="821"/>
      <c r="AT2" s="821"/>
      <c r="AU2" s="821"/>
      <c r="AV2" s="821"/>
      <c r="AW2" s="821"/>
      <c r="AX2" s="821"/>
      <c r="AY2" s="108"/>
      <c r="AZ2" s="108"/>
      <c r="BA2" s="108"/>
      <c r="BB2" s="108"/>
      <c r="BC2" s="108"/>
      <c r="BD2" s="108"/>
      <c r="BE2" s="108"/>
      <c r="BF2" s="108"/>
      <c r="BG2" s="108"/>
      <c r="BH2" s="108"/>
      <c r="BI2" s="108"/>
      <c r="BJ2" s="822" t="s">
        <v>4</v>
      </c>
      <c r="BK2" s="823"/>
      <c r="BL2" s="828" t="s">
        <v>5</v>
      </c>
      <c r="BM2" s="829"/>
      <c r="BN2" s="829"/>
      <c r="BO2" s="829"/>
      <c r="BP2" s="829"/>
      <c r="BQ2" s="829"/>
      <c r="BR2" s="829"/>
      <c r="BS2" s="829"/>
      <c r="BT2" s="829" t="s">
        <v>6</v>
      </c>
      <c r="BU2" s="829"/>
      <c r="BV2" s="829"/>
      <c r="BW2" s="829"/>
      <c r="BX2" s="829"/>
      <c r="BY2" s="830" t="s">
        <v>191</v>
      </c>
      <c r="BZ2" s="830"/>
      <c r="CA2" s="814" t="s">
        <v>385</v>
      </c>
      <c r="CB2" s="814"/>
      <c r="CC2" s="814"/>
      <c r="CD2" s="814"/>
      <c r="CE2" s="814"/>
      <c r="CF2" s="814"/>
      <c r="CG2" s="814"/>
      <c r="CH2" s="814" t="s">
        <v>21</v>
      </c>
      <c r="CI2" s="814"/>
      <c r="CJ2" s="814"/>
      <c r="CK2" s="814"/>
      <c r="CL2" s="814"/>
      <c r="CM2" s="815"/>
      <c r="CN2" s="108"/>
    </row>
    <row r="3" spans="1:92" ht="13.5"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821"/>
      <c r="AC3" s="821"/>
      <c r="AD3" s="821"/>
      <c r="AE3" s="821"/>
      <c r="AF3" s="821"/>
      <c r="AG3" s="821"/>
      <c r="AH3" s="821"/>
      <c r="AI3" s="821"/>
      <c r="AJ3" s="821"/>
      <c r="AK3" s="821"/>
      <c r="AL3" s="821"/>
      <c r="AM3" s="821"/>
      <c r="AN3" s="821"/>
      <c r="AO3" s="821"/>
      <c r="AP3" s="821"/>
      <c r="AQ3" s="821"/>
      <c r="AR3" s="821"/>
      <c r="AS3" s="821"/>
      <c r="AT3" s="821"/>
      <c r="AU3" s="821"/>
      <c r="AV3" s="821"/>
      <c r="AW3" s="821"/>
      <c r="AX3" s="821"/>
      <c r="AY3" s="108"/>
      <c r="AZ3" s="108"/>
      <c r="BA3" s="108"/>
      <c r="BB3" s="108"/>
      <c r="BC3" s="108"/>
      <c r="BD3" s="108"/>
      <c r="BE3" s="108"/>
      <c r="BF3" s="108"/>
      <c r="BG3" s="108"/>
      <c r="BH3" s="108"/>
      <c r="BI3" s="108"/>
      <c r="BJ3" s="824"/>
      <c r="BK3" s="825"/>
      <c r="BL3" s="816">
        <f>注意事項!H6</f>
        <v>0</v>
      </c>
      <c r="BM3" s="817"/>
      <c r="BN3" s="817"/>
      <c r="BO3" s="817"/>
      <c r="BP3" s="817"/>
      <c r="BQ3" s="817"/>
      <c r="BR3" s="817"/>
      <c r="BS3" s="817"/>
      <c r="BT3" s="817">
        <f>注意事項!H7</f>
        <v>0</v>
      </c>
      <c r="BU3" s="817"/>
      <c r="BV3" s="817"/>
      <c r="BW3" s="817"/>
      <c r="BX3" s="817"/>
      <c r="BY3" s="818" t="s">
        <v>33</v>
      </c>
      <c r="BZ3" s="818"/>
      <c r="CA3" s="819"/>
      <c r="CB3" s="819"/>
      <c r="CC3" s="819"/>
      <c r="CD3" s="819"/>
      <c r="CE3" s="819"/>
      <c r="CF3" s="819"/>
      <c r="CG3" s="819"/>
      <c r="CH3" s="819"/>
      <c r="CI3" s="819"/>
      <c r="CJ3" s="819"/>
      <c r="CK3" s="819"/>
      <c r="CL3" s="819"/>
      <c r="CM3" s="820"/>
      <c r="CN3" s="108"/>
    </row>
    <row r="4" spans="1:92" ht="13.5"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824"/>
      <c r="BK4" s="825"/>
      <c r="BL4" s="816"/>
      <c r="BM4" s="817"/>
      <c r="BN4" s="817"/>
      <c r="BO4" s="817"/>
      <c r="BP4" s="817"/>
      <c r="BQ4" s="817"/>
      <c r="BR4" s="817"/>
      <c r="BS4" s="817"/>
      <c r="BT4" s="817"/>
      <c r="BU4" s="817"/>
      <c r="BV4" s="817"/>
      <c r="BW4" s="817"/>
      <c r="BX4" s="817"/>
      <c r="BY4" s="818"/>
      <c r="BZ4" s="818"/>
      <c r="CA4" s="819"/>
      <c r="CB4" s="819"/>
      <c r="CC4" s="819"/>
      <c r="CD4" s="819"/>
      <c r="CE4" s="819"/>
      <c r="CF4" s="819"/>
      <c r="CG4" s="819"/>
      <c r="CH4" s="819"/>
      <c r="CI4" s="819"/>
      <c r="CJ4" s="819"/>
      <c r="CK4" s="819"/>
      <c r="CL4" s="819"/>
      <c r="CM4" s="820"/>
      <c r="CN4" s="108"/>
    </row>
    <row r="5" spans="1:92" ht="13.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824"/>
      <c r="BK5" s="825"/>
      <c r="BL5" s="346"/>
      <c r="BM5" s="831" t="s">
        <v>386</v>
      </c>
      <c r="BN5" s="831"/>
      <c r="BO5" s="831"/>
      <c r="BP5" s="831"/>
      <c r="BQ5" s="831"/>
      <c r="BR5" s="831"/>
      <c r="BS5" s="831"/>
      <c r="BT5" s="347"/>
      <c r="BU5" s="647"/>
      <c r="BV5" s="832"/>
      <c r="BW5" s="832"/>
      <c r="BX5" s="832"/>
      <c r="BY5" s="832"/>
      <c r="BZ5" s="832"/>
      <c r="CA5" s="832"/>
      <c r="CB5" s="832"/>
      <c r="CC5" s="832"/>
      <c r="CD5" s="832"/>
      <c r="CE5" s="832"/>
      <c r="CF5" s="832"/>
      <c r="CG5" s="832"/>
      <c r="CH5" s="832"/>
      <c r="CI5" s="832"/>
      <c r="CJ5" s="832"/>
      <c r="CK5" s="832"/>
      <c r="CL5" s="832"/>
      <c r="CM5" s="833"/>
      <c r="CN5" s="775" t="s">
        <v>387</v>
      </c>
    </row>
    <row r="6" spans="1:92" ht="13.5"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824"/>
      <c r="BK6" s="825"/>
      <c r="BL6" s="776">
        <f>'16-10'!S10</f>
        <v>0</v>
      </c>
      <c r="BM6" s="777"/>
      <c r="BN6" s="777"/>
      <c r="BO6" s="782">
        <f>'16-10'!W10</f>
        <v>0</v>
      </c>
      <c r="BP6" s="777"/>
      <c r="BQ6" s="783"/>
      <c r="BR6" s="777">
        <f>'16-10'!AA10</f>
        <v>0</v>
      </c>
      <c r="BS6" s="777"/>
      <c r="BT6" s="788"/>
      <c r="BU6" s="648"/>
      <c r="BV6" s="692"/>
      <c r="BW6" s="692"/>
      <c r="BX6" s="692"/>
      <c r="BY6" s="692"/>
      <c r="BZ6" s="692"/>
      <c r="CA6" s="692"/>
      <c r="CB6" s="692"/>
      <c r="CC6" s="692"/>
      <c r="CD6" s="692"/>
      <c r="CE6" s="692"/>
      <c r="CF6" s="692"/>
      <c r="CG6" s="692"/>
      <c r="CH6" s="692"/>
      <c r="CI6" s="692"/>
      <c r="CJ6" s="692"/>
      <c r="CK6" s="692"/>
      <c r="CL6" s="692"/>
      <c r="CM6" s="834"/>
      <c r="CN6" s="775"/>
    </row>
    <row r="7" spans="1:92" ht="13.5" customHeight="1">
      <c r="A7" s="108"/>
      <c r="B7" s="108"/>
      <c r="C7" s="108"/>
      <c r="D7" s="108"/>
      <c r="E7" s="108"/>
      <c r="F7" s="108"/>
      <c r="G7" s="108"/>
      <c r="H7" s="108"/>
      <c r="I7" s="108"/>
      <c r="J7" s="108"/>
      <c r="K7" s="108"/>
      <c r="L7" s="791" t="s">
        <v>388</v>
      </c>
      <c r="M7" s="791"/>
      <c r="N7" s="793">
        <f>AH18</f>
        <v>0</v>
      </c>
      <c r="O7" s="793"/>
      <c r="P7" s="674" t="s">
        <v>60</v>
      </c>
      <c r="Q7" s="646"/>
      <c r="R7" s="793">
        <v>1</v>
      </c>
      <c r="S7" s="793"/>
      <c r="T7" s="674" t="s">
        <v>389</v>
      </c>
      <c r="U7" s="692"/>
      <c r="V7" s="692"/>
      <c r="W7" s="692"/>
      <c r="X7" s="760">
        <f>AH18</f>
        <v>0</v>
      </c>
      <c r="Y7" s="760"/>
      <c r="Z7" s="674" t="s">
        <v>60</v>
      </c>
      <c r="AA7" s="674"/>
      <c r="AB7" s="760" t="s">
        <v>321</v>
      </c>
      <c r="AC7" s="760"/>
      <c r="AD7" s="674" t="s">
        <v>390</v>
      </c>
      <c r="AE7" s="674"/>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824"/>
      <c r="BK7" s="825"/>
      <c r="BL7" s="778"/>
      <c r="BM7" s="779"/>
      <c r="BN7" s="779"/>
      <c r="BO7" s="784"/>
      <c r="BP7" s="779"/>
      <c r="BQ7" s="785"/>
      <c r="BR7" s="779"/>
      <c r="BS7" s="779"/>
      <c r="BT7" s="789"/>
      <c r="BU7" s="648"/>
      <c r="BV7" s="692"/>
      <c r="BW7" s="692"/>
      <c r="BX7" s="692"/>
      <c r="BY7" s="692"/>
      <c r="BZ7" s="692"/>
      <c r="CA7" s="692"/>
      <c r="CB7" s="692"/>
      <c r="CC7" s="692"/>
      <c r="CD7" s="692"/>
      <c r="CE7" s="692"/>
      <c r="CF7" s="692"/>
      <c r="CG7" s="692"/>
      <c r="CH7" s="692"/>
      <c r="CI7" s="692"/>
      <c r="CJ7" s="692"/>
      <c r="CK7" s="692"/>
      <c r="CL7" s="692"/>
      <c r="CM7" s="834"/>
      <c r="CN7" s="775"/>
    </row>
    <row r="8" spans="1:92" ht="13.5" customHeight="1" thickBot="1">
      <c r="A8" s="108"/>
      <c r="B8" s="108"/>
      <c r="C8" s="108"/>
      <c r="D8" s="108"/>
      <c r="E8" s="108"/>
      <c r="F8" s="108"/>
      <c r="G8" s="108"/>
      <c r="H8" s="348"/>
      <c r="I8" s="348"/>
      <c r="J8" s="348"/>
      <c r="K8" s="348"/>
      <c r="L8" s="792"/>
      <c r="M8" s="792"/>
      <c r="N8" s="794"/>
      <c r="O8" s="794"/>
      <c r="P8" s="669"/>
      <c r="Q8" s="669"/>
      <c r="R8" s="794"/>
      <c r="S8" s="794"/>
      <c r="T8" s="693"/>
      <c r="U8" s="693"/>
      <c r="V8" s="693"/>
      <c r="W8" s="693"/>
      <c r="X8" s="761"/>
      <c r="Y8" s="761"/>
      <c r="Z8" s="677"/>
      <c r="AA8" s="677"/>
      <c r="AB8" s="761"/>
      <c r="AC8" s="761"/>
      <c r="AD8" s="677"/>
      <c r="AE8" s="677"/>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826"/>
      <c r="BK8" s="827"/>
      <c r="BL8" s="780"/>
      <c r="BM8" s="781"/>
      <c r="BN8" s="781"/>
      <c r="BO8" s="786"/>
      <c r="BP8" s="781"/>
      <c r="BQ8" s="787"/>
      <c r="BR8" s="781"/>
      <c r="BS8" s="781"/>
      <c r="BT8" s="790"/>
      <c r="BU8" s="835"/>
      <c r="BV8" s="836"/>
      <c r="BW8" s="836"/>
      <c r="BX8" s="836"/>
      <c r="BY8" s="836"/>
      <c r="BZ8" s="836"/>
      <c r="CA8" s="836"/>
      <c r="CB8" s="836"/>
      <c r="CC8" s="836"/>
      <c r="CD8" s="836"/>
      <c r="CE8" s="836"/>
      <c r="CF8" s="836"/>
      <c r="CG8" s="836"/>
      <c r="CH8" s="836"/>
      <c r="CI8" s="836"/>
      <c r="CJ8" s="836"/>
      <c r="CK8" s="836"/>
      <c r="CL8" s="836"/>
      <c r="CM8" s="837"/>
      <c r="CN8" s="775"/>
    </row>
    <row r="9" spans="1:92" ht="13.5" customHeight="1">
      <c r="A9" s="108"/>
      <c r="B9" s="108"/>
      <c r="C9" s="108"/>
      <c r="D9" s="108"/>
      <c r="E9" s="108"/>
      <c r="F9" s="108"/>
      <c r="G9" s="108"/>
      <c r="H9" s="762" t="s">
        <v>391</v>
      </c>
      <c r="I9" s="763"/>
      <c r="J9" s="763"/>
      <c r="K9" s="763"/>
      <c r="L9" s="763"/>
      <c r="M9" s="763"/>
      <c r="N9" s="763"/>
      <c r="O9" s="763"/>
      <c r="P9" s="763"/>
      <c r="Q9" s="763"/>
      <c r="R9" s="763"/>
      <c r="S9" s="766"/>
      <c r="T9" s="767"/>
      <c r="U9" s="771">
        <f>注意事項!H9</f>
        <v>0</v>
      </c>
      <c r="V9" s="771"/>
      <c r="W9" s="771"/>
      <c r="X9" s="771"/>
      <c r="Y9" s="771"/>
      <c r="Z9" s="771"/>
      <c r="AA9" s="771"/>
      <c r="AB9" s="771"/>
      <c r="AC9" s="771"/>
      <c r="AD9" s="771"/>
      <c r="AE9" s="771"/>
      <c r="AF9" s="771"/>
      <c r="AG9" s="771"/>
      <c r="AH9" s="771"/>
      <c r="AI9" s="771"/>
      <c r="AJ9" s="771"/>
      <c r="AK9" s="771"/>
      <c r="AL9" s="771"/>
      <c r="AM9" s="771"/>
      <c r="AN9" s="771"/>
      <c r="AO9" s="771"/>
      <c r="AP9" s="771"/>
      <c r="AQ9" s="771"/>
      <c r="AR9" s="771"/>
      <c r="AS9" s="771"/>
      <c r="AT9" s="771"/>
      <c r="AU9" s="771"/>
      <c r="AV9" s="771"/>
      <c r="AW9" s="771"/>
      <c r="AX9" s="771"/>
      <c r="AY9" s="771"/>
      <c r="AZ9" s="771"/>
      <c r="BA9" s="771"/>
      <c r="BB9" s="771"/>
      <c r="BC9" s="771"/>
      <c r="BD9" s="771"/>
      <c r="BE9" s="771"/>
      <c r="BF9" s="771"/>
      <c r="BG9" s="771"/>
      <c r="BH9" s="771"/>
      <c r="BI9" s="771"/>
      <c r="BJ9" s="771"/>
      <c r="BK9" s="771"/>
      <c r="BL9" s="771"/>
      <c r="BM9" s="771"/>
      <c r="BN9" s="771"/>
      <c r="BO9" s="771"/>
      <c r="BP9" s="771"/>
      <c r="BQ9" s="771"/>
      <c r="BR9" s="771"/>
      <c r="BS9" s="771"/>
      <c r="BT9" s="771"/>
      <c r="BU9" s="771"/>
      <c r="BV9" s="771"/>
      <c r="BW9" s="771"/>
      <c r="BX9" s="771"/>
      <c r="BY9" s="771"/>
      <c r="BZ9" s="771"/>
      <c r="CA9" s="771"/>
      <c r="CB9" s="771"/>
      <c r="CC9" s="771"/>
      <c r="CD9" s="771"/>
      <c r="CE9" s="771"/>
      <c r="CF9" s="771"/>
      <c r="CG9" s="771"/>
      <c r="CH9" s="771"/>
      <c r="CI9" s="771"/>
      <c r="CJ9" s="771"/>
      <c r="CK9" s="771"/>
      <c r="CL9" s="771"/>
      <c r="CM9" s="772"/>
      <c r="CN9" s="775"/>
    </row>
    <row r="10" spans="1:92" ht="13.5" customHeight="1">
      <c r="A10" s="108"/>
      <c r="B10" s="108"/>
      <c r="C10" s="108"/>
      <c r="D10" s="108"/>
      <c r="E10" s="108"/>
      <c r="F10" s="108"/>
      <c r="G10" s="108"/>
      <c r="H10" s="764"/>
      <c r="I10" s="765"/>
      <c r="J10" s="765"/>
      <c r="K10" s="765"/>
      <c r="L10" s="765"/>
      <c r="M10" s="765"/>
      <c r="N10" s="765"/>
      <c r="O10" s="765"/>
      <c r="P10" s="765"/>
      <c r="Q10" s="765"/>
      <c r="R10" s="765"/>
      <c r="S10" s="768"/>
      <c r="T10" s="707"/>
      <c r="U10" s="771"/>
      <c r="V10" s="771"/>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1"/>
      <c r="AY10" s="771"/>
      <c r="AZ10" s="771"/>
      <c r="BA10" s="771"/>
      <c r="BB10" s="771"/>
      <c r="BC10" s="771"/>
      <c r="BD10" s="771"/>
      <c r="BE10" s="771"/>
      <c r="BF10" s="771"/>
      <c r="BG10" s="771"/>
      <c r="BH10" s="771"/>
      <c r="BI10" s="771"/>
      <c r="BJ10" s="771"/>
      <c r="BK10" s="771"/>
      <c r="BL10" s="771"/>
      <c r="BM10" s="771"/>
      <c r="BN10" s="771"/>
      <c r="BO10" s="771"/>
      <c r="BP10" s="771"/>
      <c r="BQ10" s="771"/>
      <c r="BR10" s="771"/>
      <c r="BS10" s="771"/>
      <c r="BT10" s="771"/>
      <c r="BU10" s="771"/>
      <c r="BV10" s="771"/>
      <c r="BW10" s="771"/>
      <c r="BX10" s="771"/>
      <c r="BY10" s="771"/>
      <c r="BZ10" s="771"/>
      <c r="CA10" s="771"/>
      <c r="CB10" s="771"/>
      <c r="CC10" s="771"/>
      <c r="CD10" s="771"/>
      <c r="CE10" s="771"/>
      <c r="CF10" s="771"/>
      <c r="CG10" s="771"/>
      <c r="CH10" s="771"/>
      <c r="CI10" s="771"/>
      <c r="CJ10" s="771"/>
      <c r="CK10" s="771"/>
      <c r="CL10" s="771"/>
      <c r="CM10" s="772"/>
      <c r="CN10" s="775"/>
    </row>
    <row r="11" spans="1:92" ht="13.5" customHeight="1">
      <c r="A11" s="108"/>
      <c r="B11" s="108"/>
      <c r="C11" s="108"/>
      <c r="D11" s="108"/>
      <c r="E11" s="108"/>
      <c r="F11" s="108"/>
      <c r="G11" s="108"/>
      <c r="H11" s="764" t="s">
        <v>63</v>
      </c>
      <c r="I11" s="765"/>
      <c r="J11" s="765"/>
      <c r="K11" s="765"/>
      <c r="L11" s="765"/>
      <c r="M11" s="765"/>
      <c r="N11" s="765"/>
      <c r="O11" s="765"/>
      <c r="P11" s="765"/>
      <c r="Q11" s="765"/>
      <c r="R11" s="765"/>
      <c r="S11" s="768"/>
      <c r="T11" s="707"/>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71"/>
      <c r="AW11" s="771"/>
      <c r="AX11" s="771"/>
      <c r="AY11" s="771"/>
      <c r="AZ11" s="771"/>
      <c r="BA11" s="771"/>
      <c r="BB11" s="771"/>
      <c r="BC11" s="771"/>
      <c r="BD11" s="771"/>
      <c r="BE11" s="771"/>
      <c r="BF11" s="771"/>
      <c r="BG11" s="771"/>
      <c r="BH11" s="771"/>
      <c r="BI11" s="771"/>
      <c r="BJ11" s="771"/>
      <c r="BK11" s="771"/>
      <c r="BL11" s="771"/>
      <c r="BM11" s="771"/>
      <c r="BN11" s="771"/>
      <c r="BO11" s="771"/>
      <c r="BP11" s="771"/>
      <c r="BQ11" s="771"/>
      <c r="BR11" s="771"/>
      <c r="BS11" s="771"/>
      <c r="BT11" s="771"/>
      <c r="BU11" s="771"/>
      <c r="BV11" s="771"/>
      <c r="BW11" s="771"/>
      <c r="BX11" s="771"/>
      <c r="BY11" s="771"/>
      <c r="BZ11" s="771"/>
      <c r="CA11" s="771"/>
      <c r="CB11" s="771"/>
      <c r="CC11" s="771"/>
      <c r="CD11" s="771"/>
      <c r="CE11" s="771"/>
      <c r="CF11" s="771"/>
      <c r="CG11" s="771"/>
      <c r="CH11" s="771"/>
      <c r="CI11" s="771"/>
      <c r="CJ11" s="771"/>
      <c r="CK11" s="771"/>
      <c r="CL11" s="771"/>
      <c r="CM11" s="772"/>
      <c r="CN11" s="775"/>
    </row>
    <row r="12" spans="1:92" ht="13.5" customHeight="1">
      <c r="A12" s="108"/>
      <c r="B12" s="108"/>
      <c r="C12" s="108"/>
      <c r="D12" s="108"/>
      <c r="E12" s="108"/>
      <c r="F12" s="108"/>
      <c r="G12" s="108"/>
      <c r="H12" s="764"/>
      <c r="I12" s="765"/>
      <c r="J12" s="765"/>
      <c r="K12" s="765"/>
      <c r="L12" s="765"/>
      <c r="M12" s="765"/>
      <c r="N12" s="765"/>
      <c r="O12" s="765"/>
      <c r="P12" s="765"/>
      <c r="Q12" s="765"/>
      <c r="R12" s="765"/>
      <c r="S12" s="769"/>
      <c r="T12" s="770"/>
      <c r="U12" s="773"/>
      <c r="V12" s="773"/>
      <c r="W12" s="773"/>
      <c r="X12" s="773"/>
      <c r="Y12" s="773"/>
      <c r="Z12" s="773"/>
      <c r="AA12" s="773"/>
      <c r="AB12" s="773"/>
      <c r="AC12" s="773"/>
      <c r="AD12" s="773"/>
      <c r="AE12" s="773"/>
      <c r="AF12" s="773"/>
      <c r="AG12" s="773"/>
      <c r="AH12" s="773"/>
      <c r="AI12" s="773"/>
      <c r="AJ12" s="773"/>
      <c r="AK12" s="773"/>
      <c r="AL12" s="773"/>
      <c r="AM12" s="773"/>
      <c r="AN12" s="773"/>
      <c r="AO12" s="773"/>
      <c r="AP12" s="773"/>
      <c r="AQ12" s="773"/>
      <c r="AR12" s="773"/>
      <c r="AS12" s="773"/>
      <c r="AT12" s="773"/>
      <c r="AU12" s="773"/>
      <c r="AV12" s="773"/>
      <c r="AW12" s="773"/>
      <c r="AX12" s="773"/>
      <c r="AY12" s="773"/>
      <c r="AZ12" s="773"/>
      <c r="BA12" s="773"/>
      <c r="BB12" s="773"/>
      <c r="BC12" s="773"/>
      <c r="BD12" s="773"/>
      <c r="BE12" s="773"/>
      <c r="BF12" s="773"/>
      <c r="BG12" s="773"/>
      <c r="BH12" s="773"/>
      <c r="BI12" s="773"/>
      <c r="BJ12" s="773"/>
      <c r="BK12" s="773"/>
      <c r="BL12" s="773"/>
      <c r="BM12" s="773"/>
      <c r="BN12" s="773"/>
      <c r="BO12" s="773"/>
      <c r="BP12" s="773"/>
      <c r="BQ12" s="773"/>
      <c r="BR12" s="773"/>
      <c r="BS12" s="773"/>
      <c r="BT12" s="773"/>
      <c r="BU12" s="773"/>
      <c r="BV12" s="773"/>
      <c r="BW12" s="773"/>
      <c r="BX12" s="773"/>
      <c r="BY12" s="773"/>
      <c r="BZ12" s="773"/>
      <c r="CA12" s="773"/>
      <c r="CB12" s="773"/>
      <c r="CC12" s="773"/>
      <c r="CD12" s="773"/>
      <c r="CE12" s="773"/>
      <c r="CF12" s="773"/>
      <c r="CG12" s="773"/>
      <c r="CH12" s="773"/>
      <c r="CI12" s="773"/>
      <c r="CJ12" s="773"/>
      <c r="CK12" s="773"/>
      <c r="CL12" s="773"/>
      <c r="CM12" s="774"/>
      <c r="CN12" s="775"/>
    </row>
    <row r="13" spans="1:92" ht="13.5" customHeight="1">
      <c r="A13" s="108"/>
      <c r="B13" s="108"/>
      <c r="C13" s="108"/>
      <c r="D13" s="108"/>
      <c r="E13" s="108"/>
      <c r="F13" s="108"/>
      <c r="G13" s="108"/>
      <c r="H13" s="795" t="s">
        <v>391</v>
      </c>
      <c r="I13" s="796"/>
      <c r="J13" s="796"/>
      <c r="K13" s="796"/>
      <c r="L13" s="796"/>
      <c r="M13" s="796"/>
      <c r="N13" s="796"/>
      <c r="O13" s="796"/>
      <c r="P13" s="796"/>
      <c r="Q13" s="796"/>
      <c r="R13" s="797"/>
      <c r="S13" s="799"/>
      <c r="T13" s="800"/>
      <c r="U13" s="801">
        <f>注意事項!H10</f>
        <v>0</v>
      </c>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AR13" s="801"/>
      <c r="AS13" s="801"/>
      <c r="AT13" s="801"/>
      <c r="AU13" s="801"/>
      <c r="AV13" s="801"/>
      <c r="AW13" s="801"/>
      <c r="AX13" s="801"/>
      <c r="AY13" s="801"/>
      <c r="AZ13" s="801"/>
      <c r="BA13" s="801"/>
      <c r="BB13" s="801"/>
      <c r="BC13" s="801"/>
      <c r="BD13" s="801"/>
      <c r="BE13" s="801"/>
      <c r="BF13" s="801"/>
      <c r="BG13" s="801"/>
      <c r="BH13" s="801"/>
      <c r="BI13" s="801"/>
      <c r="BJ13" s="801"/>
      <c r="BK13" s="801"/>
      <c r="BL13" s="801"/>
      <c r="BM13" s="801"/>
      <c r="BN13" s="801"/>
      <c r="BO13" s="801"/>
      <c r="BP13" s="801"/>
      <c r="BQ13" s="801"/>
      <c r="BR13" s="801"/>
      <c r="BS13" s="801"/>
      <c r="BT13" s="801"/>
      <c r="BU13" s="801"/>
      <c r="BV13" s="801"/>
      <c r="BW13" s="801"/>
      <c r="BX13" s="801"/>
      <c r="BY13" s="801"/>
      <c r="BZ13" s="801"/>
      <c r="CA13" s="801"/>
      <c r="CB13" s="801"/>
      <c r="CC13" s="801"/>
      <c r="CD13" s="801"/>
      <c r="CE13" s="801"/>
      <c r="CF13" s="801"/>
      <c r="CG13" s="801"/>
      <c r="CH13" s="801"/>
      <c r="CI13" s="801"/>
      <c r="CJ13" s="801"/>
      <c r="CK13" s="801"/>
      <c r="CL13" s="801"/>
      <c r="CM13" s="802"/>
      <c r="CN13" s="775"/>
    </row>
    <row r="14" spans="1:92" ht="13.5" customHeight="1">
      <c r="A14" s="108"/>
      <c r="B14" s="108"/>
      <c r="C14" s="108"/>
      <c r="D14" s="108"/>
      <c r="E14" s="108"/>
      <c r="F14" s="108"/>
      <c r="G14" s="108"/>
      <c r="H14" s="764"/>
      <c r="I14" s="765"/>
      <c r="J14" s="765"/>
      <c r="K14" s="765"/>
      <c r="L14" s="765"/>
      <c r="M14" s="765"/>
      <c r="N14" s="765"/>
      <c r="O14" s="765"/>
      <c r="P14" s="765"/>
      <c r="Q14" s="765"/>
      <c r="R14" s="798"/>
      <c r="S14" s="768"/>
      <c r="T14" s="707"/>
      <c r="U14" s="771"/>
      <c r="V14" s="771"/>
      <c r="W14" s="771"/>
      <c r="X14" s="771"/>
      <c r="Y14" s="771"/>
      <c r="Z14" s="771"/>
      <c r="AA14" s="771"/>
      <c r="AB14" s="771"/>
      <c r="AC14" s="771"/>
      <c r="AD14" s="771"/>
      <c r="AE14" s="771"/>
      <c r="AF14" s="771"/>
      <c r="AG14" s="771"/>
      <c r="AH14" s="771"/>
      <c r="AI14" s="771"/>
      <c r="AJ14" s="771"/>
      <c r="AK14" s="771"/>
      <c r="AL14" s="771"/>
      <c r="AM14" s="771"/>
      <c r="AN14" s="771"/>
      <c r="AO14" s="771"/>
      <c r="AP14" s="771"/>
      <c r="AQ14" s="771"/>
      <c r="AR14" s="771"/>
      <c r="AS14" s="771"/>
      <c r="AT14" s="771"/>
      <c r="AU14" s="771"/>
      <c r="AV14" s="771"/>
      <c r="AW14" s="771"/>
      <c r="AX14" s="771"/>
      <c r="AY14" s="771"/>
      <c r="AZ14" s="771"/>
      <c r="BA14" s="771"/>
      <c r="BB14" s="771"/>
      <c r="BC14" s="771"/>
      <c r="BD14" s="771"/>
      <c r="BE14" s="771"/>
      <c r="BF14" s="771"/>
      <c r="BG14" s="771"/>
      <c r="BH14" s="771"/>
      <c r="BI14" s="771"/>
      <c r="BJ14" s="771"/>
      <c r="BK14" s="771"/>
      <c r="BL14" s="771"/>
      <c r="BM14" s="771"/>
      <c r="BN14" s="771"/>
      <c r="BO14" s="771"/>
      <c r="BP14" s="771"/>
      <c r="BQ14" s="771"/>
      <c r="BR14" s="771"/>
      <c r="BS14" s="771"/>
      <c r="BT14" s="771"/>
      <c r="BU14" s="771"/>
      <c r="BV14" s="771"/>
      <c r="BW14" s="771"/>
      <c r="BX14" s="771"/>
      <c r="BY14" s="771"/>
      <c r="BZ14" s="771"/>
      <c r="CA14" s="771"/>
      <c r="CB14" s="771"/>
      <c r="CC14" s="771"/>
      <c r="CD14" s="771"/>
      <c r="CE14" s="771"/>
      <c r="CF14" s="771"/>
      <c r="CG14" s="771"/>
      <c r="CH14" s="771"/>
      <c r="CI14" s="771"/>
      <c r="CJ14" s="771"/>
      <c r="CK14" s="771"/>
      <c r="CL14" s="771"/>
      <c r="CM14" s="772"/>
      <c r="CN14" s="775"/>
    </row>
    <row r="15" spans="1:92" ht="13.5" customHeight="1">
      <c r="A15" s="108"/>
      <c r="B15" s="108"/>
      <c r="C15" s="108"/>
      <c r="D15" s="108"/>
      <c r="E15" s="108"/>
      <c r="F15" s="108"/>
      <c r="G15" s="108"/>
      <c r="H15" s="764" t="s">
        <v>64</v>
      </c>
      <c r="I15" s="765"/>
      <c r="J15" s="765"/>
      <c r="K15" s="765"/>
      <c r="L15" s="765"/>
      <c r="M15" s="765"/>
      <c r="N15" s="765"/>
      <c r="O15" s="765"/>
      <c r="P15" s="765"/>
      <c r="Q15" s="765"/>
      <c r="R15" s="798"/>
      <c r="S15" s="768"/>
      <c r="T15" s="707"/>
      <c r="U15" s="771"/>
      <c r="V15" s="771"/>
      <c r="W15" s="771"/>
      <c r="X15" s="771"/>
      <c r="Y15" s="771"/>
      <c r="Z15" s="771"/>
      <c r="AA15" s="771"/>
      <c r="AB15" s="771"/>
      <c r="AC15" s="771"/>
      <c r="AD15" s="771"/>
      <c r="AE15" s="771"/>
      <c r="AF15" s="771"/>
      <c r="AG15" s="771"/>
      <c r="AH15" s="771"/>
      <c r="AI15" s="771"/>
      <c r="AJ15" s="771"/>
      <c r="AK15" s="771"/>
      <c r="AL15" s="771"/>
      <c r="AM15" s="771"/>
      <c r="AN15" s="771"/>
      <c r="AO15" s="771"/>
      <c r="AP15" s="771"/>
      <c r="AQ15" s="771"/>
      <c r="AR15" s="771"/>
      <c r="AS15" s="771"/>
      <c r="AT15" s="771"/>
      <c r="AU15" s="771"/>
      <c r="AV15" s="771"/>
      <c r="AW15" s="771"/>
      <c r="AX15" s="771"/>
      <c r="AY15" s="771"/>
      <c r="AZ15" s="771"/>
      <c r="BA15" s="771"/>
      <c r="BB15" s="771"/>
      <c r="BC15" s="771"/>
      <c r="BD15" s="771"/>
      <c r="BE15" s="771"/>
      <c r="BF15" s="771"/>
      <c r="BG15" s="771"/>
      <c r="BH15" s="771"/>
      <c r="BI15" s="771"/>
      <c r="BJ15" s="771"/>
      <c r="BK15" s="771"/>
      <c r="BL15" s="771"/>
      <c r="BM15" s="771"/>
      <c r="BN15" s="771"/>
      <c r="BO15" s="771"/>
      <c r="BP15" s="771"/>
      <c r="BQ15" s="771"/>
      <c r="BR15" s="771"/>
      <c r="BS15" s="771"/>
      <c r="BT15" s="771"/>
      <c r="BU15" s="771"/>
      <c r="BV15" s="771"/>
      <c r="BW15" s="771"/>
      <c r="BX15" s="771"/>
      <c r="BY15" s="771"/>
      <c r="BZ15" s="771"/>
      <c r="CA15" s="771"/>
      <c r="CB15" s="771"/>
      <c r="CC15" s="771"/>
      <c r="CD15" s="771"/>
      <c r="CE15" s="771"/>
      <c r="CF15" s="771"/>
      <c r="CG15" s="771"/>
      <c r="CH15" s="771"/>
      <c r="CI15" s="771"/>
      <c r="CJ15" s="771"/>
      <c r="CK15" s="771"/>
      <c r="CL15" s="771"/>
      <c r="CM15" s="772"/>
      <c r="CN15" s="775"/>
    </row>
    <row r="16" spans="1:92" ht="13.5" customHeight="1">
      <c r="A16" s="108"/>
      <c r="B16" s="108"/>
      <c r="C16" s="108"/>
      <c r="D16" s="108"/>
      <c r="E16" s="108"/>
      <c r="F16" s="108"/>
      <c r="G16" s="108"/>
      <c r="H16" s="803"/>
      <c r="I16" s="804"/>
      <c r="J16" s="804"/>
      <c r="K16" s="804"/>
      <c r="L16" s="804"/>
      <c r="M16" s="804"/>
      <c r="N16" s="804"/>
      <c r="O16" s="804"/>
      <c r="P16" s="804"/>
      <c r="Q16" s="804"/>
      <c r="R16" s="805"/>
      <c r="S16" s="769"/>
      <c r="T16" s="770"/>
      <c r="U16" s="773"/>
      <c r="V16" s="773"/>
      <c r="W16" s="773"/>
      <c r="X16" s="773"/>
      <c r="Y16" s="773"/>
      <c r="Z16" s="773"/>
      <c r="AA16" s="773"/>
      <c r="AB16" s="773"/>
      <c r="AC16" s="773"/>
      <c r="AD16" s="773"/>
      <c r="AE16" s="773"/>
      <c r="AF16" s="773"/>
      <c r="AG16" s="773"/>
      <c r="AH16" s="773"/>
      <c r="AI16" s="773"/>
      <c r="AJ16" s="773"/>
      <c r="AK16" s="773"/>
      <c r="AL16" s="773"/>
      <c r="AM16" s="773"/>
      <c r="AN16" s="773"/>
      <c r="AO16" s="773"/>
      <c r="AP16" s="773"/>
      <c r="AQ16" s="773"/>
      <c r="AR16" s="773"/>
      <c r="AS16" s="773"/>
      <c r="AT16" s="773"/>
      <c r="AU16" s="773"/>
      <c r="AV16" s="773"/>
      <c r="AW16" s="773"/>
      <c r="AX16" s="773"/>
      <c r="AY16" s="773"/>
      <c r="AZ16" s="773"/>
      <c r="BA16" s="773"/>
      <c r="BB16" s="773"/>
      <c r="BC16" s="773"/>
      <c r="BD16" s="773"/>
      <c r="BE16" s="773"/>
      <c r="BF16" s="773"/>
      <c r="BG16" s="773"/>
      <c r="BH16" s="773"/>
      <c r="BI16" s="773"/>
      <c r="BJ16" s="773"/>
      <c r="BK16" s="773"/>
      <c r="BL16" s="773"/>
      <c r="BM16" s="773"/>
      <c r="BN16" s="773"/>
      <c r="BO16" s="773"/>
      <c r="BP16" s="773"/>
      <c r="BQ16" s="773"/>
      <c r="BR16" s="773"/>
      <c r="BS16" s="773"/>
      <c r="BT16" s="773"/>
      <c r="BU16" s="773"/>
      <c r="BV16" s="773"/>
      <c r="BW16" s="773"/>
      <c r="BX16" s="773"/>
      <c r="BY16" s="773"/>
      <c r="BZ16" s="773"/>
      <c r="CA16" s="773"/>
      <c r="CB16" s="773"/>
      <c r="CC16" s="773"/>
      <c r="CD16" s="773"/>
      <c r="CE16" s="773"/>
      <c r="CF16" s="773"/>
      <c r="CG16" s="773"/>
      <c r="CH16" s="773"/>
      <c r="CI16" s="773"/>
      <c r="CJ16" s="773"/>
      <c r="CK16" s="773"/>
      <c r="CL16" s="773"/>
      <c r="CM16" s="774"/>
      <c r="CN16" s="775"/>
    </row>
    <row r="17" spans="1:92" ht="13.5" customHeight="1">
      <c r="A17" s="108"/>
      <c r="B17" s="108"/>
      <c r="C17" s="108"/>
      <c r="D17" s="108"/>
      <c r="E17" s="108"/>
      <c r="F17" s="108"/>
      <c r="G17" s="108"/>
      <c r="H17" s="349"/>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806">
        <v>1</v>
      </c>
      <c r="CD17" s="807"/>
      <c r="CE17" s="807"/>
      <c r="CF17" s="808"/>
      <c r="CG17" s="350"/>
      <c r="CH17" s="812" t="s">
        <v>22</v>
      </c>
      <c r="CI17" s="812"/>
      <c r="CJ17" s="812"/>
      <c r="CK17" s="812"/>
      <c r="CL17" s="812"/>
      <c r="CM17" s="351"/>
      <c r="CN17" s="775"/>
    </row>
    <row r="18" spans="1:92" ht="24" customHeight="1">
      <c r="A18" s="108"/>
      <c r="B18" s="108"/>
      <c r="C18" s="108"/>
      <c r="D18" s="108"/>
      <c r="E18" s="108"/>
      <c r="F18" s="108"/>
      <c r="G18" s="108"/>
      <c r="H18" s="349"/>
      <c r="I18" s="108"/>
      <c r="J18" s="108"/>
      <c r="K18" s="108"/>
      <c r="L18" s="108"/>
      <c r="M18" s="108"/>
      <c r="N18" s="108"/>
      <c r="O18" s="108"/>
      <c r="P18" s="108"/>
      <c r="Q18" s="108"/>
      <c r="R18" s="108"/>
      <c r="S18" s="108"/>
      <c r="T18" s="108"/>
      <c r="U18" s="108"/>
      <c r="V18" s="108"/>
      <c r="W18" s="674" t="s">
        <v>10</v>
      </c>
      <c r="X18" s="674"/>
      <c r="Y18" s="674"/>
      <c r="Z18" s="674"/>
      <c r="AA18" s="716">
        <f>'16-10'!V45</f>
        <v>0</v>
      </c>
      <c r="AB18" s="717"/>
      <c r="AC18" s="718"/>
      <c r="AD18" s="674" t="s">
        <v>11</v>
      </c>
      <c r="AE18" s="674"/>
      <c r="AF18" s="674"/>
      <c r="AG18" s="674"/>
      <c r="AH18" s="716">
        <f>'16-10'!AC45</f>
        <v>0</v>
      </c>
      <c r="AI18" s="717"/>
      <c r="AJ18" s="718"/>
      <c r="AK18" s="674" t="s">
        <v>392</v>
      </c>
      <c r="AL18" s="674"/>
      <c r="AM18" s="674"/>
      <c r="AN18" s="674"/>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809"/>
      <c r="CD18" s="810"/>
      <c r="CE18" s="810"/>
      <c r="CF18" s="811"/>
      <c r="CG18" s="352"/>
      <c r="CH18" s="813"/>
      <c r="CI18" s="813"/>
      <c r="CJ18" s="813"/>
      <c r="CK18" s="813"/>
      <c r="CL18" s="813"/>
      <c r="CM18" s="353"/>
      <c r="CN18" s="775"/>
    </row>
    <row r="19" spans="1:92" ht="23.25" customHeight="1">
      <c r="A19" s="108"/>
      <c r="B19" s="108"/>
      <c r="C19" s="108"/>
      <c r="D19" s="108"/>
      <c r="E19" s="108"/>
      <c r="F19" s="108"/>
      <c r="G19" s="108"/>
      <c r="H19" s="349"/>
      <c r="I19" s="108"/>
      <c r="J19" s="108"/>
      <c r="K19" s="108"/>
      <c r="L19" s="108"/>
      <c r="M19" s="108"/>
      <c r="N19" s="108"/>
      <c r="O19" s="108"/>
      <c r="P19" s="108"/>
      <c r="Q19" s="108"/>
      <c r="R19" s="108"/>
      <c r="S19" s="108"/>
      <c r="T19" s="108"/>
      <c r="U19" s="108"/>
      <c r="V19" s="108"/>
      <c r="W19" s="674"/>
      <c r="X19" s="674"/>
      <c r="Y19" s="674"/>
      <c r="Z19" s="674"/>
      <c r="AA19" s="719"/>
      <c r="AB19" s="720"/>
      <c r="AC19" s="721"/>
      <c r="AD19" s="674"/>
      <c r="AE19" s="674"/>
      <c r="AF19" s="674"/>
      <c r="AG19" s="674"/>
      <c r="AH19" s="719"/>
      <c r="AI19" s="720"/>
      <c r="AJ19" s="721"/>
      <c r="AK19" s="674"/>
      <c r="AL19" s="674"/>
      <c r="AM19" s="674"/>
      <c r="AN19" s="674"/>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716">
        <v>1</v>
      </c>
      <c r="CD19" s="717"/>
      <c r="CE19" s="717"/>
      <c r="CF19" s="718"/>
      <c r="CG19" s="108"/>
      <c r="CH19" s="754" t="s">
        <v>23</v>
      </c>
      <c r="CI19" s="754"/>
      <c r="CJ19" s="754"/>
      <c r="CK19" s="754"/>
      <c r="CL19" s="754"/>
      <c r="CM19" s="354"/>
      <c r="CN19" s="775"/>
    </row>
    <row r="20" spans="1:92" ht="7.5" customHeight="1" thickBot="1">
      <c r="A20" s="108"/>
      <c r="B20" s="108"/>
      <c r="C20" s="108"/>
      <c r="D20" s="108"/>
      <c r="E20" s="108"/>
      <c r="F20" s="108"/>
      <c r="G20" s="108"/>
      <c r="H20" s="355"/>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8"/>
      <c r="BJ20" s="348"/>
      <c r="BK20" s="348"/>
      <c r="BL20" s="348"/>
      <c r="BM20" s="348"/>
      <c r="BN20" s="348"/>
      <c r="BO20" s="348"/>
      <c r="BP20" s="348"/>
      <c r="BQ20" s="348"/>
      <c r="BR20" s="348"/>
      <c r="BS20" s="348"/>
      <c r="BT20" s="348"/>
      <c r="BU20" s="348"/>
      <c r="BV20" s="348"/>
      <c r="BW20" s="348"/>
      <c r="BX20" s="348"/>
      <c r="BY20" s="348"/>
      <c r="BZ20" s="348"/>
      <c r="CA20" s="348"/>
      <c r="CB20" s="348"/>
      <c r="CC20" s="751"/>
      <c r="CD20" s="752"/>
      <c r="CE20" s="752"/>
      <c r="CF20" s="753"/>
      <c r="CG20" s="348"/>
      <c r="CH20" s="755"/>
      <c r="CI20" s="755"/>
      <c r="CJ20" s="755"/>
      <c r="CK20" s="755"/>
      <c r="CL20" s="755"/>
      <c r="CM20" s="356"/>
      <c r="CN20" s="775"/>
    </row>
    <row r="21" spans="1:92" ht="7.5" customHeight="1">
      <c r="A21" s="108"/>
      <c r="B21" s="108"/>
      <c r="C21" s="108"/>
      <c r="D21" s="108"/>
      <c r="E21" s="108"/>
      <c r="F21" s="108"/>
      <c r="G21" s="108"/>
      <c r="H21" s="357"/>
      <c r="I21" s="358"/>
      <c r="J21" s="358"/>
      <c r="K21" s="358"/>
      <c r="L21" s="358"/>
      <c r="M21" s="358"/>
      <c r="N21" s="358"/>
      <c r="O21" s="358"/>
      <c r="P21" s="358"/>
      <c r="Q21" s="358"/>
      <c r="R21" s="358"/>
      <c r="S21" s="358"/>
      <c r="T21" s="358"/>
      <c r="U21" s="358"/>
      <c r="V21" s="358"/>
      <c r="W21" s="358"/>
      <c r="X21" s="358"/>
      <c r="Y21" s="756" t="s">
        <v>393</v>
      </c>
      <c r="Z21" s="756"/>
      <c r="AA21" s="756"/>
      <c r="AB21" s="756"/>
      <c r="AC21" s="756"/>
      <c r="AD21" s="756"/>
      <c r="AE21" s="756"/>
      <c r="AF21" s="756"/>
      <c r="AG21" s="756"/>
      <c r="AH21" s="756"/>
      <c r="AI21" s="756"/>
      <c r="AJ21" s="756"/>
      <c r="AK21" s="756"/>
      <c r="AL21" s="756"/>
      <c r="AM21" s="756"/>
      <c r="AN21" s="756"/>
      <c r="AO21" s="358"/>
      <c r="AP21" s="358"/>
      <c r="AQ21" s="358"/>
      <c r="AR21" s="358"/>
      <c r="AS21" s="358"/>
      <c r="AT21" s="358"/>
      <c r="AU21" s="358"/>
      <c r="AV21" s="358"/>
      <c r="AW21" s="358"/>
      <c r="AX21" s="358"/>
      <c r="AY21" s="358"/>
      <c r="AZ21" s="358"/>
      <c r="BA21" s="358"/>
      <c r="BB21" s="358"/>
      <c r="BC21" s="358"/>
      <c r="BD21" s="359"/>
      <c r="BE21" s="357"/>
      <c r="BF21" s="358"/>
      <c r="BG21" s="757" t="s">
        <v>394</v>
      </c>
      <c r="BH21" s="757"/>
      <c r="BI21" s="757"/>
      <c r="BJ21" s="757"/>
      <c r="BK21" s="757"/>
      <c r="BL21" s="757"/>
      <c r="BM21" s="757"/>
      <c r="BN21" s="757"/>
      <c r="BO21" s="757"/>
      <c r="BP21" s="757"/>
      <c r="BQ21" s="358"/>
      <c r="BR21" s="359"/>
      <c r="BS21" s="108"/>
      <c r="BT21" s="108"/>
      <c r="BU21" s="108"/>
      <c r="BV21" s="108"/>
      <c r="BW21" s="108"/>
      <c r="BX21" s="108"/>
      <c r="BY21" s="108"/>
      <c r="BZ21" s="108"/>
      <c r="CA21" s="108"/>
      <c r="CB21" s="108"/>
      <c r="CC21" s="108"/>
      <c r="CD21" s="108"/>
      <c r="CE21" s="108"/>
      <c r="CF21" s="108"/>
      <c r="CG21" s="108"/>
      <c r="CH21" s="108"/>
      <c r="CI21" s="108"/>
      <c r="CJ21" s="108"/>
      <c r="CK21" s="108"/>
      <c r="CL21" s="108"/>
      <c r="CM21" s="359"/>
      <c r="CN21" s="775"/>
    </row>
    <row r="22" spans="1:92" ht="12.75" customHeight="1">
      <c r="A22" s="108"/>
      <c r="B22" s="108"/>
      <c r="C22" s="108"/>
      <c r="D22" s="108"/>
      <c r="E22" s="108"/>
      <c r="F22" s="108"/>
      <c r="G22" s="108"/>
      <c r="H22" s="349"/>
      <c r="I22" s="108"/>
      <c r="J22" s="108"/>
      <c r="K22" s="108"/>
      <c r="L22" s="108"/>
      <c r="M22" s="108"/>
      <c r="N22" s="108"/>
      <c r="O22" s="108"/>
      <c r="P22" s="108"/>
      <c r="Q22" s="108"/>
      <c r="R22" s="108"/>
      <c r="S22" s="108"/>
      <c r="T22" s="108"/>
      <c r="U22" s="108"/>
      <c r="V22" s="108"/>
      <c r="W22" s="108"/>
      <c r="X22" s="108"/>
      <c r="Y22" s="754"/>
      <c r="Z22" s="754"/>
      <c r="AA22" s="754"/>
      <c r="AB22" s="754"/>
      <c r="AC22" s="754"/>
      <c r="AD22" s="754"/>
      <c r="AE22" s="754"/>
      <c r="AF22" s="754"/>
      <c r="AG22" s="754"/>
      <c r="AH22" s="754"/>
      <c r="AI22" s="754"/>
      <c r="AJ22" s="754"/>
      <c r="AK22" s="754"/>
      <c r="AL22" s="754"/>
      <c r="AM22" s="754"/>
      <c r="AN22" s="754"/>
      <c r="AO22" s="108"/>
      <c r="AP22" s="108"/>
      <c r="AQ22" s="108"/>
      <c r="AR22" s="108"/>
      <c r="AS22" s="108"/>
      <c r="AT22" s="108"/>
      <c r="AU22" s="108"/>
      <c r="AV22" s="108"/>
      <c r="AW22" s="108"/>
      <c r="AX22" s="108"/>
      <c r="AY22" s="108"/>
      <c r="AZ22" s="108"/>
      <c r="BA22" s="108"/>
      <c r="BB22" s="108"/>
      <c r="BC22" s="108"/>
      <c r="BD22" s="354"/>
      <c r="BE22" s="349"/>
      <c r="BF22" s="108"/>
      <c r="BG22" s="758"/>
      <c r="BH22" s="758"/>
      <c r="BI22" s="758"/>
      <c r="BJ22" s="758"/>
      <c r="BK22" s="758"/>
      <c r="BL22" s="758"/>
      <c r="BM22" s="758"/>
      <c r="BN22" s="758"/>
      <c r="BO22" s="758"/>
      <c r="BP22" s="758"/>
      <c r="BQ22" s="108"/>
      <c r="BR22" s="354"/>
      <c r="BS22" s="759" t="s">
        <v>395</v>
      </c>
      <c r="BT22" s="759"/>
      <c r="BU22" s="759"/>
      <c r="BV22" s="759"/>
      <c r="BW22" s="759"/>
      <c r="BX22" s="759"/>
      <c r="BY22" s="759"/>
      <c r="BZ22" s="759"/>
      <c r="CA22" s="759"/>
      <c r="CB22" s="108"/>
      <c r="CC22" s="108"/>
      <c r="CD22" s="108"/>
      <c r="CE22" s="108"/>
      <c r="CF22" s="108"/>
      <c r="CG22" s="108"/>
      <c r="CH22" s="108"/>
      <c r="CI22" s="108"/>
      <c r="CJ22" s="108"/>
      <c r="CK22" s="108"/>
      <c r="CL22" s="108"/>
      <c r="CM22" s="354"/>
      <c r="CN22" s="775"/>
    </row>
    <row r="23" spans="1:92" ht="13.5" customHeight="1">
      <c r="A23" s="108"/>
      <c r="B23" s="108"/>
      <c r="C23" s="108"/>
      <c r="D23" s="108"/>
      <c r="E23" s="108"/>
      <c r="F23" s="108"/>
      <c r="G23" s="108"/>
      <c r="H23" s="349"/>
      <c r="I23" s="108"/>
      <c r="J23" s="108"/>
      <c r="K23" s="108"/>
      <c r="L23" s="108"/>
      <c r="M23" s="108"/>
      <c r="N23" s="108"/>
      <c r="O23" s="108"/>
      <c r="P23" s="108"/>
      <c r="Q23" s="108"/>
      <c r="R23" s="108"/>
      <c r="S23" s="108"/>
      <c r="T23" s="108"/>
      <c r="U23" s="108"/>
      <c r="V23" s="108"/>
      <c r="W23" s="108"/>
      <c r="X23" s="108"/>
      <c r="Y23" s="754"/>
      <c r="Z23" s="754"/>
      <c r="AA23" s="754"/>
      <c r="AB23" s="754"/>
      <c r="AC23" s="754"/>
      <c r="AD23" s="754"/>
      <c r="AE23" s="754"/>
      <c r="AF23" s="754"/>
      <c r="AG23" s="754"/>
      <c r="AH23" s="754"/>
      <c r="AI23" s="754"/>
      <c r="AJ23" s="754"/>
      <c r="AK23" s="754"/>
      <c r="AL23" s="754"/>
      <c r="AM23" s="754"/>
      <c r="AN23" s="754"/>
      <c r="AO23" s="108"/>
      <c r="AP23" s="108"/>
      <c r="AQ23" s="108"/>
      <c r="AR23" s="108"/>
      <c r="AS23" s="108"/>
      <c r="AT23" s="108"/>
      <c r="AU23" s="108"/>
      <c r="AV23" s="108"/>
      <c r="AW23" s="108"/>
      <c r="AX23" s="108"/>
      <c r="AY23" s="108"/>
      <c r="AZ23" s="108"/>
      <c r="BA23" s="108"/>
      <c r="BB23" s="108"/>
      <c r="BC23" s="108"/>
      <c r="BD23" s="354"/>
      <c r="BE23" s="349"/>
      <c r="BF23" s="108"/>
      <c r="BG23" s="758"/>
      <c r="BH23" s="758"/>
      <c r="BI23" s="758"/>
      <c r="BJ23" s="758"/>
      <c r="BK23" s="758"/>
      <c r="BL23" s="758"/>
      <c r="BM23" s="758"/>
      <c r="BN23" s="758"/>
      <c r="BO23" s="758"/>
      <c r="BP23" s="758"/>
      <c r="BQ23" s="108"/>
      <c r="BR23" s="354"/>
      <c r="BS23" s="759"/>
      <c r="BT23" s="759"/>
      <c r="BU23" s="759"/>
      <c r="BV23" s="759"/>
      <c r="BW23" s="759"/>
      <c r="BX23" s="759"/>
      <c r="BY23" s="759"/>
      <c r="BZ23" s="759"/>
      <c r="CA23" s="759"/>
      <c r="CB23" s="108"/>
      <c r="CC23" s="108"/>
      <c r="CD23" s="108"/>
      <c r="CE23" s="108"/>
      <c r="CF23" s="108"/>
      <c r="CG23" s="108"/>
      <c r="CH23" s="108"/>
      <c r="CI23" s="108"/>
      <c r="CJ23" s="108"/>
      <c r="CK23" s="108"/>
      <c r="CL23" s="108"/>
      <c r="CM23" s="353"/>
      <c r="CN23" s="775"/>
    </row>
    <row r="24" spans="1:92" ht="7.5" customHeight="1">
      <c r="A24" s="108"/>
      <c r="B24" s="108"/>
      <c r="C24" s="108"/>
      <c r="D24" s="108"/>
      <c r="E24" s="108"/>
      <c r="F24" s="108"/>
      <c r="G24" s="108"/>
      <c r="H24" s="722" t="s">
        <v>63</v>
      </c>
      <c r="I24" s="723"/>
      <c r="J24" s="723"/>
      <c r="K24" s="723"/>
      <c r="L24" s="723"/>
      <c r="M24" s="723"/>
      <c r="N24" s="723"/>
      <c r="O24" s="723"/>
      <c r="P24" s="360"/>
      <c r="Q24" s="360"/>
      <c r="R24" s="360"/>
      <c r="S24" s="360"/>
      <c r="T24" s="360"/>
      <c r="U24" s="360"/>
      <c r="V24" s="360"/>
      <c r="W24" s="360"/>
      <c r="X24" s="360"/>
      <c r="Y24" s="360"/>
      <c r="Z24" s="360"/>
      <c r="AA24" s="361"/>
      <c r="AB24" s="350"/>
      <c r="AC24" s="360"/>
      <c r="AD24" s="360"/>
      <c r="AE24" s="360"/>
      <c r="AF24" s="360"/>
      <c r="AG24" s="360"/>
      <c r="AH24" s="360"/>
      <c r="AI24" s="360"/>
      <c r="AJ24" s="728" t="s">
        <v>396</v>
      </c>
      <c r="AK24" s="728"/>
      <c r="AL24" s="728"/>
      <c r="AM24" s="728"/>
      <c r="AN24" s="728"/>
      <c r="AO24" s="728"/>
      <c r="AP24" s="728"/>
      <c r="AQ24" s="728"/>
      <c r="AR24" s="728"/>
      <c r="AS24" s="728"/>
      <c r="AT24" s="728"/>
      <c r="AU24" s="728"/>
      <c r="AV24" s="728"/>
      <c r="AW24" s="728"/>
      <c r="AX24" s="728"/>
      <c r="AY24" s="360"/>
      <c r="AZ24" s="360"/>
      <c r="BA24" s="360"/>
      <c r="BB24" s="360"/>
      <c r="BC24" s="360"/>
      <c r="BD24" s="351"/>
      <c r="BE24" s="349"/>
      <c r="BF24" s="731" t="s">
        <v>397</v>
      </c>
      <c r="BG24" s="732"/>
      <c r="BH24" s="732"/>
      <c r="BI24" s="732"/>
      <c r="BJ24" s="732"/>
      <c r="BK24" s="732"/>
      <c r="BL24" s="732"/>
      <c r="BM24" s="732"/>
      <c r="BN24" s="732"/>
      <c r="BO24" s="732"/>
      <c r="BP24" s="732"/>
      <c r="BQ24" s="732"/>
      <c r="BR24" s="733"/>
      <c r="BS24" s="740" t="s">
        <v>398</v>
      </c>
      <c r="BT24" s="740"/>
      <c r="BU24" s="740"/>
      <c r="BV24" s="740"/>
      <c r="BW24" s="740"/>
      <c r="BX24" s="740"/>
      <c r="BY24" s="740"/>
      <c r="BZ24" s="740"/>
      <c r="CA24" s="740"/>
      <c r="CB24" s="741" t="s">
        <v>333</v>
      </c>
      <c r="CC24" s="360"/>
      <c r="CD24" s="360"/>
      <c r="CE24" s="744" t="s">
        <v>325</v>
      </c>
      <c r="CF24" s="744"/>
      <c r="CG24" s="744"/>
      <c r="CH24" s="744"/>
      <c r="CI24" s="744"/>
      <c r="CJ24" s="744"/>
      <c r="CK24" s="744"/>
      <c r="CL24" s="360"/>
      <c r="CM24" s="351"/>
      <c r="CN24" s="775"/>
    </row>
    <row r="25" spans="1:92" ht="7.5" customHeight="1">
      <c r="A25" s="108"/>
      <c r="B25" s="108"/>
      <c r="C25" s="108"/>
      <c r="D25" s="108"/>
      <c r="E25" s="108"/>
      <c r="F25" s="108"/>
      <c r="G25" s="108"/>
      <c r="H25" s="724"/>
      <c r="I25" s="725"/>
      <c r="J25" s="725"/>
      <c r="K25" s="725"/>
      <c r="L25" s="725"/>
      <c r="M25" s="725"/>
      <c r="N25" s="725"/>
      <c r="O25" s="725"/>
      <c r="P25" s="747" t="s">
        <v>333</v>
      </c>
      <c r="Q25" s="360"/>
      <c r="R25" s="360"/>
      <c r="S25" s="749" t="s">
        <v>325</v>
      </c>
      <c r="T25" s="749"/>
      <c r="U25" s="749"/>
      <c r="V25" s="749"/>
      <c r="W25" s="749"/>
      <c r="X25" s="749"/>
      <c r="Y25" s="749"/>
      <c r="Z25" s="360"/>
      <c r="AA25" s="361"/>
      <c r="AB25" s="362"/>
      <c r="AC25" s="108"/>
      <c r="AD25" s="108"/>
      <c r="AE25" s="108"/>
      <c r="AF25" s="108"/>
      <c r="AG25" s="108"/>
      <c r="AH25" s="108"/>
      <c r="AI25" s="108"/>
      <c r="AJ25" s="729"/>
      <c r="AK25" s="729"/>
      <c r="AL25" s="729"/>
      <c r="AM25" s="729"/>
      <c r="AN25" s="729"/>
      <c r="AO25" s="729"/>
      <c r="AP25" s="729"/>
      <c r="AQ25" s="729"/>
      <c r="AR25" s="729"/>
      <c r="AS25" s="729"/>
      <c r="AT25" s="729"/>
      <c r="AU25" s="729"/>
      <c r="AV25" s="729"/>
      <c r="AW25" s="729"/>
      <c r="AX25" s="729"/>
      <c r="AY25" s="108"/>
      <c r="AZ25" s="108"/>
      <c r="BA25" s="108"/>
      <c r="BB25" s="108"/>
      <c r="BC25" s="108"/>
      <c r="BD25" s="354"/>
      <c r="BE25" s="349"/>
      <c r="BF25" s="734"/>
      <c r="BG25" s="735"/>
      <c r="BH25" s="735"/>
      <c r="BI25" s="735"/>
      <c r="BJ25" s="735"/>
      <c r="BK25" s="735"/>
      <c r="BL25" s="735"/>
      <c r="BM25" s="735"/>
      <c r="BN25" s="735"/>
      <c r="BO25" s="735"/>
      <c r="BP25" s="735"/>
      <c r="BQ25" s="735"/>
      <c r="BR25" s="736"/>
      <c r="BS25" s="740"/>
      <c r="BT25" s="740"/>
      <c r="BU25" s="740"/>
      <c r="BV25" s="740"/>
      <c r="BW25" s="740"/>
      <c r="BX25" s="740"/>
      <c r="BY25" s="740"/>
      <c r="BZ25" s="740"/>
      <c r="CA25" s="740"/>
      <c r="CB25" s="742"/>
      <c r="CC25" s="108"/>
      <c r="CD25" s="108"/>
      <c r="CE25" s="745"/>
      <c r="CF25" s="745"/>
      <c r="CG25" s="745"/>
      <c r="CH25" s="745"/>
      <c r="CI25" s="745"/>
      <c r="CJ25" s="745"/>
      <c r="CK25" s="745"/>
      <c r="CL25" s="108"/>
      <c r="CM25" s="354"/>
      <c r="CN25" s="775"/>
    </row>
    <row r="26" spans="1:92" ht="7.5" customHeight="1" thickBot="1">
      <c r="A26" s="108"/>
      <c r="B26" s="108"/>
      <c r="C26" s="108"/>
      <c r="D26" s="108"/>
      <c r="E26" s="108"/>
      <c r="F26" s="108"/>
      <c r="G26" s="108"/>
      <c r="H26" s="726"/>
      <c r="I26" s="727"/>
      <c r="J26" s="727"/>
      <c r="K26" s="727"/>
      <c r="L26" s="727"/>
      <c r="M26" s="727"/>
      <c r="N26" s="727"/>
      <c r="O26" s="727"/>
      <c r="P26" s="748"/>
      <c r="Q26" s="348"/>
      <c r="R26" s="348"/>
      <c r="S26" s="750"/>
      <c r="T26" s="750"/>
      <c r="U26" s="750"/>
      <c r="V26" s="750"/>
      <c r="W26" s="750"/>
      <c r="X26" s="750"/>
      <c r="Y26" s="750"/>
      <c r="Z26" s="348"/>
      <c r="AA26" s="363"/>
      <c r="AB26" s="364"/>
      <c r="AC26" s="348"/>
      <c r="AD26" s="348"/>
      <c r="AE26" s="348"/>
      <c r="AF26" s="348"/>
      <c r="AG26" s="348"/>
      <c r="AH26" s="348"/>
      <c r="AI26" s="348"/>
      <c r="AJ26" s="730"/>
      <c r="AK26" s="730"/>
      <c r="AL26" s="730"/>
      <c r="AM26" s="730"/>
      <c r="AN26" s="730"/>
      <c r="AO26" s="730"/>
      <c r="AP26" s="730"/>
      <c r="AQ26" s="730"/>
      <c r="AR26" s="730"/>
      <c r="AS26" s="730"/>
      <c r="AT26" s="730"/>
      <c r="AU26" s="730"/>
      <c r="AV26" s="730"/>
      <c r="AW26" s="730"/>
      <c r="AX26" s="730"/>
      <c r="AY26" s="348"/>
      <c r="AZ26" s="348"/>
      <c r="BA26" s="348"/>
      <c r="BB26" s="348"/>
      <c r="BC26" s="348"/>
      <c r="BD26" s="356"/>
      <c r="BE26" s="365"/>
      <c r="BF26" s="737"/>
      <c r="BG26" s="738"/>
      <c r="BH26" s="738"/>
      <c r="BI26" s="738"/>
      <c r="BJ26" s="738"/>
      <c r="BK26" s="738"/>
      <c r="BL26" s="738"/>
      <c r="BM26" s="738"/>
      <c r="BN26" s="738"/>
      <c r="BO26" s="738"/>
      <c r="BP26" s="738"/>
      <c r="BQ26" s="738"/>
      <c r="BR26" s="739"/>
      <c r="BS26" s="366"/>
      <c r="BT26" s="367"/>
      <c r="BU26" s="367"/>
      <c r="BV26" s="367"/>
      <c r="BW26" s="367"/>
      <c r="BX26" s="367"/>
      <c r="BY26" s="367"/>
      <c r="BZ26" s="367"/>
      <c r="CA26" s="368"/>
      <c r="CB26" s="743"/>
      <c r="CC26" s="348"/>
      <c r="CD26" s="348"/>
      <c r="CE26" s="746"/>
      <c r="CF26" s="746"/>
      <c r="CG26" s="746"/>
      <c r="CH26" s="746"/>
      <c r="CI26" s="746"/>
      <c r="CJ26" s="746"/>
      <c r="CK26" s="746"/>
      <c r="CL26" s="348"/>
      <c r="CM26" s="356"/>
      <c r="CN26" s="775"/>
    </row>
    <row r="27" spans="1:92" ht="9" customHeight="1">
      <c r="A27" s="108"/>
      <c r="B27" s="108"/>
      <c r="C27" s="108"/>
      <c r="D27" s="108"/>
      <c r="E27" s="108"/>
      <c r="F27" s="108"/>
      <c r="G27" s="108"/>
      <c r="H27" s="636"/>
      <c r="I27" s="637"/>
      <c r="J27" s="637"/>
      <c r="K27" s="637"/>
      <c r="L27" s="637"/>
      <c r="M27" s="637"/>
      <c r="N27" s="637"/>
      <c r="O27" s="637"/>
      <c r="P27" s="637"/>
      <c r="Q27" s="637"/>
      <c r="R27" s="637"/>
      <c r="S27" s="637"/>
      <c r="T27" s="637"/>
      <c r="U27" s="637"/>
      <c r="V27" s="637"/>
      <c r="W27" s="637"/>
      <c r="X27" s="637"/>
      <c r="Y27" s="637"/>
      <c r="Z27" s="637"/>
      <c r="AA27" s="638"/>
      <c r="AB27" s="349"/>
      <c r="AC27" s="639" t="str">
        <f>IF(H27="","",VLOOKUP(H27,コード表!$A$5:$C$50,3,FALSE))</f>
        <v/>
      </c>
      <c r="AD27" s="639"/>
      <c r="AE27" s="639"/>
      <c r="AF27" s="639"/>
      <c r="AG27" s="639"/>
      <c r="AH27" s="639"/>
      <c r="AI27" s="639"/>
      <c r="AJ27" s="639"/>
      <c r="AK27" s="639"/>
      <c r="AL27" s="639"/>
      <c r="AM27" s="639"/>
      <c r="AN27" s="639"/>
      <c r="AO27" s="639"/>
      <c r="AP27" s="639"/>
      <c r="AQ27" s="639"/>
      <c r="AR27" s="639"/>
      <c r="AS27" s="639"/>
      <c r="AT27" s="639"/>
      <c r="AU27" s="639"/>
      <c r="AV27" s="639"/>
      <c r="AW27" s="639"/>
      <c r="AX27" s="639"/>
      <c r="AY27" s="639"/>
      <c r="AZ27" s="639"/>
      <c r="BA27" s="639"/>
      <c r="BB27" s="639"/>
      <c r="BC27" s="639"/>
      <c r="BD27" s="640"/>
      <c r="BE27" s="349"/>
      <c r="BF27" s="644"/>
      <c r="BG27" s="644"/>
      <c r="BH27" s="644"/>
      <c r="BI27" s="644"/>
      <c r="BJ27" s="644"/>
      <c r="BK27" s="644"/>
      <c r="BL27" s="644"/>
      <c r="BM27" s="644"/>
      <c r="BN27" s="644"/>
      <c r="BO27" s="644"/>
      <c r="BP27" s="644"/>
      <c r="BQ27" s="644"/>
      <c r="BR27" s="369"/>
      <c r="BS27" s="636"/>
      <c r="BT27" s="637"/>
      <c r="BU27" s="637"/>
      <c r="BV27" s="637"/>
      <c r="BW27" s="637"/>
      <c r="BX27" s="637"/>
      <c r="BY27" s="637"/>
      <c r="BZ27" s="637"/>
      <c r="CA27" s="637"/>
      <c r="CB27" s="637"/>
      <c r="CC27" s="637"/>
      <c r="CD27" s="637"/>
      <c r="CE27" s="637"/>
      <c r="CF27" s="637"/>
      <c r="CG27" s="637"/>
      <c r="CH27" s="637"/>
      <c r="CI27" s="637"/>
      <c r="CJ27" s="637"/>
      <c r="CK27" s="637"/>
      <c r="CL27" s="637"/>
      <c r="CM27" s="638"/>
      <c r="CN27" s="775"/>
    </row>
    <row r="28" spans="1:92" ht="9" customHeight="1">
      <c r="A28" s="108"/>
      <c r="B28" s="108"/>
      <c r="C28" s="108"/>
      <c r="D28" s="108"/>
      <c r="E28" s="108"/>
      <c r="F28" s="108"/>
      <c r="G28" s="108"/>
      <c r="H28" s="636"/>
      <c r="I28" s="637"/>
      <c r="J28" s="637"/>
      <c r="K28" s="637"/>
      <c r="L28" s="637"/>
      <c r="M28" s="637"/>
      <c r="N28" s="637"/>
      <c r="O28" s="637"/>
      <c r="P28" s="637"/>
      <c r="Q28" s="637"/>
      <c r="R28" s="637"/>
      <c r="S28" s="637"/>
      <c r="T28" s="637"/>
      <c r="U28" s="637"/>
      <c r="V28" s="637"/>
      <c r="W28" s="637"/>
      <c r="X28" s="637"/>
      <c r="Y28" s="637"/>
      <c r="Z28" s="637"/>
      <c r="AA28" s="638"/>
      <c r="AB28" s="349"/>
      <c r="AC28" s="639"/>
      <c r="AD28" s="639"/>
      <c r="AE28" s="639"/>
      <c r="AF28" s="639"/>
      <c r="AG28" s="639"/>
      <c r="AH28" s="639"/>
      <c r="AI28" s="639"/>
      <c r="AJ28" s="639"/>
      <c r="AK28" s="639"/>
      <c r="AL28" s="639"/>
      <c r="AM28" s="639"/>
      <c r="AN28" s="639"/>
      <c r="AO28" s="639"/>
      <c r="AP28" s="639"/>
      <c r="AQ28" s="639"/>
      <c r="AR28" s="639"/>
      <c r="AS28" s="639"/>
      <c r="AT28" s="639"/>
      <c r="AU28" s="639"/>
      <c r="AV28" s="639"/>
      <c r="AW28" s="639"/>
      <c r="AX28" s="639"/>
      <c r="AY28" s="639"/>
      <c r="AZ28" s="639"/>
      <c r="BA28" s="639"/>
      <c r="BB28" s="639"/>
      <c r="BC28" s="639"/>
      <c r="BD28" s="640"/>
      <c r="BE28" s="349"/>
      <c r="BF28" s="644"/>
      <c r="BG28" s="644"/>
      <c r="BH28" s="644"/>
      <c r="BI28" s="644"/>
      <c r="BJ28" s="644"/>
      <c r="BK28" s="644"/>
      <c r="BL28" s="644"/>
      <c r="BM28" s="644"/>
      <c r="BN28" s="644"/>
      <c r="BO28" s="644"/>
      <c r="BP28" s="644"/>
      <c r="BQ28" s="644"/>
      <c r="BR28" s="369"/>
      <c r="BS28" s="636"/>
      <c r="BT28" s="637"/>
      <c r="BU28" s="637"/>
      <c r="BV28" s="637"/>
      <c r="BW28" s="637"/>
      <c r="BX28" s="637"/>
      <c r="BY28" s="637"/>
      <c r="BZ28" s="637"/>
      <c r="CA28" s="637"/>
      <c r="CB28" s="637"/>
      <c r="CC28" s="637"/>
      <c r="CD28" s="637"/>
      <c r="CE28" s="637"/>
      <c r="CF28" s="637"/>
      <c r="CG28" s="637"/>
      <c r="CH28" s="637"/>
      <c r="CI28" s="637"/>
      <c r="CJ28" s="637"/>
      <c r="CK28" s="637"/>
      <c r="CL28" s="637"/>
      <c r="CM28" s="638"/>
      <c r="CN28" s="775"/>
    </row>
    <row r="29" spans="1:92" ht="9" customHeight="1">
      <c r="A29" s="108"/>
      <c r="B29" s="108"/>
      <c r="C29" s="108"/>
      <c r="D29" s="108"/>
      <c r="E29" s="108"/>
      <c r="F29" s="108"/>
      <c r="G29" s="108"/>
      <c r="H29" s="636"/>
      <c r="I29" s="637"/>
      <c r="J29" s="637"/>
      <c r="K29" s="637"/>
      <c r="L29" s="637"/>
      <c r="M29" s="637"/>
      <c r="N29" s="637"/>
      <c r="O29" s="637"/>
      <c r="P29" s="637"/>
      <c r="Q29" s="637"/>
      <c r="R29" s="637"/>
      <c r="S29" s="637"/>
      <c r="T29" s="637"/>
      <c r="U29" s="637"/>
      <c r="V29" s="637"/>
      <c r="W29" s="637"/>
      <c r="X29" s="637"/>
      <c r="Y29" s="637"/>
      <c r="Z29" s="637"/>
      <c r="AA29" s="638"/>
      <c r="AB29" s="349"/>
      <c r="AC29" s="639"/>
      <c r="AD29" s="639"/>
      <c r="AE29" s="639"/>
      <c r="AF29" s="639"/>
      <c r="AG29" s="639"/>
      <c r="AH29" s="639"/>
      <c r="AI29" s="639"/>
      <c r="AJ29" s="639"/>
      <c r="AK29" s="639"/>
      <c r="AL29" s="639"/>
      <c r="AM29" s="639"/>
      <c r="AN29" s="639"/>
      <c r="AO29" s="639"/>
      <c r="AP29" s="639"/>
      <c r="AQ29" s="639"/>
      <c r="AR29" s="639"/>
      <c r="AS29" s="639"/>
      <c r="AT29" s="639"/>
      <c r="AU29" s="639"/>
      <c r="AV29" s="639"/>
      <c r="AW29" s="639"/>
      <c r="AX29" s="639"/>
      <c r="AY29" s="639"/>
      <c r="AZ29" s="639"/>
      <c r="BA29" s="639"/>
      <c r="BB29" s="639"/>
      <c r="BC29" s="639"/>
      <c r="BD29" s="640"/>
      <c r="BE29" s="349"/>
      <c r="BF29" s="644"/>
      <c r="BG29" s="644"/>
      <c r="BH29" s="644"/>
      <c r="BI29" s="644"/>
      <c r="BJ29" s="644"/>
      <c r="BK29" s="644"/>
      <c r="BL29" s="644"/>
      <c r="BM29" s="644"/>
      <c r="BN29" s="644"/>
      <c r="BO29" s="644"/>
      <c r="BP29" s="644"/>
      <c r="BQ29" s="644"/>
      <c r="BR29" s="369"/>
      <c r="BS29" s="636"/>
      <c r="BT29" s="637"/>
      <c r="BU29" s="637"/>
      <c r="BV29" s="637"/>
      <c r="BW29" s="637"/>
      <c r="BX29" s="637"/>
      <c r="BY29" s="637"/>
      <c r="BZ29" s="637"/>
      <c r="CA29" s="637"/>
      <c r="CB29" s="637"/>
      <c r="CC29" s="637"/>
      <c r="CD29" s="637"/>
      <c r="CE29" s="637"/>
      <c r="CF29" s="637"/>
      <c r="CG29" s="637"/>
      <c r="CH29" s="637"/>
      <c r="CI29" s="637"/>
      <c r="CJ29" s="637"/>
      <c r="CK29" s="637"/>
      <c r="CL29" s="637"/>
      <c r="CM29" s="638"/>
      <c r="CN29" s="775"/>
    </row>
    <row r="30" spans="1:92" ht="12" customHeight="1">
      <c r="A30" s="108"/>
      <c r="B30" s="108"/>
      <c r="C30" s="108"/>
      <c r="D30" s="108"/>
      <c r="E30" s="108"/>
      <c r="F30" s="108"/>
      <c r="G30" s="108"/>
      <c r="H30" s="706"/>
      <c r="I30" s="707"/>
      <c r="J30" s="707"/>
      <c r="K30" s="707"/>
      <c r="L30" s="707"/>
      <c r="M30" s="707"/>
      <c r="N30" s="707"/>
      <c r="O30" s="707"/>
      <c r="P30" s="647" t="s">
        <v>333</v>
      </c>
      <c r="Q30" s="650" t="str">
        <f>IF(H27="","",VLOOKUP(H27,コード表!$A$5:$B$50,2,FALSE))</f>
        <v/>
      </c>
      <c r="R30" s="650"/>
      <c r="S30" s="650"/>
      <c r="T30" s="650"/>
      <c r="U30" s="650"/>
      <c r="V30" s="650"/>
      <c r="W30" s="650"/>
      <c r="X30" s="650"/>
      <c r="Y30" s="650"/>
      <c r="Z30" s="650"/>
      <c r="AA30" s="651"/>
      <c r="AB30" s="349"/>
      <c r="AC30" s="639"/>
      <c r="AD30" s="639"/>
      <c r="AE30" s="639"/>
      <c r="AF30" s="639"/>
      <c r="AG30" s="639"/>
      <c r="AH30" s="639"/>
      <c r="AI30" s="639"/>
      <c r="AJ30" s="639"/>
      <c r="AK30" s="639"/>
      <c r="AL30" s="639"/>
      <c r="AM30" s="639"/>
      <c r="AN30" s="639"/>
      <c r="AO30" s="639"/>
      <c r="AP30" s="639"/>
      <c r="AQ30" s="639"/>
      <c r="AR30" s="639"/>
      <c r="AS30" s="639"/>
      <c r="AT30" s="639"/>
      <c r="AU30" s="639"/>
      <c r="AV30" s="639"/>
      <c r="AW30" s="639"/>
      <c r="AX30" s="639"/>
      <c r="AY30" s="639"/>
      <c r="AZ30" s="639"/>
      <c r="BA30" s="639"/>
      <c r="BB30" s="639"/>
      <c r="BC30" s="639"/>
      <c r="BD30" s="640"/>
      <c r="BE30" s="349"/>
      <c r="BF30" s="710"/>
      <c r="BG30" s="711"/>
      <c r="BH30" s="711"/>
      <c r="BI30" s="711"/>
      <c r="BJ30" s="711"/>
      <c r="BK30" s="711"/>
      <c r="BL30" s="711"/>
      <c r="BM30" s="711"/>
      <c r="BN30" s="711"/>
      <c r="BO30" s="711"/>
      <c r="BP30" s="711"/>
      <c r="BQ30" s="711"/>
      <c r="BR30" s="370"/>
      <c r="BS30" s="706"/>
      <c r="BT30" s="707"/>
      <c r="BU30" s="707"/>
      <c r="BV30" s="707"/>
      <c r="BW30" s="707"/>
      <c r="BX30" s="707"/>
      <c r="BY30" s="707"/>
      <c r="BZ30" s="707"/>
      <c r="CA30" s="707"/>
      <c r="CB30" s="647" t="s">
        <v>333</v>
      </c>
      <c r="CC30" s="650" t="str">
        <f>IF(BS27="","",VLOOKUP(BS27,コード表!$D$5:$E$50,2,FALSE))</f>
        <v/>
      </c>
      <c r="CD30" s="650"/>
      <c r="CE30" s="650"/>
      <c r="CF30" s="650"/>
      <c r="CG30" s="650"/>
      <c r="CH30" s="650"/>
      <c r="CI30" s="650"/>
      <c r="CJ30" s="650"/>
      <c r="CK30" s="650"/>
      <c r="CL30" s="650"/>
      <c r="CM30" s="651"/>
      <c r="CN30" s="775"/>
    </row>
    <row r="31" spans="1:92" ht="8.25" customHeight="1">
      <c r="A31" s="108"/>
      <c r="B31" s="108"/>
      <c r="C31" s="108"/>
      <c r="D31" s="108"/>
      <c r="E31" s="108"/>
      <c r="F31" s="108"/>
      <c r="G31" s="108"/>
      <c r="H31" s="706"/>
      <c r="I31" s="707"/>
      <c r="J31" s="707"/>
      <c r="K31" s="707"/>
      <c r="L31" s="707"/>
      <c r="M31" s="707"/>
      <c r="N31" s="707"/>
      <c r="O31" s="707"/>
      <c r="P31" s="648"/>
      <c r="Q31" s="652"/>
      <c r="R31" s="652"/>
      <c r="S31" s="652"/>
      <c r="T31" s="652"/>
      <c r="U31" s="652"/>
      <c r="V31" s="652"/>
      <c r="W31" s="652"/>
      <c r="X31" s="652"/>
      <c r="Y31" s="652"/>
      <c r="Z31" s="652"/>
      <c r="AA31" s="653"/>
      <c r="AB31" s="349"/>
      <c r="AC31" s="639"/>
      <c r="AD31" s="639"/>
      <c r="AE31" s="639"/>
      <c r="AF31" s="639"/>
      <c r="AG31" s="639"/>
      <c r="AH31" s="639"/>
      <c r="AI31" s="639"/>
      <c r="AJ31" s="639"/>
      <c r="AK31" s="639"/>
      <c r="AL31" s="639"/>
      <c r="AM31" s="639"/>
      <c r="AN31" s="639"/>
      <c r="AO31" s="639"/>
      <c r="AP31" s="639"/>
      <c r="AQ31" s="639"/>
      <c r="AR31" s="639"/>
      <c r="AS31" s="639"/>
      <c r="AT31" s="639"/>
      <c r="AU31" s="639"/>
      <c r="AV31" s="639"/>
      <c r="AW31" s="639"/>
      <c r="AX31" s="639"/>
      <c r="AY31" s="639"/>
      <c r="AZ31" s="639"/>
      <c r="BA31" s="639"/>
      <c r="BB31" s="639"/>
      <c r="BC31" s="639"/>
      <c r="BD31" s="640"/>
      <c r="BE31" s="349"/>
      <c r="BF31" s="712"/>
      <c r="BG31" s="713"/>
      <c r="BH31" s="713"/>
      <c r="BI31" s="713"/>
      <c r="BJ31" s="713"/>
      <c r="BK31" s="713"/>
      <c r="BL31" s="713"/>
      <c r="BM31" s="713"/>
      <c r="BN31" s="713"/>
      <c r="BO31" s="713"/>
      <c r="BP31" s="713"/>
      <c r="BQ31" s="713"/>
      <c r="BR31" s="371"/>
      <c r="BS31" s="706"/>
      <c r="BT31" s="707"/>
      <c r="BU31" s="707"/>
      <c r="BV31" s="707"/>
      <c r="BW31" s="707"/>
      <c r="BX31" s="707"/>
      <c r="BY31" s="707"/>
      <c r="BZ31" s="707"/>
      <c r="CA31" s="707"/>
      <c r="CB31" s="648"/>
      <c r="CC31" s="652"/>
      <c r="CD31" s="652"/>
      <c r="CE31" s="652"/>
      <c r="CF31" s="652"/>
      <c r="CG31" s="652"/>
      <c r="CH31" s="652"/>
      <c r="CI31" s="652"/>
      <c r="CJ31" s="652"/>
      <c r="CK31" s="652"/>
      <c r="CL31" s="652"/>
      <c r="CM31" s="653"/>
      <c r="CN31" s="775"/>
    </row>
    <row r="32" spans="1:92" ht="6.75" customHeight="1" thickBot="1">
      <c r="A32" s="108"/>
      <c r="B32" s="108"/>
      <c r="C32" s="108"/>
      <c r="D32" s="108"/>
      <c r="E32" s="108"/>
      <c r="F32" s="108"/>
      <c r="G32" s="108"/>
      <c r="H32" s="708"/>
      <c r="I32" s="709"/>
      <c r="J32" s="709"/>
      <c r="K32" s="709"/>
      <c r="L32" s="709"/>
      <c r="M32" s="709"/>
      <c r="N32" s="709"/>
      <c r="O32" s="709"/>
      <c r="P32" s="649"/>
      <c r="Q32" s="654"/>
      <c r="R32" s="654"/>
      <c r="S32" s="654"/>
      <c r="T32" s="654"/>
      <c r="U32" s="654"/>
      <c r="V32" s="654"/>
      <c r="W32" s="654"/>
      <c r="X32" s="654"/>
      <c r="Y32" s="654"/>
      <c r="Z32" s="654"/>
      <c r="AA32" s="655"/>
      <c r="AB32" s="355"/>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2"/>
      <c r="BE32" s="355"/>
      <c r="BF32" s="714"/>
      <c r="BG32" s="715"/>
      <c r="BH32" s="715"/>
      <c r="BI32" s="715"/>
      <c r="BJ32" s="715"/>
      <c r="BK32" s="715"/>
      <c r="BL32" s="715"/>
      <c r="BM32" s="715"/>
      <c r="BN32" s="715"/>
      <c r="BO32" s="715"/>
      <c r="BP32" s="715"/>
      <c r="BQ32" s="715"/>
      <c r="BR32" s="372"/>
      <c r="BS32" s="708"/>
      <c r="BT32" s="709"/>
      <c r="BU32" s="709"/>
      <c r="BV32" s="709"/>
      <c r="BW32" s="709"/>
      <c r="BX32" s="709"/>
      <c r="BY32" s="709"/>
      <c r="BZ32" s="709"/>
      <c r="CA32" s="709"/>
      <c r="CB32" s="649"/>
      <c r="CC32" s="654"/>
      <c r="CD32" s="654"/>
      <c r="CE32" s="654"/>
      <c r="CF32" s="654"/>
      <c r="CG32" s="654"/>
      <c r="CH32" s="654"/>
      <c r="CI32" s="654"/>
      <c r="CJ32" s="654"/>
      <c r="CK32" s="654"/>
      <c r="CL32" s="654"/>
      <c r="CM32" s="655"/>
      <c r="CN32" s="775"/>
    </row>
    <row r="33" spans="1:92" ht="9" customHeight="1">
      <c r="A33" s="108"/>
      <c r="B33" s="108"/>
      <c r="C33" s="108"/>
      <c r="D33" s="108"/>
      <c r="E33" s="108"/>
      <c r="F33" s="108"/>
      <c r="G33" s="108"/>
      <c r="H33" s="636"/>
      <c r="I33" s="637"/>
      <c r="J33" s="637"/>
      <c r="K33" s="637"/>
      <c r="L33" s="637"/>
      <c r="M33" s="637"/>
      <c r="N33" s="637"/>
      <c r="O33" s="637"/>
      <c r="P33" s="637"/>
      <c r="Q33" s="637"/>
      <c r="R33" s="637"/>
      <c r="S33" s="637"/>
      <c r="T33" s="637"/>
      <c r="U33" s="637"/>
      <c r="V33" s="637"/>
      <c r="W33" s="637"/>
      <c r="X33" s="637"/>
      <c r="Y33" s="637"/>
      <c r="Z33" s="637"/>
      <c r="AA33" s="638"/>
      <c r="AB33" s="357"/>
      <c r="AC33" s="704" t="str">
        <f>IF(H33="","",VLOOKUP(H33,コード表!$A$5:$C$50,3,FALSE))</f>
        <v/>
      </c>
      <c r="AD33" s="704"/>
      <c r="AE33" s="704"/>
      <c r="AF33" s="704"/>
      <c r="AG33" s="704"/>
      <c r="AH33" s="704"/>
      <c r="AI33" s="704"/>
      <c r="AJ33" s="704"/>
      <c r="AK33" s="704"/>
      <c r="AL33" s="704"/>
      <c r="AM33" s="704"/>
      <c r="AN33" s="704"/>
      <c r="AO33" s="704"/>
      <c r="AP33" s="704"/>
      <c r="AQ33" s="704"/>
      <c r="AR33" s="704"/>
      <c r="AS33" s="704"/>
      <c r="AT33" s="704"/>
      <c r="AU33" s="704"/>
      <c r="AV33" s="704"/>
      <c r="AW33" s="704"/>
      <c r="AX33" s="704"/>
      <c r="AY33" s="704"/>
      <c r="AZ33" s="704"/>
      <c r="BA33" s="704"/>
      <c r="BB33" s="704"/>
      <c r="BC33" s="704"/>
      <c r="BD33" s="705"/>
      <c r="BE33" s="357"/>
      <c r="BF33" s="643"/>
      <c r="BG33" s="643"/>
      <c r="BH33" s="643"/>
      <c r="BI33" s="643"/>
      <c r="BJ33" s="643"/>
      <c r="BK33" s="643"/>
      <c r="BL33" s="643"/>
      <c r="BM33" s="643"/>
      <c r="BN33" s="643"/>
      <c r="BO33" s="643"/>
      <c r="BP33" s="643"/>
      <c r="BQ33" s="643"/>
      <c r="BR33" s="373"/>
      <c r="BS33" s="636"/>
      <c r="BT33" s="637"/>
      <c r="BU33" s="637"/>
      <c r="BV33" s="637"/>
      <c r="BW33" s="637"/>
      <c r="BX33" s="637"/>
      <c r="BY33" s="637"/>
      <c r="BZ33" s="637"/>
      <c r="CA33" s="637"/>
      <c r="CB33" s="637"/>
      <c r="CC33" s="637"/>
      <c r="CD33" s="637"/>
      <c r="CE33" s="637"/>
      <c r="CF33" s="637"/>
      <c r="CG33" s="637"/>
      <c r="CH33" s="637"/>
      <c r="CI33" s="637"/>
      <c r="CJ33" s="637"/>
      <c r="CK33" s="637"/>
      <c r="CL33" s="637"/>
      <c r="CM33" s="638"/>
      <c r="CN33" s="775"/>
    </row>
    <row r="34" spans="1:92" ht="9" customHeight="1">
      <c r="A34" s="108"/>
      <c r="B34" s="108"/>
      <c r="C34" s="108"/>
      <c r="D34" s="108"/>
      <c r="E34" s="108"/>
      <c r="F34" s="108"/>
      <c r="G34" s="108"/>
      <c r="H34" s="636"/>
      <c r="I34" s="637"/>
      <c r="J34" s="637"/>
      <c r="K34" s="637"/>
      <c r="L34" s="637"/>
      <c r="M34" s="637"/>
      <c r="N34" s="637"/>
      <c r="O34" s="637"/>
      <c r="P34" s="637"/>
      <c r="Q34" s="637"/>
      <c r="R34" s="637"/>
      <c r="S34" s="637"/>
      <c r="T34" s="637"/>
      <c r="U34" s="637"/>
      <c r="V34" s="637"/>
      <c r="W34" s="637"/>
      <c r="X34" s="637"/>
      <c r="Y34" s="637"/>
      <c r="Z34" s="637"/>
      <c r="AA34" s="638"/>
      <c r="AB34" s="349"/>
      <c r="AC34" s="639"/>
      <c r="AD34" s="639"/>
      <c r="AE34" s="639"/>
      <c r="AF34" s="639"/>
      <c r="AG34" s="639"/>
      <c r="AH34" s="639"/>
      <c r="AI34" s="639"/>
      <c r="AJ34" s="639"/>
      <c r="AK34" s="639"/>
      <c r="AL34" s="639"/>
      <c r="AM34" s="639"/>
      <c r="AN34" s="639"/>
      <c r="AO34" s="639"/>
      <c r="AP34" s="639"/>
      <c r="AQ34" s="639"/>
      <c r="AR34" s="639"/>
      <c r="AS34" s="639"/>
      <c r="AT34" s="639"/>
      <c r="AU34" s="639"/>
      <c r="AV34" s="639"/>
      <c r="AW34" s="639"/>
      <c r="AX34" s="639"/>
      <c r="AY34" s="639"/>
      <c r="AZ34" s="639"/>
      <c r="BA34" s="639"/>
      <c r="BB34" s="639"/>
      <c r="BC34" s="639"/>
      <c r="BD34" s="640"/>
      <c r="BE34" s="349"/>
      <c r="BF34" s="644"/>
      <c r="BG34" s="644"/>
      <c r="BH34" s="644"/>
      <c r="BI34" s="644"/>
      <c r="BJ34" s="644"/>
      <c r="BK34" s="644"/>
      <c r="BL34" s="644"/>
      <c r="BM34" s="644"/>
      <c r="BN34" s="644"/>
      <c r="BO34" s="644"/>
      <c r="BP34" s="644"/>
      <c r="BQ34" s="644"/>
      <c r="BR34" s="374"/>
      <c r="BS34" s="636"/>
      <c r="BT34" s="637"/>
      <c r="BU34" s="637"/>
      <c r="BV34" s="637"/>
      <c r="BW34" s="637"/>
      <c r="BX34" s="637"/>
      <c r="BY34" s="637"/>
      <c r="BZ34" s="637"/>
      <c r="CA34" s="637"/>
      <c r="CB34" s="637"/>
      <c r="CC34" s="637"/>
      <c r="CD34" s="637"/>
      <c r="CE34" s="637"/>
      <c r="CF34" s="637"/>
      <c r="CG34" s="637"/>
      <c r="CH34" s="637"/>
      <c r="CI34" s="637"/>
      <c r="CJ34" s="637"/>
      <c r="CK34" s="637"/>
      <c r="CL34" s="637"/>
      <c r="CM34" s="638"/>
      <c r="CN34" s="775"/>
    </row>
    <row r="35" spans="1:92" ht="9" customHeight="1">
      <c r="A35" s="108"/>
      <c r="B35" s="108"/>
      <c r="C35" s="108"/>
      <c r="D35" s="108"/>
      <c r="E35" s="108"/>
      <c r="F35" s="108"/>
      <c r="G35" s="108"/>
      <c r="H35" s="636"/>
      <c r="I35" s="637"/>
      <c r="J35" s="637"/>
      <c r="K35" s="637"/>
      <c r="L35" s="637"/>
      <c r="M35" s="637"/>
      <c r="N35" s="637"/>
      <c r="O35" s="637"/>
      <c r="P35" s="637"/>
      <c r="Q35" s="637"/>
      <c r="R35" s="637"/>
      <c r="S35" s="637"/>
      <c r="T35" s="637"/>
      <c r="U35" s="637"/>
      <c r="V35" s="637"/>
      <c r="W35" s="637"/>
      <c r="X35" s="637"/>
      <c r="Y35" s="637"/>
      <c r="Z35" s="637"/>
      <c r="AA35" s="638"/>
      <c r="AB35" s="349"/>
      <c r="AC35" s="639"/>
      <c r="AD35" s="639"/>
      <c r="AE35" s="639"/>
      <c r="AF35" s="639"/>
      <c r="AG35" s="639"/>
      <c r="AH35" s="639"/>
      <c r="AI35" s="639"/>
      <c r="AJ35" s="639"/>
      <c r="AK35" s="639"/>
      <c r="AL35" s="639"/>
      <c r="AM35" s="639"/>
      <c r="AN35" s="639"/>
      <c r="AO35" s="639"/>
      <c r="AP35" s="639"/>
      <c r="AQ35" s="639"/>
      <c r="AR35" s="639"/>
      <c r="AS35" s="639"/>
      <c r="AT35" s="639"/>
      <c r="AU35" s="639"/>
      <c r="AV35" s="639"/>
      <c r="AW35" s="639"/>
      <c r="AX35" s="639"/>
      <c r="AY35" s="639"/>
      <c r="AZ35" s="639"/>
      <c r="BA35" s="639"/>
      <c r="BB35" s="639"/>
      <c r="BC35" s="639"/>
      <c r="BD35" s="640"/>
      <c r="BE35" s="349"/>
      <c r="BF35" s="644"/>
      <c r="BG35" s="644"/>
      <c r="BH35" s="644"/>
      <c r="BI35" s="644"/>
      <c r="BJ35" s="644"/>
      <c r="BK35" s="644"/>
      <c r="BL35" s="644"/>
      <c r="BM35" s="644"/>
      <c r="BN35" s="644"/>
      <c r="BO35" s="644"/>
      <c r="BP35" s="644"/>
      <c r="BQ35" s="644"/>
      <c r="BR35" s="374"/>
      <c r="BS35" s="636"/>
      <c r="BT35" s="637"/>
      <c r="BU35" s="637"/>
      <c r="BV35" s="637"/>
      <c r="BW35" s="637"/>
      <c r="BX35" s="637"/>
      <c r="BY35" s="637"/>
      <c r="BZ35" s="637"/>
      <c r="CA35" s="637"/>
      <c r="CB35" s="637"/>
      <c r="CC35" s="637"/>
      <c r="CD35" s="637"/>
      <c r="CE35" s="637"/>
      <c r="CF35" s="637"/>
      <c r="CG35" s="637"/>
      <c r="CH35" s="637"/>
      <c r="CI35" s="637"/>
      <c r="CJ35" s="637"/>
      <c r="CK35" s="637"/>
      <c r="CL35" s="637"/>
      <c r="CM35" s="638"/>
      <c r="CN35" s="775"/>
    </row>
    <row r="36" spans="1:92" ht="9" customHeight="1">
      <c r="A36" s="108"/>
      <c r="B36" s="108"/>
      <c r="C36" s="108"/>
      <c r="D36" s="108"/>
      <c r="E36" s="108"/>
      <c r="F36" s="108"/>
      <c r="G36" s="108"/>
      <c r="H36" s="645"/>
      <c r="I36" s="646"/>
      <c r="J36" s="646"/>
      <c r="K36" s="646"/>
      <c r="L36" s="646"/>
      <c r="M36" s="646"/>
      <c r="N36" s="646"/>
      <c r="O36" s="646"/>
      <c r="P36" s="647" t="s">
        <v>333</v>
      </c>
      <c r="Q36" s="650" t="str">
        <f>IF(H33="","",VLOOKUP(H33,コード表!$A$5:$B$50,2,FALSE))</f>
        <v/>
      </c>
      <c r="R36" s="650"/>
      <c r="S36" s="650"/>
      <c r="T36" s="650"/>
      <c r="U36" s="650"/>
      <c r="V36" s="650"/>
      <c r="W36" s="650"/>
      <c r="X36" s="650"/>
      <c r="Y36" s="650"/>
      <c r="Z36" s="650"/>
      <c r="AA36" s="651"/>
      <c r="AB36" s="349"/>
      <c r="AC36" s="639"/>
      <c r="AD36" s="639"/>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39"/>
      <c r="BA36" s="639"/>
      <c r="BB36" s="639"/>
      <c r="BC36" s="639"/>
      <c r="BD36" s="640"/>
      <c r="BE36" s="349"/>
      <c r="BF36" s="656"/>
      <c r="BG36" s="657"/>
      <c r="BH36" s="657"/>
      <c r="BI36" s="657"/>
      <c r="BJ36" s="657"/>
      <c r="BK36" s="657"/>
      <c r="BL36" s="657"/>
      <c r="BM36" s="657"/>
      <c r="BN36" s="657"/>
      <c r="BO36" s="657"/>
      <c r="BP36" s="657"/>
      <c r="BQ36" s="657"/>
      <c r="BR36" s="375"/>
      <c r="BS36" s="645"/>
      <c r="BT36" s="646"/>
      <c r="BU36" s="646"/>
      <c r="BV36" s="646"/>
      <c r="BW36" s="646"/>
      <c r="BX36" s="646"/>
      <c r="BY36" s="646"/>
      <c r="BZ36" s="646"/>
      <c r="CA36" s="646"/>
      <c r="CB36" s="647" t="s">
        <v>333</v>
      </c>
      <c r="CC36" s="650" t="str">
        <f>IF(BS33="","",VLOOKUP(BS33,コード表!$D$5:$E$50,2,FALSE))</f>
        <v/>
      </c>
      <c r="CD36" s="650"/>
      <c r="CE36" s="650"/>
      <c r="CF36" s="650"/>
      <c r="CG36" s="650"/>
      <c r="CH36" s="650"/>
      <c r="CI36" s="650"/>
      <c r="CJ36" s="650"/>
      <c r="CK36" s="650"/>
      <c r="CL36" s="650"/>
      <c r="CM36" s="651"/>
      <c r="CN36" s="775"/>
    </row>
    <row r="37" spans="1:92" ht="9" customHeight="1">
      <c r="A37" s="108"/>
      <c r="B37" s="108"/>
      <c r="C37" s="108"/>
      <c r="D37" s="108"/>
      <c r="E37" s="108"/>
      <c r="F37" s="108"/>
      <c r="G37" s="108"/>
      <c r="H37" s="645"/>
      <c r="I37" s="646"/>
      <c r="J37" s="646"/>
      <c r="K37" s="646"/>
      <c r="L37" s="646"/>
      <c r="M37" s="646"/>
      <c r="N37" s="646"/>
      <c r="O37" s="646"/>
      <c r="P37" s="648"/>
      <c r="Q37" s="652"/>
      <c r="R37" s="652"/>
      <c r="S37" s="652"/>
      <c r="T37" s="652"/>
      <c r="U37" s="652"/>
      <c r="V37" s="652"/>
      <c r="W37" s="652"/>
      <c r="X37" s="652"/>
      <c r="Y37" s="652"/>
      <c r="Z37" s="652"/>
      <c r="AA37" s="653"/>
      <c r="AB37" s="349"/>
      <c r="AC37" s="639"/>
      <c r="AD37" s="639"/>
      <c r="AE37" s="639"/>
      <c r="AF37" s="639"/>
      <c r="AG37" s="639"/>
      <c r="AH37" s="639"/>
      <c r="AI37" s="639"/>
      <c r="AJ37" s="639"/>
      <c r="AK37" s="639"/>
      <c r="AL37" s="639"/>
      <c r="AM37" s="639"/>
      <c r="AN37" s="639"/>
      <c r="AO37" s="639"/>
      <c r="AP37" s="639"/>
      <c r="AQ37" s="639"/>
      <c r="AR37" s="639"/>
      <c r="AS37" s="639"/>
      <c r="AT37" s="639"/>
      <c r="AU37" s="639"/>
      <c r="AV37" s="639"/>
      <c r="AW37" s="639"/>
      <c r="AX37" s="639"/>
      <c r="AY37" s="639"/>
      <c r="AZ37" s="639"/>
      <c r="BA37" s="639"/>
      <c r="BB37" s="639"/>
      <c r="BC37" s="639"/>
      <c r="BD37" s="640"/>
      <c r="BE37" s="349"/>
      <c r="BF37" s="658"/>
      <c r="BG37" s="659"/>
      <c r="BH37" s="659"/>
      <c r="BI37" s="659"/>
      <c r="BJ37" s="659"/>
      <c r="BK37" s="659"/>
      <c r="BL37" s="659"/>
      <c r="BM37" s="659"/>
      <c r="BN37" s="659"/>
      <c r="BO37" s="659"/>
      <c r="BP37" s="659"/>
      <c r="BQ37" s="659"/>
      <c r="BR37" s="376"/>
      <c r="BS37" s="645"/>
      <c r="BT37" s="646"/>
      <c r="BU37" s="646"/>
      <c r="BV37" s="646"/>
      <c r="BW37" s="646"/>
      <c r="BX37" s="646"/>
      <c r="BY37" s="646"/>
      <c r="BZ37" s="646"/>
      <c r="CA37" s="646"/>
      <c r="CB37" s="648"/>
      <c r="CC37" s="652"/>
      <c r="CD37" s="652"/>
      <c r="CE37" s="652"/>
      <c r="CF37" s="652"/>
      <c r="CG37" s="652"/>
      <c r="CH37" s="652"/>
      <c r="CI37" s="652"/>
      <c r="CJ37" s="652"/>
      <c r="CK37" s="652"/>
      <c r="CL37" s="652"/>
      <c r="CM37" s="653"/>
      <c r="CN37" s="775"/>
    </row>
    <row r="38" spans="1:92" ht="9" customHeight="1" thickBot="1">
      <c r="A38" s="108"/>
      <c r="B38" s="108"/>
      <c r="C38" s="108"/>
      <c r="D38" s="108"/>
      <c r="E38" s="108"/>
      <c r="F38" s="108"/>
      <c r="G38" s="108"/>
      <c r="H38" s="668"/>
      <c r="I38" s="669"/>
      <c r="J38" s="669"/>
      <c r="K38" s="669"/>
      <c r="L38" s="669"/>
      <c r="M38" s="669"/>
      <c r="N38" s="669"/>
      <c r="O38" s="669"/>
      <c r="P38" s="649"/>
      <c r="Q38" s="654"/>
      <c r="R38" s="654"/>
      <c r="S38" s="654"/>
      <c r="T38" s="654"/>
      <c r="U38" s="654"/>
      <c r="V38" s="654"/>
      <c r="W38" s="654"/>
      <c r="X38" s="654"/>
      <c r="Y38" s="654"/>
      <c r="Z38" s="654"/>
      <c r="AA38" s="655"/>
      <c r="AB38" s="355"/>
      <c r="AC38" s="641"/>
      <c r="AD38" s="641"/>
      <c r="AE38" s="641"/>
      <c r="AF38" s="641"/>
      <c r="AG38" s="641"/>
      <c r="AH38" s="641"/>
      <c r="AI38" s="641"/>
      <c r="AJ38" s="641"/>
      <c r="AK38" s="641"/>
      <c r="AL38" s="641"/>
      <c r="AM38" s="641"/>
      <c r="AN38" s="641"/>
      <c r="AO38" s="641"/>
      <c r="AP38" s="641"/>
      <c r="AQ38" s="641"/>
      <c r="AR38" s="641"/>
      <c r="AS38" s="641"/>
      <c r="AT38" s="641"/>
      <c r="AU38" s="641"/>
      <c r="AV38" s="641"/>
      <c r="AW38" s="641"/>
      <c r="AX38" s="641"/>
      <c r="AY38" s="641"/>
      <c r="AZ38" s="641"/>
      <c r="BA38" s="641"/>
      <c r="BB38" s="641"/>
      <c r="BC38" s="641"/>
      <c r="BD38" s="642"/>
      <c r="BE38" s="355"/>
      <c r="BF38" s="660"/>
      <c r="BG38" s="661"/>
      <c r="BH38" s="661"/>
      <c r="BI38" s="661"/>
      <c r="BJ38" s="661"/>
      <c r="BK38" s="661"/>
      <c r="BL38" s="661"/>
      <c r="BM38" s="661"/>
      <c r="BN38" s="661"/>
      <c r="BO38" s="661"/>
      <c r="BP38" s="661"/>
      <c r="BQ38" s="661"/>
      <c r="BR38" s="377"/>
      <c r="BS38" s="668"/>
      <c r="BT38" s="669"/>
      <c r="BU38" s="669"/>
      <c r="BV38" s="669"/>
      <c r="BW38" s="669"/>
      <c r="BX38" s="669"/>
      <c r="BY38" s="669"/>
      <c r="BZ38" s="669"/>
      <c r="CA38" s="669"/>
      <c r="CB38" s="649"/>
      <c r="CC38" s="654"/>
      <c r="CD38" s="654"/>
      <c r="CE38" s="654"/>
      <c r="CF38" s="654"/>
      <c r="CG38" s="654"/>
      <c r="CH38" s="654"/>
      <c r="CI38" s="654"/>
      <c r="CJ38" s="654"/>
      <c r="CK38" s="654"/>
      <c r="CL38" s="654"/>
      <c r="CM38" s="655"/>
      <c r="CN38" s="775"/>
    </row>
    <row r="39" spans="1:92" ht="9" customHeight="1">
      <c r="A39" s="108"/>
      <c r="B39" s="108"/>
      <c r="C39" s="108"/>
      <c r="D39" s="108"/>
      <c r="E39" s="108"/>
      <c r="F39" s="108"/>
      <c r="G39" s="108"/>
      <c r="H39" s="636"/>
      <c r="I39" s="637"/>
      <c r="J39" s="637"/>
      <c r="K39" s="637"/>
      <c r="L39" s="637"/>
      <c r="M39" s="637"/>
      <c r="N39" s="637"/>
      <c r="O39" s="637"/>
      <c r="P39" s="637"/>
      <c r="Q39" s="637"/>
      <c r="R39" s="637"/>
      <c r="S39" s="637"/>
      <c r="T39" s="637"/>
      <c r="U39" s="637"/>
      <c r="V39" s="637"/>
      <c r="W39" s="637"/>
      <c r="X39" s="637"/>
      <c r="Y39" s="637"/>
      <c r="Z39" s="637"/>
      <c r="AA39" s="638"/>
      <c r="AB39" s="357"/>
      <c r="AC39" s="639" t="str">
        <f>IF(H39="","",VLOOKUP(H39,コード表!$A$5:$C$50,3,FALSE))</f>
        <v/>
      </c>
      <c r="AD39" s="639"/>
      <c r="AE39" s="639"/>
      <c r="AF39" s="639"/>
      <c r="AG39" s="639"/>
      <c r="AH39" s="639"/>
      <c r="AI39" s="639"/>
      <c r="AJ39" s="639"/>
      <c r="AK39" s="639"/>
      <c r="AL39" s="639"/>
      <c r="AM39" s="639"/>
      <c r="AN39" s="639"/>
      <c r="AO39" s="639"/>
      <c r="AP39" s="639"/>
      <c r="AQ39" s="639"/>
      <c r="AR39" s="639"/>
      <c r="AS39" s="639"/>
      <c r="AT39" s="639"/>
      <c r="AU39" s="639"/>
      <c r="AV39" s="639"/>
      <c r="AW39" s="639"/>
      <c r="AX39" s="639"/>
      <c r="AY39" s="639"/>
      <c r="AZ39" s="639"/>
      <c r="BA39" s="639"/>
      <c r="BB39" s="639"/>
      <c r="BC39" s="639"/>
      <c r="BD39" s="640"/>
      <c r="BE39" s="357"/>
      <c r="BF39" s="643"/>
      <c r="BG39" s="643"/>
      <c r="BH39" s="643"/>
      <c r="BI39" s="643"/>
      <c r="BJ39" s="643"/>
      <c r="BK39" s="643"/>
      <c r="BL39" s="643"/>
      <c r="BM39" s="643"/>
      <c r="BN39" s="643"/>
      <c r="BO39" s="643"/>
      <c r="BP39" s="643"/>
      <c r="BQ39" s="643"/>
      <c r="BR39" s="373"/>
      <c r="BS39" s="636"/>
      <c r="BT39" s="637"/>
      <c r="BU39" s="637"/>
      <c r="BV39" s="637"/>
      <c r="BW39" s="637"/>
      <c r="BX39" s="637"/>
      <c r="BY39" s="637"/>
      <c r="BZ39" s="637"/>
      <c r="CA39" s="637"/>
      <c r="CB39" s="637"/>
      <c r="CC39" s="637"/>
      <c r="CD39" s="637"/>
      <c r="CE39" s="637"/>
      <c r="CF39" s="637"/>
      <c r="CG39" s="637"/>
      <c r="CH39" s="637"/>
      <c r="CI39" s="637"/>
      <c r="CJ39" s="637"/>
      <c r="CK39" s="637"/>
      <c r="CL39" s="637"/>
      <c r="CM39" s="638"/>
      <c r="CN39" s="108"/>
    </row>
    <row r="40" spans="1:92" ht="9" customHeight="1">
      <c r="A40" s="108"/>
      <c r="B40" s="108"/>
      <c r="C40" s="108"/>
      <c r="D40" s="108"/>
      <c r="E40" s="108"/>
      <c r="F40" s="108"/>
      <c r="G40" s="108"/>
      <c r="H40" s="636"/>
      <c r="I40" s="637"/>
      <c r="J40" s="637"/>
      <c r="K40" s="637"/>
      <c r="L40" s="637"/>
      <c r="M40" s="637"/>
      <c r="N40" s="637"/>
      <c r="O40" s="637"/>
      <c r="P40" s="637"/>
      <c r="Q40" s="637"/>
      <c r="R40" s="637"/>
      <c r="S40" s="637"/>
      <c r="T40" s="637"/>
      <c r="U40" s="637"/>
      <c r="V40" s="637"/>
      <c r="W40" s="637"/>
      <c r="X40" s="637"/>
      <c r="Y40" s="637"/>
      <c r="Z40" s="637"/>
      <c r="AA40" s="638"/>
      <c r="AB40" s="349"/>
      <c r="AC40" s="639"/>
      <c r="AD40" s="639"/>
      <c r="AE40" s="639"/>
      <c r="AF40" s="639"/>
      <c r="AG40" s="639"/>
      <c r="AH40" s="639"/>
      <c r="AI40" s="639"/>
      <c r="AJ40" s="639"/>
      <c r="AK40" s="639"/>
      <c r="AL40" s="639"/>
      <c r="AM40" s="639"/>
      <c r="AN40" s="639"/>
      <c r="AO40" s="639"/>
      <c r="AP40" s="639"/>
      <c r="AQ40" s="639"/>
      <c r="AR40" s="639"/>
      <c r="AS40" s="639"/>
      <c r="AT40" s="639"/>
      <c r="AU40" s="639"/>
      <c r="AV40" s="639"/>
      <c r="AW40" s="639"/>
      <c r="AX40" s="639"/>
      <c r="AY40" s="639"/>
      <c r="AZ40" s="639"/>
      <c r="BA40" s="639"/>
      <c r="BB40" s="639"/>
      <c r="BC40" s="639"/>
      <c r="BD40" s="640"/>
      <c r="BE40" s="349"/>
      <c r="BF40" s="644"/>
      <c r="BG40" s="644"/>
      <c r="BH40" s="644"/>
      <c r="BI40" s="644"/>
      <c r="BJ40" s="644"/>
      <c r="BK40" s="644"/>
      <c r="BL40" s="644"/>
      <c r="BM40" s="644"/>
      <c r="BN40" s="644"/>
      <c r="BO40" s="644"/>
      <c r="BP40" s="644"/>
      <c r="BQ40" s="644"/>
      <c r="BR40" s="374"/>
      <c r="BS40" s="636"/>
      <c r="BT40" s="637"/>
      <c r="BU40" s="637"/>
      <c r="BV40" s="637"/>
      <c r="BW40" s="637"/>
      <c r="BX40" s="637"/>
      <c r="BY40" s="637"/>
      <c r="BZ40" s="637"/>
      <c r="CA40" s="637"/>
      <c r="CB40" s="637"/>
      <c r="CC40" s="637"/>
      <c r="CD40" s="637"/>
      <c r="CE40" s="637"/>
      <c r="CF40" s="637"/>
      <c r="CG40" s="637"/>
      <c r="CH40" s="637"/>
      <c r="CI40" s="637"/>
      <c r="CJ40" s="637"/>
      <c r="CK40" s="637"/>
      <c r="CL40" s="637"/>
      <c r="CM40" s="638"/>
      <c r="CN40" s="108"/>
    </row>
    <row r="41" spans="1:92" ht="9" customHeight="1">
      <c r="A41" s="108"/>
      <c r="B41" s="108"/>
      <c r="C41" s="108"/>
      <c r="D41" s="108"/>
      <c r="E41" s="108"/>
      <c r="F41" s="108"/>
      <c r="G41" s="108"/>
      <c r="H41" s="636"/>
      <c r="I41" s="637"/>
      <c r="J41" s="637"/>
      <c r="K41" s="637"/>
      <c r="L41" s="637"/>
      <c r="M41" s="637"/>
      <c r="N41" s="637"/>
      <c r="O41" s="637"/>
      <c r="P41" s="637"/>
      <c r="Q41" s="637"/>
      <c r="R41" s="637"/>
      <c r="S41" s="637"/>
      <c r="T41" s="637"/>
      <c r="U41" s="637"/>
      <c r="V41" s="637"/>
      <c r="W41" s="637"/>
      <c r="X41" s="637"/>
      <c r="Y41" s="637"/>
      <c r="Z41" s="637"/>
      <c r="AA41" s="638"/>
      <c r="AB41" s="349"/>
      <c r="AC41" s="639"/>
      <c r="AD41" s="639"/>
      <c r="AE41" s="639"/>
      <c r="AF41" s="639"/>
      <c r="AG41" s="639"/>
      <c r="AH41" s="639"/>
      <c r="AI41" s="639"/>
      <c r="AJ41" s="639"/>
      <c r="AK41" s="639"/>
      <c r="AL41" s="639"/>
      <c r="AM41" s="639"/>
      <c r="AN41" s="639"/>
      <c r="AO41" s="639"/>
      <c r="AP41" s="639"/>
      <c r="AQ41" s="639"/>
      <c r="AR41" s="639"/>
      <c r="AS41" s="639"/>
      <c r="AT41" s="639"/>
      <c r="AU41" s="639"/>
      <c r="AV41" s="639"/>
      <c r="AW41" s="639"/>
      <c r="AX41" s="639"/>
      <c r="AY41" s="639"/>
      <c r="AZ41" s="639"/>
      <c r="BA41" s="639"/>
      <c r="BB41" s="639"/>
      <c r="BC41" s="639"/>
      <c r="BD41" s="640"/>
      <c r="BE41" s="349"/>
      <c r="BF41" s="644"/>
      <c r="BG41" s="644"/>
      <c r="BH41" s="644"/>
      <c r="BI41" s="644"/>
      <c r="BJ41" s="644"/>
      <c r="BK41" s="644"/>
      <c r="BL41" s="644"/>
      <c r="BM41" s="644"/>
      <c r="BN41" s="644"/>
      <c r="BO41" s="644"/>
      <c r="BP41" s="644"/>
      <c r="BQ41" s="644"/>
      <c r="BR41" s="374"/>
      <c r="BS41" s="636"/>
      <c r="BT41" s="637"/>
      <c r="BU41" s="637"/>
      <c r="BV41" s="637"/>
      <c r="BW41" s="637"/>
      <c r="BX41" s="637"/>
      <c r="BY41" s="637"/>
      <c r="BZ41" s="637"/>
      <c r="CA41" s="637"/>
      <c r="CB41" s="637"/>
      <c r="CC41" s="637"/>
      <c r="CD41" s="637"/>
      <c r="CE41" s="637"/>
      <c r="CF41" s="637"/>
      <c r="CG41" s="637"/>
      <c r="CH41" s="637"/>
      <c r="CI41" s="637"/>
      <c r="CJ41" s="637"/>
      <c r="CK41" s="637"/>
      <c r="CL41" s="637"/>
      <c r="CM41" s="638"/>
      <c r="CN41" s="108"/>
    </row>
    <row r="42" spans="1:92" ht="9" customHeight="1">
      <c r="A42" s="108"/>
      <c r="B42" s="108"/>
      <c r="C42" s="108"/>
      <c r="D42" s="108"/>
      <c r="E42" s="108"/>
      <c r="F42" s="108"/>
      <c r="G42" s="108"/>
      <c r="H42" s="645"/>
      <c r="I42" s="646"/>
      <c r="J42" s="646"/>
      <c r="K42" s="646"/>
      <c r="L42" s="646"/>
      <c r="M42" s="646"/>
      <c r="N42" s="646"/>
      <c r="O42" s="702"/>
      <c r="P42" s="647" t="s">
        <v>333</v>
      </c>
      <c r="Q42" s="650" t="str">
        <f>IF(H39="","",VLOOKUP(H39,コード表!$A$5:$B$50,2,FALSE))</f>
        <v/>
      </c>
      <c r="R42" s="650"/>
      <c r="S42" s="650"/>
      <c r="T42" s="650"/>
      <c r="U42" s="650"/>
      <c r="V42" s="650"/>
      <c r="W42" s="650"/>
      <c r="X42" s="650"/>
      <c r="Y42" s="650"/>
      <c r="Z42" s="650"/>
      <c r="AA42" s="651"/>
      <c r="AB42" s="349"/>
      <c r="AC42" s="639"/>
      <c r="AD42" s="639"/>
      <c r="AE42" s="639"/>
      <c r="AF42" s="639"/>
      <c r="AG42" s="639"/>
      <c r="AH42" s="639"/>
      <c r="AI42" s="639"/>
      <c r="AJ42" s="639"/>
      <c r="AK42" s="639"/>
      <c r="AL42" s="639"/>
      <c r="AM42" s="639"/>
      <c r="AN42" s="639"/>
      <c r="AO42" s="639"/>
      <c r="AP42" s="639"/>
      <c r="AQ42" s="639"/>
      <c r="AR42" s="639"/>
      <c r="AS42" s="639"/>
      <c r="AT42" s="639"/>
      <c r="AU42" s="639"/>
      <c r="AV42" s="639"/>
      <c r="AW42" s="639"/>
      <c r="AX42" s="639"/>
      <c r="AY42" s="639"/>
      <c r="AZ42" s="639"/>
      <c r="BA42" s="639"/>
      <c r="BB42" s="639"/>
      <c r="BC42" s="639"/>
      <c r="BD42" s="640"/>
      <c r="BE42" s="349"/>
      <c r="BF42" s="656"/>
      <c r="BG42" s="657"/>
      <c r="BH42" s="657"/>
      <c r="BI42" s="657"/>
      <c r="BJ42" s="657"/>
      <c r="BK42" s="657"/>
      <c r="BL42" s="657"/>
      <c r="BM42" s="657"/>
      <c r="BN42" s="657"/>
      <c r="BO42" s="657"/>
      <c r="BP42" s="657"/>
      <c r="BQ42" s="657"/>
      <c r="BR42" s="375"/>
      <c r="BS42" s="645"/>
      <c r="BT42" s="646"/>
      <c r="BU42" s="646"/>
      <c r="BV42" s="646"/>
      <c r="BW42" s="646"/>
      <c r="BX42" s="646"/>
      <c r="BY42" s="646"/>
      <c r="BZ42" s="646"/>
      <c r="CA42" s="646"/>
      <c r="CB42" s="647" t="s">
        <v>333</v>
      </c>
      <c r="CC42" s="650" t="str">
        <f>IF(BS39="","",VLOOKUP(BS39,コード表!$D$5:$E$50,2,FALSE))</f>
        <v/>
      </c>
      <c r="CD42" s="650"/>
      <c r="CE42" s="650"/>
      <c r="CF42" s="650"/>
      <c r="CG42" s="650"/>
      <c r="CH42" s="650"/>
      <c r="CI42" s="650"/>
      <c r="CJ42" s="650"/>
      <c r="CK42" s="650"/>
      <c r="CL42" s="650"/>
      <c r="CM42" s="651"/>
      <c r="CN42" s="108"/>
    </row>
    <row r="43" spans="1:92" ht="9" customHeight="1">
      <c r="A43" s="108"/>
      <c r="B43" s="108"/>
      <c r="C43" s="108"/>
      <c r="D43" s="108"/>
      <c r="E43" s="108"/>
      <c r="F43" s="108"/>
      <c r="G43" s="108"/>
      <c r="H43" s="645"/>
      <c r="I43" s="646"/>
      <c r="J43" s="646"/>
      <c r="K43" s="646"/>
      <c r="L43" s="646"/>
      <c r="M43" s="646"/>
      <c r="N43" s="646"/>
      <c r="O43" s="702"/>
      <c r="P43" s="648"/>
      <c r="Q43" s="652"/>
      <c r="R43" s="652"/>
      <c r="S43" s="652"/>
      <c r="T43" s="652"/>
      <c r="U43" s="652"/>
      <c r="V43" s="652"/>
      <c r="W43" s="652"/>
      <c r="X43" s="652"/>
      <c r="Y43" s="652"/>
      <c r="Z43" s="652"/>
      <c r="AA43" s="653"/>
      <c r="AB43" s="349"/>
      <c r="AC43" s="639"/>
      <c r="AD43" s="639"/>
      <c r="AE43" s="639"/>
      <c r="AF43" s="639"/>
      <c r="AG43" s="639"/>
      <c r="AH43" s="639"/>
      <c r="AI43" s="639"/>
      <c r="AJ43" s="639"/>
      <c r="AK43" s="639"/>
      <c r="AL43" s="639"/>
      <c r="AM43" s="639"/>
      <c r="AN43" s="639"/>
      <c r="AO43" s="639"/>
      <c r="AP43" s="639"/>
      <c r="AQ43" s="639"/>
      <c r="AR43" s="639"/>
      <c r="AS43" s="639"/>
      <c r="AT43" s="639"/>
      <c r="AU43" s="639"/>
      <c r="AV43" s="639"/>
      <c r="AW43" s="639"/>
      <c r="AX43" s="639"/>
      <c r="AY43" s="639"/>
      <c r="AZ43" s="639"/>
      <c r="BA43" s="639"/>
      <c r="BB43" s="639"/>
      <c r="BC43" s="639"/>
      <c r="BD43" s="640"/>
      <c r="BE43" s="349"/>
      <c r="BF43" s="658"/>
      <c r="BG43" s="659"/>
      <c r="BH43" s="659"/>
      <c r="BI43" s="659"/>
      <c r="BJ43" s="659"/>
      <c r="BK43" s="659"/>
      <c r="BL43" s="659"/>
      <c r="BM43" s="659"/>
      <c r="BN43" s="659"/>
      <c r="BO43" s="659"/>
      <c r="BP43" s="659"/>
      <c r="BQ43" s="659"/>
      <c r="BR43" s="376"/>
      <c r="BS43" s="645"/>
      <c r="BT43" s="646"/>
      <c r="BU43" s="646"/>
      <c r="BV43" s="646"/>
      <c r="BW43" s="646"/>
      <c r="BX43" s="646"/>
      <c r="BY43" s="646"/>
      <c r="BZ43" s="646"/>
      <c r="CA43" s="646"/>
      <c r="CB43" s="648"/>
      <c r="CC43" s="652"/>
      <c r="CD43" s="652"/>
      <c r="CE43" s="652"/>
      <c r="CF43" s="652"/>
      <c r="CG43" s="652"/>
      <c r="CH43" s="652"/>
      <c r="CI43" s="652"/>
      <c r="CJ43" s="652"/>
      <c r="CK43" s="652"/>
      <c r="CL43" s="652"/>
      <c r="CM43" s="653"/>
      <c r="CN43" s="108"/>
    </row>
    <row r="44" spans="1:92" ht="9" customHeight="1" thickBot="1">
      <c r="A44" s="108"/>
      <c r="B44" s="108"/>
      <c r="C44" s="108"/>
      <c r="D44" s="108"/>
      <c r="E44" s="108"/>
      <c r="F44" s="108"/>
      <c r="G44" s="108"/>
      <c r="H44" s="668"/>
      <c r="I44" s="669"/>
      <c r="J44" s="669"/>
      <c r="K44" s="669"/>
      <c r="L44" s="669"/>
      <c r="M44" s="669"/>
      <c r="N44" s="669"/>
      <c r="O44" s="703"/>
      <c r="P44" s="649"/>
      <c r="Q44" s="654"/>
      <c r="R44" s="654"/>
      <c r="S44" s="654"/>
      <c r="T44" s="654"/>
      <c r="U44" s="654"/>
      <c r="V44" s="654"/>
      <c r="W44" s="654"/>
      <c r="X44" s="654"/>
      <c r="Y44" s="654"/>
      <c r="Z44" s="654"/>
      <c r="AA44" s="655"/>
      <c r="AB44" s="355"/>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1"/>
      <c r="BA44" s="641"/>
      <c r="BB44" s="641"/>
      <c r="BC44" s="641"/>
      <c r="BD44" s="642"/>
      <c r="BE44" s="355"/>
      <c r="BF44" s="660"/>
      <c r="BG44" s="661"/>
      <c r="BH44" s="661"/>
      <c r="BI44" s="661"/>
      <c r="BJ44" s="661"/>
      <c r="BK44" s="661"/>
      <c r="BL44" s="661"/>
      <c r="BM44" s="661"/>
      <c r="BN44" s="661"/>
      <c r="BO44" s="661"/>
      <c r="BP44" s="661"/>
      <c r="BQ44" s="661"/>
      <c r="BR44" s="377"/>
      <c r="BS44" s="668"/>
      <c r="BT44" s="669"/>
      <c r="BU44" s="669"/>
      <c r="BV44" s="669"/>
      <c r="BW44" s="669"/>
      <c r="BX44" s="669"/>
      <c r="BY44" s="669"/>
      <c r="BZ44" s="669"/>
      <c r="CA44" s="669"/>
      <c r="CB44" s="649"/>
      <c r="CC44" s="654"/>
      <c r="CD44" s="654"/>
      <c r="CE44" s="654"/>
      <c r="CF44" s="654"/>
      <c r="CG44" s="654"/>
      <c r="CH44" s="654"/>
      <c r="CI44" s="654"/>
      <c r="CJ44" s="654"/>
      <c r="CK44" s="654"/>
      <c r="CL44" s="654"/>
      <c r="CM44" s="655"/>
      <c r="CN44" s="108"/>
    </row>
    <row r="45" spans="1:92" ht="9" customHeight="1">
      <c r="A45" s="108"/>
      <c r="B45" s="108"/>
      <c r="C45" s="108"/>
      <c r="D45" s="108"/>
      <c r="E45" s="108"/>
      <c r="F45" s="108"/>
      <c r="G45" s="108"/>
      <c r="H45" s="636"/>
      <c r="I45" s="637"/>
      <c r="J45" s="637"/>
      <c r="K45" s="637"/>
      <c r="L45" s="637"/>
      <c r="M45" s="637"/>
      <c r="N45" s="637"/>
      <c r="O45" s="637"/>
      <c r="P45" s="637"/>
      <c r="Q45" s="637"/>
      <c r="R45" s="637"/>
      <c r="S45" s="637"/>
      <c r="T45" s="637"/>
      <c r="U45" s="637"/>
      <c r="V45" s="637"/>
      <c r="W45" s="637"/>
      <c r="X45" s="637"/>
      <c r="Y45" s="637"/>
      <c r="Z45" s="637"/>
      <c r="AA45" s="638"/>
      <c r="AB45" s="108"/>
      <c r="AC45" s="639" t="str">
        <f>IF(H45="","",VLOOKUP(H45,コード表!$A$5:$C$50,3,FALSE))</f>
        <v/>
      </c>
      <c r="AD45" s="639"/>
      <c r="AE45" s="639"/>
      <c r="AF45" s="639"/>
      <c r="AG45" s="639"/>
      <c r="AH45" s="639"/>
      <c r="AI45" s="639"/>
      <c r="AJ45" s="639"/>
      <c r="AK45" s="639"/>
      <c r="AL45" s="639"/>
      <c r="AM45" s="639"/>
      <c r="AN45" s="639"/>
      <c r="AO45" s="639"/>
      <c r="AP45" s="639"/>
      <c r="AQ45" s="639"/>
      <c r="AR45" s="639"/>
      <c r="AS45" s="639"/>
      <c r="AT45" s="639"/>
      <c r="AU45" s="639"/>
      <c r="AV45" s="639"/>
      <c r="AW45" s="639"/>
      <c r="AX45" s="639"/>
      <c r="AY45" s="639"/>
      <c r="AZ45" s="639"/>
      <c r="BA45" s="639"/>
      <c r="BB45" s="639"/>
      <c r="BC45" s="639"/>
      <c r="BD45" s="640"/>
      <c r="BE45" s="357"/>
      <c r="BF45" s="643"/>
      <c r="BG45" s="643"/>
      <c r="BH45" s="643"/>
      <c r="BI45" s="643"/>
      <c r="BJ45" s="643"/>
      <c r="BK45" s="643"/>
      <c r="BL45" s="643"/>
      <c r="BM45" s="643"/>
      <c r="BN45" s="643"/>
      <c r="BO45" s="643"/>
      <c r="BP45" s="643"/>
      <c r="BQ45" s="643"/>
      <c r="BR45" s="373"/>
      <c r="BS45" s="636"/>
      <c r="BT45" s="637"/>
      <c r="BU45" s="637"/>
      <c r="BV45" s="637"/>
      <c r="BW45" s="637"/>
      <c r="BX45" s="637"/>
      <c r="BY45" s="637"/>
      <c r="BZ45" s="637"/>
      <c r="CA45" s="637"/>
      <c r="CB45" s="637"/>
      <c r="CC45" s="637"/>
      <c r="CD45" s="637"/>
      <c r="CE45" s="637"/>
      <c r="CF45" s="637"/>
      <c r="CG45" s="637"/>
      <c r="CH45" s="637"/>
      <c r="CI45" s="637"/>
      <c r="CJ45" s="637"/>
      <c r="CK45" s="637"/>
      <c r="CL45" s="637"/>
      <c r="CM45" s="638"/>
      <c r="CN45" s="108"/>
    </row>
    <row r="46" spans="1:92" ht="9" customHeight="1">
      <c r="A46" s="108"/>
      <c r="B46" s="108"/>
      <c r="C46" s="108"/>
      <c r="D46" s="108"/>
      <c r="E46" s="108"/>
      <c r="F46" s="108"/>
      <c r="G46" s="108"/>
      <c r="H46" s="636"/>
      <c r="I46" s="637"/>
      <c r="J46" s="637"/>
      <c r="K46" s="637"/>
      <c r="L46" s="637"/>
      <c r="M46" s="637"/>
      <c r="N46" s="637"/>
      <c r="O46" s="637"/>
      <c r="P46" s="637"/>
      <c r="Q46" s="637"/>
      <c r="R46" s="637"/>
      <c r="S46" s="637"/>
      <c r="T46" s="637"/>
      <c r="U46" s="637"/>
      <c r="V46" s="637"/>
      <c r="W46" s="637"/>
      <c r="X46" s="637"/>
      <c r="Y46" s="637"/>
      <c r="Z46" s="637"/>
      <c r="AA46" s="638"/>
      <c r="AB46" s="108"/>
      <c r="AC46" s="639"/>
      <c r="AD46" s="639"/>
      <c r="AE46" s="639"/>
      <c r="AF46" s="639"/>
      <c r="AG46" s="639"/>
      <c r="AH46" s="639"/>
      <c r="AI46" s="639"/>
      <c r="AJ46" s="639"/>
      <c r="AK46" s="639"/>
      <c r="AL46" s="639"/>
      <c r="AM46" s="639"/>
      <c r="AN46" s="639"/>
      <c r="AO46" s="639"/>
      <c r="AP46" s="639"/>
      <c r="AQ46" s="639"/>
      <c r="AR46" s="639"/>
      <c r="AS46" s="639"/>
      <c r="AT46" s="639"/>
      <c r="AU46" s="639"/>
      <c r="AV46" s="639"/>
      <c r="AW46" s="639"/>
      <c r="AX46" s="639"/>
      <c r="AY46" s="639"/>
      <c r="AZ46" s="639"/>
      <c r="BA46" s="639"/>
      <c r="BB46" s="639"/>
      <c r="BC46" s="639"/>
      <c r="BD46" s="640"/>
      <c r="BE46" s="349"/>
      <c r="BF46" s="644"/>
      <c r="BG46" s="644"/>
      <c r="BH46" s="644"/>
      <c r="BI46" s="644"/>
      <c r="BJ46" s="644"/>
      <c r="BK46" s="644"/>
      <c r="BL46" s="644"/>
      <c r="BM46" s="644"/>
      <c r="BN46" s="644"/>
      <c r="BO46" s="644"/>
      <c r="BP46" s="644"/>
      <c r="BQ46" s="644"/>
      <c r="BR46" s="374"/>
      <c r="BS46" s="636"/>
      <c r="BT46" s="637"/>
      <c r="BU46" s="637"/>
      <c r="BV46" s="637"/>
      <c r="BW46" s="637"/>
      <c r="BX46" s="637"/>
      <c r="BY46" s="637"/>
      <c r="BZ46" s="637"/>
      <c r="CA46" s="637"/>
      <c r="CB46" s="637"/>
      <c r="CC46" s="637"/>
      <c r="CD46" s="637"/>
      <c r="CE46" s="637"/>
      <c r="CF46" s="637"/>
      <c r="CG46" s="637"/>
      <c r="CH46" s="637"/>
      <c r="CI46" s="637"/>
      <c r="CJ46" s="637"/>
      <c r="CK46" s="637"/>
      <c r="CL46" s="637"/>
      <c r="CM46" s="638"/>
      <c r="CN46" s="108"/>
    </row>
    <row r="47" spans="1:92" ht="9" customHeight="1">
      <c r="A47" s="108"/>
      <c r="B47" s="108"/>
      <c r="C47" s="108"/>
      <c r="D47" s="108"/>
      <c r="E47" s="108"/>
      <c r="F47" s="108"/>
      <c r="G47" s="108"/>
      <c r="H47" s="636"/>
      <c r="I47" s="637"/>
      <c r="J47" s="637"/>
      <c r="K47" s="637"/>
      <c r="L47" s="637"/>
      <c r="M47" s="637"/>
      <c r="N47" s="637"/>
      <c r="O47" s="637"/>
      <c r="P47" s="637"/>
      <c r="Q47" s="637"/>
      <c r="R47" s="637"/>
      <c r="S47" s="637"/>
      <c r="T47" s="637"/>
      <c r="U47" s="637"/>
      <c r="V47" s="637"/>
      <c r="W47" s="637"/>
      <c r="X47" s="637"/>
      <c r="Y47" s="637"/>
      <c r="Z47" s="637"/>
      <c r="AA47" s="638"/>
      <c r="AB47" s="108"/>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39"/>
      <c r="AY47" s="639"/>
      <c r="AZ47" s="639"/>
      <c r="BA47" s="639"/>
      <c r="BB47" s="639"/>
      <c r="BC47" s="639"/>
      <c r="BD47" s="640"/>
      <c r="BE47" s="349"/>
      <c r="BF47" s="644"/>
      <c r="BG47" s="644"/>
      <c r="BH47" s="644"/>
      <c r="BI47" s="644"/>
      <c r="BJ47" s="644"/>
      <c r="BK47" s="644"/>
      <c r="BL47" s="644"/>
      <c r="BM47" s="644"/>
      <c r="BN47" s="644"/>
      <c r="BO47" s="644"/>
      <c r="BP47" s="644"/>
      <c r="BQ47" s="644"/>
      <c r="BR47" s="374"/>
      <c r="BS47" s="636"/>
      <c r="BT47" s="637"/>
      <c r="BU47" s="637"/>
      <c r="BV47" s="637"/>
      <c r="BW47" s="637"/>
      <c r="BX47" s="637"/>
      <c r="BY47" s="637"/>
      <c r="BZ47" s="637"/>
      <c r="CA47" s="637"/>
      <c r="CB47" s="637"/>
      <c r="CC47" s="637"/>
      <c r="CD47" s="637"/>
      <c r="CE47" s="637"/>
      <c r="CF47" s="637"/>
      <c r="CG47" s="637"/>
      <c r="CH47" s="637"/>
      <c r="CI47" s="637"/>
      <c r="CJ47" s="637"/>
      <c r="CK47" s="637"/>
      <c r="CL47" s="637"/>
      <c r="CM47" s="638"/>
      <c r="CN47" s="108"/>
    </row>
    <row r="48" spans="1:92" ht="9" customHeight="1">
      <c r="A48" s="108"/>
      <c r="B48" s="108"/>
      <c r="C48" s="108"/>
      <c r="D48" s="108"/>
      <c r="E48" s="108"/>
      <c r="F48" s="108"/>
      <c r="G48" s="108"/>
      <c r="H48" s="645"/>
      <c r="I48" s="646"/>
      <c r="J48" s="646"/>
      <c r="K48" s="646"/>
      <c r="L48" s="646"/>
      <c r="M48" s="646"/>
      <c r="N48" s="646"/>
      <c r="O48" s="646"/>
      <c r="P48" s="647" t="s">
        <v>333</v>
      </c>
      <c r="Q48" s="650" t="str">
        <f>IF(H45="","",VLOOKUP(H45,コード表!$A$5:$B$50,2,FALSE))</f>
        <v/>
      </c>
      <c r="R48" s="650"/>
      <c r="S48" s="650"/>
      <c r="T48" s="650"/>
      <c r="U48" s="650"/>
      <c r="V48" s="650"/>
      <c r="W48" s="650"/>
      <c r="X48" s="650"/>
      <c r="Y48" s="650"/>
      <c r="Z48" s="650"/>
      <c r="AA48" s="651"/>
      <c r="AB48" s="108"/>
      <c r="AC48" s="639"/>
      <c r="AD48" s="639"/>
      <c r="AE48" s="639"/>
      <c r="AF48" s="639"/>
      <c r="AG48" s="639"/>
      <c r="AH48" s="639"/>
      <c r="AI48" s="639"/>
      <c r="AJ48" s="639"/>
      <c r="AK48" s="639"/>
      <c r="AL48" s="639"/>
      <c r="AM48" s="639"/>
      <c r="AN48" s="639"/>
      <c r="AO48" s="639"/>
      <c r="AP48" s="639"/>
      <c r="AQ48" s="639"/>
      <c r="AR48" s="639"/>
      <c r="AS48" s="639"/>
      <c r="AT48" s="639"/>
      <c r="AU48" s="639"/>
      <c r="AV48" s="639"/>
      <c r="AW48" s="639"/>
      <c r="AX48" s="639"/>
      <c r="AY48" s="639"/>
      <c r="AZ48" s="639"/>
      <c r="BA48" s="639"/>
      <c r="BB48" s="639"/>
      <c r="BC48" s="639"/>
      <c r="BD48" s="640"/>
      <c r="BE48" s="349"/>
      <c r="BF48" s="656"/>
      <c r="BG48" s="657"/>
      <c r="BH48" s="657"/>
      <c r="BI48" s="657"/>
      <c r="BJ48" s="657"/>
      <c r="BK48" s="657"/>
      <c r="BL48" s="657"/>
      <c r="BM48" s="657"/>
      <c r="BN48" s="657"/>
      <c r="BO48" s="657"/>
      <c r="BP48" s="657"/>
      <c r="BQ48" s="657"/>
      <c r="BR48" s="375"/>
      <c r="BS48" s="645"/>
      <c r="BT48" s="646"/>
      <c r="BU48" s="646"/>
      <c r="BV48" s="646"/>
      <c r="BW48" s="646"/>
      <c r="BX48" s="646"/>
      <c r="BY48" s="646"/>
      <c r="BZ48" s="646"/>
      <c r="CA48" s="646"/>
      <c r="CB48" s="647" t="s">
        <v>333</v>
      </c>
      <c r="CC48" s="650" t="str">
        <f>IF(BS45="","",VLOOKUP(BS45,コード表!$D$5:$E$50,2,FALSE))</f>
        <v/>
      </c>
      <c r="CD48" s="650"/>
      <c r="CE48" s="650"/>
      <c r="CF48" s="650"/>
      <c r="CG48" s="650"/>
      <c r="CH48" s="650"/>
      <c r="CI48" s="650"/>
      <c r="CJ48" s="650"/>
      <c r="CK48" s="650"/>
      <c r="CL48" s="650"/>
      <c r="CM48" s="651"/>
      <c r="CN48" s="108"/>
    </row>
    <row r="49" spans="1:92" ht="9" customHeight="1">
      <c r="A49" s="108"/>
      <c r="B49" s="108"/>
      <c r="C49" s="108"/>
      <c r="D49" s="108"/>
      <c r="E49" s="108"/>
      <c r="F49" s="108"/>
      <c r="G49" s="108"/>
      <c r="H49" s="645"/>
      <c r="I49" s="646"/>
      <c r="J49" s="646"/>
      <c r="K49" s="646"/>
      <c r="L49" s="646"/>
      <c r="M49" s="646"/>
      <c r="N49" s="646"/>
      <c r="O49" s="646"/>
      <c r="P49" s="648"/>
      <c r="Q49" s="652"/>
      <c r="R49" s="652"/>
      <c r="S49" s="652"/>
      <c r="T49" s="652"/>
      <c r="U49" s="652"/>
      <c r="V49" s="652"/>
      <c r="W49" s="652"/>
      <c r="X49" s="652"/>
      <c r="Y49" s="652"/>
      <c r="Z49" s="652"/>
      <c r="AA49" s="653"/>
      <c r="AB49" s="108"/>
      <c r="AC49" s="639"/>
      <c r="AD49" s="639"/>
      <c r="AE49" s="639"/>
      <c r="AF49" s="639"/>
      <c r="AG49" s="639"/>
      <c r="AH49" s="639"/>
      <c r="AI49" s="639"/>
      <c r="AJ49" s="639"/>
      <c r="AK49" s="639"/>
      <c r="AL49" s="639"/>
      <c r="AM49" s="639"/>
      <c r="AN49" s="639"/>
      <c r="AO49" s="639"/>
      <c r="AP49" s="639"/>
      <c r="AQ49" s="639"/>
      <c r="AR49" s="639"/>
      <c r="AS49" s="639"/>
      <c r="AT49" s="639"/>
      <c r="AU49" s="639"/>
      <c r="AV49" s="639"/>
      <c r="AW49" s="639"/>
      <c r="AX49" s="639"/>
      <c r="AY49" s="639"/>
      <c r="AZ49" s="639"/>
      <c r="BA49" s="639"/>
      <c r="BB49" s="639"/>
      <c r="BC49" s="639"/>
      <c r="BD49" s="640"/>
      <c r="BE49" s="349"/>
      <c r="BF49" s="658"/>
      <c r="BG49" s="659"/>
      <c r="BH49" s="659"/>
      <c r="BI49" s="659"/>
      <c r="BJ49" s="659"/>
      <c r="BK49" s="659"/>
      <c r="BL49" s="659"/>
      <c r="BM49" s="659"/>
      <c r="BN49" s="659"/>
      <c r="BO49" s="659"/>
      <c r="BP49" s="659"/>
      <c r="BQ49" s="659"/>
      <c r="BR49" s="376"/>
      <c r="BS49" s="645"/>
      <c r="BT49" s="646"/>
      <c r="BU49" s="646"/>
      <c r="BV49" s="646"/>
      <c r="BW49" s="646"/>
      <c r="BX49" s="646"/>
      <c r="BY49" s="646"/>
      <c r="BZ49" s="646"/>
      <c r="CA49" s="646"/>
      <c r="CB49" s="648"/>
      <c r="CC49" s="652"/>
      <c r="CD49" s="652"/>
      <c r="CE49" s="652"/>
      <c r="CF49" s="652"/>
      <c r="CG49" s="652"/>
      <c r="CH49" s="652"/>
      <c r="CI49" s="652"/>
      <c r="CJ49" s="652"/>
      <c r="CK49" s="652"/>
      <c r="CL49" s="652"/>
      <c r="CM49" s="653"/>
      <c r="CN49" s="108"/>
    </row>
    <row r="50" spans="1:92" ht="9" customHeight="1" thickBot="1">
      <c r="A50" s="108"/>
      <c r="B50" s="108"/>
      <c r="C50" s="108"/>
      <c r="D50" s="108"/>
      <c r="E50" s="108"/>
      <c r="F50" s="108"/>
      <c r="G50" s="108"/>
      <c r="H50" s="668"/>
      <c r="I50" s="669"/>
      <c r="J50" s="669"/>
      <c r="K50" s="669"/>
      <c r="L50" s="669"/>
      <c r="M50" s="669"/>
      <c r="N50" s="669"/>
      <c r="O50" s="669"/>
      <c r="P50" s="649"/>
      <c r="Q50" s="654"/>
      <c r="R50" s="654"/>
      <c r="S50" s="654"/>
      <c r="T50" s="654"/>
      <c r="U50" s="654"/>
      <c r="V50" s="654"/>
      <c r="W50" s="654"/>
      <c r="X50" s="654"/>
      <c r="Y50" s="654"/>
      <c r="Z50" s="654"/>
      <c r="AA50" s="655"/>
      <c r="AB50" s="108"/>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2"/>
      <c r="BE50" s="355"/>
      <c r="BF50" s="660"/>
      <c r="BG50" s="661"/>
      <c r="BH50" s="661"/>
      <c r="BI50" s="661"/>
      <c r="BJ50" s="661"/>
      <c r="BK50" s="661"/>
      <c r="BL50" s="661"/>
      <c r="BM50" s="661"/>
      <c r="BN50" s="661"/>
      <c r="BO50" s="661"/>
      <c r="BP50" s="661"/>
      <c r="BQ50" s="661"/>
      <c r="BR50" s="377"/>
      <c r="BS50" s="668"/>
      <c r="BT50" s="669"/>
      <c r="BU50" s="669"/>
      <c r="BV50" s="669"/>
      <c r="BW50" s="669"/>
      <c r="BX50" s="669"/>
      <c r="BY50" s="669"/>
      <c r="BZ50" s="669"/>
      <c r="CA50" s="669"/>
      <c r="CB50" s="649"/>
      <c r="CC50" s="654"/>
      <c r="CD50" s="654"/>
      <c r="CE50" s="654"/>
      <c r="CF50" s="654"/>
      <c r="CG50" s="654"/>
      <c r="CH50" s="654"/>
      <c r="CI50" s="654"/>
      <c r="CJ50" s="654"/>
      <c r="CK50" s="654"/>
      <c r="CL50" s="654"/>
      <c r="CM50" s="655"/>
      <c r="CN50" s="108"/>
    </row>
    <row r="51" spans="1:92" ht="9" customHeight="1">
      <c r="A51" s="108"/>
      <c r="B51" s="108"/>
      <c r="C51" s="108"/>
      <c r="D51" s="108"/>
      <c r="E51" s="108"/>
      <c r="F51" s="108"/>
      <c r="G51" s="108"/>
      <c r="H51" s="636"/>
      <c r="I51" s="637"/>
      <c r="J51" s="637"/>
      <c r="K51" s="637"/>
      <c r="L51" s="637"/>
      <c r="M51" s="637"/>
      <c r="N51" s="637"/>
      <c r="O51" s="637"/>
      <c r="P51" s="637"/>
      <c r="Q51" s="637"/>
      <c r="R51" s="637"/>
      <c r="S51" s="637"/>
      <c r="T51" s="637"/>
      <c r="U51" s="637"/>
      <c r="V51" s="637"/>
      <c r="W51" s="637"/>
      <c r="X51" s="637"/>
      <c r="Y51" s="637"/>
      <c r="Z51" s="637"/>
      <c r="AA51" s="638"/>
      <c r="AB51" s="357"/>
      <c r="AC51" s="639" t="str">
        <f>IF(H51="","",VLOOKUP(H51,コード表!$A$5:$C$50,3,FALSE))</f>
        <v/>
      </c>
      <c r="AD51" s="639"/>
      <c r="AE51" s="639"/>
      <c r="AF51" s="639"/>
      <c r="AG51" s="639"/>
      <c r="AH51" s="639"/>
      <c r="AI51" s="639"/>
      <c r="AJ51" s="639"/>
      <c r="AK51" s="639"/>
      <c r="AL51" s="639"/>
      <c r="AM51" s="639"/>
      <c r="AN51" s="639"/>
      <c r="AO51" s="639"/>
      <c r="AP51" s="639"/>
      <c r="AQ51" s="639"/>
      <c r="AR51" s="639"/>
      <c r="AS51" s="639"/>
      <c r="AT51" s="639"/>
      <c r="AU51" s="639"/>
      <c r="AV51" s="639"/>
      <c r="AW51" s="639"/>
      <c r="AX51" s="639"/>
      <c r="AY51" s="639"/>
      <c r="AZ51" s="639"/>
      <c r="BA51" s="639"/>
      <c r="BB51" s="639"/>
      <c r="BC51" s="639"/>
      <c r="BD51" s="640"/>
      <c r="BE51" s="357"/>
      <c r="BF51" s="643"/>
      <c r="BG51" s="643"/>
      <c r="BH51" s="643"/>
      <c r="BI51" s="643"/>
      <c r="BJ51" s="643"/>
      <c r="BK51" s="643"/>
      <c r="BL51" s="643"/>
      <c r="BM51" s="643"/>
      <c r="BN51" s="643"/>
      <c r="BO51" s="643"/>
      <c r="BP51" s="643"/>
      <c r="BQ51" s="643"/>
      <c r="BR51" s="373"/>
      <c r="BS51" s="636"/>
      <c r="BT51" s="637"/>
      <c r="BU51" s="637"/>
      <c r="BV51" s="637"/>
      <c r="BW51" s="637"/>
      <c r="BX51" s="637"/>
      <c r="BY51" s="637"/>
      <c r="BZ51" s="637"/>
      <c r="CA51" s="637"/>
      <c r="CB51" s="637"/>
      <c r="CC51" s="637"/>
      <c r="CD51" s="637"/>
      <c r="CE51" s="637"/>
      <c r="CF51" s="637"/>
      <c r="CG51" s="637"/>
      <c r="CH51" s="637"/>
      <c r="CI51" s="637"/>
      <c r="CJ51" s="637"/>
      <c r="CK51" s="637"/>
      <c r="CL51" s="637"/>
      <c r="CM51" s="638"/>
      <c r="CN51" s="108"/>
    </row>
    <row r="52" spans="1:92" ht="9" customHeight="1">
      <c r="A52" s="108"/>
      <c r="B52" s="108"/>
      <c r="C52" s="108"/>
      <c r="D52" s="108"/>
      <c r="E52" s="108"/>
      <c r="F52" s="108"/>
      <c r="G52" s="108"/>
      <c r="H52" s="636"/>
      <c r="I52" s="637"/>
      <c r="J52" s="637"/>
      <c r="K52" s="637"/>
      <c r="L52" s="637"/>
      <c r="M52" s="637"/>
      <c r="N52" s="637"/>
      <c r="O52" s="637"/>
      <c r="P52" s="637"/>
      <c r="Q52" s="637"/>
      <c r="R52" s="637"/>
      <c r="S52" s="637"/>
      <c r="T52" s="637"/>
      <c r="U52" s="637"/>
      <c r="V52" s="637"/>
      <c r="W52" s="637"/>
      <c r="X52" s="637"/>
      <c r="Y52" s="637"/>
      <c r="Z52" s="637"/>
      <c r="AA52" s="638"/>
      <c r="AB52" s="349"/>
      <c r="AC52" s="639"/>
      <c r="AD52" s="639"/>
      <c r="AE52" s="639"/>
      <c r="AF52" s="639"/>
      <c r="AG52" s="639"/>
      <c r="AH52" s="639"/>
      <c r="AI52" s="639"/>
      <c r="AJ52" s="639"/>
      <c r="AK52" s="639"/>
      <c r="AL52" s="639"/>
      <c r="AM52" s="639"/>
      <c r="AN52" s="639"/>
      <c r="AO52" s="639"/>
      <c r="AP52" s="639"/>
      <c r="AQ52" s="639"/>
      <c r="AR52" s="639"/>
      <c r="AS52" s="639"/>
      <c r="AT52" s="639"/>
      <c r="AU52" s="639"/>
      <c r="AV52" s="639"/>
      <c r="AW52" s="639"/>
      <c r="AX52" s="639"/>
      <c r="AY52" s="639"/>
      <c r="AZ52" s="639"/>
      <c r="BA52" s="639"/>
      <c r="BB52" s="639"/>
      <c r="BC52" s="639"/>
      <c r="BD52" s="640"/>
      <c r="BE52" s="349"/>
      <c r="BF52" s="644"/>
      <c r="BG52" s="644"/>
      <c r="BH52" s="644"/>
      <c r="BI52" s="644"/>
      <c r="BJ52" s="644"/>
      <c r="BK52" s="644"/>
      <c r="BL52" s="644"/>
      <c r="BM52" s="644"/>
      <c r="BN52" s="644"/>
      <c r="BO52" s="644"/>
      <c r="BP52" s="644"/>
      <c r="BQ52" s="644"/>
      <c r="BR52" s="374"/>
      <c r="BS52" s="636"/>
      <c r="BT52" s="637"/>
      <c r="BU52" s="637"/>
      <c r="BV52" s="637"/>
      <c r="BW52" s="637"/>
      <c r="BX52" s="637"/>
      <c r="BY52" s="637"/>
      <c r="BZ52" s="637"/>
      <c r="CA52" s="637"/>
      <c r="CB52" s="637"/>
      <c r="CC52" s="637"/>
      <c r="CD52" s="637"/>
      <c r="CE52" s="637"/>
      <c r="CF52" s="637"/>
      <c r="CG52" s="637"/>
      <c r="CH52" s="637"/>
      <c r="CI52" s="637"/>
      <c r="CJ52" s="637"/>
      <c r="CK52" s="637"/>
      <c r="CL52" s="637"/>
      <c r="CM52" s="638"/>
      <c r="CN52" s="108"/>
    </row>
    <row r="53" spans="1:92" ht="9" customHeight="1">
      <c r="A53" s="108"/>
      <c r="B53" s="108"/>
      <c r="C53" s="108"/>
      <c r="D53" s="108"/>
      <c r="E53" s="108"/>
      <c r="F53" s="108"/>
      <c r="G53" s="108"/>
      <c r="H53" s="636"/>
      <c r="I53" s="637"/>
      <c r="J53" s="637"/>
      <c r="K53" s="637"/>
      <c r="L53" s="637"/>
      <c r="M53" s="637"/>
      <c r="N53" s="637"/>
      <c r="O53" s="637"/>
      <c r="P53" s="637"/>
      <c r="Q53" s="637"/>
      <c r="R53" s="637"/>
      <c r="S53" s="637"/>
      <c r="T53" s="637"/>
      <c r="U53" s="637"/>
      <c r="V53" s="637"/>
      <c r="W53" s="637"/>
      <c r="X53" s="637"/>
      <c r="Y53" s="637"/>
      <c r="Z53" s="637"/>
      <c r="AA53" s="638"/>
      <c r="AB53" s="349"/>
      <c r="AC53" s="639"/>
      <c r="AD53" s="639"/>
      <c r="AE53" s="639"/>
      <c r="AF53" s="639"/>
      <c r="AG53" s="639"/>
      <c r="AH53" s="639"/>
      <c r="AI53" s="639"/>
      <c r="AJ53" s="639"/>
      <c r="AK53" s="639"/>
      <c r="AL53" s="639"/>
      <c r="AM53" s="639"/>
      <c r="AN53" s="639"/>
      <c r="AO53" s="639"/>
      <c r="AP53" s="639"/>
      <c r="AQ53" s="639"/>
      <c r="AR53" s="639"/>
      <c r="AS53" s="639"/>
      <c r="AT53" s="639"/>
      <c r="AU53" s="639"/>
      <c r="AV53" s="639"/>
      <c r="AW53" s="639"/>
      <c r="AX53" s="639"/>
      <c r="AY53" s="639"/>
      <c r="AZ53" s="639"/>
      <c r="BA53" s="639"/>
      <c r="BB53" s="639"/>
      <c r="BC53" s="639"/>
      <c r="BD53" s="640"/>
      <c r="BE53" s="349"/>
      <c r="BF53" s="644"/>
      <c r="BG53" s="644"/>
      <c r="BH53" s="644"/>
      <c r="BI53" s="644"/>
      <c r="BJ53" s="644"/>
      <c r="BK53" s="644"/>
      <c r="BL53" s="644"/>
      <c r="BM53" s="644"/>
      <c r="BN53" s="644"/>
      <c r="BO53" s="644"/>
      <c r="BP53" s="644"/>
      <c r="BQ53" s="644"/>
      <c r="BR53" s="374"/>
      <c r="BS53" s="636"/>
      <c r="BT53" s="637"/>
      <c r="BU53" s="637"/>
      <c r="BV53" s="637"/>
      <c r="BW53" s="637"/>
      <c r="BX53" s="637"/>
      <c r="BY53" s="637"/>
      <c r="BZ53" s="637"/>
      <c r="CA53" s="637"/>
      <c r="CB53" s="637"/>
      <c r="CC53" s="637"/>
      <c r="CD53" s="637"/>
      <c r="CE53" s="637"/>
      <c r="CF53" s="637"/>
      <c r="CG53" s="637"/>
      <c r="CH53" s="637"/>
      <c r="CI53" s="637"/>
      <c r="CJ53" s="637"/>
      <c r="CK53" s="637"/>
      <c r="CL53" s="637"/>
      <c r="CM53" s="638"/>
      <c r="CN53" s="108"/>
    </row>
    <row r="54" spans="1:92" ht="9" customHeight="1">
      <c r="A54" s="108"/>
      <c r="B54" s="108"/>
      <c r="C54" s="108"/>
      <c r="D54" s="108"/>
      <c r="E54" s="108"/>
      <c r="F54" s="108"/>
      <c r="G54" s="108"/>
      <c r="H54" s="645"/>
      <c r="I54" s="646"/>
      <c r="J54" s="646"/>
      <c r="K54" s="646"/>
      <c r="L54" s="646"/>
      <c r="M54" s="646"/>
      <c r="N54" s="646"/>
      <c r="O54" s="646"/>
      <c r="P54" s="647" t="s">
        <v>333</v>
      </c>
      <c r="Q54" s="650" t="str">
        <f>IF(H51="","",VLOOKUP(H51,コード表!$A$5:$B$50,2,FALSE))</f>
        <v/>
      </c>
      <c r="R54" s="650"/>
      <c r="S54" s="650"/>
      <c r="T54" s="650"/>
      <c r="U54" s="650"/>
      <c r="V54" s="650"/>
      <c r="W54" s="650"/>
      <c r="X54" s="650"/>
      <c r="Y54" s="650"/>
      <c r="Z54" s="650"/>
      <c r="AA54" s="651"/>
      <c r="AB54" s="349"/>
      <c r="AC54" s="639"/>
      <c r="AD54" s="639"/>
      <c r="AE54" s="639"/>
      <c r="AF54" s="639"/>
      <c r="AG54" s="639"/>
      <c r="AH54" s="639"/>
      <c r="AI54" s="639"/>
      <c r="AJ54" s="639"/>
      <c r="AK54" s="639"/>
      <c r="AL54" s="639"/>
      <c r="AM54" s="639"/>
      <c r="AN54" s="639"/>
      <c r="AO54" s="639"/>
      <c r="AP54" s="639"/>
      <c r="AQ54" s="639"/>
      <c r="AR54" s="639"/>
      <c r="AS54" s="639"/>
      <c r="AT54" s="639"/>
      <c r="AU54" s="639"/>
      <c r="AV54" s="639"/>
      <c r="AW54" s="639"/>
      <c r="AX54" s="639"/>
      <c r="AY54" s="639"/>
      <c r="AZ54" s="639"/>
      <c r="BA54" s="639"/>
      <c r="BB54" s="639"/>
      <c r="BC54" s="639"/>
      <c r="BD54" s="640"/>
      <c r="BE54" s="349"/>
      <c r="BF54" s="656"/>
      <c r="BG54" s="657"/>
      <c r="BH54" s="657"/>
      <c r="BI54" s="657"/>
      <c r="BJ54" s="657"/>
      <c r="BK54" s="657"/>
      <c r="BL54" s="657"/>
      <c r="BM54" s="657"/>
      <c r="BN54" s="657"/>
      <c r="BO54" s="657"/>
      <c r="BP54" s="657"/>
      <c r="BQ54" s="657"/>
      <c r="BR54" s="375"/>
      <c r="BS54" s="645"/>
      <c r="BT54" s="646"/>
      <c r="BU54" s="646"/>
      <c r="BV54" s="646"/>
      <c r="BW54" s="646"/>
      <c r="BX54" s="646"/>
      <c r="BY54" s="646"/>
      <c r="BZ54" s="646"/>
      <c r="CA54" s="646"/>
      <c r="CB54" s="647" t="s">
        <v>333</v>
      </c>
      <c r="CC54" s="650" t="str">
        <f>IF(BS51="","",VLOOKUP(BS51,コード表!$D$5:$E$50,2,FALSE))</f>
        <v/>
      </c>
      <c r="CD54" s="650"/>
      <c r="CE54" s="650"/>
      <c r="CF54" s="650"/>
      <c r="CG54" s="650"/>
      <c r="CH54" s="650"/>
      <c r="CI54" s="650"/>
      <c r="CJ54" s="650"/>
      <c r="CK54" s="650"/>
      <c r="CL54" s="650"/>
      <c r="CM54" s="651"/>
      <c r="CN54" s="108"/>
    </row>
    <row r="55" spans="1:92" ht="9" customHeight="1">
      <c r="A55" s="108"/>
      <c r="B55" s="108"/>
      <c r="C55" s="108"/>
      <c r="D55" s="108"/>
      <c r="E55" s="108"/>
      <c r="F55" s="108"/>
      <c r="G55" s="108"/>
      <c r="H55" s="645"/>
      <c r="I55" s="646"/>
      <c r="J55" s="646"/>
      <c r="K55" s="646"/>
      <c r="L55" s="646"/>
      <c r="M55" s="646"/>
      <c r="N55" s="646"/>
      <c r="O55" s="646"/>
      <c r="P55" s="648"/>
      <c r="Q55" s="652"/>
      <c r="R55" s="652"/>
      <c r="S55" s="652"/>
      <c r="T55" s="652"/>
      <c r="U55" s="652"/>
      <c r="V55" s="652"/>
      <c r="W55" s="652"/>
      <c r="X55" s="652"/>
      <c r="Y55" s="652"/>
      <c r="Z55" s="652"/>
      <c r="AA55" s="653"/>
      <c r="AB55" s="34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40"/>
      <c r="BE55" s="349"/>
      <c r="BF55" s="658"/>
      <c r="BG55" s="659"/>
      <c r="BH55" s="659"/>
      <c r="BI55" s="659"/>
      <c r="BJ55" s="659"/>
      <c r="BK55" s="659"/>
      <c r="BL55" s="659"/>
      <c r="BM55" s="659"/>
      <c r="BN55" s="659"/>
      <c r="BO55" s="659"/>
      <c r="BP55" s="659"/>
      <c r="BQ55" s="659"/>
      <c r="BR55" s="376"/>
      <c r="BS55" s="645"/>
      <c r="BT55" s="646"/>
      <c r="BU55" s="646"/>
      <c r="BV55" s="646"/>
      <c r="BW55" s="646"/>
      <c r="BX55" s="646"/>
      <c r="BY55" s="646"/>
      <c r="BZ55" s="646"/>
      <c r="CA55" s="646"/>
      <c r="CB55" s="648"/>
      <c r="CC55" s="652"/>
      <c r="CD55" s="652"/>
      <c r="CE55" s="652"/>
      <c r="CF55" s="652"/>
      <c r="CG55" s="652"/>
      <c r="CH55" s="652"/>
      <c r="CI55" s="652"/>
      <c r="CJ55" s="652"/>
      <c r="CK55" s="652"/>
      <c r="CL55" s="652"/>
      <c r="CM55" s="653"/>
      <c r="CN55" s="108"/>
    </row>
    <row r="56" spans="1:92" ht="9" customHeight="1" thickBot="1">
      <c r="A56" s="108"/>
      <c r="B56" s="108"/>
      <c r="C56" s="108"/>
      <c r="D56" s="108"/>
      <c r="E56" s="108"/>
      <c r="F56" s="108"/>
      <c r="G56" s="108"/>
      <c r="H56" s="668"/>
      <c r="I56" s="669"/>
      <c r="J56" s="669"/>
      <c r="K56" s="669"/>
      <c r="L56" s="669"/>
      <c r="M56" s="669"/>
      <c r="N56" s="669"/>
      <c r="O56" s="669"/>
      <c r="P56" s="649"/>
      <c r="Q56" s="654"/>
      <c r="R56" s="654"/>
      <c r="S56" s="654"/>
      <c r="T56" s="654"/>
      <c r="U56" s="654"/>
      <c r="V56" s="654"/>
      <c r="W56" s="654"/>
      <c r="X56" s="654"/>
      <c r="Y56" s="654"/>
      <c r="Z56" s="654"/>
      <c r="AA56" s="655"/>
      <c r="AB56" s="355"/>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c r="AY56" s="641"/>
      <c r="AZ56" s="641"/>
      <c r="BA56" s="641"/>
      <c r="BB56" s="641"/>
      <c r="BC56" s="641"/>
      <c r="BD56" s="642"/>
      <c r="BE56" s="355"/>
      <c r="BF56" s="660"/>
      <c r="BG56" s="661"/>
      <c r="BH56" s="661"/>
      <c r="BI56" s="661"/>
      <c r="BJ56" s="661"/>
      <c r="BK56" s="661"/>
      <c r="BL56" s="661"/>
      <c r="BM56" s="661"/>
      <c r="BN56" s="661"/>
      <c r="BO56" s="661"/>
      <c r="BP56" s="661"/>
      <c r="BQ56" s="661"/>
      <c r="BR56" s="377"/>
      <c r="BS56" s="668"/>
      <c r="BT56" s="669"/>
      <c r="BU56" s="669"/>
      <c r="BV56" s="669"/>
      <c r="BW56" s="669"/>
      <c r="BX56" s="669"/>
      <c r="BY56" s="669"/>
      <c r="BZ56" s="669"/>
      <c r="CA56" s="669"/>
      <c r="CB56" s="649"/>
      <c r="CC56" s="654"/>
      <c r="CD56" s="654"/>
      <c r="CE56" s="654"/>
      <c r="CF56" s="654"/>
      <c r="CG56" s="654"/>
      <c r="CH56" s="654"/>
      <c r="CI56" s="654"/>
      <c r="CJ56" s="654"/>
      <c r="CK56" s="654"/>
      <c r="CL56" s="654"/>
      <c r="CM56" s="655"/>
      <c r="CN56" s="108"/>
    </row>
    <row r="57" spans="1:92" ht="9" customHeight="1">
      <c r="A57" s="108"/>
      <c r="B57" s="108"/>
      <c r="C57" s="108"/>
      <c r="D57" s="108"/>
      <c r="E57" s="108"/>
      <c r="F57" s="108"/>
      <c r="G57" s="108"/>
      <c r="H57" s="636"/>
      <c r="I57" s="637"/>
      <c r="J57" s="637"/>
      <c r="K57" s="637"/>
      <c r="L57" s="637"/>
      <c r="M57" s="637"/>
      <c r="N57" s="637"/>
      <c r="O57" s="637"/>
      <c r="P57" s="637"/>
      <c r="Q57" s="637"/>
      <c r="R57" s="637"/>
      <c r="S57" s="637"/>
      <c r="T57" s="637"/>
      <c r="U57" s="637"/>
      <c r="V57" s="637"/>
      <c r="W57" s="637"/>
      <c r="X57" s="637"/>
      <c r="Y57" s="637"/>
      <c r="Z57" s="637"/>
      <c r="AA57" s="638"/>
      <c r="AB57" s="357"/>
      <c r="AC57" s="639" t="str">
        <f>IF(H57="","",VLOOKUP(H57,コード表!$A$5:$C$50,3,FALSE))</f>
        <v/>
      </c>
      <c r="AD57" s="639"/>
      <c r="AE57" s="639"/>
      <c r="AF57" s="639"/>
      <c r="AG57" s="639"/>
      <c r="AH57" s="639"/>
      <c r="AI57" s="639"/>
      <c r="AJ57" s="639"/>
      <c r="AK57" s="639"/>
      <c r="AL57" s="639"/>
      <c r="AM57" s="639"/>
      <c r="AN57" s="639"/>
      <c r="AO57" s="639"/>
      <c r="AP57" s="639"/>
      <c r="AQ57" s="639"/>
      <c r="AR57" s="639"/>
      <c r="AS57" s="639"/>
      <c r="AT57" s="639"/>
      <c r="AU57" s="639"/>
      <c r="AV57" s="639"/>
      <c r="AW57" s="639"/>
      <c r="AX57" s="639"/>
      <c r="AY57" s="639"/>
      <c r="AZ57" s="639"/>
      <c r="BA57" s="639"/>
      <c r="BB57" s="639"/>
      <c r="BC57" s="639"/>
      <c r="BD57" s="640"/>
      <c r="BE57" s="357"/>
      <c r="BF57" s="643"/>
      <c r="BG57" s="643"/>
      <c r="BH57" s="643"/>
      <c r="BI57" s="643"/>
      <c r="BJ57" s="643"/>
      <c r="BK57" s="643"/>
      <c r="BL57" s="643"/>
      <c r="BM57" s="643"/>
      <c r="BN57" s="643"/>
      <c r="BO57" s="643"/>
      <c r="BP57" s="643"/>
      <c r="BQ57" s="643"/>
      <c r="BR57" s="373"/>
      <c r="BS57" s="636"/>
      <c r="BT57" s="637"/>
      <c r="BU57" s="637"/>
      <c r="BV57" s="637"/>
      <c r="BW57" s="637"/>
      <c r="BX57" s="637"/>
      <c r="BY57" s="637"/>
      <c r="BZ57" s="637"/>
      <c r="CA57" s="637"/>
      <c r="CB57" s="637"/>
      <c r="CC57" s="637"/>
      <c r="CD57" s="637"/>
      <c r="CE57" s="637"/>
      <c r="CF57" s="637"/>
      <c r="CG57" s="637"/>
      <c r="CH57" s="637"/>
      <c r="CI57" s="637"/>
      <c r="CJ57" s="637"/>
      <c r="CK57" s="637"/>
      <c r="CL57" s="637"/>
      <c r="CM57" s="638"/>
      <c r="CN57" s="108"/>
    </row>
    <row r="58" spans="1:92" ht="9" customHeight="1">
      <c r="A58" s="108"/>
      <c r="B58" s="108"/>
      <c r="C58" s="108"/>
      <c r="D58" s="108"/>
      <c r="E58" s="108"/>
      <c r="F58" s="108"/>
      <c r="G58" s="108"/>
      <c r="H58" s="636"/>
      <c r="I58" s="637"/>
      <c r="J58" s="637"/>
      <c r="K58" s="637"/>
      <c r="L58" s="637"/>
      <c r="M58" s="637"/>
      <c r="N58" s="637"/>
      <c r="O58" s="637"/>
      <c r="P58" s="637"/>
      <c r="Q58" s="637"/>
      <c r="R58" s="637"/>
      <c r="S58" s="637"/>
      <c r="T58" s="637"/>
      <c r="U58" s="637"/>
      <c r="V58" s="637"/>
      <c r="W58" s="637"/>
      <c r="X58" s="637"/>
      <c r="Y58" s="637"/>
      <c r="Z58" s="637"/>
      <c r="AA58" s="638"/>
      <c r="AB58" s="349"/>
      <c r="AC58" s="639"/>
      <c r="AD58" s="639"/>
      <c r="AE58" s="639"/>
      <c r="AF58" s="639"/>
      <c r="AG58" s="639"/>
      <c r="AH58" s="639"/>
      <c r="AI58" s="639"/>
      <c r="AJ58" s="639"/>
      <c r="AK58" s="639"/>
      <c r="AL58" s="639"/>
      <c r="AM58" s="639"/>
      <c r="AN58" s="639"/>
      <c r="AO58" s="639"/>
      <c r="AP58" s="639"/>
      <c r="AQ58" s="639"/>
      <c r="AR58" s="639"/>
      <c r="AS58" s="639"/>
      <c r="AT58" s="639"/>
      <c r="AU58" s="639"/>
      <c r="AV58" s="639"/>
      <c r="AW58" s="639"/>
      <c r="AX58" s="639"/>
      <c r="AY58" s="639"/>
      <c r="AZ58" s="639"/>
      <c r="BA58" s="639"/>
      <c r="BB58" s="639"/>
      <c r="BC58" s="639"/>
      <c r="BD58" s="640"/>
      <c r="BE58" s="349"/>
      <c r="BF58" s="644"/>
      <c r="BG58" s="644"/>
      <c r="BH58" s="644"/>
      <c r="BI58" s="644"/>
      <c r="BJ58" s="644"/>
      <c r="BK58" s="644"/>
      <c r="BL58" s="644"/>
      <c r="BM58" s="644"/>
      <c r="BN58" s="644"/>
      <c r="BO58" s="644"/>
      <c r="BP58" s="644"/>
      <c r="BQ58" s="644"/>
      <c r="BR58" s="374"/>
      <c r="BS58" s="636"/>
      <c r="BT58" s="637"/>
      <c r="BU58" s="637"/>
      <c r="BV58" s="637"/>
      <c r="BW58" s="637"/>
      <c r="BX58" s="637"/>
      <c r="BY58" s="637"/>
      <c r="BZ58" s="637"/>
      <c r="CA58" s="637"/>
      <c r="CB58" s="637"/>
      <c r="CC58" s="637"/>
      <c r="CD58" s="637"/>
      <c r="CE58" s="637"/>
      <c r="CF58" s="637"/>
      <c r="CG58" s="637"/>
      <c r="CH58" s="637"/>
      <c r="CI58" s="637"/>
      <c r="CJ58" s="637"/>
      <c r="CK58" s="637"/>
      <c r="CL58" s="637"/>
      <c r="CM58" s="638"/>
      <c r="CN58" s="108"/>
    </row>
    <row r="59" spans="1:92" ht="9" customHeight="1">
      <c r="A59" s="108"/>
      <c r="B59" s="108"/>
      <c r="C59" s="108"/>
      <c r="D59" s="108"/>
      <c r="E59" s="108"/>
      <c r="F59" s="108"/>
      <c r="G59" s="108"/>
      <c r="H59" s="636"/>
      <c r="I59" s="637"/>
      <c r="J59" s="637"/>
      <c r="K59" s="637"/>
      <c r="L59" s="637"/>
      <c r="M59" s="637"/>
      <c r="N59" s="637"/>
      <c r="O59" s="637"/>
      <c r="P59" s="637"/>
      <c r="Q59" s="637"/>
      <c r="R59" s="637"/>
      <c r="S59" s="637"/>
      <c r="T59" s="637"/>
      <c r="U59" s="637"/>
      <c r="V59" s="637"/>
      <c r="W59" s="637"/>
      <c r="X59" s="637"/>
      <c r="Y59" s="637"/>
      <c r="Z59" s="637"/>
      <c r="AA59" s="638"/>
      <c r="AB59" s="349"/>
      <c r="AC59" s="639"/>
      <c r="AD59" s="639"/>
      <c r="AE59" s="639"/>
      <c r="AF59" s="639"/>
      <c r="AG59" s="639"/>
      <c r="AH59" s="639"/>
      <c r="AI59" s="639"/>
      <c r="AJ59" s="639"/>
      <c r="AK59" s="639"/>
      <c r="AL59" s="639"/>
      <c r="AM59" s="639"/>
      <c r="AN59" s="639"/>
      <c r="AO59" s="639"/>
      <c r="AP59" s="639"/>
      <c r="AQ59" s="639"/>
      <c r="AR59" s="639"/>
      <c r="AS59" s="639"/>
      <c r="AT59" s="639"/>
      <c r="AU59" s="639"/>
      <c r="AV59" s="639"/>
      <c r="AW59" s="639"/>
      <c r="AX59" s="639"/>
      <c r="AY59" s="639"/>
      <c r="AZ59" s="639"/>
      <c r="BA59" s="639"/>
      <c r="BB59" s="639"/>
      <c r="BC59" s="639"/>
      <c r="BD59" s="640"/>
      <c r="BE59" s="349"/>
      <c r="BF59" s="644"/>
      <c r="BG59" s="644"/>
      <c r="BH59" s="644"/>
      <c r="BI59" s="644"/>
      <c r="BJ59" s="644"/>
      <c r="BK59" s="644"/>
      <c r="BL59" s="644"/>
      <c r="BM59" s="644"/>
      <c r="BN59" s="644"/>
      <c r="BO59" s="644"/>
      <c r="BP59" s="644"/>
      <c r="BQ59" s="644"/>
      <c r="BR59" s="374"/>
      <c r="BS59" s="636"/>
      <c r="BT59" s="637"/>
      <c r="BU59" s="637"/>
      <c r="BV59" s="637"/>
      <c r="BW59" s="637"/>
      <c r="BX59" s="637"/>
      <c r="BY59" s="637"/>
      <c r="BZ59" s="637"/>
      <c r="CA59" s="637"/>
      <c r="CB59" s="637"/>
      <c r="CC59" s="637"/>
      <c r="CD59" s="637"/>
      <c r="CE59" s="637"/>
      <c r="CF59" s="637"/>
      <c r="CG59" s="637"/>
      <c r="CH59" s="637"/>
      <c r="CI59" s="637"/>
      <c r="CJ59" s="637"/>
      <c r="CK59" s="637"/>
      <c r="CL59" s="637"/>
      <c r="CM59" s="638"/>
      <c r="CN59" s="108"/>
    </row>
    <row r="60" spans="1:92" ht="9" customHeight="1">
      <c r="A60" s="108"/>
      <c r="B60" s="108"/>
      <c r="C60" s="108"/>
      <c r="D60" s="108"/>
      <c r="E60" s="108"/>
      <c r="F60" s="108"/>
      <c r="G60" s="108"/>
      <c r="H60" s="645"/>
      <c r="I60" s="646"/>
      <c r="J60" s="646"/>
      <c r="K60" s="646"/>
      <c r="L60" s="646"/>
      <c r="M60" s="646"/>
      <c r="N60" s="646"/>
      <c r="O60" s="646"/>
      <c r="P60" s="647" t="s">
        <v>333</v>
      </c>
      <c r="Q60" s="650" t="str">
        <f>IF(H57="","",VLOOKUP(H57,コード表!$A$5:$B$50,2,FALSE))</f>
        <v/>
      </c>
      <c r="R60" s="650"/>
      <c r="S60" s="650"/>
      <c r="T60" s="650"/>
      <c r="U60" s="650"/>
      <c r="V60" s="650"/>
      <c r="W60" s="650"/>
      <c r="X60" s="650"/>
      <c r="Y60" s="650"/>
      <c r="Z60" s="650"/>
      <c r="AA60" s="651"/>
      <c r="AB60" s="349"/>
      <c r="AC60" s="639"/>
      <c r="AD60" s="639"/>
      <c r="AE60" s="639"/>
      <c r="AF60" s="639"/>
      <c r="AG60" s="639"/>
      <c r="AH60" s="639"/>
      <c r="AI60" s="639"/>
      <c r="AJ60" s="639"/>
      <c r="AK60" s="639"/>
      <c r="AL60" s="639"/>
      <c r="AM60" s="639"/>
      <c r="AN60" s="639"/>
      <c r="AO60" s="639"/>
      <c r="AP60" s="639"/>
      <c r="AQ60" s="639"/>
      <c r="AR60" s="639"/>
      <c r="AS60" s="639"/>
      <c r="AT60" s="639"/>
      <c r="AU60" s="639"/>
      <c r="AV60" s="639"/>
      <c r="AW60" s="639"/>
      <c r="AX60" s="639"/>
      <c r="AY60" s="639"/>
      <c r="AZ60" s="639"/>
      <c r="BA60" s="639"/>
      <c r="BB60" s="639"/>
      <c r="BC60" s="639"/>
      <c r="BD60" s="640"/>
      <c r="BE60" s="349"/>
      <c r="BF60" s="656"/>
      <c r="BG60" s="657"/>
      <c r="BH60" s="657"/>
      <c r="BI60" s="657"/>
      <c r="BJ60" s="657"/>
      <c r="BK60" s="657"/>
      <c r="BL60" s="657"/>
      <c r="BM60" s="657"/>
      <c r="BN60" s="657"/>
      <c r="BO60" s="657"/>
      <c r="BP60" s="657"/>
      <c r="BQ60" s="657"/>
      <c r="BR60" s="375"/>
      <c r="BS60" s="645"/>
      <c r="BT60" s="646"/>
      <c r="BU60" s="646"/>
      <c r="BV60" s="646"/>
      <c r="BW60" s="646"/>
      <c r="BX60" s="646"/>
      <c r="BY60" s="646"/>
      <c r="BZ60" s="646"/>
      <c r="CA60" s="646"/>
      <c r="CB60" s="647" t="s">
        <v>333</v>
      </c>
      <c r="CC60" s="650" t="str">
        <f>IF(BS57="","",VLOOKUP(BS57,コード表!$D$5:$E$50,2,FALSE))</f>
        <v/>
      </c>
      <c r="CD60" s="650"/>
      <c r="CE60" s="650"/>
      <c r="CF60" s="650"/>
      <c r="CG60" s="650"/>
      <c r="CH60" s="650"/>
      <c r="CI60" s="650"/>
      <c r="CJ60" s="650"/>
      <c r="CK60" s="650"/>
      <c r="CL60" s="650"/>
      <c r="CM60" s="651"/>
      <c r="CN60" s="108"/>
    </row>
    <row r="61" spans="1:92" ht="9" customHeight="1">
      <c r="A61" s="108"/>
      <c r="B61" s="108"/>
      <c r="C61" s="108"/>
      <c r="D61" s="108"/>
      <c r="E61" s="108"/>
      <c r="F61" s="108"/>
      <c r="G61" s="108"/>
      <c r="H61" s="645"/>
      <c r="I61" s="646"/>
      <c r="J61" s="646"/>
      <c r="K61" s="646"/>
      <c r="L61" s="646"/>
      <c r="M61" s="646"/>
      <c r="N61" s="646"/>
      <c r="O61" s="646"/>
      <c r="P61" s="648"/>
      <c r="Q61" s="652"/>
      <c r="R61" s="652"/>
      <c r="S61" s="652"/>
      <c r="T61" s="652"/>
      <c r="U61" s="652"/>
      <c r="V61" s="652"/>
      <c r="W61" s="652"/>
      <c r="X61" s="652"/>
      <c r="Y61" s="652"/>
      <c r="Z61" s="652"/>
      <c r="AA61" s="653"/>
      <c r="AB61" s="349"/>
      <c r="AC61" s="639"/>
      <c r="AD61" s="639"/>
      <c r="AE61" s="639"/>
      <c r="AF61" s="639"/>
      <c r="AG61" s="639"/>
      <c r="AH61" s="639"/>
      <c r="AI61" s="639"/>
      <c r="AJ61" s="639"/>
      <c r="AK61" s="639"/>
      <c r="AL61" s="639"/>
      <c r="AM61" s="639"/>
      <c r="AN61" s="639"/>
      <c r="AO61" s="639"/>
      <c r="AP61" s="639"/>
      <c r="AQ61" s="639"/>
      <c r="AR61" s="639"/>
      <c r="AS61" s="639"/>
      <c r="AT61" s="639"/>
      <c r="AU61" s="639"/>
      <c r="AV61" s="639"/>
      <c r="AW61" s="639"/>
      <c r="AX61" s="639"/>
      <c r="AY61" s="639"/>
      <c r="AZ61" s="639"/>
      <c r="BA61" s="639"/>
      <c r="BB61" s="639"/>
      <c r="BC61" s="639"/>
      <c r="BD61" s="640"/>
      <c r="BE61" s="349"/>
      <c r="BF61" s="658"/>
      <c r="BG61" s="659"/>
      <c r="BH61" s="659"/>
      <c r="BI61" s="659"/>
      <c r="BJ61" s="659"/>
      <c r="BK61" s="659"/>
      <c r="BL61" s="659"/>
      <c r="BM61" s="659"/>
      <c r="BN61" s="659"/>
      <c r="BO61" s="659"/>
      <c r="BP61" s="659"/>
      <c r="BQ61" s="659"/>
      <c r="BR61" s="376"/>
      <c r="BS61" s="645"/>
      <c r="BT61" s="646"/>
      <c r="BU61" s="646"/>
      <c r="BV61" s="646"/>
      <c r="BW61" s="646"/>
      <c r="BX61" s="646"/>
      <c r="BY61" s="646"/>
      <c r="BZ61" s="646"/>
      <c r="CA61" s="646"/>
      <c r="CB61" s="648"/>
      <c r="CC61" s="652"/>
      <c r="CD61" s="652"/>
      <c r="CE61" s="652"/>
      <c r="CF61" s="652"/>
      <c r="CG61" s="652"/>
      <c r="CH61" s="652"/>
      <c r="CI61" s="652"/>
      <c r="CJ61" s="652"/>
      <c r="CK61" s="652"/>
      <c r="CL61" s="652"/>
      <c r="CM61" s="653"/>
      <c r="CN61" s="108"/>
    </row>
    <row r="62" spans="1:92" ht="9" customHeight="1" thickBot="1">
      <c r="A62" s="108"/>
      <c r="B62" s="108"/>
      <c r="C62" s="108"/>
      <c r="D62" s="108"/>
      <c r="E62" s="108"/>
      <c r="F62" s="108"/>
      <c r="G62" s="108"/>
      <c r="H62" s="668"/>
      <c r="I62" s="669"/>
      <c r="J62" s="669"/>
      <c r="K62" s="669"/>
      <c r="L62" s="669"/>
      <c r="M62" s="669"/>
      <c r="N62" s="669"/>
      <c r="O62" s="669"/>
      <c r="P62" s="649"/>
      <c r="Q62" s="654"/>
      <c r="R62" s="654"/>
      <c r="S62" s="654"/>
      <c r="T62" s="654"/>
      <c r="U62" s="654"/>
      <c r="V62" s="654"/>
      <c r="W62" s="654"/>
      <c r="X62" s="654"/>
      <c r="Y62" s="654"/>
      <c r="Z62" s="654"/>
      <c r="AA62" s="655"/>
      <c r="AB62" s="355"/>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c r="AY62" s="641"/>
      <c r="AZ62" s="641"/>
      <c r="BA62" s="641"/>
      <c r="BB62" s="641"/>
      <c r="BC62" s="641"/>
      <c r="BD62" s="642"/>
      <c r="BE62" s="355"/>
      <c r="BF62" s="660"/>
      <c r="BG62" s="661"/>
      <c r="BH62" s="661"/>
      <c r="BI62" s="661"/>
      <c r="BJ62" s="661"/>
      <c r="BK62" s="661"/>
      <c r="BL62" s="661"/>
      <c r="BM62" s="661"/>
      <c r="BN62" s="661"/>
      <c r="BO62" s="661"/>
      <c r="BP62" s="661"/>
      <c r="BQ62" s="661"/>
      <c r="BR62" s="377"/>
      <c r="BS62" s="668"/>
      <c r="BT62" s="669"/>
      <c r="BU62" s="669"/>
      <c r="BV62" s="669"/>
      <c r="BW62" s="669"/>
      <c r="BX62" s="669"/>
      <c r="BY62" s="669"/>
      <c r="BZ62" s="669"/>
      <c r="CA62" s="669"/>
      <c r="CB62" s="649"/>
      <c r="CC62" s="654"/>
      <c r="CD62" s="654"/>
      <c r="CE62" s="654"/>
      <c r="CF62" s="654"/>
      <c r="CG62" s="654"/>
      <c r="CH62" s="654"/>
      <c r="CI62" s="654"/>
      <c r="CJ62" s="654"/>
      <c r="CK62" s="654"/>
      <c r="CL62" s="654"/>
      <c r="CM62" s="655"/>
      <c r="CN62" s="108"/>
    </row>
    <row r="63" spans="1:92" ht="9" customHeight="1">
      <c r="A63" s="108"/>
      <c r="B63" s="108"/>
      <c r="C63" s="108"/>
      <c r="D63" s="108"/>
      <c r="E63" s="108"/>
      <c r="F63" s="108"/>
      <c r="G63" s="108"/>
      <c r="H63" s="636"/>
      <c r="I63" s="637"/>
      <c r="J63" s="637"/>
      <c r="K63" s="637"/>
      <c r="L63" s="637"/>
      <c r="M63" s="637"/>
      <c r="N63" s="637"/>
      <c r="O63" s="637"/>
      <c r="P63" s="637"/>
      <c r="Q63" s="637"/>
      <c r="R63" s="637"/>
      <c r="S63" s="637"/>
      <c r="T63" s="637"/>
      <c r="U63" s="637"/>
      <c r="V63" s="637"/>
      <c r="W63" s="637"/>
      <c r="X63" s="637"/>
      <c r="Y63" s="637"/>
      <c r="Z63" s="637"/>
      <c r="AA63" s="638"/>
      <c r="AB63" s="357"/>
      <c r="AC63" s="639" t="str">
        <f>IF(H63="","",VLOOKUP(H63,コード表!$A$5:$C$50,3,FALSE))</f>
        <v/>
      </c>
      <c r="AD63" s="639"/>
      <c r="AE63" s="639"/>
      <c r="AF63" s="639"/>
      <c r="AG63" s="639"/>
      <c r="AH63" s="639"/>
      <c r="AI63" s="639"/>
      <c r="AJ63" s="639"/>
      <c r="AK63" s="639"/>
      <c r="AL63" s="639"/>
      <c r="AM63" s="639"/>
      <c r="AN63" s="639"/>
      <c r="AO63" s="639"/>
      <c r="AP63" s="639"/>
      <c r="AQ63" s="639"/>
      <c r="AR63" s="639"/>
      <c r="AS63" s="639"/>
      <c r="AT63" s="639"/>
      <c r="AU63" s="639"/>
      <c r="AV63" s="639"/>
      <c r="AW63" s="639"/>
      <c r="AX63" s="639"/>
      <c r="AY63" s="639"/>
      <c r="AZ63" s="639"/>
      <c r="BA63" s="639"/>
      <c r="BB63" s="639"/>
      <c r="BC63" s="639"/>
      <c r="BD63" s="640"/>
      <c r="BE63" s="357"/>
      <c r="BF63" s="643"/>
      <c r="BG63" s="643"/>
      <c r="BH63" s="643"/>
      <c r="BI63" s="643"/>
      <c r="BJ63" s="643"/>
      <c r="BK63" s="643"/>
      <c r="BL63" s="643"/>
      <c r="BM63" s="643"/>
      <c r="BN63" s="643"/>
      <c r="BO63" s="643"/>
      <c r="BP63" s="643"/>
      <c r="BQ63" s="643"/>
      <c r="BR63" s="373"/>
      <c r="BS63" s="636"/>
      <c r="BT63" s="637"/>
      <c r="BU63" s="637"/>
      <c r="BV63" s="637"/>
      <c r="BW63" s="637"/>
      <c r="BX63" s="637"/>
      <c r="BY63" s="637"/>
      <c r="BZ63" s="637"/>
      <c r="CA63" s="637"/>
      <c r="CB63" s="637"/>
      <c r="CC63" s="637"/>
      <c r="CD63" s="637"/>
      <c r="CE63" s="637"/>
      <c r="CF63" s="637"/>
      <c r="CG63" s="637"/>
      <c r="CH63" s="637"/>
      <c r="CI63" s="637"/>
      <c r="CJ63" s="637"/>
      <c r="CK63" s="637"/>
      <c r="CL63" s="637"/>
      <c r="CM63" s="638"/>
      <c r="CN63" s="108"/>
    </row>
    <row r="64" spans="1:92" ht="9" customHeight="1">
      <c r="A64" s="108"/>
      <c r="B64" s="108"/>
      <c r="C64" s="108"/>
      <c r="D64" s="108"/>
      <c r="E64" s="108"/>
      <c r="F64" s="108"/>
      <c r="G64" s="108"/>
      <c r="H64" s="636"/>
      <c r="I64" s="637"/>
      <c r="J64" s="637"/>
      <c r="K64" s="637"/>
      <c r="L64" s="637"/>
      <c r="M64" s="637"/>
      <c r="N64" s="637"/>
      <c r="O64" s="637"/>
      <c r="P64" s="637"/>
      <c r="Q64" s="637"/>
      <c r="R64" s="637"/>
      <c r="S64" s="637"/>
      <c r="T64" s="637"/>
      <c r="U64" s="637"/>
      <c r="V64" s="637"/>
      <c r="W64" s="637"/>
      <c r="X64" s="637"/>
      <c r="Y64" s="637"/>
      <c r="Z64" s="637"/>
      <c r="AA64" s="638"/>
      <c r="AB64" s="349"/>
      <c r="AC64" s="639"/>
      <c r="AD64" s="639"/>
      <c r="AE64" s="639"/>
      <c r="AF64" s="639"/>
      <c r="AG64" s="639"/>
      <c r="AH64" s="639"/>
      <c r="AI64" s="639"/>
      <c r="AJ64" s="639"/>
      <c r="AK64" s="639"/>
      <c r="AL64" s="639"/>
      <c r="AM64" s="639"/>
      <c r="AN64" s="639"/>
      <c r="AO64" s="639"/>
      <c r="AP64" s="639"/>
      <c r="AQ64" s="639"/>
      <c r="AR64" s="639"/>
      <c r="AS64" s="639"/>
      <c r="AT64" s="639"/>
      <c r="AU64" s="639"/>
      <c r="AV64" s="639"/>
      <c r="AW64" s="639"/>
      <c r="AX64" s="639"/>
      <c r="AY64" s="639"/>
      <c r="AZ64" s="639"/>
      <c r="BA64" s="639"/>
      <c r="BB64" s="639"/>
      <c r="BC64" s="639"/>
      <c r="BD64" s="640"/>
      <c r="BE64" s="349"/>
      <c r="BF64" s="644"/>
      <c r="BG64" s="644"/>
      <c r="BH64" s="644"/>
      <c r="BI64" s="644"/>
      <c r="BJ64" s="644"/>
      <c r="BK64" s="644"/>
      <c r="BL64" s="644"/>
      <c r="BM64" s="644"/>
      <c r="BN64" s="644"/>
      <c r="BO64" s="644"/>
      <c r="BP64" s="644"/>
      <c r="BQ64" s="644"/>
      <c r="BR64" s="374"/>
      <c r="BS64" s="636"/>
      <c r="BT64" s="637"/>
      <c r="BU64" s="637"/>
      <c r="BV64" s="637"/>
      <c r="BW64" s="637"/>
      <c r="BX64" s="637"/>
      <c r="BY64" s="637"/>
      <c r="BZ64" s="637"/>
      <c r="CA64" s="637"/>
      <c r="CB64" s="637"/>
      <c r="CC64" s="637"/>
      <c r="CD64" s="637"/>
      <c r="CE64" s="637"/>
      <c r="CF64" s="637"/>
      <c r="CG64" s="637"/>
      <c r="CH64" s="637"/>
      <c r="CI64" s="637"/>
      <c r="CJ64" s="637"/>
      <c r="CK64" s="637"/>
      <c r="CL64" s="637"/>
      <c r="CM64" s="638"/>
      <c r="CN64" s="108"/>
    </row>
    <row r="65" spans="1:92" ht="9" customHeight="1">
      <c r="A65" s="108"/>
      <c r="B65" s="108"/>
      <c r="C65" s="108"/>
      <c r="D65" s="108"/>
      <c r="E65" s="108"/>
      <c r="F65" s="108"/>
      <c r="G65" s="108"/>
      <c r="H65" s="636"/>
      <c r="I65" s="637"/>
      <c r="J65" s="637"/>
      <c r="K65" s="637"/>
      <c r="L65" s="637"/>
      <c r="M65" s="637"/>
      <c r="N65" s="637"/>
      <c r="O65" s="637"/>
      <c r="P65" s="637"/>
      <c r="Q65" s="637"/>
      <c r="R65" s="637"/>
      <c r="S65" s="637"/>
      <c r="T65" s="637"/>
      <c r="U65" s="637"/>
      <c r="V65" s="637"/>
      <c r="W65" s="637"/>
      <c r="X65" s="637"/>
      <c r="Y65" s="637"/>
      <c r="Z65" s="637"/>
      <c r="AA65" s="638"/>
      <c r="AB65" s="349"/>
      <c r="AC65" s="639"/>
      <c r="AD65" s="639"/>
      <c r="AE65" s="639"/>
      <c r="AF65" s="639"/>
      <c r="AG65" s="639"/>
      <c r="AH65" s="639"/>
      <c r="AI65" s="639"/>
      <c r="AJ65" s="639"/>
      <c r="AK65" s="639"/>
      <c r="AL65" s="639"/>
      <c r="AM65" s="639"/>
      <c r="AN65" s="639"/>
      <c r="AO65" s="639"/>
      <c r="AP65" s="639"/>
      <c r="AQ65" s="639"/>
      <c r="AR65" s="639"/>
      <c r="AS65" s="639"/>
      <c r="AT65" s="639"/>
      <c r="AU65" s="639"/>
      <c r="AV65" s="639"/>
      <c r="AW65" s="639"/>
      <c r="AX65" s="639"/>
      <c r="AY65" s="639"/>
      <c r="AZ65" s="639"/>
      <c r="BA65" s="639"/>
      <c r="BB65" s="639"/>
      <c r="BC65" s="639"/>
      <c r="BD65" s="640"/>
      <c r="BE65" s="349"/>
      <c r="BF65" s="644"/>
      <c r="BG65" s="644"/>
      <c r="BH65" s="644"/>
      <c r="BI65" s="644"/>
      <c r="BJ65" s="644"/>
      <c r="BK65" s="644"/>
      <c r="BL65" s="644"/>
      <c r="BM65" s="644"/>
      <c r="BN65" s="644"/>
      <c r="BO65" s="644"/>
      <c r="BP65" s="644"/>
      <c r="BQ65" s="644"/>
      <c r="BR65" s="374"/>
      <c r="BS65" s="636"/>
      <c r="BT65" s="637"/>
      <c r="BU65" s="637"/>
      <c r="BV65" s="637"/>
      <c r="BW65" s="637"/>
      <c r="BX65" s="637"/>
      <c r="BY65" s="637"/>
      <c r="BZ65" s="637"/>
      <c r="CA65" s="637"/>
      <c r="CB65" s="637"/>
      <c r="CC65" s="637"/>
      <c r="CD65" s="637"/>
      <c r="CE65" s="637"/>
      <c r="CF65" s="637"/>
      <c r="CG65" s="637"/>
      <c r="CH65" s="637"/>
      <c r="CI65" s="637"/>
      <c r="CJ65" s="637"/>
      <c r="CK65" s="637"/>
      <c r="CL65" s="637"/>
      <c r="CM65" s="638"/>
      <c r="CN65" s="108"/>
    </row>
    <row r="66" spans="1:92" ht="9" customHeight="1">
      <c r="A66" s="108"/>
      <c r="B66" s="108"/>
      <c r="C66" s="108"/>
      <c r="D66" s="108"/>
      <c r="E66" s="108"/>
      <c r="F66" s="108"/>
      <c r="G66" s="108"/>
      <c r="H66" s="645"/>
      <c r="I66" s="646"/>
      <c r="J66" s="646"/>
      <c r="K66" s="646"/>
      <c r="L66" s="646"/>
      <c r="M66" s="646"/>
      <c r="N66" s="646"/>
      <c r="O66" s="646"/>
      <c r="P66" s="647" t="s">
        <v>333</v>
      </c>
      <c r="Q66" s="650" t="str">
        <f>IF(H63="","",VLOOKUP(H63,コード表!$A$5:$B$50,2,FALSE))</f>
        <v/>
      </c>
      <c r="R66" s="650"/>
      <c r="S66" s="650"/>
      <c r="T66" s="650"/>
      <c r="U66" s="650"/>
      <c r="V66" s="650"/>
      <c r="W66" s="650"/>
      <c r="X66" s="650"/>
      <c r="Y66" s="650"/>
      <c r="Z66" s="650"/>
      <c r="AA66" s="651"/>
      <c r="AB66" s="349"/>
      <c r="AC66" s="639"/>
      <c r="AD66" s="639"/>
      <c r="AE66" s="639"/>
      <c r="AF66" s="639"/>
      <c r="AG66" s="639"/>
      <c r="AH66" s="639"/>
      <c r="AI66" s="639"/>
      <c r="AJ66" s="639"/>
      <c r="AK66" s="639"/>
      <c r="AL66" s="639"/>
      <c r="AM66" s="639"/>
      <c r="AN66" s="639"/>
      <c r="AO66" s="639"/>
      <c r="AP66" s="639"/>
      <c r="AQ66" s="639"/>
      <c r="AR66" s="639"/>
      <c r="AS66" s="639"/>
      <c r="AT66" s="639"/>
      <c r="AU66" s="639"/>
      <c r="AV66" s="639"/>
      <c r="AW66" s="639"/>
      <c r="AX66" s="639"/>
      <c r="AY66" s="639"/>
      <c r="AZ66" s="639"/>
      <c r="BA66" s="639"/>
      <c r="BB66" s="639"/>
      <c r="BC66" s="639"/>
      <c r="BD66" s="640"/>
      <c r="BE66" s="349"/>
      <c r="BF66" s="656"/>
      <c r="BG66" s="657"/>
      <c r="BH66" s="657"/>
      <c r="BI66" s="657"/>
      <c r="BJ66" s="657"/>
      <c r="BK66" s="657"/>
      <c r="BL66" s="657"/>
      <c r="BM66" s="657"/>
      <c r="BN66" s="657"/>
      <c r="BO66" s="657"/>
      <c r="BP66" s="657"/>
      <c r="BQ66" s="657"/>
      <c r="BR66" s="375"/>
      <c r="BS66" s="645"/>
      <c r="BT66" s="646"/>
      <c r="BU66" s="646"/>
      <c r="BV66" s="646"/>
      <c r="BW66" s="646"/>
      <c r="BX66" s="646"/>
      <c r="BY66" s="646"/>
      <c r="BZ66" s="646"/>
      <c r="CA66" s="646"/>
      <c r="CB66" s="647" t="s">
        <v>333</v>
      </c>
      <c r="CC66" s="650" t="str">
        <f>IF(BS63="","",VLOOKUP(BS63,コード表!$D$5:$E$50,2,FALSE))</f>
        <v/>
      </c>
      <c r="CD66" s="650"/>
      <c r="CE66" s="650"/>
      <c r="CF66" s="650"/>
      <c r="CG66" s="650"/>
      <c r="CH66" s="650"/>
      <c r="CI66" s="650"/>
      <c r="CJ66" s="650"/>
      <c r="CK66" s="650"/>
      <c r="CL66" s="650"/>
      <c r="CM66" s="651"/>
      <c r="CN66" s="108"/>
    </row>
    <row r="67" spans="1:92" ht="9" customHeight="1">
      <c r="A67" s="108"/>
      <c r="B67" s="108"/>
      <c r="C67" s="108"/>
      <c r="D67" s="108"/>
      <c r="E67" s="108"/>
      <c r="F67" s="108"/>
      <c r="G67" s="108"/>
      <c r="H67" s="645"/>
      <c r="I67" s="646"/>
      <c r="J67" s="646"/>
      <c r="K67" s="646"/>
      <c r="L67" s="646"/>
      <c r="M67" s="646"/>
      <c r="N67" s="646"/>
      <c r="O67" s="646"/>
      <c r="P67" s="648"/>
      <c r="Q67" s="652"/>
      <c r="R67" s="652"/>
      <c r="S67" s="652"/>
      <c r="T67" s="652"/>
      <c r="U67" s="652"/>
      <c r="V67" s="652"/>
      <c r="W67" s="652"/>
      <c r="X67" s="652"/>
      <c r="Y67" s="652"/>
      <c r="Z67" s="652"/>
      <c r="AA67" s="653"/>
      <c r="AB67" s="349"/>
      <c r="AC67" s="639"/>
      <c r="AD67" s="639"/>
      <c r="AE67" s="639"/>
      <c r="AF67" s="639"/>
      <c r="AG67" s="639"/>
      <c r="AH67" s="639"/>
      <c r="AI67" s="639"/>
      <c r="AJ67" s="639"/>
      <c r="AK67" s="639"/>
      <c r="AL67" s="639"/>
      <c r="AM67" s="639"/>
      <c r="AN67" s="639"/>
      <c r="AO67" s="639"/>
      <c r="AP67" s="639"/>
      <c r="AQ67" s="639"/>
      <c r="AR67" s="639"/>
      <c r="AS67" s="639"/>
      <c r="AT67" s="639"/>
      <c r="AU67" s="639"/>
      <c r="AV67" s="639"/>
      <c r="AW67" s="639"/>
      <c r="AX67" s="639"/>
      <c r="AY67" s="639"/>
      <c r="AZ67" s="639"/>
      <c r="BA67" s="639"/>
      <c r="BB67" s="639"/>
      <c r="BC67" s="639"/>
      <c r="BD67" s="640"/>
      <c r="BE67" s="349"/>
      <c r="BF67" s="658"/>
      <c r="BG67" s="659"/>
      <c r="BH67" s="659"/>
      <c r="BI67" s="659"/>
      <c r="BJ67" s="659"/>
      <c r="BK67" s="659"/>
      <c r="BL67" s="659"/>
      <c r="BM67" s="659"/>
      <c r="BN67" s="659"/>
      <c r="BO67" s="659"/>
      <c r="BP67" s="659"/>
      <c r="BQ67" s="659"/>
      <c r="BR67" s="376"/>
      <c r="BS67" s="645"/>
      <c r="BT67" s="646"/>
      <c r="BU67" s="646"/>
      <c r="BV67" s="646"/>
      <c r="BW67" s="646"/>
      <c r="BX67" s="646"/>
      <c r="BY67" s="646"/>
      <c r="BZ67" s="646"/>
      <c r="CA67" s="646"/>
      <c r="CB67" s="648"/>
      <c r="CC67" s="652"/>
      <c r="CD67" s="652"/>
      <c r="CE67" s="652"/>
      <c r="CF67" s="652"/>
      <c r="CG67" s="652"/>
      <c r="CH67" s="652"/>
      <c r="CI67" s="652"/>
      <c r="CJ67" s="652"/>
      <c r="CK67" s="652"/>
      <c r="CL67" s="652"/>
      <c r="CM67" s="653"/>
      <c r="CN67" s="108"/>
    </row>
    <row r="68" spans="1:92" ht="9" customHeight="1" thickBot="1">
      <c r="A68" s="108"/>
      <c r="B68" s="108"/>
      <c r="C68" s="108"/>
      <c r="D68" s="108"/>
      <c r="E68" s="108"/>
      <c r="F68" s="108"/>
      <c r="G68" s="108"/>
      <c r="H68" s="668"/>
      <c r="I68" s="669"/>
      <c r="J68" s="669"/>
      <c r="K68" s="669"/>
      <c r="L68" s="669"/>
      <c r="M68" s="669"/>
      <c r="N68" s="669"/>
      <c r="O68" s="669"/>
      <c r="P68" s="649"/>
      <c r="Q68" s="654"/>
      <c r="R68" s="654"/>
      <c r="S68" s="654"/>
      <c r="T68" s="654"/>
      <c r="U68" s="654"/>
      <c r="V68" s="654"/>
      <c r="W68" s="654"/>
      <c r="X68" s="654"/>
      <c r="Y68" s="654"/>
      <c r="Z68" s="654"/>
      <c r="AA68" s="655"/>
      <c r="AB68" s="355"/>
      <c r="AC68" s="641"/>
      <c r="AD68" s="641"/>
      <c r="AE68" s="641"/>
      <c r="AF68" s="641"/>
      <c r="AG68" s="641"/>
      <c r="AH68" s="641"/>
      <c r="AI68" s="641"/>
      <c r="AJ68" s="641"/>
      <c r="AK68" s="641"/>
      <c r="AL68" s="641"/>
      <c r="AM68" s="641"/>
      <c r="AN68" s="641"/>
      <c r="AO68" s="641"/>
      <c r="AP68" s="641"/>
      <c r="AQ68" s="641"/>
      <c r="AR68" s="641"/>
      <c r="AS68" s="641"/>
      <c r="AT68" s="641"/>
      <c r="AU68" s="641"/>
      <c r="AV68" s="641"/>
      <c r="AW68" s="641"/>
      <c r="AX68" s="641"/>
      <c r="AY68" s="641"/>
      <c r="AZ68" s="641"/>
      <c r="BA68" s="641"/>
      <c r="BB68" s="641"/>
      <c r="BC68" s="641"/>
      <c r="BD68" s="642"/>
      <c r="BE68" s="355"/>
      <c r="BF68" s="660"/>
      <c r="BG68" s="661"/>
      <c r="BH68" s="661"/>
      <c r="BI68" s="661"/>
      <c r="BJ68" s="661"/>
      <c r="BK68" s="661"/>
      <c r="BL68" s="661"/>
      <c r="BM68" s="661"/>
      <c r="BN68" s="661"/>
      <c r="BO68" s="661"/>
      <c r="BP68" s="661"/>
      <c r="BQ68" s="661"/>
      <c r="BR68" s="377"/>
      <c r="BS68" s="668"/>
      <c r="BT68" s="669"/>
      <c r="BU68" s="669"/>
      <c r="BV68" s="669"/>
      <c r="BW68" s="669"/>
      <c r="BX68" s="669"/>
      <c r="BY68" s="669"/>
      <c r="BZ68" s="669"/>
      <c r="CA68" s="669"/>
      <c r="CB68" s="649"/>
      <c r="CC68" s="654"/>
      <c r="CD68" s="654"/>
      <c r="CE68" s="654"/>
      <c r="CF68" s="654"/>
      <c r="CG68" s="654"/>
      <c r="CH68" s="654"/>
      <c r="CI68" s="654"/>
      <c r="CJ68" s="654"/>
      <c r="CK68" s="654"/>
      <c r="CL68" s="654"/>
      <c r="CM68" s="655"/>
      <c r="CN68" s="108"/>
    </row>
    <row r="69" spans="1:92" ht="9" customHeight="1">
      <c r="A69" s="108"/>
      <c r="B69" s="108"/>
      <c r="C69" s="108"/>
      <c r="D69" s="108"/>
      <c r="E69" s="108"/>
      <c r="F69" s="108"/>
      <c r="G69" s="108"/>
      <c r="H69" s="636"/>
      <c r="I69" s="637"/>
      <c r="J69" s="637"/>
      <c r="K69" s="637"/>
      <c r="L69" s="637"/>
      <c r="M69" s="637"/>
      <c r="N69" s="637"/>
      <c r="O69" s="637"/>
      <c r="P69" s="637"/>
      <c r="Q69" s="637"/>
      <c r="R69" s="637"/>
      <c r="S69" s="637"/>
      <c r="T69" s="637"/>
      <c r="U69" s="637"/>
      <c r="V69" s="637"/>
      <c r="W69" s="637"/>
      <c r="X69" s="637"/>
      <c r="Y69" s="637"/>
      <c r="Z69" s="637"/>
      <c r="AA69" s="638"/>
      <c r="AB69" s="357"/>
      <c r="AC69" s="639" t="str">
        <f>IF(H69="","",VLOOKUP(H69,コード表!$A$5:$C$50,3,FALSE))</f>
        <v/>
      </c>
      <c r="AD69" s="639"/>
      <c r="AE69" s="639"/>
      <c r="AF69" s="639"/>
      <c r="AG69" s="639"/>
      <c r="AH69" s="639"/>
      <c r="AI69" s="639"/>
      <c r="AJ69" s="639"/>
      <c r="AK69" s="639"/>
      <c r="AL69" s="639"/>
      <c r="AM69" s="639"/>
      <c r="AN69" s="639"/>
      <c r="AO69" s="639"/>
      <c r="AP69" s="639"/>
      <c r="AQ69" s="639"/>
      <c r="AR69" s="639"/>
      <c r="AS69" s="639"/>
      <c r="AT69" s="639"/>
      <c r="AU69" s="639"/>
      <c r="AV69" s="639"/>
      <c r="AW69" s="639"/>
      <c r="AX69" s="639"/>
      <c r="AY69" s="639"/>
      <c r="AZ69" s="639"/>
      <c r="BA69" s="639"/>
      <c r="BB69" s="639"/>
      <c r="BC69" s="639"/>
      <c r="BD69" s="640"/>
      <c r="BE69" s="357"/>
      <c r="BF69" s="643"/>
      <c r="BG69" s="643"/>
      <c r="BH69" s="643"/>
      <c r="BI69" s="643"/>
      <c r="BJ69" s="643"/>
      <c r="BK69" s="643"/>
      <c r="BL69" s="643"/>
      <c r="BM69" s="643"/>
      <c r="BN69" s="643"/>
      <c r="BO69" s="643"/>
      <c r="BP69" s="643"/>
      <c r="BQ69" s="643"/>
      <c r="BR69" s="373"/>
      <c r="BS69" s="636"/>
      <c r="BT69" s="637"/>
      <c r="BU69" s="637"/>
      <c r="BV69" s="637"/>
      <c r="BW69" s="637"/>
      <c r="BX69" s="637"/>
      <c r="BY69" s="637"/>
      <c r="BZ69" s="637"/>
      <c r="CA69" s="637"/>
      <c r="CB69" s="637"/>
      <c r="CC69" s="637"/>
      <c r="CD69" s="637"/>
      <c r="CE69" s="637"/>
      <c r="CF69" s="637"/>
      <c r="CG69" s="637"/>
      <c r="CH69" s="637"/>
      <c r="CI69" s="637"/>
      <c r="CJ69" s="637"/>
      <c r="CK69" s="637"/>
      <c r="CL69" s="637"/>
      <c r="CM69" s="638"/>
      <c r="CN69" s="108"/>
    </row>
    <row r="70" spans="1:92" ht="9" customHeight="1">
      <c r="A70" s="108"/>
      <c r="B70" s="108"/>
      <c r="C70" s="108"/>
      <c r="D70" s="108"/>
      <c r="E70" s="108"/>
      <c r="F70" s="108"/>
      <c r="G70" s="108"/>
      <c r="H70" s="636"/>
      <c r="I70" s="637"/>
      <c r="J70" s="637"/>
      <c r="K70" s="637"/>
      <c r="L70" s="637"/>
      <c r="M70" s="637"/>
      <c r="N70" s="637"/>
      <c r="O70" s="637"/>
      <c r="P70" s="637"/>
      <c r="Q70" s="637"/>
      <c r="R70" s="637"/>
      <c r="S70" s="637"/>
      <c r="T70" s="637"/>
      <c r="U70" s="637"/>
      <c r="V70" s="637"/>
      <c r="W70" s="637"/>
      <c r="X70" s="637"/>
      <c r="Y70" s="637"/>
      <c r="Z70" s="637"/>
      <c r="AA70" s="638"/>
      <c r="AB70" s="349"/>
      <c r="AC70" s="639"/>
      <c r="AD70" s="639"/>
      <c r="AE70" s="639"/>
      <c r="AF70" s="639"/>
      <c r="AG70" s="639"/>
      <c r="AH70" s="639"/>
      <c r="AI70" s="639"/>
      <c r="AJ70" s="639"/>
      <c r="AK70" s="639"/>
      <c r="AL70" s="639"/>
      <c r="AM70" s="639"/>
      <c r="AN70" s="639"/>
      <c r="AO70" s="639"/>
      <c r="AP70" s="639"/>
      <c r="AQ70" s="639"/>
      <c r="AR70" s="639"/>
      <c r="AS70" s="639"/>
      <c r="AT70" s="639"/>
      <c r="AU70" s="639"/>
      <c r="AV70" s="639"/>
      <c r="AW70" s="639"/>
      <c r="AX70" s="639"/>
      <c r="AY70" s="639"/>
      <c r="AZ70" s="639"/>
      <c r="BA70" s="639"/>
      <c r="BB70" s="639"/>
      <c r="BC70" s="639"/>
      <c r="BD70" s="640"/>
      <c r="BE70" s="349"/>
      <c r="BF70" s="644"/>
      <c r="BG70" s="644"/>
      <c r="BH70" s="644"/>
      <c r="BI70" s="644"/>
      <c r="BJ70" s="644"/>
      <c r="BK70" s="644"/>
      <c r="BL70" s="644"/>
      <c r="BM70" s="644"/>
      <c r="BN70" s="644"/>
      <c r="BO70" s="644"/>
      <c r="BP70" s="644"/>
      <c r="BQ70" s="644"/>
      <c r="BR70" s="374"/>
      <c r="BS70" s="636"/>
      <c r="BT70" s="637"/>
      <c r="BU70" s="637"/>
      <c r="BV70" s="637"/>
      <c r="BW70" s="637"/>
      <c r="BX70" s="637"/>
      <c r="BY70" s="637"/>
      <c r="BZ70" s="637"/>
      <c r="CA70" s="637"/>
      <c r="CB70" s="637"/>
      <c r="CC70" s="637"/>
      <c r="CD70" s="637"/>
      <c r="CE70" s="637"/>
      <c r="CF70" s="637"/>
      <c r="CG70" s="637"/>
      <c r="CH70" s="637"/>
      <c r="CI70" s="637"/>
      <c r="CJ70" s="637"/>
      <c r="CK70" s="637"/>
      <c r="CL70" s="637"/>
      <c r="CM70" s="638"/>
      <c r="CN70" s="108"/>
    </row>
    <row r="71" spans="1:92" ht="9" customHeight="1">
      <c r="A71" s="108"/>
      <c r="B71" s="108"/>
      <c r="C71" s="108"/>
      <c r="D71" s="108"/>
      <c r="E71" s="108"/>
      <c r="F71" s="108"/>
      <c r="G71" s="108"/>
      <c r="H71" s="636"/>
      <c r="I71" s="637"/>
      <c r="J71" s="637"/>
      <c r="K71" s="637"/>
      <c r="L71" s="637"/>
      <c r="M71" s="637"/>
      <c r="N71" s="637"/>
      <c r="O71" s="637"/>
      <c r="P71" s="637"/>
      <c r="Q71" s="637"/>
      <c r="R71" s="637"/>
      <c r="S71" s="637"/>
      <c r="T71" s="637"/>
      <c r="U71" s="637"/>
      <c r="V71" s="637"/>
      <c r="W71" s="637"/>
      <c r="X71" s="637"/>
      <c r="Y71" s="637"/>
      <c r="Z71" s="637"/>
      <c r="AA71" s="638"/>
      <c r="AB71" s="349"/>
      <c r="AC71" s="639"/>
      <c r="AD71" s="639"/>
      <c r="AE71" s="639"/>
      <c r="AF71" s="639"/>
      <c r="AG71" s="639"/>
      <c r="AH71" s="639"/>
      <c r="AI71" s="639"/>
      <c r="AJ71" s="639"/>
      <c r="AK71" s="639"/>
      <c r="AL71" s="639"/>
      <c r="AM71" s="639"/>
      <c r="AN71" s="639"/>
      <c r="AO71" s="639"/>
      <c r="AP71" s="639"/>
      <c r="AQ71" s="639"/>
      <c r="AR71" s="639"/>
      <c r="AS71" s="639"/>
      <c r="AT71" s="639"/>
      <c r="AU71" s="639"/>
      <c r="AV71" s="639"/>
      <c r="AW71" s="639"/>
      <c r="AX71" s="639"/>
      <c r="AY71" s="639"/>
      <c r="AZ71" s="639"/>
      <c r="BA71" s="639"/>
      <c r="BB71" s="639"/>
      <c r="BC71" s="639"/>
      <c r="BD71" s="640"/>
      <c r="BE71" s="349"/>
      <c r="BF71" s="644"/>
      <c r="BG71" s="644"/>
      <c r="BH71" s="644"/>
      <c r="BI71" s="644"/>
      <c r="BJ71" s="644"/>
      <c r="BK71" s="644"/>
      <c r="BL71" s="644"/>
      <c r="BM71" s="644"/>
      <c r="BN71" s="644"/>
      <c r="BO71" s="644"/>
      <c r="BP71" s="644"/>
      <c r="BQ71" s="644"/>
      <c r="BR71" s="374"/>
      <c r="BS71" s="636"/>
      <c r="BT71" s="637"/>
      <c r="BU71" s="637"/>
      <c r="BV71" s="637"/>
      <c r="BW71" s="637"/>
      <c r="BX71" s="637"/>
      <c r="BY71" s="637"/>
      <c r="BZ71" s="637"/>
      <c r="CA71" s="637"/>
      <c r="CB71" s="637"/>
      <c r="CC71" s="637"/>
      <c r="CD71" s="637"/>
      <c r="CE71" s="637"/>
      <c r="CF71" s="637"/>
      <c r="CG71" s="637"/>
      <c r="CH71" s="637"/>
      <c r="CI71" s="637"/>
      <c r="CJ71" s="637"/>
      <c r="CK71" s="637"/>
      <c r="CL71" s="637"/>
      <c r="CM71" s="638"/>
      <c r="CN71" s="108"/>
    </row>
    <row r="72" spans="1:92" ht="9" customHeight="1">
      <c r="A72" s="108"/>
      <c r="B72" s="108"/>
      <c r="C72" s="108"/>
      <c r="D72" s="108"/>
      <c r="E72" s="108"/>
      <c r="F72" s="108"/>
      <c r="G72" s="108"/>
      <c r="H72" s="645"/>
      <c r="I72" s="646"/>
      <c r="J72" s="646"/>
      <c r="K72" s="646"/>
      <c r="L72" s="646"/>
      <c r="M72" s="646"/>
      <c r="N72" s="646"/>
      <c r="O72" s="646"/>
      <c r="P72" s="647" t="s">
        <v>333</v>
      </c>
      <c r="Q72" s="650" t="str">
        <f>IF(H69="","",VLOOKUP(H69,コード表!$A$5:$B$50,2,FALSE))</f>
        <v/>
      </c>
      <c r="R72" s="650"/>
      <c r="S72" s="650"/>
      <c r="T72" s="650"/>
      <c r="U72" s="650"/>
      <c r="V72" s="650"/>
      <c r="W72" s="650"/>
      <c r="X72" s="650"/>
      <c r="Y72" s="650"/>
      <c r="Z72" s="650"/>
      <c r="AA72" s="651"/>
      <c r="AB72" s="349"/>
      <c r="AC72" s="639"/>
      <c r="AD72" s="639"/>
      <c r="AE72" s="639"/>
      <c r="AF72" s="639"/>
      <c r="AG72" s="639"/>
      <c r="AH72" s="639"/>
      <c r="AI72" s="639"/>
      <c r="AJ72" s="639"/>
      <c r="AK72" s="639"/>
      <c r="AL72" s="639"/>
      <c r="AM72" s="639"/>
      <c r="AN72" s="639"/>
      <c r="AO72" s="639"/>
      <c r="AP72" s="639"/>
      <c r="AQ72" s="639"/>
      <c r="AR72" s="639"/>
      <c r="AS72" s="639"/>
      <c r="AT72" s="639"/>
      <c r="AU72" s="639"/>
      <c r="AV72" s="639"/>
      <c r="AW72" s="639"/>
      <c r="AX72" s="639"/>
      <c r="AY72" s="639"/>
      <c r="AZ72" s="639"/>
      <c r="BA72" s="639"/>
      <c r="BB72" s="639"/>
      <c r="BC72" s="639"/>
      <c r="BD72" s="640"/>
      <c r="BE72" s="349"/>
      <c r="BF72" s="656"/>
      <c r="BG72" s="657"/>
      <c r="BH72" s="657"/>
      <c r="BI72" s="657"/>
      <c r="BJ72" s="657"/>
      <c r="BK72" s="657"/>
      <c r="BL72" s="657"/>
      <c r="BM72" s="657"/>
      <c r="BN72" s="657"/>
      <c r="BO72" s="657"/>
      <c r="BP72" s="657"/>
      <c r="BQ72" s="657"/>
      <c r="BR72" s="375"/>
      <c r="BS72" s="645"/>
      <c r="BT72" s="646"/>
      <c r="BU72" s="646"/>
      <c r="BV72" s="646"/>
      <c r="BW72" s="646"/>
      <c r="BX72" s="646"/>
      <c r="BY72" s="646"/>
      <c r="BZ72" s="646"/>
      <c r="CA72" s="702"/>
      <c r="CB72" s="647" t="s">
        <v>333</v>
      </c>
      <c r="CC72" s="650" t="str">
        <f>IF(BS69="","",VLOOKUP(BS69,コード表!$D$5:$E$50,2,FALSE))</f>
        <v/>
      </c>
      <c r="CD72" s="650"/>
      <c r="CE72" s="650"/>
      <c r="CF72" s="650"/>
      <c r="CG72" s="650"/>
      <c r="CH72" s="650"/>
      <c r="CI72" s="650"/>
      <c r="CJ72" s="650"/>
      <c r="CK72" s="650"/>
      <c r="CL72" s="650"/>
      <c r="CM72" s="651"/>
      <c r="CN72" s="108"/>
    </row>
    <row r="73" spans="1:92" ht="9" customHeight="1">
      <c r="A73" s="108"/>
      <c r="B73" s="108"/>
      <c r="C73" s="108"/>
      <c r="D73" s="108"/>
      <c r="E73" s="108"/>
      <c r="F73" s="108"/>
      <c r="G73" s="108"/>
      <c r="H73" s="645"/>
      <c r="I73" s="646"/>
      <c r="J73" s="646"/>
      <c r="K73" s="646"/>
      <c r="L73" s="646"/>
      <c r="M73" s="646"/>
      <c r="N73" s="646"/>
      <c r="O73" s="646"/>
      <c r="P73" s="648"/>
      <c r="Q73" s="652"/>
      <c r="R73" s="652"/>
      <c r="S73" s="652"/>
      <c r="T73" s="652"/>
      <c r="U73" s="652"/>
      <c r="V73" s="652"/>
      <c r="W73" s="652"/>
      <c r="X73" s="652"/>
      <c r="Y73" s="652"/>
      <c r="Z73" s="652"/>
      <c r="AA73" s="653"/>
      <c r="AB73" s="349"/>
      <c r="AC73" s="639"/>
      <c r="AD73" s="639"/>
      <c r="AE73" s="639"/>
      <c r="AF73" s="639"/>
      <c r="AG73" s="639"/>
      <c r="AH73" s="639"/>
      <c r="AI73" s="639"/>
      <c r="AJ73" s="639"/>
      <c r="AK73" s="639"/>
      <c r="AL73" s="639"/>
      <c r="AM73" s="639"/>
      <c r="AN73" s="639"/>
      <c r="AO73" s="639"/>
      <c r="AP73" s="639"/>
      <c r="AQ73" s="639"/>
      <c r="AR73" s="639"/>
      <c r="AS73" s="639"/>
      <c r="AT73" s="639"/>
      <c r="AU73" s="639"/>
      <c r="AV73" s="639"/>
      <c r="AW73" s="639"/>
      <c r="AX73" s="639"/>
      <c r="AY73" s="639"/>
      <c r="AZ73" s="639"/>
      <c r="BA73" s="639"/>
      <c r="BB73" s="639"/>
      <c r="BC73" s="639"/>
      <c r="BD73" s="640"/>
      <c r="BE73" s="349"/>
      <c r="BF73" s="658"/>
      <c r="BG73" s="659"/>
      <c r="BH73" s="659"/>
      <c r="BI73" s="659"/>
      <c r="BJ73" s="659"/>
      <c r="BK73" s="659"/>
      <c r="BL73" s="659"/>
      <c r="BM73" s="659"/>
      <c r="BN73" s="659"/>
      <c r="BO73" s="659"/>
      <c r="BP73" s="659"/>
      <c r="BQ73" s="659"/>
      <c r="BR73" s="376"/>
      <c r="BS73" s="645"/>
      <c r="BT73" s="646"/>
      <c r="BU73" s="646"/>
      <c r="BV73" s="646"/>
      <c r="BW73" s="646"/>
      <c r="BX73" s="646"/>
      <c r="BY73" s="646"/>
      <c r="BZ73" s="646"/>
      <c r="CA73" s="702"/>
      <c r="CB73" s="648"/>
      <c r="CC73" s="652"/>
      <c r="CD73" s="652"/>
      <c r="CE73" s="652"/>
      <c r="CF73" s="652"/>
      <c r="CG73" s="652"/>
      <c r="CH73" s="652"/>
      <c r="CI73" s="652"/>
      <c r="CJ73" s="652"/>
      <c r="CK73" s="652"/>
      <c r="CL73" s="652"/>
      <c r="CM73" s="653"/>
      <c r="CN73" s="108"/>
    </row>
    <row r="74" spans="1:92" ht="9" customHeight="1" thickBot="1">
      <c r="A74" s="108"/>
      <c r="B74" s="108"/>
      <c r="C74" s="108"/>
      <c r="D74" s="108"/>
      <c r="E74" s="108"/>
      <c r="F74" s="108"/>
      <c r="G74" s="108"/>
      <c r="H74" s="668"/>
      <c r="I74" s="669"/>
      <c r="J74" s="669"/>
      <c r="K74" s="669"/>
      <c r="L74" s="669"/>
      <c r="M74" s="669"/>
      <c r="N74" s="669"/>
      <c r="O74" s="669"/>
      <c r="P74" s="649"/>
      <c r="Q74" s="654"/>
      <c r="R74" s="654"/>
      <c r="S74" s="654"/>
      <c r="T74" s="654"/>
      <c r="U74" s="654"/>
      <c r="V74" s="654"/>
      <c r="W74" s="654"/>
      <c r="X74" s="654"/>
      <c r="Y74" s="654"/>
      <c r="Z74" s="654"/>
      <c r="AA74" s="655"/>
      <c r="AB74" s="355"/>
      <c r="AC74" s="641"/>
      <c r="AD74" s="641"/>
      <c r="AE74" s="641"/>
      <c r="AF74" s="641"/>
      <c r="AG74" s="641"/>
      <c r="AH74" s="641"/>
      <c r="AI74" s="641"/>
      <c r="AJ74" s="641"/>
      <c r="AK74" s="641"/>
      <c r="AL74" s="641"/>
      <c r="AM74" s="641"/>
      <c r="AN74" s="641"/>
      <c r="AO74" s="641"/>
      <c r="AP74" s="641"/>
      <c r="AQ74" s="641"/>
      <c r="AR74" s="641"/>
      <c r="AS74" s="641"/>
      <c r="AT74" s="641"/>
      <c r="AU74" s="641"/>
      <c r="AV74" s="641"/>
      <c r="AW74" s="641"/>
      <c r="AX74" s="641"/>
      <c r="AY74" s="641"/>
      <c r="AZ74" s="641"/>
      <c r="BA74" s="641"/>
      <c r="BB74" s="641"/>
      <c r="BC74" s="641"/>
      <c r="BD74" s="642"/>
      <c r="BE74" s="355"/>
      <c r="BF74" s="660"/>
      <c r="BG74" s="661"/>
      <c r="BH74" s="661"/>
      <c r="BI74" s="661"/>
      <c r="BJ74" s="661"/>
      <c r="BK74" s="661"/>
      <c r="BL74" s="661"/>
      <c r="BM74" s="661"/>
      <c r="BN74" s="661"/>
      <c r="BO74" s="661"/>
      <c r="BP74" s="661"/>
      <c r="BQ74" s="661"/>
      <c r="BR74" s="377"/>
      <c r="BS74" s="668"/>
      <c r="BT74" s="669"/>
      <c r="BU74" s="669"/>
      <c r="BV74" s="669"/>
      <c r="BW74" s="669"/>
      <c r="BX74" s="669"/>
      <c r="BY74" s="669"/>
      <c r="BZ74" s="669"/>
      <c r="CA74" s="703"/>
      <c r="CB74" s="649"/>
      <c r="CC74" s="654"/>
      <c r="CD74" s="654"/>
      <c r="CE74" s="654"/>
      <c r="CF74" s="654"/>
      <c r="CG74" s="654"/>
      <c r="CH74" s="654"/>
      <c r="CI74" s="654"/>
      <c r="CJ74" s="654"/>
      <c r="CK74" s="654"/>
      <c r="CL74" s="654"/>
      <c r="CM74" s="655"/>
      <c r="CN74" s="108"/>
    </row>
    <row r="75" spans="1:92" ht="9" customHeight="1">
      <c r="A75" s="108"/>
      <c r="B75" s="108"/>
      <c r="C75" s="108"/>
      <c r="D75" s="108"/>
      <c r="E75" s="108"/>
      <c r="F75" s="108"/>
      <c r="G75" s="108"/>
      <c r="H75" s="636"/>
      <c r="I75" s="637"/>
      <c r="J75" s="637"/>
      <c r="K75" s="637"/>
      <c r="L75" s="637"/>
      <c r="M75" s="637"/>
      <c r="N75" s="637"/>
      <c r="O75" s="637"/>
      <c r="P75" s="637"/>
      <c r="Q75" s="637"/>
      <c r="R75" s="637"/>
      <c r="S75" s="637"/>
      <c r="T75" s="637"/>
      <c r="U75" s="637"/>
      <c r="V75" s="637"/>
      <c r="W75" s="637"/>
      <c r="X75" s="637"/>
      <c r="Y75" s="637"/>
      <c r="Z75" s="637"/>
      <c r="AA75" s="638"/>
      <c r="AB75" s="357"/>
      <c r="AC75" s="639" t="str">
        <f>IF(H75="","",VLOOKUP(H75,コード表!$A$5:$C$50,3,FALSE))</f>
        <v/>
      </c>
      <c r="AD75" s="639"/>
      <c r="AE75" s="639"/>
      <c r="AF75" s="639"/>
      <c r="AG75" s="639"/>
      <c r="AH75" s="639"/>
      <c r="AI75" s="639"/>
      <c r="AJ75" s="639"/>
      <c r="AK75" s="639"/>
      <c r="AL75" s="639"/>
      <c r="AM75" s="639"/>
      <c r="AN75" s="639"/>
      <c r="AO75" s="639"/>
      <c r="AP75" s="639"/>
      <c r="AQ75" s="639"/>
      <c r="AR75" s="639"/>
      <c r="AS75" s="639"/>
      <c r="AT75" s="639"/>
      <c r="AU75" s="639"/>
      <c r="AV75" s="639"/>
      <c r="AW75" s="639"/>
      <c r="AX75" s="639"/>
      <c r="AY75" s="639"/>
      <c r="AZ75" s="639"/>
      <c r="BA75" s="639"/>
      <c r="BB75" s="639"/>
      <c r="BC75" s="639"/>
      <c r="BD75" s="640"/>
      <c r="BE75" s="357"/>
      <c r="BF75" s="643"/>
      <c r="BG75" s="643"/>
      <c r="BH75" s="643"/>
      <c r="BI75" s="643"/>
      <c r="BJ75" s="643"/>
      <c r="BK75" s="643"/>
      <c r="BL75" s="643"/>
      <c r="BM75" s="643"/>
      <c r="BN75" s="643"/>
      <c r="BO75" s="643"/>
      <c r="BP75" s="643"/>
      <c r="BQ75" s="643"/>
      <c r="BR75" s="373"/>
      <c r="BS75" s="636"/>
      <c r="BT75" s="637"/>
      <c r="BU75" s="637"/>
      <c r="BV75" s="637"/>
      <c r="BW75" s="637"/>
      <c r="BX75" s="637"/>
      <c r="BY75" s="637"/>
      <c r="BZ75" s="637"/>
      <c r="CA75" s="637"/>
      <c r="CB75" s="637"/>
      <c r="CC75" s="637"/>
      <c r="CD75" s="637"/>
      <c r="CE75" s="637"/>
      <c r="CF75" s="637"/>
      <c r="CG75" s="637"/>
      <c r="CH75" s="637"/>
      <c r="CI75" s="637"/>
      <c r="CJ75" s="637"/>
      <c r="CK75" s="637"/>
      <c r="CL75" s="637"/>
      <c r="CM75" s="638"/>
      <c r="CN75" s="108"/>
    </row>
    <row r="76" spans="1:92" ht="9" customHeight="1">
      <c r="A76" s="108"/>
      <c r="B76" s="108"/>
      <c r="C76" s="108"/>
      <c r="D76" s="108"/>
      <c r="E76" s="108"/>
      <c r="F76" s="108"/>
      <c r="G76" s="108"/>
      <c r="H76" s="636"/>
      <c r="I76" s="637"/>
      <c r="J76" s="637"/>
      <c r="K76" s="637"/>
      <c r="L76" s="637"/>
      <c r="M76" s="637"/>
      <c r="N76" s="637"/>
      <c r="O76" s="637"/>
      <c r="P76" s="637"/>
      <c r="Q76" s="637"/>
      <c r="R76" s="637"/>
      <c r="S76" s="637"/>
      <c r="T76" s="637"/>
      <c r="U76" s="637"/>
      <c r="V76" s="637"/>
      <c r="W76" s="637"/>
      <c r="X76" s="637"/>
      <c r="Y76" s="637"/>
      <c r="Z76" s="637"/>
      <c r="AA76" s="638"/>
      <c r="AB76" s="349"/>
      <c r="AC76" s="639"/>
      <c r="AD76" s="639"/>
      <c r="AE76" s="639"/>
      <c r="AF76" s="639"/>
      <c r="AG76" s="639"/>
      <c r="AH76" s="639"/>
      <c r="AI76" s="639"/>
      <c r="AJ76" s="639"/>
      <c r="AK76" s="639"/>
      <c r="AL76" s="639"/>
      <c r="AM76" s="639"/>
      <c r="AN76" s="639"/>
      <c r="AO76" s="639"/>
      <c r="AP76" s="639"/>
      <c r="AQ76" s="639"/>
      <c r="AR76" s="639"/>
      <c r="AS76" s="639"/>
      <c r="AT76" s="639"/>
      <c r="AU76" s="639"/>
      <c r="AV76" s="639"/>
      <c r="AW76" s="639"/>
      <c r="AX76" s="639"/>
      <c r="AY76" s="639"/>
      <c r="AZ76" s="639"/>
      <c r="BA76" s="639"/>
      <c r="BB76" s="639"/>
      <c r="BC76" s="639"/>
      <c r="BD76" s="640"/>
      <c r="BE76" s="349"/>
      <c r="BF76" s="644"/>
      <c r="BG76" s="644"/>
      <c r="BH76" s="644"/>
      <c r="BI76" s="644"/>
      <c r="BJ76" s="644"/>
      <c r="BK76" s="644"/>
      <c r="BL76" s="644"/>
      <c r="BM76" s="644"/>
      <c r="BN76" s="644"/>
      <c r="BO76" s="644"/>
      <c r="BP76" s="644"/>
      <c r="BQ76" s="644"/>
      <c r="BR76" s="374"/>
      <c r="BS76" s="636"/>
      <c r="BT76" s="637"/>
      <c r="BU76" s="637"/>
      <c r="BV76" s="637"/>
      <c r="BW76" s="637"/>
      <c r="BX76" s="637"/>
      <c r="BY76" s="637"/>
      <c r="BZ76" s="637"/>
      <c r="CA76" s="637"/>
      <c r="CB76" s="637"/>
      <c r="CC76" s="637"/>
      <c r="CD76" s="637"/>
      <c r="CE76" s="637"/>
      <c r="CF76" s="637"/>
      <c r="CG76" s="637"/>
      <c r="CH76" s="637"/>
      <c r="CI76" s="637"/>
      <c r="CJ76" s="637"/>
      <c r="CK76" s="637"/>
      <c r="CL76" s="637"/>
      <c r="CM76" s="638"/>
      <c r="CN76" s="108"/>
    </row>
    <row r="77" spans="1:92" ht="9" customHeight="1">
      <c r="A77" s="108"/>
      <c r="B77" s="108"/>
      <c r="C77" s="108"/>
      <c r="D77" s="108"/>
      <c r="E77" s="108"/>
      <c r="F77" s="108"/>
      <c r="G77" s="108"/>
      <c r="H77" s="636"/>
      <c r="I77" s="637"/>
      <c r="J77" s="637"/>
      <c r="K77" s="637"/>
      <c r="L77" s="637"/>
      <c r="M77" s="637"/>
      <c r="N77" s="637"/>
      <c r="O77" s="637"/>
      <c r="P77" s="637"/>
      <c r="Q77" s="637"/>
      <c r="R77" s="637"/>
      <c r="S77" s="637"/>
      <c r="T77" s="637"/>
      <c r="U77" s="637"/>
      <c r="V77" s="637"/>
      <c r="W77" s="637"/>
      <c r="X77" s="637"/>
      <c r="Y77" s="637"/>
      <c r="Z77" s="637"/>
      <c r="AA77" s="638"/>
      <c r="AB77" s="349"/>
      <c r="AC77" s="639"/>
      <c r="AD77" s="639"/>
      <c r="AE77" s="639"/>
      <c r="AF77" s="639"/>
      <c r="AG77" s="639"/>
      <c r="AH77" s="639"/>
      <c r="AI77" s="639"/>
      <c r="AJ77" s="639"/>
      <c r="AK77" s="639"/>
      <c r="AL77" s="639"/>
      <c r="AM77" s="639"/>
      <c r="AN77" s="639"/>
      <c r="AO77" s="639"/>
      <c r="AP77" s="639"/>
      <c r="AQ77" s="639"/>
      <c r="AR77" s="639"/>
      <c r="AS77" s="639"/>
      <c r="AT77" s="639"/>
      <c r="AU77" s="639"/>
      <c r="AV77" s="639"/>
      <c r="AW77" s="639"/>
      <c r="AX77" s="639"/>
      <c r="AY77" s="639"/>
      <c r="AZ77" s="639"/>
      <c r="BA77" s="639"/>
      <c r="BB77" s="639"/>
      <c r="BC77" s="639"/>
      <c r="BD77" s="640"/>
      <c r="BE77" s="349"/>
      <c r="BF77" s="644"/>
      <c r="BG77" s="644"/>
      <c r="BH77" s="644"/>
      <c r="BI77" s="644"/>
      <c r="BJ77" s="644"/>
      <c r="BK77" s="644"/>
      <c r="BL77" s="644"/>
      <c r="BM77" s="644"/>
      <c r="BN77" s="644"/>
      <c r="BO77" s="644"/>
      <c r="BP77" s="644"/>
      <c r="BQ77" s="644"/>
      <c r="BR77" s="374"/>
      <c r="BS77" s="636"/>
      <c r="BT77" s="637"/>
      <c r="BU77" s="637"/>
      <c r="BV77" s="637"/>
      <c r="BW77" s="637"/>
      <c r="BX77" s="637"/>
      <c r="BY77" s="637"/>
      <c r="BZ77" s="637"/>
      <c r="CA77" s="637"/>
      <c r="CB77" s="637"/>
      <c r="CC77" s="637"/>
      <c r="CD77" s="637"/>
      <c r="CE77" s="637"/>
      <c r="CF77" s="637"/>
      <c r="CG77" s="637"/>
      <c r="CH77" s="637"/>
      <c r="CI77" s="637"/>
      <c r="CJ77" s="637"/>
      <c r="CK77" s="637"/>
      <c r="CL77" s="637"/>
      <c r="CM77" s="638"/>
      <c r="CN77" s="108"/>
    </row>
    <row r="78" spans="1:92" ht="9" customHeight="1">
      <c r="A78" s="108"/>
      <c r="B78" s="108"/>
      <c r="C78" s="108"/>
      <c r="D78" s="108"/>
      <c r="E78" s="108"/>
      <c r="F78" s="108"/>
      <c r="G78" s="108"/>
      <c r="H78" s="645"/>
      <c r="I78" s="646"/>
      <c r="J78" s="646"/>
      <c r="K78" s="646"/>
      <c r="L78" s="646"/>
      <c r="M78" s="646"/>
      <c r="N78" s="646"/>
      <c r="O78" s="646"/>
      <c r="P78" s="647" t="s">
        <v>333</v>
      </c>
      <c r="Q78" s="650" t="str">
        <f>IF(H75="","",VLOOKUP(H75,コード表!$A$5:$B$50,2,FALSE))</f>
        <v/>
      </c>
      <c r="R78" s="650"/>
      <c r="S78" s="650"/>
      <c r="T78" s="650"/>
      <c r="U78" s="650"/>
      <c r="V78" s="650"/>
      <c r="W78" s="650"/>
      <c r="X78" s="650"/>
      <c r="Y78" s="650"/>
      <c r="Z78" s="650"/>
      <c r="AA78" s="651"/>
      <c r="AB78" s="349"/>
      <c r="AC78" s="639"/>
      <c r="AD78" s="639"/>
      <c r="AE78" s="639"/>
      <c r="AF78" s="639"/>
      <c r="AG78" s="639"/>
      <c r="AH78" s="639"/>
      <c r="AI78" s="639"/>
      <c r="AJ78" s="639"/>
      <c r="AK78" s="639"/>
      <c r="AL78" s="639"/>
      <c r="AM78" s="639"/>
      <c r="AN78" s="639"/>
      <c r="AO78" s="639"/>
      <c r="AP78" s="639"/>
      <c r="AQ78" s="639"/>
      <c r="AR78" s="639"/>
      <c r="AS78" s="639"/>
      <c r="AT78" s="639"/>
      <c r="AU78" s="639"/>
      <c r="AV78" s="639"/>
      <c r="AW78" s="639"/>
      <c r="AX78" s="639"/>
      <c r="AY78" s="639"/>
      <c r="AZ78" s="639"/>
      <c r="BA78" s="639"/>
      <c r="BB78" s="639"/>
      <c r="BC78" s="639"/>
      <c r="BD78" s="640"/>
      <c r="BE78" s="349"/>
      <c r="BF78" s="656"/>
      <c r="BG78" s="657"/>
      <c r="BH78" s="657"/>
      <c r="BI78" s="657"/>
      <c r="BJ78" s="657"/>
      <c r="BK78" s="657"/>
      <c r="BL78" s="657"/>
      <c r="BM78" s="657"/>
      <c r="BN78" s="657"/>
      <c r="BO78" s="657"/>
      <c r="BP78" s="657"/>
      <c r="BQ78" s="657"/>
      <c r="BR78" s="375"/>
      <c r="BS78" s="645"/>
      <c r="BT78" s="646"/>
      <c r="BU78" s="646"/>
      <c r="BV78" s="646"/>
      <c r="BW78" s="646"/>
      <c r="BX78" s="646"/>
      <c r="BY78" s="646"/>
      <c r="BZ78" s="646"/>
      <c r="CA78" s="646"/>
      <c r="CB78" s="647" t="s">
        <v>333</v>
      </c>
      <c r="CC78" s="650" t="str">
        <f>IF(BS75="","",VLOOKUP(BS75,コード表!$D$5:$E$50,2,FALSE))</f>
        <v/>
      </c>
      <c r="CD78" s="650"/>
      <c r="CE78" s="650"/>
      <c r="CF78" s="650"/>
      <c r="CG78" s="650"/>
      <c r="CH78" s="650"/>
      <c r="CI78" s="650"/>
      <c r="CJ78" s="650"/>
      <c r="CK78" s="650"/>
      <c r="CL78" s="650"/>
      <c r="CM78" s="651"/>
      <c r="CN78" s="108"/>
    </row>
    <row r="79" spans="1:92" ht="9" customHeight="1">
      <c r="A79" s="108"/>
      <c r="B79" s="108"/>
      <c r="C79" s="108"/>
      <c r="D79" s="108"/>
      <c r="E79" s="108"/>
      <c r="F79" s="108"/>
      <c r="G79" s="108"/>
      <c r="H79" s="645"/>
      <c r="I79" s="646"/>
      <c r="J79" s="646"/>
      <c r="K79" s="646"/>
      <c r="L79" s="646"/>
      <c r="M79" s="646"/>
      <c r="N79" s="646"/>
      <c r="O79" s="646"/>
      <c r="P79" s="648"/>
      <c r="Q79" s="652"/>
      <c r="R79" s="652"/>
      <c r="S79" s="652"/>
      <c r="T79" s="652"/>
      <c r="U79" s="652"/>
      <c r="V79" s="652"/>
      <c r="W79" s="652"/>
      <c r="X79" s="652"/>
      <c r="Y79" s="652"/>
      <c r="Z79" s="652"/>
      <c r="AA79" s="653"/>
      <c r="AB79" s="349"/>
      <c r="AC79" s="639"/>
      <c r="AD79" s="639"/>
      <c r="AE79" s="639"/>
      <c r="AF79" s="639"/>
      <c r="AG79" s="639"/>
      <c r="AH79" s="639"/>
      <c r="AI79" s="639"/>
      <c r="AJ79" s="639"/>
      <c r="AK79" s="639"/>
      <c r="AL79" s="639"/>
      <c r="AM79" s="639"/>
      <c r="AN79" s="639"/>
      <c r="AO79" s="639"/>
      <c r="AP79" s="639"/>
      <c r="AQ79" s="639"/>
      <c r="AR79" s="639"/>
      <c r="AS79" s="639"/>
      <c r="AT79" s="639"/>
      <c r="AU79" s="639"/>
      <c r="AV79" s="639"/>
      <c r="AW79" s="639"/>
      <c r="AX79" s="639"/>
      <c r="AY79" s="639"/>
      <c r="AZ79" s="639"/>
      <c r="BA79" s="639"/>
      <c r="BB79" s="639"/>
      <c r="BC79" s="639"/>
      <c r="BD79" s="640"/>
      <c r="BE79" s="349"/>
      <c r="BF79" s="658"/>
      <c r="BG79" s="659"/>
      <c r="BH79" s="659"/>
      <c r="BI79" s="659"/>
      <c r="BJ79" s="659"/>
      <c r="BK79" s="659"/>
      <c r="BL79" s="659"/>
      <c r="BM79" s="659"/>
      <c r="BN79" s="659"/>
      <c r="BO79" s="659"/>
      <c r="BP79" s="659"/>
      <c r="BQ79" s="659"/>
      <c r="BR79" s="376"/>
      <c r="BS79" s="645"/>
      <c r="BT79" s="646"/>
      <c r="BU79" s="646"/>
      <c r="BV79" s="646"/>
      <c r="BW79" s="646"/>
      <c r="BX79" s="646"/>
      <c r="BY79" s="646"/>
      <c r="BZ79" s="646"/>
      <c r="CA79" s="646"/>
      <c r="CB79" s="648"/>
      <c r="CC79" s="652"/>
      <c r="CD79" s="652"/>
      <c r="CE79" s="652"/>
      <c r="CF79" s="652"/>
      <c r="CG79" s="652"/>
      <c r="CH79" s="652"/>
      <c r="CI79" s="652"/>
      <c r="CJ79" s="652"/>
      <c r="CK79" s="652"/>
      <c r="CL79" s="652"/>
      <c r="CM79" s="653"/>
      <c r="CN79" s="108"/>
    </row>
    <row r="80" spans="1:92" ht="9" customHeight="1" thickBot="1">
      <c r="A80" s="108"/>
      <c r="B80" s="108"/>
      <c r="C80" s="108"/>
      <c r="D80" s="108"/>
      <c r="E80" s="108"/>
      <c r="F80" s="108"/>
      <c r="G80" s="108"/>
      <c r="H80" s="645"/>
      <c r="I80" s="646"/>
      <c r="J80" s="646"/>
      <c r="K80" s="646"/>
      <c r="L80" s="646"/>
      <c r="M80" s="646"/>
      <c r="N80" s="646"/>
      <c r="O80" s="646"/>
      <c r="P80" s="649"/>
      <c r="Q80" s="654"/>
      <c r="R80" s="654"/>
      <c r="S80" s="654"/>
      <c r="T80" s="654"/>
      <c r="U80" s="654"/>
      <c r="V80" s="654"/>
      <c r="W80" s="654"/>
      <c r="X80" s="654"/>
      <c r="Y80" s="654"/>
      <c r="Z80" s="654"/>
      <c r="AA80" s="655"/>
      <c r="AB80" s="355"/>
      <c r="AC80" s="641"/>
      <c r="AD80" s="641"/>
      <c r="AE80" s="641"/>
      <c r="AF80" s="641"/>
      <c r="AG80" s="641"/>
      <c r="AH80" s="641"/>
      <c r="AI80" s="641"/>
      <c r="AJ80" s="641"/>
      <c r="AK80" s="641"/>
      <c r="AL80" s="641"/>
      <c r="AM80" s="641"/>
      <c r="AN80" s="641"/>
      <c r="AO80" s="641"/>
      <c r="AP80" s="641"/>
      <c r="AQ80" s="641"/>
      <c r="AR80" s="641"/>
      <c r="AS80" s="641"/>
      <c r="AT80" s="641"/>
      <c r="AU80" s="641"/>
      <c r="AV80" s="641"/>
      <c r="AW80" s="641"/>
      <c r="AX80" s="641"/>
      <c r="AY80" s="641"/>
      <c r="AZ80" s="641"/>
      <c r="BA80" s="641"/>
      <c r="BB80" s="641"/>
      <c r="BC80" s="641"/>
      <c r="BD80" s="642"/>
      <c r="BE80" s="355"/>
      <c r="BF80" s="660"/>
      <c r="BG80" s="661"/>
      <c r="BH80" s="661"/>
      <c r="BI80" s="661"/>
      <c r="BJ80" s="661"/>
      <c r="BK80" s="661"/>
      <c r="BL80" s="661"/>
      <c r="BM80" s="661"/>
      <c r="BN80" s="661"/>
      <c r="BO80" s="661"/>
      <c r="BP80" s="661"/>
      <c r="BQ80" s="661"/>
      <c r="BR80" s="377"/>
      <c r="BS80" s="668"/>
      <c r="BT80" s="669"/>
      <c r="BU80" s="669"/>
      <c r="BV80" s="669"/>
      <c r="BW80" s="669"/>
      <c r="BX80" s="669"/>
      <c r="BY80" s="669"/>
      <c r="BZ80" s="669"/>
      <c r="CA80" s="669"/>
      <c r="CB80" s="649"/>
      <c r="CC80" s="654"/>
      <c r="CD80" s="654"/>
      <c r="CE80" s="654"/>
      <c r="CF80" s="654"/>
      <c r="CG80" s="654"/>
      <c r="CH80" s="654"/>
      <c r="CI80" s="654"/>
      <c r="CJ80" s="654"/>
      <c r="CK80" s="654"/>
      <c r="CL80" s="654"/>
      <c r="CM80" s="655"/>
      <c r="CN80" s="108"/>
    </row>
    <row r="81" spans="1:92" ht="9" customHeight="1">
      <c r="A81" s="108"/>
      <c r="B81" s="108"/>
      <c r="C81" s="108"/>
      <c r="D81" s="108"/>
      <c r="E81" s="108"/>
      <c r="F81" s="108"/>
      <c r="G81" s="108"/>
      <c r="H81" s="670" t="s">
        <v>18</v>
      </c>
      <c r="I81" s="671"/>
      <c r="J81" s="671"/>
      <c r="K81" s="671"/>
      <c r="L81" s="671"/>
      <c r="M81" s="671"/>
      <c r="N81" s="671"/>
      <c r="O81" s="671"/>
      <c r="P81" s="671"/>
      <c r="Q81" s="671"/>
      <c r="R81" s="671"/>
      <c r="S81" s="671"/>
      <c r="T81" s="671"/>
      <c r="U81" s="671"/>
      <c r="V81" s="671"/>
      <c r="W81" s="671"/>
      <c r="X81" s="671"/>
      <c r="Y81" s="671"/>
      <c r="Z81" s="671"/>
      <c r="AA81" s="671"/>
      <c r="AB81" s="671"/>
      <c r="AC81" s="671"/>
      <c r="AD81" s="671"/>
      <c r="AE81" s="671"/>
      <c r="AF81" s="671"/>
      <c r="AG81" s="671"/>
      <c r="AH81" s="671"/>
      <c r="AI81" s="671"/>
      <c r="AJ81" s="671"/>
      <c r="AK81" s="671"/>
      <c r="AL81" s="671"/>
      <c r="AM81" s="671"/>
      <c r="AN81" s="671"/>
      <c r="AO81" s="671"/>
      <c r="AP81" s="671"/>
      <c r="AQ81" s="671"/>
      <c r="AR81" s="671"/>
      <c r="AS81" s="671"/>
      <c r="AT81" s="671"/>
      <c r="AU81" s="671"/>
      <c r="AV81" s="671"/>
      <c r="AW81" s="671"/>
      <c r="AX81" s="671"/>
      <c r="AY81" s="671"/>
      <c r="AZ81" s="671"/>
      <c r="BA81" s="671"/>
      <c r="BB81" s="671"/>
      <c r="BC81" s="671"/>
      <c r="BD81" s="672"/>
      <c r="BE81" s="357"/>
      <c r="BF81" s="679">
        <f>SUM(BF27+BF33+BF39+BF45+BF51+BF57+BF63+BF69+BF75)</f>
        <v>0</v>
      </c>
      <c r="BG81" s="679"/>
      <c r="BH81" s="679"/>
      <c r="BI81" s="679"/>
      <c r="BJ81" s="679"/>
      <c r="BK81" s="679"/>
      <c r="BL81" s="679"/>
      <c r="BM81" s="679"/>
      <c r="BN81" s="679"/>
      <c r="BO81" s="679"/>
      <c r="BP81" s="679"/>
      <c r="BQ81" s="679"/>
      <c r="BR81" s="682"/>
      <c r="BS81" s="685"/>
      <c r="BT81" s="686"/>
      <c r="BU81" s="691"/>
      <c r="BV81" s="691"/>
      <c r="BW81" s="691"/>
      <c r="BX81" s="691"/>
      <c r="BY81" s="694"/>
      <c r="BZ81" s="695"/>
      <c r="CA81" s="695"/>
      <c r="CB81" s="695"/>
      <c r="CC81" s="695"/>
      <c r="CD81" s="695"/>
      <c r="CE81" s="695"/>
      <c r="CF81" s="695"/>
      <c r="CG81" s="695"/>
      <c r="CH81" s="695"/>
      <c r="CI81" s="108"/>
      <c r="CJ81" s="108"/>
      <c r="CK81" s="108"/>
      <c r="CL81" s="108"/>
      <c r="CM81" s="354"/>
      <c r="CN81" s="108"/>
    </row>
    <row r="82" spans="1:92" ht="9" customHeight="1">
      <c r="A82" s="108"/>
      <c r="B82" s="108"/>
      <c r="C82" s="108"/>
      <c r="D82" s="108"/>
      <c r="E82" s="108"/>
      <c r="F82" s="108"/>
      <c r="G82" s="108"/>
      <c r="H82" s="673"/>
      <c r="I82" s="674"/>
      <c r="J82" s="674"/>
      <c r="K82" s="674"/>
      <c r="L82" s="674"/>
      <c r="M82" s="674"/>
      <c r="N82" s="674"/>
      <c r="O82" s="674"/>
      <c r="P82" s="674"/>
      <c r="Q82" s="674"/>
      <c r="R82" s="674"/>
      <c r="S82" s="674"/>
      <c r="T82" s="674"/>
      <c r="U82" s="674"/>
      <c r="V82" s="674"/>
      <c r="W82" s="674"/>
      <c r="X82" s="674"/>
      <c r="Y82" s="674"/>
      <c r="Z82" s="674"/>
      <c r="AA82" s="674"/>
      <c r="AB82" s="674"/>
      <c r="AC82" s="674"/>
      <c r="AD82" s="674"/>
      <c r="AE82" s="674"/>
      <c r="AF82" s="674"/>
      <c r="AG82" s="674"/>
      <c r="AH82" s="674"/>
      <c r="AI82" s="674"/>
      <c r="AJ82" s="674"/>
      <c r="AK82" s="674"/>
      <c r="AL82" s="674"/>
      <c r="AM82" s="674"/>
      <c r="AN82" s="674"/>
      <c r="AO82" s="674"/>
      <c r="AP82" s="674"/>
      <c r="AQ82" s="674"/>
      <c r="AR82" s="674"/>
      <c r="AS82" s="674"/>
      <c r="AT82" s="674"/>
      <c r="AU82" s="674"/>
      <c r="AV82" s="674"/>
      <c r="AW82" s="674"/>
      <c r="AX82" s="674"/>
      <c r="AY82" s="674"/>
      <c r="AZ82" s="674"/>
      <c r="BA82" s="674"/>
      <c r="BB82" s="674"/>
      <c r="BC82" s="674"/>
      <c r="BD82" s="675"/>
      <c r="BE82" s="349"/>
      <c r="BF82" s="680"/>
      <c r="BG82" s="680"/>
      <c r="BH82" s="680"/>
      <c r="BI82" s="680"/>
      <c r="BJ82" s="680"/>
      <c r="BK82" s="680"/>
      <c r="BL82" s="680"/>
      <c r="BM82" s="680"/>
      <c r="BN82" s="680"/>
      <c r="BO82" s="680"/>
      <c r="BP82" s="680"/>
      <c r="BQ82" s="680"/>
      <c r="BR82" s="683"/>
      <c r="BS82" s="687"/>
      <c r="BT82" s="688"/>
      <c r="BU82" s="692"/>
      <c r="BV82" s="692"/>
      <c r="BW82" s="692"/>
      <c r="BX82" s="692"/>
      <c r="BY82" s="666"/>
      <c r="BZ82" s="666"/>
      <c r="CA82" s="666"/>
      <c r="CB82" s="666"/>
      <c r="CC82" s="666"/>
      <c r="CD82" s="666"/>
      <c r="CE82" s="666"/>
      <c r="CF82" s="666"/>
      <c r="CG82" s="666"/>
      <c r="CH82" s="666"/>
      <c r="CI82" s="108"/>
      <c r="CJ82" s="108"/>
      <c r="CK82" s="108"/>
      <c r="CL82" s="108"/>
      <c r="CM82" s="354"/>
      <c r="CN82" s="108"/>
    </row>
    <row r="83" spans="1:92" ht="9" customHeight="1">
      <c r="A83" s="108"/>
      <c r="B83" s="108"/>
      <c r="C83" s="108"/>
      <c r="D83" s="108"/>
      <c r="E83" s="108"/>
      <c r="F83" s="108"/>
      <c r="G83" s="108"/>
      <c r="H83" s="673"/>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4"/>
      <c r="AL83" s="674"/>
      <c r="AM83" s="674"/>
      <c r="AN83" s="674"/>
      <c r="AO83" s="674"/>
      <c r="AP83" s="674"/>
      <c r="AQ83" s="674"/>
      <c r="AR83" s="674"/>
      <c r="AS83" s="674"/>
      <c r="AT83" s="674"/>
      <c r="AU83" s="674"/>
      <c r="AV83" s="674"/>
      <c r="AW83" s="674"/>
      <c r="AX83" s="674"/>
      <c r="AY83" s="674"/>
      <c r="AZ83" s="674"/>
      <c r="BA83" s="674"/>
      <c r="BB83" s="674"/>
      <c r="BC83" s="674"/>
      <c r="BD83" s="675"/>
      <c r="BE83" s="349"/>
      <c r="BF83" s="681"/>
      <c r="BG83" s="681"/>
      <c r="BH83" s="681"/>
      <c r="BI83" s="681"/>
      <c r="BJ83" s="681"/>
      <c r="BK83" s="681"/>
      <c r="BL83" s="681"/>
      <c r="BM83" s="681"/>
      <c r="BN83" s="681"/>
      <c r="BO83" s="681"/>
      <c r="BP83" s="681"/>
      <c r="BQ83" s="681"/>
      <c r="BR83" s="684"/>
      <c r="BS83" s="687"/>
      <c r="BT83" s="688"/>
      <c r="BU83" s="692"/>
      <c r="BV83" s="692"/>
      <c r="BW83" s="692"/>
      <c r="BX83" s="692"/>
      <c r="BY83" s="666"/>
      <c r="BZ83" s="666"/>
      <c r="CA83" s="666"/>
      <c r="CB83" s="666"/>
      <c r="CC83" s="666"/>
      <c r="CD83" s="666"/>
      <c r="CE83" s="666"/>
      <c r="CF83" s="666"/>
      <c r="CG83" s="666"/>
      <c r="CH83" s="666"/>
      <c r="CI83" s="108"/>
      <c r="CJ83" s="108"/>
      <c r="CK83" s="108"/>
      <c r="CL83" s="108"/>
      <c r="CM83" s="354"/>
      <c r="CN83" s="108"/>
    </row>
    <row r="84" spans="1:92" ht="9" customHeight="1">
      <c r="A84" s="108"/>
      <c r="B84" s="108"/>
      <c r="C84" s="108"/>
      <c r="D84" s="108"/>
      <c r="E84" s="108"/>
      <c r="F84" s="108"/>
      <c r="G84" s="108"/>
      <c r="H84" s="673"/>
      <c r="I84" s="674"/>
      <c r="J84" s="674"/>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674"/>
      <c r="AM84" s="674"/>
      <c r="AN84" s="674"/>
      <c r="AO84" s="674"/>
      <c r="AP84" s="674"/>
      <c r="AQ84" s="674"/>
      <c r="AR84" s="674"/>
      <c r="AS84" s="674"/>
      <c r="AT84" s="674"/>
      <c r="AU84" s="674"/>
      <c r="AV84" s="674"/>
      <c r="AW84" s="674"/>
      <c r="AX84" s="674"/>
      <c r="AY84" s="674"/>
      <c r="AZ84" s="674"/>
      <c r="BA84" s="674"/>
      <c r="BB84" s="674"/>
      <c r="BC84" s="674"/>
      <c r="BD84" s="675"/>
      <c r="BE84" s="349"/>
      <c r="BF84" s="696">
        <f>SUM(BF30+BF36+BF42+BF48+BF54+BF60+BF66+BF72+BF78)</f>
        <v>0</v>
      </c>
      <c r="BG84" s="697"/>
      <c r="BH84" s="697"/>
      <c r="BI84" s="697"/>
      <c r="BJ84" s="697"/>
      <c r="BK84" s="697"/>
      <c r="BL84" s="697"/>
      <c r="BM84" s="697"/>
      <c r="BN84" s="697"/>
      <c r="BO84" s="697"/>
      <c r="BP84" s="697"/>
      <c r="BQ84" s="697"/>
      <c r="BR84" s="662"/>
      <c r="BS84" s="687"/>
      <c r="BT84" s="688"/>
      <c r="BU84" s="692"/>
      <c r="BV84" s="692"/>
      <c r="BW84" s="692"/>
      <c r="BX84" s="692"/>
      <c r="BY84" s="665"/>
      <c r="BZ84" s="666"/>
      <c r="CA84" s="666"/>
      <c r="CB84" s="666"/>
      <c r="CC84" s="666"/>
      <c r="CD84" s="666"/>
      <c r="CE84" s="666"/>
      <c r="CF84" s="666"/>
      <c r="CG84" s="666"/>
      <c r="CH84" s="666"/>
      <c r="CI84" s="108"/>
      <c r="CJ84" s="108"/>
      <c r="CK84" s="108"/>
      <c r="CL84" s="108"/>
      <c r="CM84" s="354"/>
      <c r="CN84" s="108"/>
    </row>
    <row r="85" spans="1:92" ht="9" customHeight="1">
      <c r="A85" s="108"/>
      <c r="B85" s="108"/>
      <c r="C85" s="108"/>
      <c r="D85" s="108"/>
      <c r="E85" s="108"/>
      <c r="F85" s="108"/>
      <c r="G85" s="108"/>
      <c r="H85" s="673"/>
      <c r="I85" s="674"/>
      <c r="J85" s="674"/>
      <c r="K85" s="674"/>
      <c r="L85" s="674"/>
      <c r="M85" s="674"/>
      <c r="N85" s="674"/>
      <c r="O85" s="674"/>
      <c r="P85" s="674"/>
      <c r="Q85" s="674"/>
      <c r="R85" s="674"/>
      <c r="S85" s="674"/>
      <c r="T85" s="674"/>
      <c r="U85" s="674"/>
      <c r="V85" s="674"/>
      <c r="W85" s="674"/>
      <c r="X85" s="674"/>
      <c r="Y85" s="674"/>
      <c r="Z85" s="674"/>
      <c r="AA85" s="674"/>
      <c r="AB85" s="674"/>
      <c r="AC85" s="674"/>
      <c r="AD85" s="674"/>
      <c r="AE85" s="674"/>
      <c r="AF85" s="674"/>
      <c r="AG85" s="674"/>
      <c r="AH85" s="674"/>
      <c r="AI85" s="674"/>
      <c r="AJ85" s="674"/>
      <c r="AK85" s="674"/>
      <c r="AL85" s="674"/>
      <c r="AM85" s="674"/>
      <c r="AN85" s="674"/>
      <c r="AO85" s="674"/>
      <c r="AP85" s="674"/>
      <c r="AQ85" s="674"/>
      <c r="AR85" s="674"/>
      <c r="AS85" s="674"/>
      <c r="AT85" s="674"/>
      <c r="AU85" s="674"/>
      <c r="AV85" s="674"/>
      <c r="AW85" s="674"/>
      <c r="AX85" s="674"/>
      <c r="AY85" s="674"/>
      <c r="AZ85" s="674"/>
      <c r="BA85" s="674"/>
      <c r="BB85" s="674"/>
      <c r="BC85" s="674"/>
      <c r="BD85" s="675"/>
      <c r="BE85" s="349"/>
      <c r="BF85" s="698"/>
      <c r="BG85" s="699"/>
      <c r="BH85" s="699"/>
      <c r="BI85" s="699"/>
      <c r="BJ85" s="699"/>
      <c r="BK85" s="699"/>
      <c r="BL85" s="699"/>
      <c r="BM85" s="699"/>
      <c r="BN85" s="699"/>
      <c r="BO85" s="699"/>
      <c r="BP85" s="699"/>
      <c r="BQ85" s="699"/>
      <c r="BR85" s="663"/>
      <c r="BS85" s="687"/>
      <c r="BT85" s="688"/>
      <c r="BU85" s="692"/>
      <c r="BV85" s="692"/>
      <c r="BW85" s="692"/>
      <c r="BX85" s="692"/>
      <c r="BY85" s="666"/>
      <c r="BZ85" s="666"/>
      <c r="CA85" s="666"/>
      <c r="CB85" s="666"/>
      <c r="CC85" s="666"/>
      <c r="CD85" s="666"/>
      <c r="CE85" s="666"/>
      <c r="CF85" s="666"/>
      <c r="CG85" s="666"/>
      <c r="CH85" s="666"/>
      <c r="CI85" s="108"/>
      <c r="CJ85" s="108"/>
      <c r="CK85" s="108"/>
      <c r="CL85" s="108"/>
      <c r="CM85" s="354"/>
      <c r="CN85" s="108"/>
    </row>
    <row r="86" spans="1:92" ht="9" customHeight="1" thickBot="1">
      <c r="A86" s="108"/>
      <c r="B86" s="108"/>
      <c r="C86" s="108"/>
      <c r="D86" s="108"/>
      <c r="E86" s="108"/>
      <c r="F86" s="108"/>
      <c r="G86" s="108"/>
      <c r="H86" s="676"/>
      <c r="I86" s="677"/>
      <c r="J86" s="677"/>
      <c r="K86" s="677"/>
      <c r="L86" s="677"/>
      <c r="M86" s="677"/>
      <c r="N86" s="677"/>
      <c r="O86" s="677"/>
      <c r="P86" s="677"/>
      <c r="Q86" s="677"/>
      <c r="R86" s="677"/>
      <c r="S86" s="677"/>
      <c r="T86" s="677"/>
      <c r="U86" s="677"/>
      <c r="V86" s="677"/>
      <c r="W86" s="677"/>
      <c r="X86" s="677"/>
      <c r="Y86" s="677"/>
      <c r="Z86" s="677"/>
      <c r="AA86" s="677"/>
      <c r="AB86" s="677"/>
      <c r="AC86" s="677"/>
      <c r="AD86" s="677"/>
      <c r="AE86" s="677"/>
      <c r="AF86" s="677"/>
      <c r="AG86" s="677"/>
      <c r="AH86" s="677"/>
      <c r="AI86" s="677"/>
      <c r="AJ86" s="677"/>
      <c r="AK86" s="677"/>
      <c r="AL86" s="677"/>
      <c r="AM86" s="677"/>
      <c r="AN86" s="677"/>
      <c r="AO86" s="677"/>
      <c r="AP86" s="677"/>
      <c r="AQ86" s="677"/>
      <c r="AR86" s="677"/>
      <c r="AS86" s="677"/>
      <c r="AT86" s="677"/>
      <c r="AU86" s="677"/>
      <c r="AV86" s="677"/>
      <c r="AW86" s="677"/>
      <c r="AX86" s="677"/>
      <c r="AY86" s="677"/>
      <c r="AZ86" s="677"/>
      <c r="BA86" s="677"/>
      <c r="BB86" s="677"/>
      <c r="BC86" s="677"/>
      <c r="BD86" s="678"/>
      <c r="BE86" s="355"/>
      <c r="BF86" s="700"/>
      <c r="BG86" s="701"/>
      <c r="BH86" s="701"/>
      <c r="BI86" s="701"/>
      <c r="BJ86" s="701"/>
      <c r="BK86" s="701"/>
      <c r="BL86" s="701"/>
      <c r="BM86" s="701"/>
      <c r="BN86" s="701"/>
      <c r="BO86" s="701"/>
      <c r="BP86" s="701"/>
      <c r="BQ86" s="701"/>
      <c r="BR86" s="664"/>
      <c r="BS86" s="689"/>
      <c r="BT86" s="690"/>
      <c r="BU86" s="693"/>
      <c r="BV86" s="693"/>
      <c r="BW86" s="693"/>
      <c r="BX86" s="693"/>
      <c r="BY86" s="667"/>
      <c r="BZ86" s="667"/>
      <c r="CA86" s="667"/>
      <c r="CB86" s="667"/>
      <c r="CC86" s="667"/>
      <c r="CD86" s="667"/>
      <c r="CE86" s="667"/>
      <c r="CF86" s="667"/>
      <c r="CG86" s="667"/>
      <c r="CH86" s="667"/>
      <c r="CI86" s="348"/>
      <c r="CJ86" s="348"/>
      <c r="CK86" s="348"/>
      <c r="CL86" s="348"/>
      <c r="CM86" s="356"/>
      <c r="CN86" s="108"/>
    </row>
    <row r="87" spans="1:92" ht="9" customHeight="1">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row>
  </sheetData>
  <sheetProtection selectLockedCells="1"/>
  <mergeCells count="163">
    <mergeCell ref="CH2:CM2"/>
    <mergeCell ref="BL3:BS4"/>
    <mergeCell ref="BT3:BX4"/>
    <mergeCell ref="BY3:BZ4"/>
    <mergeCell ref="CA3:CG4"/>
    <mergeCell ref="CH3:CM4"/>
    <mergeCell ref="AB2:AX3"/>
    <mergeCell ref="BJ2:BK8"/>
    <mergeCell ref="BL2:BS2"/>
    <mergeCell ref="BT2:BX2"/>
    <mergeCell ref="BY2:BZ2"/>
    <mergeCell ref="CA2:CG2"/>
    <mergeCell ref="BM5:BS5"/>
    <mergeCell ref="BU5:CM8"/>
    <mergeCell ref="Z7:AA8"/>
    <mergeCell ref="AB7:AC8"/>
    <mergeCell ref="AD7:AE8"/>
    <mergeCell ref="H9:R10"/>
    <mergeCell ref="S9:T12"/>
    <mergeCell ref="U9:CM12"/>
    <mergeCell ref="H11:R12"/>
    <mergeCell ref="CN5:CN38"/>
    <mergeCell ref="BL6:BN8"/>
    <mergeCell ref="BO6:BQ8"/>
    <mergeCell ref="BR6:BT8"/>
    <mergeCell ref="L7:M8"/>
    <mergeCell ref="N7:O8"/>
    <mergeCell ref="P7:Q8"/>
    <mergeCell ref="R7:S8"/>
    <mergeCell ref="T7:W8"/>
    <mergeCell ref="X7:Y8"/>
    <mergeCell ref="H13:R14"/>
    <mergeCell ref="S13:T16"/>
    <mergeCell ref="U13:CM16"/>
    <mergeCell ref="H15:R16"/>
    <mergeCell ref="CC17:CF18"/>
    <mergeCell ref="CH17:CL18"/>
    <mergeCell ref="W18:Z19"/>
    <mergeCell ref="AA18:AC19"/>
    <mergeCell ref="AD18:AG19"/>
    <mergeCell ref="AH18:AJ19"/>
    <mergeCell ref="H24:O26"/>
    <mergeCell ref="AJ24:AX26"/>
    <mergeCell ref="BF24:BR26"/>
    <mergeCell ref="BS24:CA25"/>
    <mergeCell ref="CB24:CB26"/>
    <mergeCell ref="CE24:CK26"/>
    <mergeCell ref="P25:P26"/>
    <mergeCell ref="S25:Y26"/>
    <mergeCell ref="AK18:AN19"/>
    <mergeCell ref="CC19:CF20"/>
    <mergeCell ref="CH19:CL20"/>
    <mergeCell ref="Y21:AN23"/>
    <mergeCell ref="BG21:BP23"/>
    <mergeCell ref="BS22:CA23"/>
    <mergeCell ref="H27:AA29"/>
    <mergeCell ref="AC27:BD32"/>
    <mergeCell ref="BF27:BQ29"/>
    <mergeCell ref="BS27:CM29"/>
    <mergeCell ref="H30:O32"/>
    <mergeCell ref="P30:P32"/>
    <mergeCell ref="Q30:AA32"/>
    <mergeCell ref="BF30:BQ32"/>
    <mergeCell ref="BS30:CA32"/>
    <mergeCell ref="CB30:CB32"/>
    <mergeCell ref="CC30:CM32"/>
    <mergeCell ref="H33:AA35"/>
    <mergeCell ref="AC33:BD38"/>
    <mergeCell ref="BF33:BQ35"/>
    <mergeCell ref="BS33:CM35"/>
    <mergeCell ref="H36:O38"/>
    <mergeCell ref="P36:P38"/>
    <mergeCell ref="Q36:AA38"/>
    <mergeCell ref="BF36:BQ38"/>
    <mergeCell ref="BS36:CA38"/>
    <mergeCell ref="CB36:CB38"/>
    <mergeCell ref="CC36:CM38"/>
    <mergeCell ref="H39:AA41"/>
    <mergeCell ref="AC39:BD44"/>
    <mergeCell ref="BF39:BQ41"/>
    <mergeCell ref="BS39:CM41"/>
    <mergeCell ref="H42:O44"/>
    <mergeCell ref="P42:P44"/>
    <mergeCell ref="Q42:AA44"/>
    <mergeCell ref="BF42:BQ44"/>
    <mergeCell ref="BS42:CA44"/>
    <mergeCell ref="CB42:CB44"/>
    <mergeCell ref="CC42:CM44"/>
    <mergeCell ref="H45:AA47"/>
    <mergeCell ref="AC45:BD50"/>
    <mergeCell ref="BF45:BQ47"/>
    <mergeCell ref="BS45:CM47"/>
    <mergeCell ref="H48:O50"/>
    <mergeCell ref="P48:P50"/>
    <mergeCell ref="Q48:AA50"/>
    <mergeCell ref="BF48:BQ50"/>
    <mergeCell ref="BS48:CA50"/>
    <mergeCell ref="CB48:CB50"/>
    <mergeCell ref="CC48:CM50"/>
    <mergeCell ref="H51:AA53"/>
    <mergeCell ref="AC51:BD56"/>
    <mergeCell ref="BF51:BQ53"/>
    <mergeCell ref="BS51:CM53"/>
    <mergeCell ref="H54:O56"/>
    <mergeCell ref="P54:P56"/>
    <mergeCell ref="P60:P62"/>
    <mergeCell ref="Q60:AA62"/>
    <mergeCell ref="BF60:BQ62"/>
    <mergeCell ref="BS60:CA62"/>
    <mergeCell ref="CB60:CB62"/>
    <mergeCell ref="CC60:CM62"/>
    <mergeCell ref="Q54:AA56"/>
    <mergeCell ref="BF54:BQ56"/>
    <mergeCell ref="BS54:CA56"/>
    <mergeCell ref="CB54:CB56"/>
    <mergeCell ref="CC54:CM56"/>
    <mergeCell ref="H57:AA59"/>
    <mergeCell ref="AC57:BD62"/>
    <mergeCell ref="BF57:BQ59"/>
    <mergeCell ref="BS57:CM59"/>
    <mergeCell ref="H60:O62"/>
    <mergeCell ref="H63:AA65"/>
    <mergeCell ref="AC63:BD68"/>
    <mergeCell ref="BF63:BQ65"/>
    <mergeCell ref="BS63:CM65"/>
    <mergeCell ref="H66:O68"/>
    <mergeCell ref="P66:P68"/>
    <mergeCell ref="Q66:AA68"/>
    <mergeCell ref="BF66:BQ68"/>
    <mergeCell ref="BS66:CA68"/>
    <mergeCell ref="CB66:CB68"/>
    <mergeCell ref="CC66:CM68"/>
    <mergeCell ref="H69:AA71"/>
    <mergeCell ref="AC69:BD74"/>
    <mergeCell ref="BF69:BQ71"/>
    <mergeCell ref="BS69:CM71"/>
    <mergeCell ref="H72:O74"/>
    <mergeCell ref="P72:P74"/>
    <mergeCell ref="Q72:AA74"/>
    <mergeCell ref="BF72:BQ74"/>
    <mergeCell ref="BS72:CA74"/>
    <mergeCell ref="CB72:CB74"/>
    <mergeCell ref="CC72:CM74"/>
    <mergeCell ref="H75:AA77"/>
    <mergeCell ref="AC75:BD80"/>
    <mergeCell ref="BF75:BQ77"/>
    <mergeCell ref="BS75:CM77"/>
    <mergeCell ref="H78:O80"/>
    <mergeCell ref="P78:P80"/>
    <mergeCell ref="Q78:AA80"/>
    <mergeCell ref="BF78:BQ80"/>
    <mergeCell ref="BR84:BR86"/>
    <mergeCell ref="BY84:CH86"/>
    <mergeCell ref="BS78:CA80"/>
    <mergeCell ref="CB78:CB80"/>
    <mergeCell ref="CC78:CM80"/>
    <mergeCell ref="H81:BD86"/>
    <mergeCell ref="BF81:BQ83"/>
    <mergeCell ref="BR81:BR83"/>
    <mergeCell ref="BS81:BT86"/>
    <mergeCell ref="BU81:BX86"/>
    <mergeCell ref="BY81:CH83"/>
    <mergeCell ref="BF84:BQ86"/>
  </mergeCells>
  <phoneticPr fontId="1"/>
  <pageMargins left="0.43307086614173229" right="3.937007874015748E-2" top="0.35433070866141736" bottom="0.19685039370078741" header="0.31496062992125984" footer="0.31496062992125984"/>
  <pageSetup paperSize="9" scale="6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コード表!$D$5:$D$50</xm:f>
          </x14:formula1>
          <xm:sqref>BS27:CM29 BS33:CM35 BS39:CM41 BS45:CM47 BS51:CM53 BS57:CM59 BS63:CM65 BS69:CM71 BS75:CM77</xm:sqref>
        </x14:dataValidation>
        <x14:dataValidation type="list" allowBlank="1" showInputMessage="1" showErrorMessage="1" xr:uid="{00000000-0002-0000-0300-000001000000}">
          <x14:formula1>
            <xm:f>コード表!$A$5:$A$50</xm:f>
          </x14:formula1>
          <xm:sqref>H27:AA29 H33:AA35 H39:AA41 H45:AA47 H51:AA53 H57:AA59 H63:AA65 H69:AA71 H75:AA77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7030A0"/>
  </sheetPr>
  <dimension ref="A1:CK168"/>
  <sheetViews>
    <sheetView showGridLines="0" showZeros="0" zoomScale="85" zoomScaleNormal="85" zoomScaleSheetLayoutView="85" workbookViewId="0">
      <selection activeCell="R41" sqref="R41:AE42"/>
    </sheetView>
  </sheetViews>
  <sheetFormatPr defaultColWidth="2" defaultRowHeight="9.75" customHeight="1"/>
  <cols>
    <col min="1" max="1" width="2" style="108"/>
    <col min="2" max="2" width="1.375" style="108" customWidth="1"/>
    <col min="3" max="41" width="2" style="108"/>
    <col min="42" max="46" width="2.375" style="108" customWidth="1"/>
    <col min="47" max="60" width="2" style="108"/>
    <col min="61" max="61" width="3.375" style="108" customWidth="1"/>
    <col min="62" max="62" width="2.75" style="108" customWidth="1"/>
    <col min="63" max="16384" width="2" style="108"/>
  </cols>
  <sheetData>
    <row r="1" spans="1:77" ht="9.75" customHeight="1">
      <c r="A1" s="862" t="s">
        <v>65</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c r="AO1" s="862"/>
      <c r="AP1" s="862"/>
      <c r="AQ1" s="862"/>
      <c r="AR1" s="862"/>
      <c r="AS1" s="862"/>
      <c r="AT1" s="862"/>
      <c r="AU1" s="862"/>
      <c r="AV1" s="862"/>
      <c r="AW1" s="862"/>
      <c r="AX1" s="862"/>
      <c r="AY1" s="862"/>
      <c r="AZ1" s="862"/>
      <c r="BA1" s="862"/>
      <c r="BB1" s="862"/>
      <c r="BC1" s="862"/>
      <c r="BD1" s="862"/>
      <c r="BE1" s="862"/>
      <c r="BF1" s="862"/>
      <c r="BG1" s="862"/>
      <c r="BH1" s="862"/>
      <c r="BI1" s="862"/>
      <c r="BJ1" s="862"/>
      <c r="BK1" s="1"/>
      <c r="BL1" s="1"/>
      <c r="BM1" s="1"/>
      <c r="BN1" s="1"/>
      <c r="BO1" s="1"/>
      <c r="BP1" s="1"/>
      <c r="BQ1" s="1"/>
      <c r="BR1" s="1"/>
      <c r="BS1" s="1"/>
      <c r="BT1" s="1"/>
      <c r="BU1" s="1"/>
      <c r="BV1" s="1"/>
      <c r="BW1" s="1"/>
      <c r="BX1" s="1"/>
      <c r="BY1" s="1"/>
    </row>
    <row r="2" spans="1:77" ht="9.75" customHeight="1">
      <c r="A2" s="862"/>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1"/>
      <c r="BL2" s="1"/>
      <c r="BM2" s="1"/>
      <c r="BN2" s="1"/>
      <c r="BO2" s="1"/>
      <c r="BP2" s="1"/>
      <c r="BQ2" s="1"/>
      <c r="BR2" s="1"/>
      <c r="BS2" s="1"/>
      <c r="BT2" s="1"/>
      <c r="BU2" s="1"/>
      <c r="BV2" s="1"/>
      <c r="BW2" s="1"/>
      <c r="BX2" s="1"/>
      <c r="BY2" s="1"/>
    </row>
    <row r="3" spans="1:77" ht="9.75" customHeight="1">
      <c r="A3" s="862"/>
      <c r="B3" s="862"/>
      <c r="C3" s="862"/>
      <c r="D3" s="862"/>
      <c r="E3" s="862"/>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c r="AG3" s="862"/>
      <c r="AH3" s="862"/>
      <c r="AI3" s="862"/>
      <c r="AJ3" s="862"/>
      <c r="AK3" s="862"/>
      <c r="AL3" s="862"/>
      <c r="AM3" s="862"/>
      <c r="AN3" s="862"/>
      <c r="AO3" s="862"/>
      <c r="AP3" s="862"/>
      <c r="AQ3" s="862"/>
      <c r="AR3" s="862"/>
      <c r="AS3" s="862"/>
      <c r="AT3" s="862"/>
      <c r="AU3" s="862"/>
      <c r="AV3" s="862"/>
      <c r="AW3" s="862"/>
      <c r="AX3" s="862"/>
      <c r="AY3" s="862"/>
      <c r="AZ3" s="862"/>
      <c r="BA3" s="862"/>
      <c r="BB3" s="862"/>
      <c r="BC3" s="862"/>
      <c r="BD3" s="862"/>
      <c r="BE3" s="862"/>
      <c r="BF3" s="862"/>
      <c r="BG3" s="862"/>
      <c r="BH3" s="862"/>
      <c r="BI3" s="862"/>
      <c r="BJ3" s="862"/>
      <c r="BK3" s="1"/>
      <c r="BL3" s="1"/>
      <c r="BM3" s="1"/>
      <c r="BN3" s="1"/>
      <c r="BO3" s="1"/>
      <c r="BP3" s="1"/>
      <c r="BQ3" s="1"/>
      <c r="BR3" s="1"/>
      <c r="BS3" s="1"/>
      <c r="BT3" s="1"/>
      <c r="BU3" s="1"/>
      <c r="BV3" s="1"/>
      <c r="BW3" s="1"/>
      <c r="BX3" s="1"/>
      <c r="BY3" s="1"/>
    </row>
    <row r="4" spans="1:77" ht="9.75" customHeight="1" thickBot="1">
      <c r="A4" s="862"/>
      <c r="B4" s="862"/>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2"/>
      <c r="AM4" s="862"/>
      <c r="AN4" s="862"/>
      <c r="AO4" s="862"/>
      <c r="AP4" s="862"/>
      <c r="AQ4" s="862"/>
      <c r="AR4" s="862"/>
      <c r="AS4" s="862"/>
      <c r="AT4" s="862"/>
      <c r="AU4" s="862"/>
      <c r="AV4" s="862"/>
      <c r="AW4" s="862"/>
      <c r="AX4" s="862"/>
      <c r="AY4" s="862"/>
      <c r="AZ4" s="862"/>
      <c r="BA4" s="862"/>
      <c r="BB4" s="862"/>
      <c r="BC4" s="862"/>
      <c r="BD4" s="862"/>
      <c r="BE4" s="862"/>
      <c r="BF4" s="862"/>
      <c r="BG4" s="862"/>
      <c r="BH4" s="862"/>
      <c r="BI4" s="862"/>
      <c r="BJ4" s="862"/>
      <c r="BK4" s="1"/>
      <c r="BL4" s="1"/>
      <c r="BM4" s="1"/>
      <c r="BN4" s="1"/>
      <c r="BO4" s="1"/>
      <c r="BP4" s="1"/>
      <c r="BQ4" s="1"/>
      <c r="BR4" s="1"/>
      <c r="BS4" s="1"/>
      <c r="BT4" s="1"/>
      <c r="BU4" s="1"/>
      <c r="BV4" s="1"/>
      <c r="BW4" s="1"/>
      <c r="BX4" s="1"/>
      <c r="BY4" s="1"/>
    </row>
    <row r="5" spans="1:77" ht="16.5" customHeight="1" thickBot="1">
      <c r="A5" s="208"/>
      <c r="B5" s="22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38"/>
      <c r="AF5" s="863" t="s">
        <v>4</v>
      </c>
      <c r="AG5" s="864"/>
      <c r="AH5" s="869" t="s">
        <v>5</v>
      </c>
      <c r="AI5" s="619"/>
      <c r="AJ5" s="619"/>
      <c r="AK5" s="619"/>
      <c r="AL5" s="619"/>
      <c r="AM5" s="619"/>
      <c r="AN5" s="619"/>
      <c r="AO5" s="619"/>
      <c r="AP5" s="619" t="s">
        <v>6</v>
      </c>
      <c r="AQ5" s="619"/>
      <c r="AR5" s="619"/>
      <c r="AS5" s="619"/>
      <c r="AT5" s="619"/>
      <c r="AU5" s="870" t="s">
        <v>7</v>
      </c>
      <c r="AV5" s="870"/>
      <c r="AW5" s="871" t="s">
        <v>8</v>
      </c>
      <c r="AX5" s="871"/>
      <c r="AY5" s="871"/>
      <c r="AZ5" s="871"/>
      <c r="BA5" s="871"/>
      <c r="BB5" s="871"/>
      <c r="BC5" s="871"/>
      <c r="BD5" s="871" t="s">
        <v>58</v>
      </c>
      <c r="BE5" s="871"/>
      <c r="BF5" s="871"/>
      <c r="BG5" s="871"/>
      <c r="BH5" s="871"/>
      <c r="BI5" s="872"/>
      <c r="BJ5" s="239"/>
      <c r="BK5" s="1"/>
      <c r="BL5" s="1"/>
      <c r="BM5" s="1"/>
      <c r="BN5" s="1"/>
      <c r="BO5" s="1"/>
      <c r="BP5" s="1"/>
      <c r="BQ5" s="1"/>
      <c r="BR5" s="1"/>
      <c r="BS5" s="1"/>
      <c r="BT5" s="1"/>
      <c r="BU5" s="1"/>
      <c r="BV5" s="1"/>
      <c r="BW5" s="1"/>
      <c r="BX5" s="1"/>
      <c r="BY5" s="1"/>
    </row>
    <row r="6" spans="1:77" ht="9.75" customHeight="1">
      <c r="A6" s="208"/>
      <c r="B6" s="23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1"/>
      <c r="AF6" s="865"/>
      <c r="AG6" s="866"/>
      <c r="AH6" s="214"/>
      <c r="AI6" s="214"/>
      <c r="AJ6" s="214"/>
      <c r="AK6" s="214"/>
      <c r="AL6" s="214"/>
      <c r="AM6" s="214"/>
      <c r="AN6" s="214"/>
      <c r="AO6" s="216"/>
      <c r="AP6" s="213"/>
      <c r="AQ6" s="214"/>
      <c r="AR6" s="214"/>
      <c r="AS6" s="214"/>
      <c r="AT6" s="216"/>
      <c r="AU6" s="213"/>
      <c r="AV6" s="216"/>
      <c r="AW6" s="213"/>
      <c r="AX6" s="214"/>
      <c r="AY6" s="214"/>
      <c r="AZ6" s="214"/>
      <c r="BA6" s="214"/>
      <c r="BB6" s="214"/>
      <c r="BC6" s="216"/>
      <c r="BD6" s="213"/>
      <c r="BE6" s="214"/>
      <c r="BF6" s="214"/>
      <c r="BG6" s="214"/>
      <c r="BH6" s="214"/>
      <c r="BI6" s="214"/>
      <c r="BJ6" s="883" t="s">
        <v>85</v>
      </c>
      <c r="BK6" s="1"/>
      <c r="BL6" s="1"/>
      <c r="BM6" s="1"/>
      <c r="BN6" s="1"/>
      <c r="BO6" s="1"/>
      <c r="BP6" s="1"/>
      <c r="BQ6" s="1"/>
      <c r="BR6" s="1"/>
      <c r="BS6" s="1"/>
      <c r="BT6" s="1"/>
      <c r="BU6" s="1"/>
      <c r="BV6" s="1"/>
      <c r="BW6" s="1"/>
      <c r="BX6" s="1"/>
      <c r="BY6" s="1"/>
    </row>
    <row r="7" spans="1:77" ht="9.75" customHeight="1">
      <c r="A7" s="208"/>
      <c r="B7" s="242"/>
      <c r="C7" s="208"/>
      <c r="D7" s="208"/>
      <c r="E7" s="208"/>
      <c r="F7" s="208"/>
      <c r="G7" s="208"/>
      <c r="H7" s="208"/>
      <c r="I7" s="208"/>
      <c r="J7" s="208"/>
      <c r="K7" s="208"/>
      <c r="L7" s="208"/>
      <c r="M7" s="468" t="s">
        <v>10</v>
      </c>
      <c r="N7" s="468"/>
      <c r="O7" s="468"/>
      <c r="P7" s="468"/>
      <c r="Q7" s="845">
        <f>'16-10'!S10</f>
        <v>0</v>
      </c>
      <c r="R7" s="845"/>
      <c r="S7" s="468" t="s">
        <v>11</v>
      </c>
      <c r="T7" s="468"/>
      <c r="U7" s="845">
        <f>'16-10'!W10</f>
        <v>0</v>
      </c>
      <c r="V7" s="845"/>
      <c r="W7" s="468" t="s">
        <v>60</v>
      </c>
      <c r="X7" s="468"/>
      <c r="Y7" s="845">
        <f>'16-10'!AA10</f>
        <v>0</v>
      </c>
      <c r="Z7" s="845"/>
      <c r="AA7" s="468" t="s">
        <v>61</v>
      </c>
      <c r="AB7" s="468"/>
      <c r="AC7" s="208"/>
      <c r="AD7" s="208"/>
      <c r="AE7" s="217"/>
      <c r="AF7" s="865"/>
      <c r="AG7" s="866"/>
      <c r="AH7" s="873">
        <f>注意事項!H6</f>
        <v>0</v>
      </c>
      <c r="AI7" s="873"/>
      <c r="AJ7" s="873"/>
      <c r="AK7" s="873"/>
      <c r="AL7" s="873"/>
      <c r="AM7" s="873"/>
      <c r="AN7" s="873"/>
      <c r="AO7" s="874"/>
      <c r="AP7" s="877">
        <f>注意事項!H7</f>
        <v>0</v>
      </c>
      <c r="AQ7" s="873"/>
      <c r="AR7" s="873"/>
      <c r="AS7" s="873"/>
      <c r="AT7" s="874"/>
      <c r="AU7" s="879" t="s">
        <v>91</v>
      </c>
      <c r="AV7" s="880"/>
      <c r="AW7" s="842"/>
      <c r="AX7" s="433"/>
      <c r="AY7" s="433"/>
      <c r="AZ7" s="433"/>
      <c r="BA7" s="433"/>
      <c r="BB7" s="433"/>
      <c r="BC7" s="437"/>
      <c r="BD7" s="842"/>
      <c r="BE7" s="433"/>
      <c r="BF7" s="433"/>
      <c r="BG7" s="433"/>
      <c r="BH7" s="433"/>
      <c r="BI7" s="433"/>
      <c r="BJ7" s="883"/>
      <c r="BK7" s="1"/>
      <c r="BL7" s="1"/>
      <c r="BM7" s="1"/>
      <c r="BN7" s="1"/>
      <c r="BO7" s="1"/>
      <c r="BP7" s="1"/>
      <c r="BQ7" s="1"/>
      <c r="BR7" s="1"/>
      <c r="BS7" s="1"/>
      <c r="BT7" s="1"/>
      <c r="BU7" s="1"/>
      <c r="BV7" s="1"/>
      <c r="BW7" s="1"/>
      <c r="BX7" s="1"/>
      <c r="BY7" s="1"/>
    </row>
    <row r="8" spans="1:77" ht="9.75" customHeight="1">
      <c r="A8" s="208"/>
      <c r="B8" s="242"/>
      <c r="C8" s="208"/>
      <c r="D8" s="208"/>
      <c r="E8" s="208"/>
      <c r="F8" s="208"/>
      <c r="G8" s="208"/>
      <c r="H8" s="208"/>
      <c r="I8" s="208"/>
      <c r="J8" s="208"/>
      <c r="K8" s="208"/>
      <c r="L8" s="208"/>
      <c r="M8" s="468"/>
      <c r="N8" s="468"/>
      <c r="O8" s="468"/>
      <c r="P8" s="468"/>
      <c r="Q8" s="845"/>
      <c r="R8" s="845"/>
      <c r="S8" s="468"/>
      <c r="T8" s="468"/>
      <c r="U8" s="845"/>
      <c r="V8" s="845"/>
      <c r="W8" s="468"/>
      <c r="X8" s="468"/>
      <c r="Y8" s="845"/>
      <c r="Z8" s="845"/>
      <c r="AA8" s="468"/>
      <c r="AB8" s="468"/>
      <c r="AC8" s="208"/>
      <c r="AD8" s="208"/>
      <c r="AE8" s="217"/>
      <c r="AF8" s="865"/>
      <c r="AG8" s="866"/>
      <c r="AH8" s="875"/>
      <c r="AI8" s="875"/>
      <c r="AJ8" s="875"/>
      <c r="AK8" s="875"/>
      <c r="AL8" s="875"/>
      <c r="AM8" s="875"/>
      <c r="AN8" s="875"/>
      <c r="AO8" s="876"/>
      <c r="AP8" s="878"/>
      <c r="AQ8" s="875"/>
      <c r="AR8" s="875"/>
      <c r="AS8" s="875"/>
      <c r="AT8" s="876"/>
      <c r="AU8" s="881"/>
      <c r="AV8" s="882"/>
      <c r="AW8" s="846"/>
      <c r="AX8" s="434"/>
      <c r="AY8" s="434"/>
      <c r="AZ8" s="434"/>
      <c r="BA8" s="434"/>
      <c r="BB8" s="434"/>
      <c r="BC8" s="438"/>
      <c r="BD8" s="846"/>
      <c r="BE8" s="434"/>
      <c r="BF8" s="434"/>
      <c r="BG8" s="434"/>
      <c r="BH8" s="434"/>
      <c r="BI8" s="434"/>
      <c r="BJ8" s="883"/>
      <c r="BK8" s="1"/>
      <c r="BL8" s="1"/>
      <c r="BM8" s="1"/>
      <c r="BN8" s="1"/>
      <c r="BO8" s="277">
        <f>注意事項!H8</f>
        <v>0</v>
      </c>
      <c r="BP8" s="1"/>
      <c r="BQ8" s="1"/>
      <c r="BR8" s="1"/>
      <c r="BS8" s="1"/>
      <c r="BT8" s="1"/>
      <c r="BU8" s="1"/>
      <c r="BV8" s="1"/>
      <c r="BW8" s="1"/>
      <c r="BX8" s="1"/>
      <c r="BY8" s="1"/>
    </row>
    <row r="9" spans="1:77" ht="9.75" customHeight="1">
      <c r="A9" s="208"/>
      <c r="B9" s="242"/>
      <c r="C9" s="208"/>
      <c r="D9" s="208"/>
      <c r="E9" s="208"/>
      <c r="F9" s="208"/>
      <c r="G9" s="208"/>
      <c r="H9" s="208"/>
      <c r="I9" s="208"/>
      <c r="J9" s="208"/>
      <c r="K9" s="208"/>
      <c r="L9" s="208"/>
      <c r="AC9" s="208"/>
      <c r="AD9" s="208"/>
      <c r="AE9" s="217"/>
      <c r="AF9" s="865"/>
      <c r="AG9" s="866"/>
      <c r="AH9" s="213"/>
      <c r="AI9" s="840" t="s">
        <v>20</v>
      </c>
      <c r="AJ9" s="840"/>
      <c r="AK9" s="840"/>
      <c r="AL9" s="840"/>
      <c r="AM9" s="840"/>
      <c r="AN9" s="840"/>
      <c r="AO9" s="840"/>
      <c r="AP9" s="216"/>
      <c r="AQ9" s="208"/>
      <c r="AR9" s="208"/>
      <c r="AS9" s="208"/>
      <c r="AT9" s="208"/>
      <c r="AU9" s="208"/>
      <c r="AV9" s="208"/>
      <c r="AW9" s="208"/>
      <c r="AX9" s="208"/>
      <c r="AY9" s="208"/>
      <c r="AZ9" s="208"/>
      <c r="BA9" s="208"/>
      <c r="BB9" s="208"/>
      <c r="BC9" s="208"/>
      <c r="BD9" s="208"/>
      <c r="BE9" s="208"/>
      <c r="BF9" s="208"/>
      <c r="BG9" s="208"/>
      <c r="BH9" s="208"/>
      <c r="BI9" s="208"/>
      <c r="BJ9" s="883"/>
      <c r="BK9" s="1"/>
      <c r="BL9" s="1"/>
      <c r="BM9" s="1"/>
      <c r="BN9" s="1"/>
      <c r="BO9" s="1"/>
      <c r="BP9" s="1"/>
      <c r="BQ9" s="1"/>
      <c r="BR9" s="1"/>
      <c r="BS9" s="1"/>
      <c r="BT9" s="1"/>
      <c r="BU9" s="1"/>
      <c r="BV9" s="1"/>
      <c r="BW9" s="1"/>
      <c r="BX9" s="1"/>
      <c r="BY9" s="1"/>
    </row>
    <row r="10" spans="1:77" ht="9.75" customHeight="1">
      <c r="A10" s="208"/>
      <c r="B10" s="242"/>
      <c r="C10" s="208"/>
      <c r="D10" s="208"/>
      <c r="E10" s="208"/>
      <c r="F10" s="208"/>
      <c r="G10" s="208"/>
      <c r="H10" s="208"/>
      <c r="I10" s="208"/>
      <c r="J10" s="208"/>
      <c r="K10" s="208"/>
      <c r="L10" s="208"/>
      <c r="AC10" s="208"/>
      <c r="AD10" s="208"/>
      <c r="AE10" s="217"/>
      <c r="AF10" s="865"/>
      <c r="AG10" s="866"/>
      <c r="AH10" s="207"/>
      <c r="AI10" s="434"/>
      <c r="AJ10" s="434"/>
      <c r="AK10" s="434"/>
      <c r="AL10" s="434"/>
      <c r="AM10" s="434"/>
      <c r="AN10" s="434"/>
      <c r="AO10" s="434"/>
      <c r="AP10" s="243"/>
      <c r="AQ10" s="208"/>
      <c r="AR10" s="208"/>
      <c r="AS10" s="208"/>
      <c r="AT10" s="208"/>
      <c r="AU10" s="208"/>
      <c r="AV10" s="208"/>
      <c r="AW10" s="208"/>
      <c r="AX10" s="208"/>
      <c r="AY10" s="208"/>
      <c r="AZ10" s="208"/>
      <c r="BA10" s="208"/>
      <c r="BB10" s="208"/>
      <c r="BC10" s="208"/>
      <c r="BD10" s="208"/>
      <c r="BE10" s="208"/>
      <c r="BF10" s="208"/>
      <c r="BG10" s="208"/>
      <c r="BH10" s="208"/>
      <c r="BI10" s="208"/>
      <c r="BJ10" s="883"/>
      <c r="BK10" s="1"/>
      <c r="BL10" s="1"/>
      <c r="BM10" s="1"/>
      <c r="BN10" s="1"/>
      <c r="BO10" s="1"/>
      <c r="BP10" s="1"/>
      <c r="BQ10" s="1"/>
      <c r="BR10" s="1"/>
      <c r="BS10" s="1"/>
      <c r="BT10" s="1"/>
      <c r="BU10" s="1"/>
      <c r="BV10" s="1"/>
      <c r="BW10" s="1"/>
      <c r="BX10" s="1"/>
      <c r="BY10" s="1"/>
    </row>
    <row r="11" spans="1:77" ht="9.75" customHeight="1">
      <c r="A11" s="208"/>
      <c r="B11" s="242"/>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865"/>
      <c r="AG11" s="866"/>
      <c r="AH11" s="847">
        <f>Q7</f>
        <v>0</v>
      </c>
      <c r="AI11" s="848"/>
      <c r="AJ11" s="848"/>
      <c r="AK11" s="852">
        <f>U7</f>
        <v>0</v>
      </c>
      <c r="AL11" s="848"/>
      <c r="AM11" s="853"/>
      <c r="AN11" s="848">
        <f>Y7</f>
        <v>0</v>
      </c>
      <c r="AO11" s="848"/>
      <c r="AP11" s="858"/>
      <c r="AQ11" s="208"/>
      <c r="AR11" s="208"/>
      <c r="AS11" s="208"/>
      <c r="AT11" s="208"/>
      <c r="AU11" s="208"/>
      <c r="AV11" s="208"/>
      <c r="AW11" s="208"/>
      <c r="AX11" s="208"/>
      <c r="AY11" s="208"/>
      <c r="AZ11" s="208"/>
      <c r="BA11" s="208"/>
      <c r="BB11" s="208"/>
      <c r="BC11" s="208"/>
      <c r="BD11" s="208"/>
      <c r="BE11" s="208"/>
      <c r="BF11" s="208"/>
      <c r="BG11" s="208"/>
      <c r="BH11" s="208"/>
      <c r="BI11" s="208"/>
      <c r="BJ11" s="883"/>
      <c r="BK11" s="1"/>
      <c r="BL11" s="1"/>
      <c r="BM11" s="1"/>
      <c r="BN11" s="1"/>
      <c r="BO11" s="1"/>
      <c r="BP11" s="1"/>
      <c r="BQ11" s="1"/>
      <c r="BR11" s="1"/>
      <c r="BS11" s="1"/>
      <c r="BT11" s="1"/>
      <c r="BU11" s="1"/>
      <c r="BV11" s="1"/>
      <c r="BW11" s="1"/>
      <c r="BX11" s="1"/>
      <c r="BY11" s="1"/>
    </row>
    <row r="12" spans="1:77" ht="9.75" customHeight="1">
      <c r="A12" s="208"/>
      <c r="B12" s="242"/>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865"/>
      <c r="AG12" s="866"/>
      <c r="AH12" s="849"/>
      <c r="AI12" s="845"/>
      <c r="AJ12" s="845"/>
      <c r="AK12" s="854"/>
      <c r="AL12" s="845"/>
      <c r="AM12" s="855"/>
      <c r="AN12" s="845"/>
      <c r="AO12" s="845"/>
      <c r="AP12" s="859"/>
      <c r="AQ12" s="208"/>
      <c r="AR12" s="208"/>
      <c r="AS12" s="208"/>
      <c r="AT12" s="208"/>
      <c r="AU12" s="208"/>
      <c r="AV12" s="208"/>
      <c r="AW12" s="208"/>
      <c r="AX12" s="208"/>
      <c r="AY12" s="208"/>
      <c r="AZ12" s="208"/>
      <c r="BA12" s="208"/>
      <c r="BB12" s="208"/>
      <c r="BC12" s="208"/>
      <c r="BD12" s="208"/>
      <c r="BE12" s="208"/>
      <c r="BF12" s="208"/>
      <c r="BG12" s="208"/>
      <c r="BH12" s="208"/>
      <c r="BI12" s="208"/>
      <c r="BJ12" s="883"/>
      <c r="BK12" s="1"/>
      <c r="BL12" s="1"/>
      <c r="BM12" s="1"/>
      <c r="BN12" s="1"/>
      <c r="BO12" s="1"/>
      <c r="BP12" s="1"/>
      <c r="BQ12" s="1"/>
      <c r="BR12" s="1"/>
      <c r="BS12" s="1"/>
      <c r="BT12" s="1"/>
      <c r="BU12" s="1"/>
      <c r="BV12" s="1"/>
      <c r="BW12" s="1"/>
      <c r="BX12" s="1"/>
      <c r="BY12" s="1"/>
    </row>
    <row r="13" spans="1:77" ht="9.75" customHeight="1">
      <c r="A13" s="208"/>
      <c r="B13" s="242"/>
      <c r="C13" s="208"/>
      <c r="D13" s="208"/>
      <c r="E13" s="208"/>
      <c r="F13" s="208"/>
      <c r="G13" s="208"/>
      <c r="H13" s="208"/>
      <c r="I13" s="208"/>
      <c r="J13" s="468" t="s">
        <v>86</v>
      </c>
      <c r="K13" s="468"/>
      <c r="L13" s="468"/>
      <c r="M13" s="468"/>
      <c r="N13" s="468"/>
      <c r="O13" s="468"/>
      <c r="P13" s="468"/>
      <c r="Q13" s="468"/>
      <c r="R13" s="468"/>
      <c r="S13" s="468"/>
      <c r="T13" s="468"/>
      <c r="U13" s="468"/>
      <c r="V13" s="468"/>
      <c r="W13" s="468"/>
      <c r="X13" s="468"/>
      <c r="Y13" s="468"/>
      <c r="Z13" s="468"/>
      <c r="AA13" s="468"/>
      <c r="AB13" s="468"/>
      <c r="AC13" s="468"/>
      <c r="AD13" s="468"/>
      <c r="AE13" s="468"/>
      <c r="AF13" s="867"/>
      <c r="AG13" s="868"/>
      <c r="AH13" s="850"/>
      <c r="AI13" s="851"/>
      <c r="AJ13" s="851"/>
      <c r="AK13" s="856"/>
      <c r="AL13" s="851"/>
      <c r="AM13" s="857"/>
      <c r="AN13" s="851"/>
      <c r="AO13" s="851"/>
      <c r="AP13" s="860"/>
      <c r="AQ13" s="212"/>
      <c r="AR13" s="212"/>
      <c r="AS13" s="212"/>
      <c r="AT13" s="212"/>
      <c r="AU13" s="212"/>
      <c r="AV13" s="212"/>
      <c r="AW13" s="212"/>
      <c r="AX13" s="212"/>
      <c r="AY13" s="212"/>
      <c r="AZ13" s="212"/>
      <c r="BA13" s="212"/>
      <c r="BB13" s="212"/>
      <c r="BC13" s="212"/>
      <c r="BD13" s="212"/>
      <c r="BE13" s="212"/>
      <c r="BF13" s="212"/>
      <c r="BG13" s="212"/>
      <c r="BH13" s="212"/>
      <c r="BI13" s="212"/>
      <c r="BJ13" s="883"/>
      <c r="BK13" s="1"/>
      <c r="BL13" s="1"/>
      <c r="BM13" s="1"/>
      <c r="BN13" s="1"/>
      <c r="BO13" s="1"/>
      <c r="BP13" s="1"/>
      <c r="BQ13" s="1"/>
      <c r="BR13" s="1"/>
      <c r="BS13" s="1"/>
      <c r="BT13" s="1"/>
      <c r="BU13" s="1"/>
      <c r="BV13" s="1"/>
      <c r="BW13" s="1"/>
      <c r="BX13" s="1"/>
      <c r="BY13" s="1"/>
    </row>
    <row r="14" spans="1:77" ht="9.75" customHeight="1">
      <c r="A14" s="208"/>
      <c r="B14" s="242"/>
      <c r="C14" s="208"/>
      <c r="D14" s="208"/>
      <c r="E14" s="208"/>
      <c r="F14" s="208"/>
      <c r="G14" s="208"/>
      <c r="H14" s="208"/>
      <c r="I14" s="20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884" t="s">
        <v>59</v>
      </c>
      <c r="AG14" s="617"/>
      <c r="AH14" s="617"/>
      <c r="AI14" s="617"/>
      <c r="AJ14" s="617"/>
      <c r="AK14" s="889"/>
      <c r="AL14" s="884" t="s">
        <v>87</v>
      </c>
      <c r="AM14" s="617"/>
      <c r="AN14" s="617"/>
      <c r="AO14" s="617"/>
      <c r="AP14" s="617"/>
      <c r="AQ14" s="617"/>
      <c r="AR14" s="617"/>
      <c r="AS14" s="617"/>
      <c r="AT14" s="617"/>
      <c r="AU14" s="214"/>
      <c r="AV14" s="214"/>
      <c r="AW14" s="214"/>
      <c r="AX14" s="214"/>
      <c r="AY14" s="214"/>
      <c r="AZ14" s="214"/>
      <c r="BA14" s="214"/>
      <c r="BB14" s="214"/>
      <c r="BC14" s="214"/>
      <c r="BD14" s="214"/>
      <c r="BE14" s="214"/>
      <c r="BF14" s="214"/>
      <c r="BG14" s="214"/>
      <c r="BH14" s="214"/>
      <c r="BI14" s="214"/>
      <c r="BJ14" s="883"/>
      <c r="BK14" s="1"/>
      <c r="BL14" s="1"/>
      <c r="BM14" s="1"/>
      <c r="BN14" s="1"/>
      <c r="BO14" s="1"/>
      <c r="BP14" s="1"/>
      <c r="BQ14" s="1"/>
      <c r="BR14" s="1"/>
      <c r="BS14" s="1"/>
      <c r="BT14" s="1"/>
      <c r="BU14" s="1"/>
      <c r="BV14" s="1"/>
      <c r="BW14" s="1"/>
      <c r="BX14" s="1"/>
      <c r="BY14" s="1"/>
    </row>
    <row r="15" spans="1:77" ht="9.75" customHeight="1">
      <c r="A15" s="208"/>
      <c r="B15" s="242"/>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890"/>
      <c r="AG15" s="618"/>
      <c r="AH15" s="618"/>
      <c r="AI15" s="618"/>
      <c r="AJ15" s="618"/>
      <c r="AK15" s="891"/>
      <c r="AL15" s="885"/>
      <c r="AM15" s="618"/>
      <c r="AN15" s="618"/>
      <c r="AO15" s="618"/>
      <c r="AP15" s="618"/>
      <c r="AQ15" s="618"/>
      <c r="AR15" s="618"/>
      <c r="AS15" s="618"/>
      <c r="AT15" s="618"/>
      <c r="AU15" s="212"/>
      <c r="AV15" s="212"/>
      <c r="AW15" s="212"/>
      <c r="AX15" s="212"/>
      <c r="AY15" s="212"/>
      <c r="AZ15" s="212"/>
      <c r="BA15" s="212"/>
      <c r="BB15" s="212"/>
      <c r="BC15" s="212"/>
      <c r="BD15" s="212"/>
      <c r="BE15" s="212"/>
      <c r="BF15" s="212"/>
      <c r="BG15" s="212"/>
      <c r="BH15" s="212"/>
      <c r="BI15" s="212"/>
      <c r="BJ15" s="883"/>
      <c r="BK15" s="1"/>
      <c r="BL15" s="1"/>
      <c r="BM15" s="1"/>
      <c r="BN15" s="1"/>
      <c r="BO15" s="1"/>
      <c r="BP15" s="1"/>
      <c r="BQ15" s="1"/>
      <c r="BR15" s="1"/>
      <c r="BS15" s="1"/>
      <c r="BT15" s="1"/>
      <c r="BU15" s="1"/>
      <c r="BV15" s="1"/>
      <c r="BW15" s="1"/>
      <c r="BX15" s="1"/>
      <c r="BY15" s="1"/>
    </row>
    <row r="16" spans="1:77" ht="9.75" customHeight="1">
      <c r="A16" s="208"/>
      <c r="B16" s="244"/>
      <c r="C16" s="214"/>
      <c r="D16" s="901" t="s">
        <v>62</v>
      </c>
      <c r="E16" s="901"/>
      <c r="F16" s="901"/>
      <c r="G16" s="901"/>
      <c r="H16" s="901"/>
      <c r="I16" s="901"/>
      <c r="J16" s="901"/>
      <c r="K16" s="901"/>
      <c r="L16" s="901"/>
      <c r="M16" s="901"/>
      <c r="N16" s="901"/>
      <c r="O16" s="901"/>
      <c r="P16" s="901"/>
      <c r="Q16" s="216"/>
      <c r="R16" s="933" t="str">
        <f>TRIM(MID(TEXT(注意事項!H8,"??????????????"),COLUMN(B1),1))</f>
        <v/>
      </c>
      <c r="S16" s="934"/>
      <c r="T16" s="947"/>
      <c r="U16" s="933" t="str">
        <f>TRIM(MID(TEXT(注意事項!H8,"??????????????"),COLUMN(C1),1))</f>
        <v/>
      </c>
      <c r="V16" s="934"/>
      <c r="W16" s="935"/>
      <c r="X16" s="942" t="str">
        <f>TRIM(MID(TEXT(注意事項!H8,"??????????????"),COLUMN(D1),1))</f>
        <v/>
      </c>
      <c r="Y16" s="934"/>
      <c r="Z16" s="935"/>
      <c r="AA16" s="942" t="str">
        <f>TRIM(MID(TEXT(注意事項!H8,"??????????????"),COLUMN(E1),1))</f>
        <v/>
      </c>
      <c r="AB16" s="934"/>
      <c r="AC16" s="935"/>
      <c r="AD16" s="942" t="str">
        <f>TRIM(MID(TEXT(注意事項!H8,"??????????????"),COLUMN(F1),1))</f>
        <v/>
      </c>
      <c r="AE16" s="934"/>
      <c r="AF16" s="947"/>
      <c r="AG16" s="933" t="str">
        <f>TRIM(MID(TEXT(注意事項!H8,"??????????????"),COLUMN(G1),1))</f>
        <v/>
      </c>
      <c r="AH16" s="934"/>
      <c r="AI16" s="935"/>
      <c r="AJ16" s="942" t="str">
        <f>TRIM(MID(TEXT(注意事項!H8,"??????????????"),COLUMN(H1),1))</f>
        <v/>
      </c>
      <c r="AK16" s="934"/>
      <c r="AL16" s="935"/>
      <c r="AM16" s="942" t="str">
        <f>TRIM(MID(TEXT(注意事項!H8,"??????????????"),COLUMN(I1),1))</f>
        <v/>
      </c>
      <c r="AN16" s="934"/>
      <c r="AO16" s="935"/>
      <c r="AP16" s="942" t="str">
        <f>TRIM(MID(TEXT(注意事項!H8,"??????????????"),COLUMN(J1),1))</f>
        <v/>
      </c>
      <c r="AQ16" s="934"/>
      <c r="AR16" s="947"/>
      <c r="AS16" s="933" t="str">
        <f>TRIM(MID(TEXT(注意事項!H8,"??????????????"),COLUMN(K1),1))</f>
        <v/>
      </c>
      <c r="AT16" s="934"/>
      <c r="AU16" s="935"/>
      <c r="AV16" s="942" t="str">
        <f>TRIM(MID(TEXT(注意事項!H8,"??????????????"),COLUMN(L1),1))</f>
        <v/>
      </c>
      <c r="AW16" s="934"/>
      <c r="AX16" s="935"/>
      <c r="AY16" s="942" t="str">
        <f>TRIM(MID(TEXT(注意事項!H8,"??????????????"),COLUMN(M1),1))</f>
        <v/>
      </c>
      <c r="AZ16" s="934"/>
      <c r="BA16" s="935"/>
      <c r="BB16" s="934" t="str">
        <f>TRIM(MID(TEXT(注意事項!H8,"??????????????"),COLUMN(N1),1))</f>
        <v/>
      </c>
      <c r="BC16" s="934"/>
      <c r="BD16" s="947"/>
      <c r="BE16" s="433" t="s">
        <v>67</v>
      </c>
      <c r="BF16" s="433"/>
      <c r="BG16" s="433"/>
      <c r="BH16" s="433"/>
      <c r="BI16" s="433"/>
      <c r="BJ16" s="883"/>
      <c r="BK16" s="1"/>
      <c r="BL16" s="1"/>
      <c r="BM16" s="1"/>
      <c r="BN16" s="1"/>
      <c r="BO16" s="1"/>
      <c r="BP16" s="1"/>
      <c r="BQ16" s="1"/>
      <c r="BR16" s="1"/>
      <c r="BS16" s="1"/>
      <c r="BT16" s="1"/>
      <c r="BU16" s="1"/>
      <c r="BV16" s="1"/>
      <c r="BW16" s="1"/>
      <c r="BX16" s="1"/>
      <c r="BY16" s="1"/>
    </row>
    <row r="17" spans="1:77" ht="9.75" customHeight="1">
      <c r="A17" s="208"/>
      <c r="B17" s="242"/>
      <c r="C17" s="208"/>
      <c r="D17" s="902"/>
      <c r="E17" s="902"/>
      <c r="F17" s="902"/>
      <c r="G17" s="902"/>
      <c r="H17" s="902"/>
      <c r="I17" s="902"/>
      <c r="J17" s="902"/>
      <c r="K17" s="902"/>
      <c r="L17" s="902"/>
      <c r="M17" s="902"/>
      <c r="N17" s="902"/>
      <c r="O17" s="902"/>
      <c r="P17" s="902"/>
      <c r="Q17" s="217"/>
      <c r="R17" s="936"/>
      <c r="S17" s="937"/>
      <c r="T17" s="948"/>
      <c r="U17" s="936"/>
      <c r="V17" s="937"/>
      <c r="W17" s="938"/>
      <c r="X17" s="943"/>
      <c r="Y17" s="937"/>
      <c r="Z17" s="938"/>
      <c r="AA17" s="943"/>
      <c r="AB17" s="937"/>
      <c r="AC17" s="938"/>
      <c r="AD17" s="943"/>
      <c r="AE17" s="937"/>
      <c r="AF17" s="948"/>
      <c r="AG17" s="936"/>
      <c r="AH17" s="937"/>
      <c r="AI17" s="938"/>
      <c r="AJ17" s="943"/>
      <c r="AK17" s="937"/>
      <c r="AL17" s="938"/>
      <c r="AM17" s="943"/>
      <c r="AN17" s="937"/>
      <c r="AO17" s="938"/>
      <c r="AP17" s="943"/>
      <c r="AQ17" s="937"/>
      <c r="AR17" s="948"/>
      <c r="AS17" s="936"/>
      <c r="AT17" s="937"/>
      <c r="AU17" s="938"/>
      <c r="AV17" s="943"/>
      <c r="AW17" s="937"/>
      <c r="AX17" s="938"/>
      <c r="AY17" s="943"/>
      <c r="AZ17" s="937"/>
      <c r="BA17" s="938"/>
      <c r="BB17" s="937"/>
      <c r="BC17" s="937"/>
      <c r="BD17" s="948"/>
      <c r="BE17" s="433"/>
      <c r="BF17" s="433"/>
      <c r="BG17" s="433"/>
      <c r="BH17" s="433"/>
      <c r="BI17" s="433"/>
      <c r="BJ17" s="883"/>
      <c r="BK17" s="1"/>
      <c r="BL17" s="1"/>
      <c r="BM17" s="1"/>
      <c r="BN17" s="1"/>
      <c r="BO17" s="1"/>
      <c r="BP17" s="1"/>
      <c r="BQ17" s="1"/>
      <c r="BR17" s="1"/>
      <c r="BS17" s="1"/>
      <c r="BT17" s="1"/>
      <c r="BU17" s="1"/>
      <c r="BV17" s="1"/>
      <c r="BW17" s="1"/>
      <c r="BX17" s="1"/>
      <c r="BY17" s="1"/>
    </row>
    <row r="18" spans="1:77" ht="9.75" customHeight="1">
      <c r="A18" s="208"/>
      <c r="B18" s="242"/>
      <c r="C18" s="208"/>
      <c r="D18" s="902"/>
      <c r="E18" s="902"/>
      <c r="F18" s="902"/>
      <c r="G18" s="902"/>
      <c r="H18" s="902"/>
      <c r="I18" s="902"/>
      <c r="J18" s="902"/>
      <c r="K18" s="902"/>
      <c r="L18" s="902"/>
      <c r="M18" s="902"/>
      <c r="N18" s="902"/>
      <c r="O18" s="902"/>
      <c r="P18" s="902"/>
      <c r="Q18" s="217"/>
      <c r="R18" s="936"/>
      <c r="S18" s="937"/>
      <c r="T18" s="948"/>
      <c r="U18" s="936"/>
      <c r="V18" s="937"/>
      <c r="W18" s="938"/>
      <c r="X18" s="943"/>
      <c r="Y18" s="937"/>
      <c r="Z18" s="938"/>
      <c r="AA18" s="943"/>
      <c r="AB18" s="937"/>
      <c r="AC18" s="938"/>
      <c r="AD18" s="943"/>
      <c r="AE18" s="937"/>
      <c r="AF18" s="948"/>
      <c r="AG18" s="936"/>
      <c r="AH18" s="937"/>
      <c r="AI18" s="938"/>
      <c r="AJ18" s="943"/>
      <c r="AK18" s="937"/>
      <c r="AL18" s="938"/>
      <c r="AM18" s="943"/>
      <c r="AN18" s="937"/>
      <c r="AO18" s="938"/>
      <c r="AP18" s="943"/>
      <c r="AQ18" s="937"/>
      <c r="AR18" s="948"/>
      <c r="AS18" s="936"/>
      <c r="AT18" s="937"/>
      <c r="AU18" s="938"/>
      <c r="AV18" s="943"/>
      <c r="AW18" s="937"/>
      <c r="AX18" s="938"/>
      <c r="AY18" s="943"/>
      <c r="AZ18" s="937"/>
      <c r="BA18" s="938"/>
      <c r="BB18" s="937"/>
      <c r="BC18" s="937"/>
      <c r="BD18" s="948"/>
      <c r="BE18" s="433"/>
      <c r="BF18" s="433"/>
      <c r="BG18" s="433"/>
      <c r="BH18" s="433"/>
      <c r="BI18" s="433"/>
      <c r="BJ18" s="883"/>
      <c r="BK18" s="1"/>
      <c r="BL18" s="1"/>
      <c r="BM18" s="1"/>
      <c r="BN18" s="1"/>
      <c r="BO18" s="1"/>
      <c r="BP18" s="1"/>
      <c r="BQ18" s="1"/>
      <c r="BR18" s="1"/>
      <c r="BS18" s="1"/>
      <c r="BT18" s="1"/>
      <c r="BU18" s="1"/>
      <c r="BV18" s="1"/>
      <c r="BW18" s="1"/>
      <c r="BX18" s="1"/>
      <c r="BY18" s="1"/>
    </row>
    <row r="19" spans="1:77" ht="9.75" customHeight="1">
      <c r="A19" s="208"/>
      <c r="B19" s="242"/>
      <c r="C19" s="208"/>
      <c r="D19" s="902"/>
      <c r="E19" s="902"/>
      <c r="F19" s="902"/>
      <c r="G19" s="902"/>
      <c r="H19" s="902"/>
      <c r="I19" s="902"/>
      <c r="J19" s="902"/>
      <c r="K19" s="902"/>
      <c r="L19" s="902"/>
      <c r="M19" s="902"/>
      <c r="N19" s="902"/>
      <c r="O19" s="902"/>
      <c r="P19" s="902"/>
      <c r="Q19" s="217"/>
      <c r="R19" s="939"/>
      <c r="S19" s="940"/>
      <c r="T19" s="949"/>
      <c r="U19" s="939"/>
      <c r="V19" s="940"/>
      <c r="W19" s="941"/>
      <c r="X19" s="944"/>
      <c r="Y19" s="940"/>
      <c r="Z19" s="941"/>
      <c r="AA19" s="944"/>
      <c r="AB19" s="940"/>
      <c r="AC19" s="941"/>
      <c r="AD19" s="944"/>
      <c r="AE19" s="940"/>
      <c r="AF19" s="949"/>
      <c r="AG19" s="939"/>
      <c r="AH19" s="940"/>
      <c r="AI19" s="941"/>
      <c r="AJ19" s="944"/>
      <c r="AK19" s="940"/>
      <c r="AL19" s="941"/>
      <c r="AM19" s="944"/>
      <c r="AN19" s="940"/>
      <c r="AO19" s="941"/>
      <c r="AP19" s="944"/>
      <c r="AQ19" s="940"/>
      <c r="AR19" s="949"/>
      <c r="AS19" s="939"/>
      <c r="AT19" s="940"/>
      <c r="AU19" s="941"/>
      <c r="AV19" s="944"/>
      <c r="AW19" s="940"/>
      <c r="AX19" s="941"/>
      <c r="AY19" s="944"/>
      <c r="AZ19" s="940"/>
      <c r="BA19" s="941"/>
      <c r="BB19" s="940"/>
      <c r="BC19" s="940"/>
      <c r="BD19" s="949"/>
      <c r="BE19" s="433"/>
      <c r="BF19" s="433"/>
      <c r="BG19" s="433"/>
      <c r="BH19" s="433"/>
      <c r="BI19" s="433"/>
      <c r="BJ19" s="883"/>
      <c r="BK19" s="1"/>
      <c r="BL19" s="1"/>
      <c r="BM19" s="1"/>
      <c r="BN19" s="1"/>
      <c r="BO19" s="1"/>
      <c r="BP19" s="1"/>
      <c r="BQ19" s="1"/>
      <c r="BR19" s="1"/>
      <c r="BS19" s="1"/>
      <c r="BT19" s="1"/>
      <c r="BU19" s="1"/>
      <c r="BV19" s="1"/>
      <c r="BW19" s="1"/>
      <c r="BX19" s="1"/>
      <c r="BY19" s="1"/>
    </row>
    <row r="20" spans="1:77" ht="9.75" customHeight="1">
      <c r="A20" s="208"/>
      <c r="B20" s="244"/>
      <c r="C20" s="214"/>
      <c r="D20" s="484" t="s">
        <v>63</v>
      </c>
      <c r="E20" s="484"/>
      <c r="F20" s="484"/>
      <c r="G20" s="484"/>
      <c r="H20" s="484"/>
      <c r="I20" s="484"/>
      <c r="J20" s="484"/>
      <c r="K20" s="484"/>
      <c r="L20" s="484"/>
      <c r="M20" s="484"/>
      <c r="N20" s="484"/>
      <c r="O20" s="484"/>
      <c r="P20" s="484"/>
      <c r="Q20" s="216"/>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45"/>
      <c r="BJ20" s="883"/>
      <c r="BK20" s="1"/>
      <c r="BL20" s="1"/>
      <c r="BM20" s="1"/>
      <c r="BN20" s="1"/>
      <c r="BO20" s="1"/>
      <c r="BP20" s="1"/>
      <c r="BQ20" s="1"/>
      <c r="BR20" s="1"/>
      <c r="BS20" s="1"/>
      <c r="BT20" s="1"/>
      <c r="BU20" s="1"/>
      <c r="BV20" s="1"/>
      <c r="BW20" s="1"/>
      <c r="BX20" s="1"/>
      <c r="BY20" s="1"/>
    </row>
    <row r="21" spans="1:77" ht="9.75" customHeight="1">
      <c r="A21" s="208"/>
      <c r="B21" s="242"/>
      <c r="C21" s="208"/>
      <c r="D21" s="439"/>
      <c r="E21" s="439"/>
      <c r="F21" s="439"/>
      <c r="G21" s="439"/>
      <c r="H21" s="439"/>
      <c r="I21" s="439"/>
      <c r="J21" s="439"/>
      <c r="K21" s="439"/>
      <c r="L21" s="439"/>
      <c r="M21" s="439"/>
      <c r="N21" s="439"/>
      <c r="O21" s="439"/>
      <c r="P21" s="439"/>
      <c r="Q21" s="217"/>
      <c r="R21" s="208"/>
      <c r="S21" s="208"/>
      <c r="T21" s="945">
        <f>注意事項!H9</f>
        <v>0</v>
      </c>
      <c r="U21" s="945"/>
      <c r="V21" s="945"/>
      <c r="W21" s="945"/>
      <c r="X21" s="945"/>
      <c r="Y21" s="945"/>
      <c r="Z21" s="945"/>
      <c r="AA21" s="945"/>
      <c r="AB21" s="945"/>
      <c r="AC21" s="945"/>
      <c r="AD21" s="945"/>
      <c r="AE21" s="945"/>
      <c r="AF21" s="945"/>
      <c r="AG21" s="945"/>
      <c r="AH21" s="945"/>
      <c r="AI21" s="945"/>
      <c r="AJ21" s="945"/>
      <c r="AK21" s="945"/>
      <c r="AL21" s="945"/>
      <c r="AM21" s="945"/>
      <c r="AN21" s="945"/>
      <c r="AO21" s="945"/>
      <c r="AP21" s="945"/>
      <c r="AQ21" s="945"/>
      <c r="AR21" s="945"/>
      <c r="AS21" s="945"/>
      <c r="AT21" s="945"/>
      <c r="AU21" s="945"/>
      <c r="AV21" s="945"/>
      <c r="AW21" s="945"/>
      <c r="AX21" s="945"/>
      <c r="AY21" s="945"/>
      <c r="AZ21" s="945"/>
      <c r="BA21" s="945"/>
      <c r="BB21" s="945"/>
      <c r="BC21" s="945"/>
      <c r="BD21" s="945"/>
      <c r="BE21" s="945"/>
      <c r="BF21" s="945"/>
      <c r="BG21" s="945"/>
      <c r="BH21" s="208"/>
      <c r="BI21" s="231"/>
      <c r="BJ21" s="883"/>
      <c r="BK21" s="1"/>
      <c r="BL21" s="1"/>
      <c r="BM21" s="1"/>
      <c r="BN21" s="1"/>
      <c r="BO21" s="1"/>
      <c r="BP21" s="1"/>
      <c r="BQ21" s="1"/>
      <c r="BR21" s="1"/>
      <c r="BS21" s="1"/>
      <c r="BT21" s="1"/>
      <c r="BU21" s="1"/>
      <c r="BV21" s="1"/>
      <c r="BW21" s="1"/>
      <c r="BX21" s="1"/>
      <c r="BY21" s="1"/>
    </row>
    <row r="22" spans="1:77" ht="9.75" customHeight="1">
      <c r="A22" s="208"/>
      <c r="B22" s="242"/>
      <c r="C22" s="208"/>
      <c r="D22" s="439"/>
      <c r="E22" s="439"/>
      <c r="F22" s="439"/>
      <c r="G22" s="439"/>
      <c r="H22" s="439"/>
      <c r="I22" s="439"/>
      <c r="J22" s="439"/>
      <c r="K22" s="439"/>
      <c r="L22" s="439"/>
      <c r="M22" s="439"/>
      <c r="N22" s="439"/>
      <c r="O22" s="439"/>
      <c r="P22" s="439"/>
      <c r="Q22" s="217"/>
      <c r="R22" s="208"/>
      <c r="S22" s="208"/>
      <c r="T22" s="945"/>
      <c r="U22" s="945"/>
      <c r="V22" s="945"/>
      <c r="W22" s="945"/>
      <c r="X22" s="945"/>
      <c r="Y22" s="945"/>
      <c r="Z22" s="945"/>
      <c r="AA22" s="945"/>
      <c r="AB22" s="945"/>
      <c r="AC22" s="945"/>
      <c r="AD22" s="945"/>
      <c r="AE22" s="945"/>
      <c r="AF22" s="945"/>
      <c r="AG22" s="945"/>
      <c r="AH22" s="945"/>
      <c r="AI22" s="945"/>
      <c r="AJ22" s="945"/>
      <c r="AK22" s="945"/>
      <c r="AL22" s="945"/>
      <c r="AM22" s="945"/>
      <c r="AN22" s="945"/>
      <c r="AO22" s="945"/>
      <c r="AP22" s="945"/>
      <c r="AQ22" s="945"/>
      <c r="AR22" s="945"/>
      <c r="AS22" s="945"/>
      <c r="AT22" s="945"/>
      <c r="AU22" s="945"/>
      <c r="AV22" s="945"/>
      <c r="AW22" s="945"/>
      <c r="AX22" s="945"/>
      <c r="AY22" s="945"/>
      <c r="AZ22" s="945"/>
      <c r="BA22" s="945"/>
      <c r="BB22" s="945"/>
      <c r="BC22" s="945"/>
      <c r="BD22" s="945"/>
      <c r="BE22" s="945"/>
      <c r="BF22" s="945"/>
      <c r="BG22" s="945"/>
      <c r="BH22" s="208"/>
      <c r="BI22" s="231"/>
      <c r="BJ22" s="883"/>
      <c r="BK22" s="1"/>
      <c r="BL22" s="1"/>
      <c r="BM22" s="1"/>
      <c r="BN22" s="1"/>
      <c r="BO22" s="1"/>
      <c r="BP22" s="1"/>
      <c r="BQ22" s="1"/>
      <c r="BR22" s="1"/>
      <c r="BS22" s="1"/>
      <c r="BT22" s="1"/>
      <c r="BU22" s="1"/>
      <c r="BV22" s="1"/>
      <c r="BW22" s="1"/>
      <c r="BX22" s="1"/>
      <c r="BY22" s="1"/>
    </row>
    <row r="23" spans="1:77" ht="9.75" customHeight="1">
      <c r="A23" s="208"/>
      <c r="B23" s="242"/>
      <c r="C23" s="208"/>
      <c r="D23" s="439"/>
      <c r="E23" s="439"/>
      <c r="F23" s="439"/>
      <c r="G23" s="439"/>
      <c r="H23" s="439"/>
      <c r="I23" s="439"/>
      <c r="J23" s="439"/>
      <c r="K23" s="439"/>
      <c r="L23" s="439"/>
      <c r="M23" s="439"/>
      <c r="N23" s="439"/>
      <c r="O23" s="439"/>
      <c r="P23" s="439"/>
      <c r="Q23" s="217"/>
      <c r="R23" s="208"/>
      <c r="S23" s="208"/>
      <c r="T23" s="945"/>
      <c r="U23" s="945"/>
      <c r="V23" s="945"/>
      <c r="W23" s="945"/>
      <c r="X23" s="945"/>
      <c r="Y23" s="945"/>
      <c r="Z23" s="945"/>
      <c r="AA23" s="945"/>
      <c r="AB23" s="945"/>
      <c r="AC23" s="945"/>
      <c r="AD23" s="945"/>
      <c r="AE23" s="945"/>
      <c r="AF23" s="945"/>
      <c r="AG23" s="945"/>
      <c r="AH23" s="945"/>
      <c r="AI23" s="945"/>
      <c r="AJ23" s="945"/>
      <c r="AK23" s="945"/>
      <c r="AL23" s="945"/>
      <c r="AM23" s="945"/>
      <c r="AN23" s="945"/>
      <c r="AO23" s="945"/>
      <c r="AP23" s="945"/>
      <c r="AQ23" s="945"/>
      <c r="AR23" s="945"/>
      <c r="AS23" s="945"/>
      <c r="AT23" s="945"/>
      <c r="AU23" s="945"/>
      <c r="AV23" s="945"/>
      <c r="AW23" s="945"/>
      <c r="AX23" s="945"/>
      <c r="AY23" s="945"/>
      <c r="AZ23" s="945"/>
      <c r="BA23" s="945"/>
      <c r="BB23" s="945"/>
      <c r="BC23" s="945"/>
      <c r="BD23" s="945"/>
      <c r="BE23" s="945"/>
      <c r="BF23" s="945"/>
      <c r="BG23" s="945"/>
      <c r="BH23" s="208"/>
      <c r="BI23" s="231"/>
      <c r="BJ23" s="883"/>
      <c r="BK23" s="1"/>
      <c r="BL23" s="1"/>
      <c r="BM23" s="1"/>
      <c r="BN23" s="1"/>
      <c r="BO23" s="1"/>
      <c r="BP23" s="1"/>
      <c r="BQ23" s="1"/>
      <c r="BR23" s="1"/>
      <c r="BS23" s="1"/>
      <c r="BT23" s="1"/>
      <c r="BU23" s="1"/>
      <c r="BV23" s="1"/>
      <c r="BW23" s="1"/>
      <c r="BX23" s="1"/>
      <c r="BY23" s="1"/>
    </row>
    <row r="24" spans="1:77" ht="9.75" customHeight="1">
      <c r="A24" s="208"/>
      <c r="B24" s="242"/>
      <c r="C24" s="208"/>
      <c r="D24" s="439"/>
      <c r="E24" s="439"/>
      <c r="F24" s="439"/>
      <c r="G24" s="439"/>
      <c r="H24" s="439"/>
      <c r="I24" s="439"/>
      <c r="J24" s="439"/>
      <c r="K24" s="439"/>
      <c r="L24" s="439"/>
      <c r="M24" s="439"/>
      <c r="N24" s="439"/>
      <c r="O24" s="439"/>
      <c r="P24" s="439"/>
      <c r="Q24" s="217"/>
      <c r="R24" s="208"/>
      <c r="S24" s="208"/>
      <c r="T24" s="945"/>
      <c r="U24" s="945"/>
      <c r="V24" s="945"/>
      <c r="W24" s="945"/>
      <c r="X24" s="945"/>
      <c r="Y24" s="945"/>
      <c r="Z24" s="945"/>
      <c r="AA24" s="945"/>
      <c r="AB24" s="945"/>
      <c r="AC24" s="945"/>
      <c r="AD24" s="945"/>
      <c r="AE24" s="945"/>
      <c r="AF24" s="945"/>
      <c r="AG24" s="945"/>
      <c r="AH24" s="945"/>
      <c r="AI24" s="945"/>
      <c r="AJ24" s="945"/>
      <c r="AK24" s="945"/>
      <c r="AL24" s="945"/>
      <c r="AM24" s="945"/>
      <c r="AN24" s="945"/>
      <c r="AO24" s="945"/>
      <c r="AP24" s="945"/>
      <c r="AQ24" s="945"/>
      <c r="AR24" s="945"/>
      <c r="AS24" s="945"/>
      <c r="AT24" s="945"/>
      <c r="AU24" s="945"/>
      <c r="AV24" s="945"/>
      <c r="AW24" s="945"/>
      <c r="AX24" s="945"/>
      <c r="AY24" s="945"/>
      <c r="AZ24" s="945"/>
      <c r="BA24" s="945"/>
      <c r="BB24" s="945"/>
      <c r="BC24" s="945"/>
      <c r="BD24" s="945"/>
      <c r="BE24" s="945"/>
      <c r="BF24" s="945"/>
      <c r="BG24" s="945"/>
      <c r="BH24" s="208"/>
      <c r="BI24" s="231"/>
      <c r="BJ24" s="883"/>
      <c r="BK24" s="1"/>
      <c r="BL24" s="1"/>
      <c r="BM24" s="1"/>
      <c r="BN24" s="1"/>
      <c r="BO24" s="1"/>
      <c r="BP24" s="1"/>
      <c r="BQ24" s="1"/>
      <c r="BR24" s="1"/>
      <c r="BS24" s="1"/>
      <c r="BT24" s="1"/>
      <c r="BU24" s="1"/>
      <c r="BV24" s="1"/>
      <c r="BW24" s="1"/>
      <c r="BX24" s="1"/>
      <c r="BY24" s="1"/>
    </row>
    <row r="25" spans="1:77" ht="9.75" customHeight="1">
      <c r="A25" s="208"/>
      <c r="B25" s="242"/>
      <c r="C25" s="208"/>
      <c r="D25" s="439"/>
      <c r="E25" s="439"/>
      <c r="F25" s="439"/>
      <c r="G25" s="439"/>
      <c r="H25" s="439"/>
      <c r="I25" s="439"/>
      <c r="J25" s="439"/>
      <c r="K25" s="439"/>
      <c r="L25" s="439"/>
      <c r="M25" s="439"/>
      <c r="N25" s="439"/>
      <c r="O25" s="439"/>
      <c r="P25" s="439"/>
      <c r="Q25" s="217"/>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31"/>
      <c r="BJ25" s="883"/>
      <c r="BK25" s="1"/>
      <c r="BL25" s="1"/>
      <c r="BM25" s="1"/>
      <c r="BN25" s="1"/>
      <c r="BO25" s="1"/>
      <c r="BP25" s="1"/>
      <c r="BQ25" s="1"/>
      <c r="BR25" s="1"/>
      <c r="BS25" s="1"/>
      <c r="BT25" s="1"/>
      <c r="BU25" s="1"/>
      <c r="BV25" s="1"/>
      <c r="BW25" s="1"/>
      <c r="BX25" s="1"/>
      <c r="BY25" s="1"/>
    </row>
    <row r="26" spans="1:77" ht="9.75" customHeight="1">
      <c r="A26" s="208"/>
      <c r="B26" s="244"/>
      <c r="C26" s="214"/>
      <c r="D26" s="484" t="s">
        <v>64</v>
      </c>
      <c r="E26" s="484"/>
      <c r="F26" s="484"/>
      <c r="G26" s="484"/>
      <c r="H26" s="484"/>
      <c r="I26" s="484"/>
      <c r="J26" s="484"/>
      <c r="K26" s="484"/>
      <c r="L26" s="484"/>
      <c r="M26" s="484"/>
      <c r="N26" s="484"/>
      <c r="O26" s="484"/>
      <c r="P26" s="484"/>
      <c r="Q26" s="216"/>
      <c r="R26" s="214"/>
      <c r="S26" s="214"/>
      <c r="T26" s="946">
        <f>注意事項!H10</f>
        <v>0</v>
      </c>
      <c r="U26" s="946"/>
      <c r="V26" s="946"/>
      <c r="W26" s="946"/>
      <c r="X26" s="946"/>
      <c r="Y26" s="946"/>
      <c r="Z26" s="946"/>
      <c r="AA26" s="946"/>
      <c r="AB26" s="946"/>
      <c r="AC26" s="946"/>
      <c r="AD26" s="946"/>
      <c r="AE26" s="946"/>
      <c r="AF26" s="946"/>
      <c r="AG26" s="946"/>
      <c r="AH26" s="946"/>
      <c r="AI26" s="946"/>
      <c r="AJ26" s="946"/>
      <c r="AK26" s="946"/>
      <c r="AL26" s="946"/>
      <c r="AM26" s="946"/>
      <c r="AN26" s="946"/>
      <c r="AO26" s="946"/>
      <c r="AP26" s="946"/>
      <c r="AQ26" s="946"/>
      <c r="AR26" s="946"/>
      <c r="AS26" s="946"/>
      <c r="AT26" s="946"/>
      <c r="AU26" s="946"/>
      <c r="AV26" s="946"/>
      <c r="AW26" s="946"/>
      <c r="AX26" s="946"/>
      <c r="AY26" s="946"/>
      <c r="AZ26" s="946"/>
      <c r="BA26" s="946"/>
      <c r="BB26" s="946"/>
      <c r="BC26" s="946"/>
      <c r="BD26" s="946"/>
      <c r="BE26" s="946"/>
      <c r="BF26" s="946"/>
      <c r="BG26" s="946"/>
      <c r="BH26" s="214"/>
      <c r="BI26" s="245"/>
      <c r="BJ26" s="883"/>
      <c r="BK26" s="1"/>
      <c r="BL26" s="1"/>
      <c r="BM26" s="1"/>
      <c r="BN26" s="1"/>
      <c r="BO26" s="1"/>
      <c r="BP26" s="1"/>
      <c r="BQ26" s="1"/>
      <c r="BR26" s="1"/>
      <c r="BS26" s="1"/>
      <c r="BT26" s="1"/>
      <c r="BU26" s="1"/>
      <c r="BV26" s="1"/>
      <c r="BW26" s="1"/>
      <c r="BX26" s="1"/>
      <c r="BY26" s="1"/>
    </row>
    <row r="27" spans="1:77" ht="9.75" customHeight="1">
      <c r="A27" s="208"/>
      <c r="B27" s="242"/>
      <c r="C27" s="208"/>
      <c r="D27" s="439"/>
      <c r="E27" s="439"/>
      <c r="F27" s="439"/>
      <c r="G27" s="439"/>
      <c r="H27" s="439"/>
      <c r="I27" s="439"/>
      <c r="J27" s="439"/>
      <c r="K27" s="439"/>
      <c r="L27" s="439"/>
      <c r="M27" s="439"/>
      <c r="N27" s="439"/>
      <c r="O27" s="439"/>
      <c r="P27" s="439"/>
      <c r="Q27" s="217"/>
      <c r="R27" s="208"/>
      <c r="S27" s="208"/>
      <c r="T27" s="945"/>
      <c r="U27" s="945"/>
      <c r="V27" s="945"/>
      <c r="W27" s="945"/>
      <c r="X27" s="945"/>
      <c r="Y27" s="945"/>
      <c r="Z27" s="945"/>
      <c r="AA27" s="945"/>
      <c r="AB27" s="945"/>
      <c r="AC27" s="945"/>
      <c r="AD27" s="945"/>
      <c r="AE27" s="945"/>
      <c r="AF27" s="945"/>
      <c r="AG27" s="945"/>
      <c r="AH27" s="945"/>
      <c r="AI27" s="945"/>
      <c r="AJ27" s="945"/>
      <c r="AK27" s="945"/>
      <c r="AL27" s="945"/>
      <c r="AM27" s="945"/>
      <c r="AN27" s="945"/>
      <c r="AO27" s="945"/>
      <c r="AP27" s="945"/>
      <c r="AQ27" s="945"/>
      <c r="AR27" s="945"/>
      <c r="AS27" s="945"/>
      <c r="AT27" s="945"/>
      <c r="AU27" s="945"/>
      <c r="AV27" s="945"/>
      <c r="AW27" s="945"/>
      <c r="AX27" s="945"/>
      <c r="AY27" s="945"/>
      <c r="AZ27" s="945"/>
      <c r="BA27" s="945"/>
      <c r="BB27" s="945"/>
      <c r="BC27" s="945"/>
      <c r="BD27" s="945"/>
      <c r="BE27" s="945"/>
      <c r="BF27" s="945"/>
      <c r="BG27" s="945"/>
      <c r="BH27" s="208"/>
      <c r="BI27" s="231"/>
      <c r="BJ27" s="883"/>
      <c r="BK27" s="1"/>
      <c r="BL27" s="1"/>
      <c r="BM27" s="1"/>
      <c r="BN27" s="1"/>
      <c r="BO27" s="1"/>
      <c r="BP27" s="1"/>
      <c r="BQ27" s="1"/>
      <c r="BR27" s="1"/>
      <c r="BS27" s="1"/>
      <c r="BT27" s="1"/>
      <c r="BU27" s="1"/>
      <c r="BV27" s="1"/>
      <c r="BW27" s="1"/>
      <c r="BX27" s="1"/>
      <c r="BY27" s="1"/>
    </row>
    <row r="28" spans="1:77" ht="9.75" customHeight="1">
      <c r="A28" s="208"/>
      <c r="B28" s="242"/>
      <c r="C28" s="208"/>
      <c r="D28" s="439"/>
      <c r="E28" s="439"/>
      <c r="F28" s="439"/>
      <c r="G28" s="439"/>
      <c r="H28" s="439"/>
      <c r="I28" s="439"/>
      <c r="J28" s="439"/>
      <c r="K28" s="439"/>
      <c r="L28" s="439"/>
      <c r="M28" s="439"/>
      <c r="N28" s="439"/>
      <c r="O28" s="439"/>
      <c r="P28" s="439"/>
      <c r="Q28" s="217"/>
      <c r="R28" s="208"/>
      <c r="S28" s="208"/>
      <c r="T28" s="945"/>
      <c r="U28" s="945"/>
      <c r="V28" s="945"/>
      <c r="W28" s="945"/>
      <c r="X28" s="945"/>
      <c r="Y28" s="945"/>
      <c r="Z28" s="945"/>
      <c r="AA28" s="945"/>
      <c r="AB28" s="945"/>
      <c r="AC28" s="945"/>
      <c r="AD28" s="945"/>
      <c r="AE28" s="945"/>
      <c r="AF28" s="945"/>
      <c r="AG28" s="945"/>
      <c r="AH28" s="945"/>
      <c r="AI28" s="945"/>
      <c r="AJ28" s="945"/>
      <c r="AK28" s="945"/>
      <c r="AL28" s="945"/>
      <c r="AM28" s="945"/>
      <c r="AN28" s="945"/>
      <c r="AO28" s="945"/>
      <c r="AP28" s="945"/>
      <c r="AQ28" s="945"/>
      <c r="AR28" s="945"/>
      <c r="AS28" s="945"/>
      <c r="AT28" s="945"/>
      <c r="AU28" s="945"/>
      <c r="AV28" s="945"/>
      <c r="AW28" s="945"/>
      <c r="AX28" s="945"/>
      <c r="AY28" s="945"/>
      <c r="AZ28" s="945"/>
      <c r="BA28" s="945"/>
      <c r="BB28" s="945"/>
      <c r="BC28" s="945"/>
      <c r="BD28" s="945"/>
      <c r="BE28" s="945"/>
      <c r="BF28" s="945"/>
      <c r="BG28" s="945"/>
      <c r="BH28" s="208"/>
      <c r="BI28" s="231"/>
      <c r="BJ28" s="883"/>
      <c r="BK28" s="1"/>
      <c r="BL28" s="1"/>
      <c r="BM28" s="1"/>
      <c r="BN28" s="1"/>
      <c r="BO28" s="1"/>
      <c r="BP28" s="1"/>
      <c r="BQ28" s="1"/>
      <c r="BR28" s="1"/>
      <c r="BS28" s="1"/>
      <c r="BT28" s="1"/>
      <c r="BU28" s="1"/>
      <c r="BV28" s="1"/>
      <c r="BW28" s="1"/>
      <c r="BX28" s="1"/>
      <c r="BY28" s="1"/>
    </row>
    <row r="29" spans="1:77" ht="9.75" customHeight="1">
      <c r="A29" s="208"/>
      <c r="B29" s="242"/>
      <c r="C29" s="208"/>
      <c r="D29" s="439"/>
      <c r="E29" s="439"/>
      <c r="F29" s="439"/>
      <c r="G29" s="439"/>
      <c r="H29" s="439"/>
      <c r="I29" s="439"/>
      <c r="J29" s="439"/>
      <c r="K29" s="439"/>
      <c r="L29" s="439"/>
      <c r="M29" s="439"/>
      <c r="N29" s="439"/>
      <c r="O29" s="439"/>
      <c r="P29" s="439"/>
      <c r="Q29" s="217"/>
      <c r="R29" s="208"/>
      <c r="S29" s="208"/>
      <c r="T29" s="945"/>
      <c r="U29" s="945"/>
      <c r="V29" s="945"/>
      <c r="W29" s="945"/>
      <c r="X29" s="945"/>
      <c r="Y29" s="945"/>
      <c r="Z29" s="945"/>
      <c r="AA29" s="945"/>
      <c r="AB29" s="945"/>
      <c r="AC29" s="945"/>
      <c r="AD29" s="945"/>
      <c r="AE29" s="945"/>
      <c r="AF29" s="945"/>
      <c r="AG29" s="945"/>
      <c r="AH29" s="945"/>
      <c r="AI29" s="945"/>
      <c r="AJ29" s="945"/>
      <c r="AK29" s="945"/>
      <c r="AL29" s="945"/>
      <c r="AM29" s="945"/>
      <c r="AN29" s="945"/>
      <c r="AO29" s="945"/>
      <c r="AP29" s="945"/>
      <c r="AQ29" s="945"/>
      <c r="AR29" s="945"/>
      <c r="AS29" s="945"/>
      <c r="AT29" s="945"/>
      <c r="AU29" s="945"/>
      <c r="AV29" s="945"/>
      <c r="AW29" s="945"/>
      <c r="AX29" s="945"/>
      <c r="AY29" s="945"/>
      <c r="AZ29" s="945"/>
      <c r="BA29" s="945"/>
      <c r="BB29" s="945"/>
      <c r="BC29" s="945"/>
      <c r="BD29" s="945"/>
      <c r="BE29" s="945"/>
      <c r="BF29" s="945"/>
      <c r="BG29" s="945"/>
      <c r="BH29" s="208"/>
      <c r="BI29" s="231"/>
      <c r="BJ29" s="883"/>
      <c r="BK29" s="1"/>
      <c r="BL29" s="1"/>
      <c r="BM29" s="1"/>
      <c r="BN29" s="1"/>
      <c r="BO29" s="1"/>
      <c r="BP29" s="1"/>
      <c r="BQ29" s="1"/>
      <c r="BR29" s="1"/>
      <c r="BS29" s="1"/>
      <c r="BT29" s="1"/>
      <c r="BU29" s="1"/>
      <c r="BV29" s="1"/>
      <c r="BW29" s="1"/>
      <c r="BX29" s="1"/>
      <c r="BY29" s="1"/>
    </row>
    <row r="30" spans="1:77" ht="9.75" customHeight="1">
      <c r="A30" s="208"/>
      <c r="B30" s="242"/>
      <c r="C30" s="208"/>
      <c r="D30" s="439"/>
      <c r="E30" s="439"/>
      <c r="F30" s="439"/>
      <c r="G30" s="439"/>
      <c r="H30" s="439"/>
      <c r="I30" s="439"/>
      <c r="J30" s="439"/>
      <c r="K30" s="439"/>
      <c r="L30" s="439"/>
      <c r="M30" s="439"/>
      <c r="N30" s="439"/>
      <c r="O30" s="439"/>
      <c r="P30" s="439"/>
      <c r="Q30" s="217"/>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468" t="s">
        <v>68</v>
      </c>
      <c r="AR30" s="468"/>
      <c r="AS30" s="468"/>
      <c r="AT30" s="907">
        <f>注意事項!H12</f>
        <v>0</v>
      </c>
      <c r="AU30" s="907"/>
      <c r="AV30" s="907"/>
      <c r="AW30" s="907"/>
      <c r="AX30" s="907"/>
      <c r="AY30" s="907"/>
      <c r="AZ30" s="907"/>
      <c r="BA30" s="907"/>
      <c r="BB30" s="907"/>
      <c r="BC30" s="907"/>
      <c r="BD30" s="907"/>
      <c r="BE30" s="468" t="s">
        <v>69</v>
      </c>
      <c r="BF30" s="208"/>
      <c r="BG30" s="208"/>
      <c r="BH30" s="208"/>
      <c r="BI30" s="231"/>
      <c r="BJ30" s="883"/>
      <c r="BK30" s="1"/>
      <c r="BL30" s="1"/>
      <c r="BM30" s="1"/>
      <c r="BN30" s="1"/>
      <c r="BO30" s="1"/>
      <c r="BP30" s="1"/>
      <c r="BQ30" s="1"/>
      <c r="BR30" s="1"/>
      <c r="BS30" s="1"/>
      <c r="BT30" s="1"/>
      <c r="BU30" s="1"/>
      <c r="BV30" s="1"/>
      <c r="BW30" s="1"/>
      <c r="BX30" s="1"/>
      <c r="BY30" s="1"/>
    </row>
    <row r="31" spans="1:77" ht="9.75" customHeight="1">
      <c r="A31" s="208"/>
      <c r="B31" s="242"/>
      <c r="C31" s="208"/>
      <c r="D31" s="439"/>
      <c r="E31" s="439"/>
      <c r="F31" s="439"/>
      <c r="G31" s="439"/>
      <c r="H31" s="439"/>
      <c r="I31" s="439"/>
      <c r="J31" s="439"/>
      <c r="K31" s="439"/>
      <c r="L31" s="439"/>
      <c r="M31" s="439"/>
      <c r="N31" s="439"/>
      <c r="O31" s="439"/>
      <c r="P31" s="439"/>
      <c r="Q31" s="243"/>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468"/>
      <c r="AR31" s="468"/>
      <c r="AS31" s="468"/>
      <c r="AT31" s="907"/>
      <c r="AU31" s="907"/>
      <c r="AV31" s="907"/>
      <c r="AW31" s="907"/>
      <c r="AX31" s="907"/>
      <c r="AY31" s="907"/>
      <c r="AZ31" s="907"/>
      <c r="BA31" s="907"/>
      <c r="BB31" s="907"/>
      <c r="BC31" s="907"/>
      <c r="BD31" s="907"/>
      <c r="BE31" s="468"/>
      <c r="BF31" s="208"/>
      <c r="BG31" s="208"/>
      <c r="BH31" s="208"/>
      <c r="BI31" s="231"/>
      <c r="BJ31" s="883"/>
      <c r="BK31" s="1"/>
      <c r="BL31" s="1"/>
      <c r="BM31" s="1"/>
      <c r="BN31" s="1"/>
      <c r="BO31" s="1"/>
      <c r="BP31" s="1"/>
      <c r="BQ31" s="1"/>
      <c r="BR31" s="1"/>
      <c r="BS31" s="1"/>
      <c r="BT31" s="1"/>
      <c r="BU31" s="1"/>
      <c r="BV31" s="1"/>
      <c r="BW31" s="1"/>
      <c r="BX31" s="1"/>
      <c r="BY31" s="1"/>
    </row>
    <row r="32" spans="1:77" ht="9.75" customHeight="1">
      <c r="A32" s="1"/>
      <c r="B32" s="246"/>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61"/>
      <c r="BJ32" s="883"/>
      <c r="BK32" s="1"/>
      <c r="BL32" s="1"/>
      <c r="BM32" s="1"/>
      <c r="BN32" s="1"/>
      <c r="BO32" s="1"/>
      <c r="BP32" s="1"/>
      <c r="BQ32" s="1"/>
      <c r="BR32" s="1"/>
      <c r="BS32" s="1"/>
      <c r="BT32" s="1"/>
      <c r="BU32" s="1"/>
      <c r="BV32" s="1"/>
      <c r="BW32" s="1"/>
      <c r="BX32" s="1"/>
      <c r="BY32" s="1"/>
    </row>
    <row r="33" spans="1:77" ht="9.75" customHeight="1">
      <c r="A33" s="208"/>
      <c r="B33" s="242"/>
      <c r="C33" s="208"/>
      <c r="D33" s="208"/>
      <c r="E33" s="208"/>
      <c r="F33" s="208"/>
      <c r="G33" s="208"/>
      <c r="H33" s="208"/>
      <c r="I33" s="208"/>
      <c r="J33" s="208"/>
      <c r="K33" s="208"/>
      <c r="L33" s="208"/>
      <c r="M33" s="208"/>
      <c r="N33" s="208"/>
      <c r="O33" s="208"/>
      <c r="P33" s="208"/>
      <c r="Q33" s="208"/>
      <c r="R33" s="468" t="s">
        <v>10</v>
      </c>
      <c r="S33" s="468"/>
      <c r="T33" s="468"/>
      <c r="U33" s="468"/>
      <c r="V33" s="908">
        <f>'16-10'!V45</f>
        <v>0</v>
      </c>
      <c r="W33" s="909"/>
      <c r="X33" s="910"/>
      <c r="Y33" s="468" t="s">
        <v>11</v>
      </c>
      <c r="Z33" s="468"/>
      <c r="AA33" s="468"/>
      <c r="AB33" s="468"/>
      <c r="AC33" s="908">
        <f>'16-10'!AC45</f>
        <v>0</v>
      </c>
      <c r="AD33" s="909"/>
      <c r="AE33" s="909"/>
      <c r="AF33" s="207"/>
      <c r="AG33" s="506" t="s">
        <v>66</v>
      </c>
      <c r="AH33" s="506"/>
      <c r="AI33" s="506"/>
      <c r="AJ33" s="506"/>
      <c r="AK33" s="506"/>
      <c r="AL33" s="506"/>
      <c r="AM33" s="506"/>
      <c r="AN33" s="506"/>
      <c r="AO33" s="506"/>
      <c r="AP33" s="506"/>
      <c r="AQ33" s="506"/>
      <c r="AR33" s="506"/>
      <c r="AS33" s="506"/>
      <c r="AT33" s="208"/>
      <c r="AU33" s="208"/>
      <c r="AV33" s="208"/>
      <c r="AW33" s="208"/>
      <c r="AX33" s="208"/>
      <c r="AY33" s="1"/>
      <c r="AZ33" s="1"/>
      <c r="BA33" s="1"/>
      <c r="BB33" s="1"/>
      <c r="BC33" s="1"/>
      <c r="BD33" s="1"/>
      <c r="BE33" s="1"/>
      <c r="BF33" s="1"/>
      <c r="BG33" s="1"/>
      <c r="BH33" s="1"/>
      <c r="BI33" s="154"/>
      <c r="BJ33" s="883"/>
      <c r="BK33" s="1"/>
      <c r="BL33" s="1"/>
      <c r="BM33" s="1"/>
      <c r="BN33" s="1"/>
      <c r="BO33" s="1"/>
      <c r="BP33" s="1"/>
      <c r="BQ33" s="1"/>
      <c r="BR33" s="1"/>
      <c r="BS33" s="1"/>
      <c r="BT33" s="1"/>
      <c r="BU33" s="1"/>
      <c r="BV33" s="1"/>
      <c r="BW33" s="1"/>
      <c r="BX33" s="1"/>
      <c r="BY33" s="1"/>
    </row>
    <row r="34" spans="1:77" ht="9.75" customHeight="1">
      <c r="A34" s="208"/>
      <c r="B34" s="242"/>
      <c r="C34" s="208"/>
      <c r="D34" s="208"/>
      <c r="E34" s="208"/>
      <c r="F34" s="208"/>
      <c r="G34" s="208"/>
      <c r="H34" s="208"/>
      <c r="I34" s="208"/>
      <c r="J34" s="208"/>
      <c r="K34" s="208"/>
      <c r="L34" s="208"/>
      <c r="M34" s="208"/>
      <c r="N34" s="208"/>
      <c r="O34" s="208"/>
      <c r="P34" s="208"/>
      <c r="Q34" s="208"/>
      <c r="R34" s="468"/>
      <c r="S34" s="468"/>
      <c r="T34" s="468"/>
      <c r="U34" s="468"/>
      <c r="V34" s="911"/>
      <c r="W34" s="760"/>
      <c r="X34" s="912"/>
      <c r="Y34" s="468"/>
      <c r="Z34" s="468"/>
      <c r="AA34" s="468"/>
      <c r="AB34" s="468"/>
      <c r="AC34" s="911"/>
      <c r="AD34" s="760"/>
      <c r="AE34" s="760"/>
      <c r="AF34" s="207"/>
      <c r="AG34" s="506"/>
      <c r="AH34" s="506"/>
      <c r="AI34" s="506"/>
      <c r="AJ34" s="506"/>
      <c r="AK34" s="506"/>
      <c r="AL34" s="506"/>
      <c r="AM34" s="506"/>
      <c r="AN34" s="506"/>
      <c r="AO34" s="506"/>
      <c r="AP34" s="506"/>
      <c r="AQ34" s="506"/>
      <c r="AR34" s="506"/>
      <c r="AS34" s="506"/>
      <c r="AT34" s="208"/>
      <c r="AU34" s="208"/>
      <c r="AV34" s="208"/>
      <c r="AW34" s="208"/>
      <c r="AX34" s="208"/>
      <c r="AY34" s="1"/>
      <c r="AZ34" s="1"/>
      <c r="BA34" s="1"/>
      <c r="BB34" s="1"/>
      <c r="BC34" s="1"/>
      <c r="BD34" s="1"/>
      <c r="BE34" s="1"/>
      <c r="BF34" s="1"/>
      <c r="BG34" s="1"/>
      <c r="BH34" s="1"/>
      <c r="BI34" s="154"/>
      <c r="BJ34" s="883"/>
      <c r="BK34" s="1"/>
      <c r="BL34" s="1"/>
      <c r="BM34" s="1"/>
      <c r="BN34" s="1"/>
      <c r="BO34" s="1"/>
      <c r="BP34" s="1"/>
      <c r="BQ34" s="1"/>
      <c r="BR34" s="1"/>
      <c r="BS34" s="1"/>
      <c r="BT34" s="1"/>
      <c r="BU34" s="1"/>
      <c r="BV34" s="1"/>
      <c r="BW34" s="1"/>
      <c r="BX34" s="1"/>
      <c r="BY34" s="1"/>
    </row>
    <row r="35" spans="1:77" ht="9.75" customHeight="1">
      <c r="A35" s="208"/>
      <c r="B35" s="242"/>
      <c r="C35" s="208"/>
      <c r="D35" s="208"/>
      <c r="E35" s="208"/>
      <c r="F35" s="208"/>
      <c r="G35" s="208"/>
      <c r="H35" s="208"/>
      <c r="I35" s="208"/>
      <c r="J35" s="208"/>
      <c r="K35" s="208"/>
      <c r="L35" s="208"/>
      <c r="M35" s="208"/>
      <c r="N35" s="208"/>
      <c r="O35" s="208"/>
      <c r="P35" s="208"/>
      <c r="Q35" s="208"/>
      <c r="R35" s="468"/>
      <c r="S35" s="468"/>
      <c r="T35" s="468"/>
      <c r="U35" s="468"/>
      <c r="V35" s="913"/>
      <c r="W35" s="914"/>
      <c r="X35" s="915"/>
      <c r="Y35" s="468"/>
      <c r="Z35" s="468"/>
      <c r="AA35" s="468"/>
      <c r="AB35" s="468"/>
      <c r="AC35" s="913"/>
      <c r="AD35" s="914"/>
      <c r="AE35" s="914"/>
      <c r="AF35" s="207"/>
      <c r="AG35" s="506"/>
      <c r="AH35" s="506"/>
      <c r="AI35" s="506"/>
      <c r="AJ35" s="506"/>
      <c r="AK35" s="506"/>
      <c r="AL35" s="506"/>
      <c r="AM35" s="506"/>
      <c r="AN35" s="506"/>
      <c r="AO35" s="506"/>
      <c r="AP35" s="506"/>
      <c r="AQ35" s="506"/>
      <c r="AR35" s="506"/>
      <c r="AS35" s="506"/>
      <c r="AT35" s="208"/>
      <c r="AU35" s="208"/>
      <c r="AV35" s="208"/>
      <c r="AW35" s="208"/>
      <c r="AX35" s="208"/>
      <c r="AY35" s="1"/>
      <c r="AZ35" s="1"/>
      <c r="BA35" s="1"/>
      <c r="BB35" s="1"/>
      <c r="BC35" s="1"/>
      <c r="BD35" s="1"/>
      <c r="BE35" s="1"/>
      <c r="BF35" s="1"/>
      <c r="BG35" s="1"/>
      <c r="BH35" s="1"/>
      <c r="BI35" s="154"/>
      <c r="BJ35" s="883"/>
      <c r="BK35" s="1"/>
      <c r="BL35" s="1"/>
      <c r="BM35" s="1"/>
      <c r="BN35" s="1"/>
      <c r="BO35" s="1"/>
      <c r="BP35" s="1"/>
      <c r="BQ35" s="1"/>
      <c r="BR35" s="1"/>
      <c r="BS35" s="1"/>
      <c r="BT35" s="1"/>
      <c r="BU35" s="1"/>
      <c r="BV35" s="1"/>
      <c r="BW35" s="1"/>
      <c r="BX35" s="1"/>
      <c r="BY35" s="1"/>
    </row>
    <row r="36" spans="1:77" ht="9.75" customHeight="1" thickBot="1">
      <c r="A36" s="208"/>
      <c r="B36" s="242"/>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1"/>
      <c r="AZ36" s="1"/>
      <c r="BA36" s="1"/>
      <c r="BB36" s="1"/>
      <c r="BC36" s="1"/>
      <c r="BD36" s="1"/>
      <c r="BE36" s="1"/>
      <c r="BF36" s="1"/>
      <c r="BG36" s="1"/>
      <c r="BH36" s="1"/>
      <c r="BI36" s="1"/>
      <c r="BJ36" s="883"/>
      <c r="BK36" s="1"/>
      <c r="BL36" s="1"/>
      <c r="BM36" s="1"/>
      <c r="BN36" s="1"/>
      <c r="BO36" s="1"/>
      <c r="BP36" s="1"/>
      <c r="BQ36" s="1"/>
      <c r="BR36" s="1"/>
      <c r="BS36" s="1"/>
      <c r="BT36" s="1"/>
      <c r="BU36" s="1"/>
      <c r="BV36" s="1"/>
      <c r="BW36" s="1"/>
      <c r="BX36" s="1"/>
      <c r="BY36" s="1"/>
    </row>
    <row r="37" spans="1:77" ht="9.75" customHeight="1">
      <c r="A37" s="208"/>
      <c r="B37" s="230"/>
      <c r="C37" s="240"/>
      <c r="D37" s="240"/>
      <c r="E37" s="861" t="s">
        <v>71</v>
      </c>
      <c r="F37" s="861"/>
      <c r="G37" s="861"/>
      <c r="H37" s="861"/>
      <c r="I37" s="861"/>
      <c r="J37" s="861"/>
      <c r="K37" s="861"/>
      <c r="L37" s="861"/>
      <c r="M37" s="861"/>
      <c r="N37" s="240"/>
      <c r="O37" s="240"/>
      <c r="P37" s="230"/>
      <c r="Q37" s="240"/>
      <c r="R37" s="838" t="s">
        <v>72</v>
      </c>
      <c r="S37" s="838"/>
      <c r="T37" s="838"/>
      <c r="U37" s="838"/>
      <c r="V37" s="838"/>
      <c r="W37" s="838"/>
      <c r="X37" s="838"/>
      <c r="Y37" s="838"/>
      <c r="Z37" s="838"/>
      <c r="AA37" s="838"/>
      <c r="AB37" s="838"/>
      <c r="AC37" s="838"/>
      <c r="AD37" s="838"/>
      <c r="AE37" s="240"/>
      <c r="AF37" s="240"/>
      <c r="AG37" s="230"/>
      <c r="AH37" s="240"/>
      <c r="AI37" s="838" t="s">
        <v>73</v>
      </c>
      <c r="AJ37" s="838"/>
      <c r="AK37" s="838"/>
      <c r="AL37" s="838"/>
      <c r="AM37" s="838"/>
      <c r="AN37" s="838"/>
      <c r="AO37" s="838"/>
      <c r="AP37" s="838"/>
      <c r="AQ37" s="838"/>
      <c r="AR37" s="838"/>
      <c r="AS37" s="838"/>
      <c r="AT37" s="838"/>
      <c r="AU37" s="838"/>
      <c r="AV37" s="240"/>
      <c r="AW37" s="240"/>
      <c r="AX37" s="230"/>
      <c r="AY37" s="155"/>
      <c r="AZ37" s="861" t="s">
        <v>17</v>
      </c>
      <c r="BA37" s="861"/>
      <c r="BB37" s="861"/>
      <c r="BC37" s="861"/>
      <c r="BD37" s="861"/>
      <c r="BE37" s="861"/>
      <c r="BF37" s="861"/>
      <c r="BG37" s="155"/>
      <c r="BH37" s="155"/>
      <c r="BI37" s="197"/>
      <c r="BJ37" s="883"/>
      <c r="BK37" s="1"/>
      <c r="BL37" s="1"/>
      <c r="BM37" s="1"/>
      <c r="BN37" s="1"/>
      <c r="BO37" s="1"/>
      <c r="BP37" s="1"/>
      <c r="BQ37" s="1"/>
      <c r="BR37" s="1"/>
      <c r="BS37" s="1"/>
      <c r="BT37" s="1"/>
      <c r="BU37" s="1"/>
      <c r="BV37" s="1"/>
      <c r="BW37" s="1"/>
      <c r="BX37" s="1"/>
      <c r="BY37" s="1"/>
    </row>
    <row r="38" spans="1:77" ht="9.75" customHeight="1">
      <c r="A38" s="208"/>
      <c r="B38" s="242"/>
      <c r="C38" s="208"/>
      <c r="D38" s="208"/>
      <c r="E38" s="460"/>
      <c r="F38" s="460"/>
      <c r="G38" s="460"/>
      <c r="H38" s="460"/>
      <c r="I38" s="460"/>
      <c r="J38" s="460"/>
      <c r="K38" s="460"/>
      <c r="L38" s="460"/>
      <c r="M38" s="460"/>
      <c r="N38" s="208"/>
      <c r="O38" s="208"/>
      <c r="P38" s="242"/>
      <c r="Q38" s="208"/>
      <c r="R38" s="433"/>
      <c r="S38" s="433"/>
      <c r="T38" s="433"/>
      <c r="U38" s="433"/>
      <c r="V38" s="433"/>
      <c r="W38" s="433"/>
      <c r="X38" s="433"/>
      <c r="Y38" s="433"/>
      <c r="Z38" s="433"/>
      <c r="AA38" s="433"/>
      <c r="AB38" s="433"/>
      <c r="AC38" s="433"/>
      <c r="AD38" s="433"/>
      <c r="AE38" s="208"/>
      <c r="AF38" s="208"/>
      <c r="AG38" s="242"/>
      <c r="AH38" s="208"/>
      <c r="AI38" s="433"/>
      <c r="AJ38" s="433"/>
      <c r="AK38" s="433"/>
      <c r="AL38" s="433"/>
      <c r="AM38" s="433"/>
      <c r="AN38" s="433"/>
      <c r="AO38" s="433"/>
      <c r="AP38" s="433"/>
      <c r="AQ38" s="433"/>
      <c r="AR38" s="433"/>
      <c r="AS38" s="433"/>
      <c r="AT38" s="433"/>
      <c r="AU38" s="433"/>
      <c r="AV38" s="208"/>
      <c r="AW38" s="208"/>
      <c r="AX38" s="242"/>
      <c r="AY38" s="1"/>
      <c r="AZ38" s="460"/>
      <c r="BA38" s="460"/>
      <c r="BB38" s="460"/>
      <c r="BC38" s="460"/>
      <c r="BD38" s="460"/>
      <c r="BE38" s="460"/>
      <c r="BF38" s="460"/>
      <c r="BG38" s="1"/>
      <c r="BH38" s="1"/>
      <c r="BI38" s="154"/>
      <c r="BJ38" s="883"/>
      <c r="BK38" s="1"/>
      <c r="BL38" s="1"/>
      <c r="BM38" s="1"/>
      <c r="BN38" s="1"/>
      <c r="BO38" s="1"/>
      <c r="BP38" s="1"/>
      <c r="BQ38" s="1"/>
      <c r="BR38" s="1"/>
      <c r="BS38" s="1"/>
      <c r="BT38" s="1"/>
      <c r="BU38" s="1"/>
      <c r="BV38" s="1"/>
      <c r="BW38" s="1"/>
      <c r="BX38" s="1"/>
      <c r="BY38" s="1"/>
    </row>
    <row r="39" spans="1:77" ht="9.75" customHeight="1" thickBot="1">
      <c r="A39" s="208"/>
      <c r="B39" s="242"/>
      <c r="C39" s="208"/>
      <c r="D39" s="208"/>
      <c r="E39" s="460"/>
      <c r="F39" s="460"/>
      <c r="G39" s="460"/>
      <c r="H39" s="460"/>
      <c r="I39" s="460"/>
      <c r="J39" s="460"/>
      <c r="K39" s="460"/>
      <c r="L39" s="460"/>
      <c r="M39" s="460"/>
      <c r="N39" s="208"/>
      <c r="O39" s="208"/>
      <c r="P39" s="242"/>
      <c r="Q39" s="208"/>
      <c r="R39" s="433"/>
      <c r="S39" s="433"/>
      <c r="T39" s="433"/>
      <c r="U39" s="433"/>
      <c r="V39" s="433"/>
      <c r="W39" s="433"/>
      <c r="X39" s="433"/>
      <c r="Y39" s="433"/>
      <c r="Z39" s="433"/>
      <c r="AA39" s="433"/>
      <c r="AB39" s="433"/>
      <c r="AC39" s="433"/>
      <c r="AD39" s="433"/>
      <c r="AE39" s="208"/>
      <c r="AF39" s="208"/>
      <c r="AG39" s="242"/>
      <c r="AH39" s="208"/>
      <c r="AI39" s="433"/>
      <c r="AJ39" s="433"/>
      <c r="AK39" s="433"/>
      <c r="AL39" s="433"/>
      <c r="AM39" s="433"/>
      <c r="AN39" s="433"/>
      <c r="AO39" s="433"/>
      <c r="AP39" s="433"/>
      <c r="AQ39" s="433"/>
      <c r="AR39" s="433"/>
      <c r="AS39" s="433"/>
      <c r="AT39" s="433"/>
      <c r="AU39" s="433"/>
      <c r="AV39" s="208"/>
      <c r="AW39" s="208"/>
      <c r="AX39" s="242"/>
      <c r="AY39" s="1"/>
      <c r="AZ39" s="460"/>
      <c r="BA39" s="460"/>
      <c r="BB39" s="460"/>
      <c r="BC39" s="460"/>
      <c r="BD39" s="460"/>
      <c r="BE39" s="460"/>
      <c r="BF39" s="460"/>
      <c r="BG39" s="1"/>
      <c r="BH39" s="1"/>
      <c r="BI39" s="154"/>
      <c r="BJ39" s="883"/>
      <c r="BK39" s="1"/>
      <c r="BL39" s="1"/>
      <c r="BM39" s="1"/>
      <c r="BN39" s="1"/>
      <c r="BO39" s="1"/>
      <c r="BP39" s="1"/>
      <c r="BQ39" s="1"/>
      <c r="BR39" s="1"/>
      <c r="BS39" s="1"/>
      <c r="BT39" s="1"/>
      <c r="BU39" s="1"/>
      <c r="BV39" s="1"/>
      <c r="BW39" s="1"/>
      <c r="BX39" s="1"/>
      <c r="BY39" s="1"/>
    </row>
    <row r="40" spans="1:77" ht="9.75" customHeight="1">
      <c r="A40" s="208"/>
      <c r="B40" s="230"/>
      <c r="C40" s="240"/>
      <c r="D40" s="240"/>
      <c r="E40" s="240"/>
      <c r="F40" s="240"/>
      <c r="G40" s="240"/>
      <c r="H40" s="240"/>
      <c r="I40" s="240"/>
      <c r="J40" s="240"/>
      <c r="K40" s="240"/>
      <c r="L40" s="240"/>
      <c r="M40" s="240"/>
      <c r="N40" s="240"/>
      <c r="O40" s="240"/>
      <c r="P40" s="230"/>
      <c r="Q40" s="240"/>
      <c r="R40" s="240"/>
      <c r="S40" s="240"/>
      <c r="T40" s="240"/>
      <c r="U40" s="240"/>
      <c r="V40" s="240"/>
      <c r="W40" s="240"/>
      <c r="X40" s="240"/>
      <c r="Y40" s="240"/>
      <c r="Z40" s="240"/>
      <c r="AA40" s="240"/>
      <c r="AB40" s="240"/>
      <c r="AC40" s="240"/>
      <c r="AD40" s="240"/>
      <c r="AE40" s="240"/>
      <c r="AF40" s="283" t="s">
        <v>341</v>
      </c>
      <c r="AG40" s="230"/>
      <c r="AH40" s="240"/>
      <c r="AI40" s="240"/>
      <c r="AJ40" s="240"/>
      <c r="AK40" s="240"/>
      <c r="AL40" s="240"/>
      <c r="AM40" s="240"/>
      <c r="AN40" s="240"/>
      <c r="AO40" s="240"/>
      <c r="AP40" s="240"/>
      <c r="AQ40" s="240"/>
      <c r="AR40" s="240"/>
      <c r="AS40" s="240"/>
      <c r="AT40" s="240"/>
      <c r="AU40" s="240"/>
      <c r="AV40" s="240"/>
      <c r="AW40" s="283" t="s">
        <v>341</v>
      </c>
      <c r="AX40" s="230"/>
      <c r="AY40" s="155"/>
      <c r="AZ40" s="155"/>
      <c r="BA40" s="155"/>
      <c r="BB40" s="155"/>
      <c r="BC40" s="155"/>
      <c r="BD40" s="155"/>
      <c r="BE40" s="155"/>
      <c r="BF40" s="155"/>
      <c r="BG40" s="155"/>
      <c r="BH40" s="155"/>
      <c r="BI40" s="197"/>
      <c r="BJ40" s="883"/>
      <c r="BK40" s="1"/>
      <c r="BL40" s="1"/>
      <c r="BM40" s="1"/>
      <c r="BN40" s="1"/>
      <c r="BO40" s="1"/>
      <c r="BP40" s="1"/>
      <c r="BQ40" s="1"/>
      <c r="BR40" s="1"/>
      <c r="BS40" s="1"/>
      <c r="BT40" s="1"/>
      <c r="BU40" s="1"/>
      <c r="BV40" s="1"/>
      <c r="BW40" s="1"/>
      <c r="BX40" s="1"/>
      <c r="BY40" s="1"/>
    </row>
    <row r="41" spans="1:77" ht="9.75" customHeight="1">
      <c r="A41" s="208"/>
      <c r="B41" s="242"/>
      <c r="C41" s="208"/>
      <c r="D41" s="433" t="s">
        <v>74</v>
      </c>
      <c r="E41" s="433"/>
      <c r="F41" s="433"/>
      <c r="G41" s="433"/>
      <c r="H41" s="433"/>
      <c r="I41" s="433"/>
      <c r="J41" s="433"/>
      <c r="K41" s="433"/>
      <c r="L41" s="433"/>
      <c r="M41" s="433"/>
      <c r="N41" s="433"/>
      <c r="O41" s="208"/>
      <c r="P41" s="242"/>
      <c r="Q41" s="208"/>
      <c r="R41" s="895"/>
      <c r="S41" s="895"/>
      <c r="T41" s="895"/>
      <c r="U41" s="895"/>
      <c r="V41" s="895"/>
      <c r="W41" s="895"/>
      <c r="X41" s="895"/>
      <c r="Y41" s="895"/>
      <c r="Z41" s="895"/>
      <c r="AA41" s="895"/>
      <c r="AB41" s="895"/>
      <c r="AC41" s="895"/>
      <c r="AD41" s="895"/>
      <c r="AE41" s="895"/>
      <c r="AF41" s="247"/>
      <c r="AG41" s="248"/>
      <c r="AH41" s="247"/>
      <c r="AI41" s="895"/>
      <c r="AJ41" s="895"/>
      <c r="AK41" s="895"/>
      <c r="AL41" s="895"/>
      <c r="AM41" s="895"/>
      <c r="AN41" s="895"/>
      <c r="AO41" s="895"/>
      <c r="AP41" s="895"/>
      <c r="AQ41" s="895"/>
      <c r="AR41" s="895"/>
      <c r="AS41" s="895"/>
      <c r="AT41" s="895"/>
      <c r="AU41" s="895"/>
      <c r="AV41" s="895"/>
      <c r="AW41" s="247"/>
      <c r="AX41" s="242"/>
      <c r="AY41" s="1"/>
      <c r="AZ41" s="1"/>
      <c r="BA41" s="1"/>
      <c r="BB41" s="1"/>
      <c r="BC41" s="1"/>
      <c r="BD41" s="1"/>
      <c r="BE41" s="1"/>
      <c r="BF41" s="1"/>
      <c r="BG41" s="1"/>
      <c r="BH41" s="1"/>
      <c r="BI41" s="154"/>
      <c r="BJ41" s="883"/>
      <c r="BK41" s="1"/>
      <c r="BL41" s="1"/>
      <c r="BM41" s="1"/>
      <c r="BN41" s="1"/>
      <c r="BO41" s="1"/>
      <c r="BP41" s="1"/>
      <c r="BQ41" s="1"/>
      <c r="BR41" s="1"/>
      <c r="BS41" s="1"/>
      <c r="BT41" s="1"/>
      <c r="BU41" s="1"/>
      <c r="BV41" s="1"/>
      <c r="BW41" s="1"/>
      <c r="BX41" s="1"/>
      <c r="BY41" s="1"/>
    </row>
    <row r="42" spans="1:77" ht="9.75" customHeight="1">
      <c r="A42" s="208"/>
      <c r="B42" s="242"/>
      <c r="C42" s="208"/>
      <c r="D42" s="433"/>
      <c r="E42" s="433"/>
      <c r="F42" s="433"/>
      <c r="G42" s="433"/>
      <c r="H42" s="433"/>
      <c r="I42" s="433"/>
      <c r="J42" s="433"/>
      <c r="K42" s="433"/>
      <c r="L42" s="433"/>
      <c r="M42" s="433"/>
      <c r="N42" s="433"/>
      <c r="O42" s="208"/>
      <c r="P42" s="242"/>
      <c r="Q42" s="208"/>
      <c r="R42" s="896"/>
      <c r="S42" s="896"/>
      <c r="T42" s="896"/>
      <c r="U42" s="896"/>
      <c r="V42" s="896"/>
      <c r="W42" s="896"/>
      <c r="X42" s="896"/>
      <c r="Y42" s="896"/>
      <c r="Z42" s="896"/>
      <c r="AA42" s="896"/>
      <c r="AB42" s="896"/>
      <c r="AC42" s="896"/>
      <c r="AD42" s="896"/>
      <c r="AE42" s="896"/>
      <c r="AF42" s="247"/>
      <c r="AG42" s="248"/>
      <c r="AH42" s="247"/>
      <c r="AI42" s="895"/>
      <c r="AJ42" s="895"/>
      <c r="AK42" s="895"/>
      <c r="AL42" s="895"/>
      <c r="AM42" s="895"/>
      <c r="AN42" s="895"/>
      <c r="AO42" s="895"/>
      <c r="AP42" s="895"/>
      <c r="AQ42" s="895"/>
      <c r="AR42" s="895"/>
      <c r="AS42" s="895"/>
      <c r="AT42" s="895"/>
      <c r="AU42" s="895"/>
      <c r="AV42" s="895"/>
      <c r="AW42" s="247"/>
      <c r="AX42" s="242"/>
      <c r="AY42" s="1"/>
      <c r="AZ42" s="1"/>
      <c r="BA42" s="1"/>
      <c r="BB42" s="1"/>
      <c r="BC42" s="1"/>
      <c r="BD42" s="1"/>
      <c r="BE42" s="1"/>
      <c r="BF42" s="1"/>
      <c r="BG42" s="1"/>
      <c r="BH42" s="1"/>
      <c r="BI42" s="154"/>
      <c r="BJ42" s="883"/>
      <c r="BK42" s="1"/>
      <c r="BL42" s="1"/>
      <c r="BM42" s="1"/>
      <c r="BN42" s="1"/>
      <c r="BO42" s="1"/>
      <c r="BP42" s="1"/>
      <c r="BQ42" s="1"/>
      <c r="BR42" s="1"/>
      <c r="BS42" s="1"/>
      <c r="BT42" s="1"/>
      <c r="BU42" s="1"/>
      <c r="BV42" s="1"/>
      <c r="BW42" s="1"/>
      <c r="BX42" s="1"/>
      <c r="BY42" s="1"/>
    </row>
    <row r="43" spans="1:77" ht="9.75" customHeight="1">
      <c r="A43" s="208"/>
      <c r="B43" s="242"/>
      <c r="C43" s="208"/>
      <c r="D43" s="208"/>
      <c r="E43" s="208"/>
      <c r="F43" s="208"/>
      <c r="G43" s="839" t="s">
        <v>75</v>
      </c>
      <c r="H43" s="840"/>
      <c r="I43" s="840"/>
      <c r="J43" s="840"/>
      <c r="K43" s="840"/>
      <c r="L43" s="840"/>
      <c r="M43" s="840"/>
      <c r="N43" s="840"/>
      <c r="O43" s="841"/>
      <c r="P43" s="242"/>
      <c r="Q43" s="208"/>
      <c r="R43" s="897"/>
      <c r="S43" s="898"/>
      <c r="T43" s="898"/>
      <c r="U43" s="898"/>
      <c r="V43" s="898"/>
      <c r="W43" s="898"/>
      <c r="X43" s="898"/>
      <c r="Y43" s="898"/>
      <c r="Z43" s="898"/>
      <c r="AA43" s="898"/>
      <c r="AB43" s="898"/>
      <c r="AC43" s="898"/>
      <c r="AD43" s="898"/>
      <c r="AE43" s="898"/>
      <c r="AF43" s="249"/>
      <c r="AG43" s="248"/>
      <c r="AH43" s="247"/>
      <c r="AI43" s="897">
        <v>0</v>
      </c>
      <c r="AJ43" s="898"/>
      <c r="AK43" s="898"/>
      <c r="AL43" s="898"/>
      <c r="AM43" s="898"/>
      <c r="AN43" s="898"/>
      <c r="AO43" s="898"/>
      <c r="AP43" s="898"/>
      <c r="AQ43" s="898"/>
      <c r="AR43" s="898"/>
      <c r="AS43" s="898"/>
      <c r="AT43" s="898"/>
      <c r="AU43" s="898"/>
      <c r="AV43" s="898"/>
      <c r="AW43" s="249"/>
      <c r="AX43" s="242"/>
      <c r="AY43" s="1"/>
      <c r="AZ43" s="1"/>
      <c r="BA43" s="1"/>
      <c r="BB43" s="1"/>
      <c r="BC43" s="1"/>
      <c r="BD43" s="1"/>
      <c r="BE43" s="1"/>
      <c r="BF43" s="1"/>
      <c r="BG43" s="1"/>
      <c r="BH43" s="1"/>
      <c r="BI43" s="1"/>
      <c r="BJ43" s="883"/>
      <c r="BK43" s="1"/>
      <c r="BL43" s="1"/>
      <c r="BM43" s="1"/>
      <c r="BN43" s="1"/>
      <c r="BO43" s="1"/>
      <c r="BP43" s="1"/>
      <c r="BQ43" s="1"/>
      <c r="BR43" s="1"/>
      <c r="BS43" s="1"/>
      <c r="BT43" s="1"/>
      <c r="BU43" s="1"/>
      <c r="BV43" s="1"/>
      <c r="BW43" s="1"/>
      <c r="BX43" s="1"/>
      <c r="BY43" s="1"/>
    </row>
    <row r="44" spans="1:77" ht="9.75" customHeight="1" thickBot="1">
      <c r="A44" s="208"/>
      <c r="B44" s="250"/>
      <c r="C44" s="219"/>
      <c r="D44" s="219"/>
      <c r="E44" s="219"/>
      <c r="F44" s="219"/>
      <c r="G44" s="892"/>
      <c r="H44" s="893"/>
      <c r="I44" s="893"/>
      <c r="J44" s="893"/>
      <c r="K44" s="893"/>
      <c r="L44" s="893"/>
      <c r="M44" s="893"/>
      <c r="N44" s="893"/>
      <c r="O44" s="894"/>
      <c r="P44" s="250"/>
      <c r="Q44" s="219"/>
      <c r="R44" s="899"/>
      <c r="S44" s="900"/>
      <c r="T44" s="900"/>
      <c r="U44" s="900"/>
      <c r="V44" s="900"/>
      <c r="W44" s="900"/>
      <c r="X44" s="900"/>
      <c r="Y44" s="900"/>
      <c r="Z44" s="900"/>
      <c r="AA44" s="900"/>
      <c r="AB44" s="900"/>
      <c r="AC44" s="900"/>
      <c r="AD44" s="900"/>
      <c r="AE44" s="900"/>
      <c r="AF44" s="251"/>
      <c r="AG44" s="252"/>
      <c r="AH44" s="253"/>
      <c r="AI44" s="899"/>
      <c r="AJ44" s="900"/>
      <c r="AK44" s="900"/>
      <c r="AL44" s="900"/>
      <c r="AM44" s="900"/>
      <c r="AN44" s="900"/>
      <c r="AO44" s="900"/>
      <c r="AP44" s="900"/>
      <c r="AQ44" s="900"/>
      <c r="AR44" s="900"/>
      <c r="AS44" s="900"/>
      <c r="AT44" s="900"/>
      <c r="AU44" s="900"/>
      <c r="AV44" s="900"/>
      <c r="AW44" s="251"/>
      <c r="AX44" s="242"/>
      <c r="AY44" s="1"/>
      <c r="AZ44" s="1"/>
      <c r="BA44" s="1"/>
      <c r="BB44" s="1"/>
      <c r="BC44" s="1"/>
      <c r="BD44" s="1"/>
      <c r="BE44" s="1"/>
      <c r="BF44" s="1"/>
      <c r="BG44" s="1"/>
      <c r="BH44" s="1"/>
      <c r="BI44" s="1"/>
      <c r="BJ44" s="883"/>
      <c r="BK44" s="1"/>
      <c r="BL44" s="1"/>
      <c r="BM44" s="1"/>
      <c r="BN44" s="1"/>
      <c r="BO44" s="1"/>
      <c r="BP44" s="1"/>
      <c r="BQ44" s="1"/>
      <c r="BR44" s="1"/>
      <c r="BS44" s="1"/>
      <c r="BT44" s="1"/>
      <c r="BU44" s="1"/>
      <c r="BV44" s="1"/>
      <c r="BW44" s="1"/>
      <c r="BX44" s="1"/>
      <c r="BY44" s="1"/>
    </row>
    <row r="45" spans="1:77" ht="9.75" customHeight="1" thickTop="1">
      <c r="A45" s="208"/>
      <c r="B45" s="254"/>
      <c r="C45" s="223"/>
      <c r="D45" s="223"/>
      <c r="E45" s="224"/>
      <c r="F45" s="208"/>
      <c r="G45" s="433" t="s">
        <v>76</v>
      </c>
      <c r="H45" s="433"/>
      <c r="I45" s="433"/>
      <c r="J45" s="433"/>
      <c r="K45" s="433"/>
      <c r="L45" s="433"/>
      <c r="M45" s="433"/>
      <c r="N45" s="433"/>
      <c r="O45" s="208"/>
      <c r="P45" s="242"/>
      <c r="Q45" s="208"/>
      <c r="R45" s="895"/>
      <c r="S45" s="895"/>
      <c r="T45" s="895"/>
      <c r="U45" s="895"/>
      <c r="V45" s="895"/>
      <c r="W45" s="895"/>
      <c r="X45" s="895"/>
      <c r="Y45" s="895"/>
      <c r="Z45" s="895"/>
      <c r="AA45" s="895"/>
      <c r="AB45" s="895"/>
      <c r="AC45" s="895"/>
      <c r="AD45" s="895"/>
      <c r="AE45" s="895"/>
      <c r="AF45" s="247"/>
      <c r="AG45" s="248"/>
      <c r="AH45" s="247"/>
      <c r="AI45" s="895"/>
      <c r="AJ45" s="895"/>
      <c r="AK45" s="895"/>
      <c r="AL45" s="895"/>
      <c r="AM45" s="895"/>
      <c r="AN45" s="895"/>
      <c r="AO45" s="895"/>
      <c r="AP45" s="895"/>
      <c r="AQ45" s="895"/>
      <c r="AR45" s="895"/>
      <c r="AS45" s="895"/>
      <c r="AT45" s="895"/>
      <c r="AU45" s="895"/>
      <c r="AV45" s="895"/>
      <c r="AW45" s="247"/>
      <c r="AX45" s="242"/>
      <c r="AY45" s="1"/>
      <c r="AZ45" s="1"/>
      <c r="BA45" s="1"/>
      <c r="BB45" s="1"/>
      <c r="BC45" s="1"/>
      <c r="BD45" s="1"/>
      <c r="BE45" s="1"/>
      <c r="BF45" s="1"/>
      <c r="BG45" s="1"/>
      <c r="BH45" s="1"/>
      <c r="BI45" s="1"/>
      <c r="BJ45" s="883"/>
      <c r="BK45" s="1"/>
      <c r="BL45" s="1"/>
      <c r="BM45" s="1"/>
      <c r="BN45" s="1"/>
      <c r="BO45" s="1"/>
      <c r="BP45" s="1"/>
      <c r="BQ45" s="1"/>
      <c r="BR45" s="1"/>
      <c r="BS45" s="1"/>
      <c r="BT45" s="1"/>
      <c r="BU45" s="1"/>
      <c r="BV45" s="1"/>
      <c r="BW45" s="1"/>
      <c r="BX45" s="1"/>
      <c r="BY45" s="1"/>
    </row>
    <row r="46" spans="1:77" ht="9.75" customHeight="1">
      <c r="A46" s="208"/>
      <c r="B46" s="242"/>
      <c r="C46" s="208"/>
      <c r="D46" s="208"/>
      <c r="E46" s="217"/>
      <c r="F46" s="208"/>
      <c r="G46" s="433"/>
      <c r="H46" s="433"/>
      <c r="I46" s="433"/>
      <c r="J46" s="433"/>
      <c r="K46" s="433"/>
      <c r="L46" s="433"/>
      <c r="M46" s="433"/>
      <c r="N46" s="433"/>
      <c r="O46" s="208"/>
      <c r="P46" s="242"/>
      <c r="Q46" s="208"/>
      <c r="R46" s="895"/>
      <c r="S46" s="895"/>
      <c r="T46" s="895"/>
      <c r="U46" s="895"/>
      <c r="V46" s="895"/>
      <c r="W46" s="895"/>
      <c r="X46" s="895"/>
      <c r="Y46" s="895"/>
      <c r="Z46" s="895"/>
      <c r="AA46" s="895"/>
      <c r="AB46" s="895"/>
      <c r="AC46" s="895"/>
      <c r="AD46" s="895"/>
      <c r="AE46" s="895"/>
      <c r="AF46" s="247"/>
      <c r="AG46" s="248"/>
      <c r="AH46" s="247"/>
      <c r="AI46" s="895"/>
      <c r="AJ46" s="895"/>
      <c r="AK46" s="895"/>
      <c r="AL46" s="895"/>
      <c r="AM46" s="895"/>
      <c r="AN46" s="895"/>
      <c r="AO46" s="895"/>
      <c r="AP46" s="895"/>
      <c r="AQ46" s="895"/>
      <c r="AR46" s="895"/>
      <c r="AS46" s="895"/>
      <c r="AT46" s="895"/>
      <c r="AU46" s="895"/>
      <c r="AV46" s="895"/>
      <c r="AW46" s="247"/>
      <c r="AX46" s="242"/>
      <c r="AY46" s="1"/>
      <c r="AZ46" s="1"/>
      <c r="BA46" s="1"/>
      <c r="BB46" s="1"/>
      <c r="BC46" s="1"/>
      <c r="BD46" s="1"/>
      <c r="BE46" s="1"/>
      <c r="BF46" s="1"/>
      <c r="BG46" s="1"/>
      <c r="BH46" s="1"/>
      <c r="BI46" s="1"/>
      <c r="BJ46" s="883"/>
      <c r="BK46" s="1"/>
      <c r="BL46" s="1"/>
      <c r="BM46" s="1"/>
      <c r="BN46" s="1"/>
      <c r="BO46" s="1"/>
      <c r="BP46" s="1"/>
      <c r="BQ46" s="1"/>
      <c r="BR46" s="1"/>
      <c r="BS46" s="1"/>
      <c r="BT46" s="1"/>
      <c r="BU46" s="1"/>
      <c r="BV46" s="1"/>
      <c r="BW46" s="1"/>
      <c r="BX46" s="1"/>
      <c r="BY46" s="1"/>
    </row>
    <row r="47" spans="1:77" ht="9.75" customHeight="1">
      <c r="A47" s="208"/>
      <c r="B47" s="242"/>
      <c r="C47" s="208"/>
      <c r="D47" s="208"/>
      <c r="E47" s="217"/>
      <c r="F47" s="208"/>
      <c r="G47" s="839" t="s">
        <v>75</v>
      </c>
      <c r="H47" s="840"/>
      <c r="I47" s="840"/>
      <c r="J47" s="840"/>
      <c r="K47" s="840"/>
      <c r="L47" s="840"/>
      <c r="M47" s="840"/>
      <c r="N47" s="840"/>
      <c r="O47" s="841"/>
      <c r="P47" s="242"/>
      <c r="Q47" s="208"/>
      <c r="R47" s="897"/>
      <c r="S47" s="898"/>
      <c r="T47" s="898"/>
      <c r="U47" s="898"/>
      <c r="V47" s="898"/>
      <c r="W47" s="898"/>
      <c r="X47" s="898"/>
      <c r="Y47" s="898"/>
      <c r="Z47" s="898"/>
      <c r="AA47" s="898"/>
      <c r="AB47" s="898"/>
      <c r="AC47" s="898"/>
      <c r="AD47" s="898"/>
      <c r="AE47" s="898"/>
      <c r="AF47" s="249"/>
      <c r="AG47" s="248"/>
      <c r="AH47" s="247"/>
      <c r="AI47" s="897"/>
      <c r="AJ47" s="898"/>
      <c r="AK47" s="898"/>
      <c r="AL47" s="898"/>
      <c r="AM47" s="898"/>
      <c r="AN47" s="898"/>
      <c r="AO47" s="898"/>
      <c r="AP47" s="898"/>
      <c r="AQ47" s="898"/>
      <c r="AR47" s="898"/>
      <c r="AS47" s="898"/>
      <c r="AT47" s="898"/>
      <c r="AU47" s="898"/>
      <c r="AV47" s="898"/>
      <c r="AW47" s="249"/>
      <c r="AX47" s="242"/>
      <c r="AY47" s="1"/>
      <c r="AZ47" s="1"/>
      <c r="BA47" s="1"/>
      <c r="BB47" s="1"/>
      <c r="BC47" s="1"/>
      <c r="BD47" s="1"/>
      <c r="BE47" s="1"/>
      <c r="BF47" s="1"/>
      <c r="BG47" s="1"/>
      <c r="BH47" s="1"/>
      <c r="BI47" s="1"/>
      <c r="BJ47" s="883"/>
      <c r="BK47" s="1"/>
      <c r="BL47" s="1"/>
      <c r="BM47" s="1"/>
      <c r="BN47" s="1"/>
      <c r="BO47" s="1"/>
      <c r="BP47" s="1"/>
      <c r="BQ47" s="1"/>
      <c r="BR47" s="1"/>
      <c r="BS47" s="1"/>
      <c r="BT47" s="1"/>
      <c r="BU47" s="1"/>
      <c r="BV47" s="1"/>
      <c r="BW47" s="1"/>
      <c r="BX47" s="1"/>
      <c r="BY47" s="1"/>
    </row>
    <row r="48" spans="1:77" ht="9.75" customHeight="1" thickBot="1">
      <c r="A48" s="208"/>
      <c r="B48" s="242"/>
      <c r="C48" s="208"/>
      <c r="D48" s="208"/>
      <c r="E48" s="217"/>
      <c r="F48" s="208"/>
      <c r="G48" s="842"/>
      <c r="H48" s="433"/>
      <c r="I48" s="433"/>
      <c r="J48" s="433"/>
      <c r="K48" s="433"/>
      <c r="L48" s="433"/>
      <c r="M48" s="433"/>
      <c r="N48" s="433"/>
      <c r="O48" s="843"/>
      <c r="P48" s="242"/>
      <c r="Q48" s="208"/>
      <c r="R48" s="916"/>
      <c r="S48" s="917"/>
      <c r="T48" s="917"/>
      <c r="U48" s="917"/>
      <c r="V48" s="917"/>
      <c r="W48" s="917"/>
      <c r="X48" s="917"/>
      <c r="Y48" s="917"/>
      <c r="Z48" s="917"/>
      <c r="AA48" s="917"/>
      <c r="AB48" s="917"/>
      <c r="AC48" s="917"/>
      <c r="AD48" s="917"/>
      <c r="AE48" s="917"/>
      <c r="AF48" s="255"/>
      <c r="AG48" s="248"/>
      <c r="AH48" s="247"/>
      <c r="AI48" s="916"/>
      <c r="AJ48" s="917"/>
      <c r="AK48" s="917"/>
      <c r="AL48" s="917"/>
      <c r="AM48" s="917"/>
      <c r="AN48" s="917"/>
      <c r="AO48" s="917"/>
      <c r="AP48" s="917"/>
      <c r="AQ48" s="917"/>
      <c r="AR48" s="917"/>
      <c r="AS48" s="917"/>
      <c r="AT48" s="917"/>
      <c r="AU48" s="917"/>
      <c r="AV48" s="917"/>
      <c r="AW48" s="255"/>
      <c r="AX48" s="242"/>
      <c r="AY48" s="1"/>
      <c r="AZ48" s="1"/>
      <c r="BA48" s="1"/>
      <c r="BB48" s="1"/>
      <c r="BC48" s="1"/>
      <c r="BD48" s="1"/>
      <c r="BE48" s="1"/>
      <c r="BF48" s="1"/>
      <c r="BG48" s="1"/>
      <c r="BH48" s="1"/>
      <c r="BI48" s="1"/>
      <c r="BJ48" s="883"/>
      <c r="BK48" s="1"/>
      <c r="BL48" s="1"/>
      <c r="BM48" s="1"/>
      <c r="BN48" s="1"/>
      <c r="BO48" s="1"/>
      <c r="BP48" s="1"/>
      <c r="BQ48" s="1"/>
      <c r="BR48" s="1"/>
      <c r="BS48" s="1"/>
      <c r="BT48" s="1"/>
      <c r="BU48" s="1"/>
      <c r="BV48" s="1"/>
      <c r="BW48" s="1"/>
      <c r="BX48" s="1"/>
      <c r="BY48" s="1"/>
    </row>
    <row r="49" spans="1:85" ht="9.75" customHeight="1">
      <c r="A49" s="208"/>
      <c r="B49" s="242"/>
      <c r="C49" s="208"/>
      <c r="D49" s="208"/>
      <c r="E49" s="217"/>
      <c r="F49" s="256"/>
      <c r="G49" s="838" t="s">
        <v>77</v>
      </c>
      <c r="H49" s="838"/>
      <c r="I49" s="838"/>
      <c r="J49" s="838"/>
      <c r="K49" s="838"/>
      <c r="L49" s="838"/>
      <c r="M49" s="838"/>
      <c r="N49" s="838"/>
      <c r="O49" s="240"/>
      <c r="P49" s="230"/>
      <c r="Q49" s="240"/>
      <c r="R49" s="920"/>
      <c r="S49" s="920"/>
      <c r="T49" s="920"/>
      <c r="U49" s="920"/>
      <c r="V49" s="920"/>
      <c r="W49" s="920"/>
      <c r="X49" s="920"/>
      <c r="Y49" s="920"/>
      <c r="Z49" s="920"/>
      <c r="AA49" s="920"/>
      <c r="AB49" s="920"/>
      <c r="AC49" s="920"/>
      <c r="AD49" s="920"/>
      <c r="AE49" s="920"/>
      <c r="AF49" s="257"/>
      <c r="AG49" s="258"/>
      <c r="AH49" s="257"/>
      <c r="AI49" s="920"/>
      <c r="AJ49" s="920"/>
      <c r="AK49" s="920"/>
      <c r="AL49" s="920"/>
      <c r="AM49" s="920"/>
      <c r="AN49" s="920"/>
      <c r="AO49" s="920"/>
      <c r="AP49" s="920"/>
      <c r="AQ49" s="920"/>
      <c r="AR49" s="920"/>
      <c r="AS49" s="920"/>
      <c r="AT49" s="920"/>
      <c r="AU49" s="920"/>
      <c r="AV49" s="920"/>
      <c r="AW49" s="259"/>
      <c r="AX49" s="242"/>
      <c r="AY49" s="1"/>
      <c r="AZ49" s="1"/>
      <c r="BA49" s="1"/>
      <c r="BB49" s="1"/>
      <c r="BC49" s="1"/>
      <c r="BD49" s="1"/>
      <c r="BE49" s="1"/>
      <c r="BF49" s="1"/>
      <c r="BG49" s="1"/>
      <c r="BH49" s="1"/>
      <c r="BI49" s="1"/>
      <c r="BJ49" s="883"/>
      <c r="BK49" s="1"/>
      <c r="BL49" s="1"/>
      <c r="BM49" s="1"/>
      <c r="BN49" s="1"/>
      <c r="BO49" s="1"/>
      <c r="BP49" s="1"/>
      <c r="BQ49" s="1"/>
      <c r="BR49" s="1"/>
      <c r="BS49" s="1"/>
      <c r="BT49" s="1"/>
      <c r="BU49" s="1"/>
      <c r="BV49" s="1"/>
      <c r="BW49" s="1"/>
      <c r="BX49" s="1"/>
      <c r="BY49" s="1"/>
    </row>
    <row r="50" spans="1:85" ht="9.75" customHeight="1" thickBot="1">
      <c r="A50" s="208"/>
      <c r="B50" s="886" t="s">
        <v>70</v>
      </c>
      <c r="C50" s="887"/>
      <c r="D50" s="887"/>
      <c r="E50" s="888"/>
      <c r="F50" s="226"/>
      <c r="G50" s="922"/>
      <c r="H50" s="922"/>
      <c r="I50" s="922"/>
      <c r="J50" s="922"/>
      <c r="K50" s="922"/>
      <c r="L50" s="922"/>
      <c r="M50" s="922"/>
      <c r="N50" s="922"/>
      <c r="O50" s="227"/>
      <c r="P50" s="260"/>
      <c r="Q50" s="227"/>
      <c r="R50" s="921"/>
      <c r="S50" s="921"/>
      <c r="T50" s="921"/>
      <c r="U50" s="921"/>
      <c r="V50" s="921"/>
      <c r="W50" s="921"/>
      <c r="X50" s="921"/>
      <c r="Y50" s="921"/>
      <c r="Z50" s="921"/>
      <c r="AA50" s="921"/>
      <c r="AB50" s="921"/>
      <c r="AC50" s="921"/>
      <c r="AD50" s="921"/>
      <c r="AE50" s="921"/>
      <c r="AF50" s="261"/>
      <c r="AG50" s="262"/>
      <c r="AH50" s="261"/>
      <c r="AI50" s="921"/>
      <c r="AJ50" s="921"/>
      <c r="AK50" s="921"/>
      <c r="AL50" s="921"/>
      <c r="AM50" s="921"/>
      <c r="AN50" s="921"/>
      <c r="AO50" s="921"/>
      <c r="AP50" s="921"/>
      <c r="AQ50" s="921"/>
      <c r="AR50" s="921"/>
      <c r="AS50" s="921"/>
      <c r="AT50" s="921"/>
      <c r="AU50" s="921"/>
      <c r="AV50" s="921"/>
      <c r="AW50" s="263"/>
      <c r="AX50" s="242"/>
      <c r="AY50" s="1"/>
      <c r="AZ50" s="1"/>
      <c r="BA50" s="1"/>
      <c r="BB50" s="1"/>
      <c r="BC50" s="1"/>
      <c r="BD50" s="1"/>
      <c r="BE50" s="1"/>
      <c r="BF50" s="1"/>
      <c r="BG50" s="1"/>
      <c r="BH50" s="1"/>
      <c r="BI50" s="1"/>
      <c r="BJ50" s="883"/>
      <c r="BK50" s="1"/>
      <c r="BL50" s="1"/>
      <c r="BM50" s="1"/>
      <c r="BN50" s="1"/>
      <c r="BO50" s="1"/>
      <c r="BP50" s="1"/>
      <c r="BQ50" s="1"/>
      <c r="BR50" s="1"/>
      <c r="BS50" s="1"/>
      <c r="BT50" s="1"/>
      <c r="BU50" s="1"/>
      <c r="BV50" s="1"/>
      <c r="BW50" s="1"/>
      <c r="BX50" s="1"/>
      <c r="BY50" s="1"/>
    </row>
    <row r="51" spans="1:85" ht="9.75" customHeight="1">
      <c r="A51" s="208"/>
      <c r="B51" s="886"/>
      <c r="C51" s="887"/>
      <c r="D51" s="887"/>
      <c r="E51" s="888"/>
      <c r="F51" s="208"/>
      <c r="G51" s="433" t="s">
        <v>15</v>
      </c>
      <c r="H51" s="433"/>
      <c r="I51" s="433"/>
      <c r="J51" s="433"/>
      <c r="K51" s="433"/>
      <c r="L51" s="433"/>
      <c r="M51" s="433"/>
      <c r="N51" s="433"/>
      <c r="O51" s="208"/>
      <c r="P51" s="242"/>
      <c r="Q51" s="208"/>
      <c r="R51" s="919">
        <f>'41-1'!BI87</f>
        <v>0</v>
      </c>
      <c r="S51" s="919"/>
      <c r="T51" s="919"/>
      <c r="U51" s="919"/>
      <c r="V51" s="919"/>
      <c r="W51" s="919"/>
      <c r="X51" s="919"/>
      <c r="Y51" s="919"/>
      <c r="Z51" s="919"/>
      <c r="AA51" s="919"/>
      <c r="AB51" s="919"/>
      <c r="AC51" s="919"/>
      <c r="AD51" s="919"/>
      <c r="AE51" s="919"/>
      <c r="AF51" s="247"/>
      <c r="AG51" s="248"/>
      <c r="AH51" s="247"/>
      <c r="AI51" s="919">
        <f>'41-2'!BI87</f>
        <v>0</v>
      </c>
      <c r="AJ51" s="919"/>
      <c r="AK51" s="919"/>
      <c r="AL51" s="919"/>
      <c r="AM51" s="919"/>
      <c r="AN51" s="919"/>
      <c r="AO51" s="919"/>
      <c r="AP51" s="919"/>
      <c r="AQ51" s="919"/>
      <c r="AR51" s="919"/>
      <c r="AS51" s="919"/>
      <c r="AT51" s="919"/>
      <c r="AU51" s="919"/>
      <c r="AV51" s="919"/>
      <c r="AW51" s="247"/>
      <c r="AX51" s="242"/>
      <c r="AY51" s="1"/>
      <c r="AZ51" s="1"/>
      <c r="BA51" s="1"/>
      <c r="BB51" s="1"/>
      <c r="BC51" s="1"/>
      <c r="BD51" s="1"/>
      <c r="BE51" s="1"/>
      <c r="BF51" s="1"/>
      <c r="BG51" s="1"/>
      <c r="BH51" s="1"/>
      <c r="BI51" s="1"/>
      <c r="BJ51" s="883"/>
      <c r="BK51" s="1"/>
      <c r="BL51" s="1"/>
      <c r="BM51" s="264"/>
      <c r="BN51" s="264"/>
      <c r="BO51" s="264"/>
      <c r="BP51" s="264"/>
      <c r="BQ51" s="264"/>
      <c r="BR51" s="264"/>
      <c r="BS51" s="264"/>
      <c r="BT51" s="264"/>
      <c r="BU51" s="264"/>
      <c r="BV51" s="264"/>
      <c r="BW51" s="264"/>
      <c r="BX51" s="264"/>
      <c r="BY51" s="264"/>
      <c r="BZ51" s="264"/>
      <c r="CA51" s="264"/>
      <c r="CB51" s="264"/>
      <c r="CC51" s="264"/>
      <c r="CD51" s="264"/>
      <c r="CE51" s="264"/>
      <c r="CF51" s="264"/>
      <c r="CG51" s="264"/>
    </row>
    <row r="52" spans="1:85" ht="9.75" customHeight="1">
      <c r="A52" s="208"/>
      <c r="B52" s="886"/>
      <c r="C52" s="887"/>
      <c r="D52" s="887"/>
      <c r="E52" s="888"/>
      <c r="F52" s="208"/>
      <c r="G52" s="433"/>
      <c r="H52" s="433"/>
      <c r="I52" s="433"/>
      <c r="J52" s="433"/>
      <c r="K52" s="433"/>
      <c r="L52" s="433"/>
      <c r="M52" s="433"/>
      <c r="N52" s="433"/>
      <c r="O52" s="208"/>
      <c r="P52" s="242"/>
      <c r="Q52" s="208"/>
      <c r="R52" s="919"/>
      <c r="S52" s="919"/>
      <c r="T52" s="919"/>
      <c r="U52" s="919"/>
      <c r="V52" s="919"/>
      <c r="W52" s="919"/>
      <c r="X52" s="919"/>
      <c r="Y52" s="919"/>
      <c r="Z52" s="919"/>
      <c r="AA52" s="919"/>
      <c r="AB52" s="919"/>
      <c r="AC52" s="919"/>
      <c r="AD52" s="919"/>
      <c r="AE52" s="919"/>
      <c r="AF52" s="247"/>
      <c r="AG52" s="248"/>
      <c r="AH52" s="247"/>
      <c r="AI52" s="919"/>
      <c r="AJ52" s="919"/>
      <c r="AK52" s="919"/>
      <c r="AL52" s="919"/>
      <c r="AM52" s="919"/>
      <c r="AN52" s="919"/>
      <c r="AO52" s="919"/>
      <c r="AP52" s="919"/>
      <c r="AQ52" s="919"/>
      <c r="AR52" s="919"/>
      <c r="AS52" s="919"/>
      <c r="AT52" s="919"/>
      <c r="AU52" s="919"/>
      <c r="AV52" s="919"/>
      <c r="AW52" s="247"/>
      <c r="AX52" s="242"/>
      <c r="AY52" s="1"/>
      <c r="AZ52" s="1"/>
      <c r="BA52" s="1"/>
      <c r="BB52" s="1"/>
      <c r="BC52" s="1"/>
      <c r="BD52" s="1"/>
      <c r="BE52" s="1"/>
      <c r="BF52" s="1"/>
      <c r="BG52" s="1"/>
      <c r="BH52" s="1"/>
      <c r="BI52" s="1"/>
      <c r="BJ52" s="883"/>
      <c r="BK52" s="1"/>
      <c r="BL52" s="1"/>
      <c r="BM52" s="264"/>
      <c r="BN52" s="264"/>
      <c r="BO52" s="264"/>
      <c r="BP52" s="264"/>
      <c r="BQ52" s="264"/>
      <c r="BR52" s="264"/>
      <c r="BS52" s="264"/>
      <c r="BT52" s="264"/>
      <c r="BU52" s="264"/>
      <c r="BV52" s="264"/>
      <c r="BW52" s="264"/>
      <c r="BX52" s="264"/>
      <c r="BY52" s="264"/>
      <c r="BZ52" s="264"/>
      <c r="CA52" s="264"/>
      <c r="CB52" s="264"/>
      <c r="CC52" s="264"/>
      <c r="CD52" s="264"/>
      <c r="CE52" s="264"/>
      <c r="CF52" s="264"/>
      <c r="CG52" s="264"/>
    </row>
    <row r="53" spans="1:85" ht="9.75" customHeight="1">
      <c r="A53" s="208"/>
      <c r="B53" s="886"/>
      <c r="C53" s="887"/>
      <c r="D53" s="887"/>
      <c r="E53" s="888"/>
      <c r="F53" s="208"/>
      <c r="G53" s="839" t="s">
        <v>75</v>
      </c>
      <c r="H53" s="840"/>
      <c r="I53" s="840"/>
      <c r="J53" s="840"/>
      <c r="K53" s="840"/>
      <c r="L53" s="840"/>
      <c r="M53" s="840"/>
      <c r="N53" s="840"/>
      <c r="O53" s="841"/>
      <c r="P53" s="242"/>
      <c r="Q53" s="208"/>
      <c r="R53" s="903">
        <f>'41-1'!BI90</f>
        <v>0</v>
      </c>
      <c r="S53" s="904"/>
      <c r="T53" s="904"/>
      <c r="U53" s="904"/>
      <c r="V53" s="904"/>
      <c r="W53" s="904"/>
      <c r="X53" s="904"/>
      <c r="Y53" s="904"/>
      <c r="Z53" s="904"/>
      <c r="AA53" s="904"/>
      <c r="AB53" s="904"/>
      <c r="AC53" s="904"/>
      <c r="AD53" s="904"/>
      <c r="AE53" s="904"/>
      <c r="AF53" s="249"/>
      <c r="AG53" s="248"/>
      <c r="AH53" s="247"/>
      <c r="AI53" s="903">
        <f>'41-2'!BI90</f>
        <v>0</v>
      </c>
      <c r="AJ53" s="904"/>
      <c r="AK53" s="904"/>
      <c r="AL53" s="904"/>
      <c r="AM53" s="904"/>
      <c r="AN53" s="904"/>
      <c r="AO53" s="904"/>
      <c r="AP53" s="904"/>
      <c r="AQ53" s="904"/>
      <c r="AR53" s="904"/>
      <c r="AS53" s="904"/>
      <c r="AT53" s="904"/>
      <c r="AU53" s="904"/>
      <c r="AV53" s="904"/>
      <c r="AW53" s="249"/>
      <c r="AX53" s="242"/>
      <c r="AY53" s="1"/>
      <c r="AZ53" s="1"/>
      <c r="BA53" s="1"/>
      <c r="BB53" s="1"/>
      <c r="BC53" s="1"/>
      <c r="BD53" s="1"/>
      <c r="BE53" s="1"/>
      <c r="BF53" s="1"/>
      <c r="BG53" s="1"/>
      <c r="BH53" s="1"/>
      <c r="BI53" s="1"/>
      <c r="BJ53" s="883"/>
      <c r="BK53" s="1"/>
      <c r="BL53" s="1"/>
      <c r="BM53" s="264"/>
      <c r="BN53" s="264"/>
      <c r="BO53" s="264"/>
      <c r="BP53" s="264"/>
      <c r="BQ53" s="264"/>
      <c r="BR53" s="264"/>
      <c r="BS53" s="264"/>
      <c r="BT53" s="264"/>
      <c r="BU53" s="264"/>
      <c r="BV53" s="264"/>
      <c r="BW53" s="264"/>
      <c r="BX53" s="264"/>
      <c r="BY53" s="264"/>
      <c r="BZ53" s="264"/>
      <c r="CA53" s="264"/>
      <c r="CB53" s="264"/>
      <c r="CC53" s="264"/>
      <c r="CD53" s="264"/>
      <c r="CE53" s="264"/>
      <c r="CF53" s="264"/>
      <c r="CG53" s="264"/>
    </row>
    <row r="54" spans="1:85" ht="9.75" customHeight="1" thickBot="1">
      <c r="A54" s="208"/>
      <c r="B54" s="886"/>
      <c r="C54" s="887"/>
      <c r="D54" s="887"/>
      <c r="E54" s="888"/>
      <c r="F54" s="208"/>
      <c r="G54" s="842"/>
      <c r="H54" s="433"/>
      <c r="I54" s="433"/>
      <c r="J54" s="433"/>
      <c r="K54" s="433"/>
      <c r="L54" s="433"/>
      <c r="M54" s="433"/>
      <c r="N54" s="433"/>
      <c r="O54" s="843"/>
      <c r="P54" s="242"/>
      <c r="Q54" s="208"/>
      <c r="R54" s="905"/>
      <c r="S54" s="906"/>
      <c r="T54" s="906"/>
      <c r="U54" s="906"/>
      <c r="V54" s="906"/>
      <c r="W54" s="906"/>
      <c r="X54" s="906"/>
      <c r="Y54" s="906"/>
      <c r="Z54" s="906"/>
      <c r="AA54" s="906"/>
      <c r="AB54" s="906"/>
      <c r="AC54" s="906"/>
      <c r="AD54" s="906"/>
      <c r="AE54" s="906"/>
      <c r="AF54" s="255"/>
      <c r="AG54" s="248"/>
      <c r="AH54" s="247"/>
      <c r="AI54" s="905"/>
      <c r="AJ54" s="906"/>
      <c r="AK54" s="906"/>
      <c r="AL54" s="906"/>
      <c r="AM54" s="906"/>
      <c r="AN54" s="906"/>
      <c r="AO54" s="906"/>
      <c r="AP54" s="906"/>
      <c r="AQ54" s="906"/>
      <c r="AR54" s="906"/>
      <c r="AS54" s="906"/>
      <c r="AT54" s="906"/>
      <c r="AU54" s="906"/>
      <c r="AV54" s="906"/>
      <c r="AW54" s="255"/>
      <c r="AX54" s="242"/>
      <c r="AY54" s="1"/>
      <c r="AZ54" s="1"/>
      <c r="BA54" s="1"/>
      <c r="BB54" s="1"/>
      <c r="BC54" s="1"/>
      <c r="BD54" s="1"/>
      <c r="BE54" s="1"/>
      <c r="BF54" s="1"/>
      <c r="BG54" s="1"/>
      <c r="BH54" s="1"/>
      <c r="BI54" s="1"/>
      <c r="BJ54" s="883"/>
      <c r="BK54" s="1"/>
      <c r="BL54" s="1"/>
      <c r="BM54" s="264"/>
      <c r="BN54" s="264"/>
      <c r="BO54" s="264"/>
      <c r="BP54" s="264"/>
      <c r="BQ54" s="264"/>
      <c r="BR54" s="264"/>
      <c r="BS54" s="264"/>
      <c r="BT54" s="264"/>
      <c r="BU54" s="264"/>
      <c r="BV54" s="264"/>
      <c r="BW54" s="264"/>
      <c r="BX54" s="264"/>
      <c r="BY54" s="264"/>
      <c r="BZ54" s="264"/>
      <c r="CA54" s="264"/>
      <c r="CB54" s="264"/>
      <c r="CC54" s="264"/>
      <c r="CD54" s="264"/>
      <c r="CE54" s="264"/>
      <c r="CF54" s="264"/>
      <c r="CG54" s="264"/>
    </row>
    <row r="55" spans="1:85" ht="9.75" customHeight="1">
      <c r="A55" s="208"/>
      <c r="B55" s="886"/>
      <c r="C55" s="887"/>
      <c r="D55" s="887"/>
      <c r="E55" s="888"/>
      <c r="F55" s="256"/>
      <c r="G55" s="838" t="s">
        <v>78</v>
      </c>
      <c r="H55" s="838"/>
      <c r="I55" s="838"/>
      <c r="J55" s="838"/>
      <c r="K55" s="838"/>
      <c r="L55" s="838"/>
      <c r="M55" s="838"/>
      <c r="N55" s="838"/>
      <c r="O55" s="240"/>
      <c r="P55" s="230"/>
      <c r="Q55" s="240"/>
      <c r="R55" s="920"/>
      <c r="S55" s="920"/>
      <c r="T55" s="920"/>
      <c r="U55" s="920"/>
      <c r="V55" s="920"/>
      <c r="W55" s="920"/>
      <c r="X55" s="920"/>
      <c r="Y55" s="920"/>
      <c r="Z55" s="920"/>
      <c r="AA55" s="920"/>
      <c r="AB55" s="920"/>
      <c r="AC55" s="920"/>
      <c r="AD55" s="920"/>
      <c r="AE55" s="920"/>
      <c r="AF55" s="257"/>
      <c r="AG55" s="258"/>
      <c r="AH55" s="257"/>
      <c r="AI55" s="920"/>
      <c r="AJ55" s="920"/>
      <c r="AK55" s="920"/>
      <c r="AL55" s="920"/>
      <c r="AM55" s="920"/>
      <c r="AN55" s="920"/>
      <c r="AO55" s="920"/>
      <c r="AP55" s="920"/>
      <c r="AQ55" s="920"/>
      <c r="AR55" s="920"/>
      <c r="AS55" s="920"/>
      <c r="AT55" s="920"/>
      <c r="AU55" s="920"/>
      <c r="AV55" s="920"/>
      <c r="AW55" s="259"/>
      <c r="AX55" s="242"/>
      <c r="AY55" s="1"/>
      <c r="AZ55" s="1"/>
      <c r="BA55" s="1"/>
      <c r="BB55" s="1"/>
      <c r="BC55" s="1"/>
      <c r="BD55" s="1"/>
      <c r="BE55" s="1"/>
      <c r="BF55" s="1"/>
      <c r="BG55" s="1"/>
      <c r="BH55" s="1"/>
      <c r="BI55" s="1"/>
      <c r="BJ55" s="265"/>
      <c r="BK55" s="1"/>
      <c r="BL55" s="1"/>
      <c r="BM55" s="264"/>
      <c r="BN55" s="264"/>
      <c r="BO55" s="264"/>
      <c r="BP55" s="264"/>
      <c r="BQ55" s="264"/>
      <c r="BR55" s="264"/>
      <c r="BS55" s="264"/>
      <c r="BT55" s="264"/>
      <c r="BU55" s="264"/>
      <c r="BV55" s="264"/>
      <c r="BW55" s="264"/>
      <c r="BX55" s="264"/>
      <c r="BY55" s="264"/>
      <c r="BZ55" s="264"/>
      <c r="CA55" s="264"/>
      <c r="CB55" s="264"/>
      <c r="CC55" s="264"/>
      <c r="CD55" s="264"/>
      <c r="CE55" s="264"/>
      <c r="CF55" s="264"/>
      <c r="CG55" s="264"/>
    </row>
    <row r="56" spans="1:85" ht="9.75" customHeight="1">
      <c r="A56" s="208"/>
      <c r="B56" s="886"/>
      <c r="C56" s="887"/>
      <c r="D56" s="887"/>
      <c r="E56" s="888"/>
      <c r="F56" s="207"/>
      <c r="G56" s="433"/>
      <c r="H56" s="433"/>
      <c r="I56" s="433"/>
      <c r="J56" s="433"/>
      <c r="K56" s="433"/>
      <c r="L56" s="433"/>
      <c r="M56" s="433"/>
      <c r="N56" s="433"/>
      <c r="O56" s="208"/>
      <c r="P56" s="242"/>
      <c r="Q56" s="208"/>
      <c r="R56" s="895"/>
      <c r="S56" s="895"/>
      <c r="T56" s="895"/>
      <c r="U56" s="895"/>
      <c r="V56" s="895"/>
      <c r="W56" s="895"/>
      <c r="X56" s="895"/>
      <c r="Y56" s="895"/>
      <c r="Z56" s="895"/>
      <c r="AA56" s="895"/>
      <c r="AB56" s="895"/>
      <c r="AC56" s="895"/>
      <c r="AD56" s="895"/>
      <c r="AE56" s="895"/>
      <c r="AF56" s="247"/>
      <c r="AG56" s="248"/>
      <c r="AH56" s="247"/>
      <c r="AI56" s="895"/>
      <c r="AJ56" s="895"/>
      <c r="AK56" s="895"/>
      <c r="AL56" s="895"/>
      <c r="AM56" s="895"/>
      <c r="AN56" s="895"/>
      <c r="AO56" s="895"/>
      <c r="AP56" s="895"/>
      <c r="AQ56" s="895"/>
      <c r="AR56" s="895"/>
      <c r="AS56" s="895"/>
      <c r="AT56" s="895"/>
      <c r="AU56" s="895"/>
      <c r="AV56" s="895"/>
      <c r="AW56" s="266"/>
      <c r="AX56" s="242"/>
      <c r="AY56" s="1"/>
      <c r="AZ56" s="1"/>
      <c r="BA56" s="1"/>
      <c r="BB56" s="1"/>
      <c r="BC56" s="1"/>
      <c r="BD56" s="1"/>
      <c r="BE56" s="1"/>
      <c r="BF56" s="1"/>
      <c r="BG56" s="1"/>
      <c r="BH56" s="1"/>
      <c r="BI56" s="1"/>
      <c r="BJ56" s="265"/>
      <c r="BK56" s="1"/>
      <c r="BL56" s="1"/>
      <c r="BM56" s="264"/>
      <c r="BN56" s="264"/>
      <c r="BO56" s="264"/>
      <c r="BP56" s="264"/>
      <c r="BQ56" s="264"/>
      <c r="BR56" s="264"/>
      <c r="BS56" s="264"/>
      <c r="BT56" s="264"/>
      <c r="BU56" s="264"/>
      <c r="BV56" s="264"/>
      <c r="BW56" s="264"/>
      <c r="BX56" s="264"/>
      <c r="BY56" s="264"/>
      <c r="BZ56" s="264"/>
      <c r="CA56" s="264"/>
      <c r="CB56" s="264"/>
      <c r="CC56" s="264"/>
      <c r="CD56" s="264"/>
      <c r="CE56" s="264"/>
      <c r="CF56" s="264"/>
      <c r="CG56" s="264"/>
    </row>
    <row r="57" spans="1:85" ht="9.75" customHeight="1">
      <c r="A57" s="208"/>
      <c r="B57" s="886"/>
      <c r="C57" s="887"/>
      <c r="D57" s="887"/>
      <c r="E57" s="888"/>
      <c r="F57" s="208"/>
      <c r="G57" s="839" t="s">
        <v>75</v>
      </c>
      <c r="H57" s="840"/>
      <c r="I57" s="840"/>
      <c r="J57" s="840"/>
      <c r="K57" s="840"/>
      <c r="L57" s="840"/>
      <c r="M57" s="840"/>
      <c r="N57" s="840"/>
      <c r="O57" s="841"/>
      <c r="P57" s="242"/>
      <c r="Q57" s="208"/>
      <c r="R57" s="897"/>
      <c r="S57" s="898"/>
      <c r="T57" s="898"/>
      <c r="U57" s="898"/>
      <c r="V57" s="898"/>
      <c r="W57" s="898"/>
      <c r="X57" s="898"/>
      <c r="Y57" s="898"/>
      <c r="Z57" s="898"/>
      <c r="AA57" s="898"/>
      <c r="AB57" s="898"/>
      <c r="AC57" s="898"/>
      <c r="AD57" s="898"/>
      <c r="AE57" s="898"/>
      <c r="AF57" s="249"/>
      <c r="AG57" s="248"/>
      <c r="AH57" s="247"/>
      <c r="AI57" s="897"/>
      <c r="AJ57" s="898"/>
      <c r="AK57" s="898"/>
      <c r="AL57" s="898"/>
      <c r="AM57" s="898"/>
      <c r="AN57" s="898"/>
      <c r="AO57" s="898"/>
      <c r="AP57" s="898"/>
      <c r="AQ57" s="898"/>
      <c r="AR57" s="898"/>
      <c r="AS57" s="898"/>
      <c r="AT57" s="898"/>
      <c r="AU57" s="898"/>
      <c r="AV57" s="898"/>
      <c r="AW57" s="249"/>
      <c r="AX57" s="242"/>
      <c r="AY57" s="1"/>
      <c r="AZ57" s="1"/>
      <c r="BA57" s="1"/>
      <c r="BB57" s="1"/>
      <c r="BC57" s="1"/>
      <c r="BD57" s="1"/>
      <c r="BE57" s="1"/>
      <c r="BF57" s="1"/>
      <c r="BG57" s="1"/>
      <c r="BH57" s="1"/>
      <c r="BI57" s="1"/>
      <c r="BJ57" s="167"/>
      <c r="BK57" s="1"/>
      <c r="BL57" s="1"/>
      <c r="BM57" s="264"/>
      <c r="BN57" s="264"/>
      <c r="BO57" s="264"/>
      <c r="BP57" s="264"/>
      <c r="BQ57" s="264"/>
      <c r="BR57" s="264"/>
      <c r="BS57" s="264"/>
      <c r="BT57" s="264"/>
      <c r="BU57" s="264"/>
      <c r="BV57" s="264"/>
      <c r="BW57" s="264"/>
      <c r="BX57" s="264"/>
      <c r="BY57" s="264"/>
      <c r="BZ57" s="264"/>
      <c r="CA57" s="264"/>
      <c r="CB57" s="264"/>
      <c r="CC57" s="264"/>
      <c r="CD57" s="264"/>
      <c r="CE57" s="264"/>
      <c r="CF57" s="264"/>
      <c r="CG57" s="264"/>
    </row>
    <row r="58" spans="1:85" ht="9.75" customHeight="1" thickBot="1">
      <c r="A58" s="208"/>
      <c r="B58" s="886"/>
      <c r="C58" s="887"/>
      <c r="D58" s="887"/>
      <c r="E58" s="888"/>
      <c r="F58" s="208"/>
      <c r="G58" s="842"/>
      <c r="H58" s="433"/>
      <c r="I58" s="433"/>
      <c r="J58" s="433"/>
      <c r="K58" s="433"/>
      <c r="L58" s="433"/>
      <c r="M58" s="433"/>
      <c r="N58" s="433"/>
      <c r="O58" s="843"/>
      <c r="P58" s="242"/>
      <c r="Q58" s="208"/>
      <c r="R58" s="916"/>
      <c r="S58" s="917"/>
      <c r="T58" s="917"/>
      <c r="U58" s="917"/>
      <c r="V58" s="917"/>
      <c r="W58" s="917"/>
      <c r="X58" s="917"/>
      <c r="Y58" s="917"/>
      <c r="Z58" s="917"/>
      <c r="AA58" s="917"/>
      <c r="AB58" s="917"/>
      <c r="AC58" s="917"/>
      <c r="AD58" s="917"/>
      <c r="AE58" s="917"/>
      <c r="AF58" s="255"/>
      <c r="AG58" s="248"/>
      <c r="AH58" s="247"/>
      <c r="AI58" s="916"/>
      <c r="AJ58" s="917"/>
      <c r="AK58" s="917"/>
      <c r="AL58" s="917"/>
      <c r="AM58" s="917"/>
      <c r="AN58" s="917"/>
      <c r="AO58" s="917"/>
      <c r="AP58" s="917"/>
      <c r="AQ58" s="917"/>
      <c r="AR58" s="917"/>
      <c r="AS58" s="917"/>
      <c r="AT58" s="917"/>
      <c r="AU58" s="917"/>
      <c r="AV58" s="917"/>
      <c r="AW58" s="255"/>
      <c r="AX58" s="242"/>
      <c r="AY58" s="1"/>
      <c r="AZ58" s="1"/>
      <c r="BA58" s="1"/>
      <c r="BB58" s="1"/>
      <c r="BC58" s="1"/>
      <c r="BD58" s="1"/>
      <c r="BE58" s="1"/>
      <c r="BF58" s="1"/>
      <c r="BG58" s="1"/>
      <c r="BH58" s="1"/>
      <c r="BI58" s="1"/>
      <c r="BJ58" s="167"/>
      <c r="BK58" s="1"/>
      <c r="BL58" s="1"/>
      <c r="BM58" s="264"/>
      <c r="BN58" s="264"/>
      <c r="BO58" s="264"/>
      <c r="BP58" s="264"/>
      <c r="BQ58" s="264"/>
      <c r="BR58" s="264"/>
      <c r="BS58" s="264"/>
      <c r="BT58" s="264"/>
      <c r="BU58" s="264"/>
      <c r="BV58" s="264"/>
      <c r="BW58" s="264"/>
      <c r="BX58" s="264"/>
      <c r="BY58" s="264"/>
      <c r="BZ58" s="264"/>
      <c r="CA58" s="264"/>
      <c r="CB58" s="264"/>
      <c r="CC58" s="264"/>
      <c r="CD58" s="264"/>
      <c r="CE58" s="264"/>
      <c r="CF58" s="264"/>
      <c r="CG58" s="264"/>
    </row>
    <row r="59" spans="1:85" ht="9.75" customHeight="1">
      <c r="A59" s="208"/>
      <c r="B59" s="886"/>
      <c r="C59" s="887"/>
      <c r="D59" s="887"/>
      <c r="E59" s="888"/>
      <c r="F59" s="256"/>
      <c r="G59" s="838" t="s">
        <v>79</v>
      </c>
      <c r="H59" s="838"/>
      <c r="I59" s="838"/>
      <c r="J59" s="838"/>
      <c r="K59" s="838"/>
      <c r="L59" s="838"/>
      <c r="M59" s="838"/>
      <c r="N59" s="838"/>
      <c r="O59" s="240"/>
      <c r="P59" s="230"/>
      <c r="Q59" s="240"/>
      <c r="R59" s="920"/>
      <c r="S59" s="920"/>
      <c r="T59" s="920"/>
      <c r="U59" s="920"/>
      <c r="V59" s="920"/>
      <c r="W59" s="920"/>
      <c r="X59" s="920"/>
      <c r="Y59" s="920"/>
      <c r="Z59" s="920"/>
      <c r="AA59" s="920"/>
      <c r="AB59" s="920"/>
      <c r="AC59" s="920"/>
      <c r="AD59" s="920"/>
      <c r="AE59" s="920"/>
      <c r="AF59" s="257"/>
      <c r="AG59" s="258"/>
      <c r="AH59" s="257"/>
      <c r="AI59" s="920"/>
      <c r="AJ59" s="920"/>
      <c r="AK59" s="920"/>
      <c r="AL59" s="920"/>
      <c r="AM59" s="920"/>
      <c r="AN59" s="920"/>
      <c r="AO59" s="920"/>
      <c r="AP59" s="920"/>
      <c r="AQ59" s="920"/>
      <c r="AR59" s="920"/>
      <c r="AS59" s="920"/>
      <c r="AT59" s="920"/>
      <c r="AU59" s="920"/>
      <c r="AV59" s="920"/>
      <c r="AW59" s="259"/>
      <c r="AX59" s="242"/>
      <c r="AY59" s="1"/>
      <c r="AZ59" s="1"/>
      <c r="BA59" s="1"/>
      <c r="BB59" s="1"/>
      <c r="BC59" s="1"/>
      <c r="BD59" s="1"/>
      <c r="BE59" s="1"/>
      <c r="BF59" s="1"/>
      <c r="BG59" s="1"/>
      <c r="BH59" s="1"/>
      <c r="BI59" s="1"/>
      <c r="BJ59" s="167"/>
      <c r="BK59" s="1"/>
      <c r="BL59" s="1"/>
      <c r="BM59" s="264"/>
      <c r="BN59" s="264"/>
      <c r="BO59" s="264"/>
      <c r="BP59" s="264"/>
      <c r="BQ59" s="264"/>
      <c r="BR59" s="264"/>
      <c r="BS59" s="264"/>
      <c r="BT59" s="264"/>
      <c r="BU59" s="264"/>
      <c r="BV59" s="264"/>
      <c r="BW59" s="264"/>
      <c r="BX59" s="264"/>
      <c r="BY59" s="264"/>
      <c r="BZ59" s="264"/>
      <c r="CA59" s="264"/>
      <c r="CB59" s="264"/>
      <c r="CC59" s="264"/>
      <c r="CD59" s="264"/>
      <c r="CE59" s="264"/>
      <c r="CF59" s="264"/>
      <c r="CG59" s="264"/>
    </row>
    <row r="60" spans="1:85" ht="9.75" customHeight="1">
      <c r="A60" s="208"/>
      <c r="B60" s="886"/>
      <c r="C60" s="887"/>
      <c r="D60" s="887"/>
      <c r="E60" s="888"/>
      <c r="F60" s="207"/>
      <c r="G60" s="433"/>
      <c r="H60" s="433"/>
      <c r="I60" s="433"/>
      <c r="J60" s="433"/>
      <c r="K60" s="433"/>
      <c r="L60" s="433"/>
      <c r="M60" s="433"/>
      <c r="N60" s="433"/>
      <c r="O60" s="208"/>
      <c r="P60" s="242"/>
      <c r="Q60" s="208"/>
      <c r="R60" s="895"/>
      <c r="S60" s="895"/>
      <c r="T60" s="895"/>
      <c r="U60" s="895"/>
      <c r="V60" s="895"/>
      <c r="W60" s="895"/>
      <c r="X60" s="895"/>
      <c r="Y60" s="895"/>
      <c r="Z60" s="895"/>
      <c r="AA60" s="895"/>
      <c r="AB60" s="895"/>
      <c r="AC60" s="895"/>
      <c r="AD60" s="895"/>
      <c r="AE60" s="895"/>
      <c r="AF60" s="247"/>
      <c r="AG60" s="248"/>
      <c r="AH60" s="247"/>
      <c r="AI60" s="895"/>
      <c r="AJ60" s="895"/>
      <c r="AK60" s="895"/>
      <c r="AL60" s="895"/>
      <c r="AM60" s="895"/>
      <c r="AN60" s="895"/>
      <c r="AO60" s="895"/>
      <c r="AP60" s="895"/>
      <c r="AQ60" s="895"/>
      <c r="AR60" s="895"/>
      <c r="AS60" s="895"/>
      <c r="AT60" s="895"/>
      <c r="AU60" s="895"/>
      <c r="AV60" s="895"/>
      <c r="AW60" s="266"/>
      <c r="AX60" s="242"/>
      <c r="AY60" s="1"/>
      <c r="AZ60" s="1"/>
      <c r="BA60" s="1"/>
      <c r="BB60" s="1"/>
      <c r="BC60" s="1"/>
      <c r="BD60" s="1"/>
      <c r="BE60" s="1"/>
      <c r="BF60" s="1"/>
      <c r="BG60" s="1"/>
      <c r="BH60" s="1"/>
      <c r="BI60" s="1"/>
      <c r="BJ60" s="167"/>
      <c r="BK60" s="1"/>
      <c r="BL60" s="1"/>
      <c r="BM60" s="264"/>
      <c r="BN60" s="264"/>
      <c r="BO60" s="264"/>
      <c r="BP60" s="264"/>
      <c r="BQ60" s="264"/>
      <c r="BR60" s="264"/>
      <c r="BS60" s="264"/>
      <c r="BT60" s="264"/>
      <c r="BU60" s="264"/>
      <c r="BV60" s="264"/>
      <c r="BW60" s="264"/>
      <c r="BX60" s="264"/>
      <c r="BY60" s="264"/>
      <c r="BZ60" s="264"/>
      <c r="CA60" s="264"/>
      <c r="CB60" s="264"/>
      <c r="CC60" s="264"/>
      <c r="CD60" s="264"/>
      <c r="CE60" s="264"/>
      <c r="CF60" s="264"/>
      <c r="CG60" s="264"/>
    </row>
    <row r="61" spans="1:85" ht="9.75" customHeight="1">
      <c r="A61" s="208"/>
      <c r="B61" s="886"/>
      <c r="C61" s="887"/>
      <c r="D61" s="887"/>
      <c r="E61" s="888"/>
      <c r="F61" s="208"/>
      <c r="G61" s="839" t="s">
        <v>75</v>
      </c>
      <c r="H61" s="840"/>
      <c r="I61" s="840"/>
      <c r="J61" s="840"/>
      <c r="K61" s="840"/>
      <c r="L61" s="840"/>
      <c r="M61" s="840"/>
      <c r="N61" s="840"/>
      <c r="O61" s="841"/>
      <c r="P61" s="242"/>
      <c r="Q61" s="208"/>
      <c r="R61" s="897"/>
      <c r="S61" s="898"/>
      <c r="T61" s="898"/>
      <c r="U61" s="898"/>
      <c r="V61" s="898"/>
      <c r="W61" s="898"/>
      <c r="X61" s="898"/>
      <c r="Y61" s="898"/>
      <c r="Z61" s="898"/>
      <c r="AA61" s="898"/>
      <c r="AB61" s="898"/>
      <c r="AC61" s="898"/>
      <c r="AD61" s="898"/>
      <c r="AE61" s="898"/>
      <c r="AF61" s="249"/>
      <c r="AG61" s="248"/>
      <c r="AH61" s="247"/>
      <c r="AI61" s="897"/>
      <c r="AJ61" s="898"/>
      <c r="AK61" s="898"/>
      <c r="AL61" s="898"/>
      <c r="AM61" s="898"/>
      <c r="AN61" s="898"/>
      <c r="AO61" s="898"/>
      <c r="AP61" s="898"/>
      <c r="AQ61" s="898"/>
      <c r="AR61" s="898"/>
      <c r="AS61" s="898"/>
      <c r="AT61" s="898"/>
      <c r="AU61" s="898"/>
      <c r="AV61" s="898"/>
      <c r="AW61" s="249"/>
      <c r="AX61" s="242"/>
      <c r="AY61" s="1"/>
      <c r="AZ61" s="1"/>
      <c r="BA61" s="1"/>
      <c r="BB61" s="1"/>
      <c r="BC61" s="1"/>
      <c r="BD61" s="1"/>
      <c r="BE61" s="1"/>
      <c r="BF61" s="1"/>
      <c r="BG61" s="1"/>
      <c r="BH61" s="1"/>
      <c r="BI61" s="1"/>
      <c r="BJ61" s="167"/>
      <c r="BK61" s="1"/>
      <c r="BL61" s="1"/>
      <c r="BM61" s="264"/>
      <c r="BN61" s="264"/>
      <c r="BO61" s="264"/>
      <c r="BP61" s="264"/>
      <c r="BQ61" s="264"/>
      <c r="BR61" s="264"/>
      <c r="BS61" s="264"/>
      <c r="BT61" s="264"/>
      <c r="BU61" s="264"/>
      <c r="BV61" s="264"/>
      <c r="BW61" s="264"/>
      <c r="BX61" s="264"/>
      <c r="BY61" s="264"/>
      <c r="BZ61" s="264"/>
      <c r="CA61" s="264"/>
      <c r="CB61" s="264"/>
      <c r="CC61" s="264"/>
      <c r="CD61" s="264"/>
      <c r="CE61" s="264"/>
      <c r="CF61" s="264"/>
      <c r="CG61" s="264"/>
    </row>
    <row r="62" spans="1:85" ht="9.75" customHeight="1" thickBot="1">
      <c r="A62" s="208"/>
      <c r="B62" s="242"/>
      <c r="C62" s="208"/>
      <c r="D62" s="208"/>
      <c r="E62" s="217"/>
      <c r="F62" s="208"/>
      <c r="G62" s="842"/>
      <c r="H62" s="433"/>
      <c r="I62" s="433"/>
      <c r="J62" s="433"/>
      <c r="K62" s="433"/>
      <c r="L62" s="433"/>
      <c r="M62" s="433"/>
      <c r="N62" s="433"/>
      <c r="O62" s="843"/>
      <c r="P62" s="242"/>
      <c r="Q62" s="208"/>
      <c r="R62" s="916"/>
      <c r="S62" s="917"/>
      <c r="T62" s="917"/>
      <c r="U62" s="917"/>
      <c r="V62" s="917"/>
      <c r="W62" s="917"/>
      <c r="X62" s="917"/>
      <c r="Y62" s="917"/>
      <c r="Z62" s="917"/>
      <c r="AA62" s="917"/>
      <c r="AB62" s="917"/>
      <c r="AC62" s="917"/>
      <c r="AD62" s="917"/>
      <c r="AE62" s="917"/>
      <c r="AF62" s="255"/>
      <c r="AG62" s="248"/>
      <c r="AH62" s="247"/>
      <c r="AI62" s="916"/>
      <c r="AJ62" s="917"/>
      <c r="AK62" s="917"/>
      <c r="AL62" s="917"/>
      <c r="AM62" s="917"/>
      <c r="AN62" s="917"/>
      <c r="AO62" s="917"/>
      <c r="AP62" s="917"/>
      <c r="AQ62" s="917"/>
      <c r="AR62" s="917"/>
      <c r="AS62" s="917"/>
      <c r="AT62" s="917"/>
      <c r="AU62" s="917"/>
      <c r="AV62" s="917"/>
      <c r="AW62" s="255"/>
      <c r="AX62" s="242"/>
      <c r="AY62" s="1"/>
      <c r="AZ62" s="1"/>
      <c r="BA62" s="1"/>
      <c r="BB62" s="1"/>
      <c r="BC62" s="1"/>
      <c r="BD62" s="1"/>
      <c r="BE62" s="1"/>
      <c r="BF62" s="1"/>
      <c r="BG62" s="1"/>
      <c r="BH62" s="1"/>
      <c r="BI62" s="1"/>
      <c r="BJ62" s="167"/>
      <c r="BK62" s="1"/>
      <c r="BL62" s="1"/>
      <c r="BM62" s="264"/>
      <c r="BN62" s="264"/>
      <c r="BO62" s="264"/>
      <c r="BP62" s="264"/>
      <c r="BQ62" s="264"/>
      <c r="BR62" s="264"/>
      <c r="BS62" s="264"/>
      <c r="BT62" s="264"/>
      <c r="BU62" s="264"/>
      <c r="BV62" s="264"/>
      <c r="BW62" s="264"/>
      <c r="BX62" s="264"/>
      <c r="BY62" s="264"/>
      <c r="BZ62" s="264"/>
      <c r="CA62" s="264"/>
      <c r="CB62" s="264"/>
      <c r="CC62" s="264"/>
      <c r="CD62" s="264"/>
      <c r="CE62" s="264"/>
      <c r="CF62" s="264"/>
      <c r="CG62" s="264"/>
    </row>
    <row r="63" spans="1:85" ht="9.75" customHeight="1">
      <c r="A63" s="208"/>
      <c r="B63" s="242"/>
      <c r="C63" s="208"/>
      <c r="D63" s="208"/>
      <c r="E63" s="217"/>
      <c r="F63" s="256"/>
      <c r="G63" s="838" t="s">
        <v>80</v>
      </c>
      <c r="H63" s="838"/>
      <c r="I63" s="838"/>
      <c r="J63" s="838"/>
      <c r="K63" s="838"/>
      <c r="L63" s="838"/>
      <c r="M63" s="838"/>
      <c r="N63" s="838"/>
      <c r="O63" s="240"/>
      <c r="P63" s="230"/>
      <c r="Q63" s="240"/>
      <c r="R63" s="918">
        <f>TRUNC(R45+R49+R51+R55+R59,3)</f>
        <v>0</v>
      </c>
      <c r="S63" s="918"/>
      <c r="T63" s="918"/>
      <c r="U63" s="918"/>
      <c r="V63" s="918"/>
      <c r="W63" s="918"/>
      <c r="X63" s="918"/>
      <c r="Y63" s="918"/>
      <c r="Z63" s="918"/>
      <c r="AA63" s="918"/>
      <c r="AB63" s="918"/>
      <c r="AC63" s="918"/>
      <c r="AD63" s="918"/>
      <c r="AE63" s="918"/>
      <c r="AF63" s="257"/>
      <c r="AG63" s="258"/>
      <c r="AH63" s="257"/>
      <c r="AI63" s="918">
        <f>TRUNC(AI45+AI49+AI51+AI55+AI59,3)</f>
        <v>0</v>
      </c>
      <c r="AJ63" s="918"/>
      <c r="AK63" s="918"/>
      <c r="AL63" s="918"/>
      <c r="AM63" s="918"/>
      <c r="AN63" s="918"/>
      <c r="AO63" s="918"/>
      <c r="AP63" s="918"/>
      <c r="AQ63" s="918"/>
      <c r="AR63" s="918"/>
      <c r="AS63" s="918"/>
      <c r="AT63" s="918"/>
      <c r="AU63" s="918"/>
      <c r="AV63" s="918"/>
      <c r="AW63" s="259"/>
      <c r="AX63" s="242"/>
      <c r="AY63" s="1"/>
      <c r="AZ63" s="1"/>
      <c r="BA63" s="1"/>
      <c r="BB63" s="1"/>
      <c r="BC63" s="1"/>
      <c r="BD63" s="1"/>
      <c r="BE63" s="1"/>
      <c r="BF63" s="1"/>
      <c r="BG63" s="1"/>
      <c r="BH63" s="1"/>
      <c r="BI63" s="1"/>
      <c r="BJ63" s="167"/>
      <c r="BK63" s="1"/>
      <c r="BL63" s="1"/>
      <c r="BM63" s="264"/>
      <c r="BN63" s="264"/>
      <c r="BO63" s="264"/>
      <c r="BP63" s="264"/>
      <c r="BQ63" s="264"/>
      <c r="BR63" s="264"/>
      <c r="BS63" s="264"/>
      <c r="BT63" s="264"/>
      <c r="BU63" s="264"/>
      <c r="BV63" s="264"/>
      <c r="BW63" s="264"/>
      <c r="BX63" s="264"/>
      <c r="BY63" s="264"/>
      <c r="BZ63" s="264"/>
      <c r="CA63" s="264"/>
      <c r="CB63" s="264"/>
      <c r="CC63" s="264"/>
      <c r="CD63" s="264"/>
      <c r="CE63" s="264"/>
      <c r="CF63" s="264"/>
      <c r="CG63" s="264"/>
    </row>
    <row r="64" spans="1:85" ht="9.75" customHeight="1">
      <c r="A64" s="208"/>
      <c r="B64" s="242"/>
      <c r="C64" s="208"/>
      <c r="D64" s="208"/>
      <c r="E64" s="217"/>
      <c r="F64" s="207"/>
      <c r="G64" s="433"/>
      <c r="H64" s="433"/>
      <c r="I64" s="433"/>
      <c r="J64" s="433"/>
      <c r="K64" s="433"/>
      <c r="L64" s="433"/>
      <c r="M64" s="433"/>
      <c r="N64" s="433"/>
      <c r="O64" s="208"/>
      <c r="P64" s="242"/>
      <c r="Q64" s="208"/>
      <c r="R64" s="919"/>
      <c r="S64" s="919"/>
      <c r="T64" s="919"/>
      <c r="U64" s="919"/>
      <c r="V64" s="919"/>
      <c r="W64" s="919"/>
      <c r="X64" s="919"/>
      <c r="Y64" s="919"/>
      <c r="Z64" s="919"/>
      <c r="AA64" s="919"/>
      <c r="AB64" s="919"/>
      <c r="AC64" s="919"/>
      <c r="AD64" s="919"/>
      <c r="AE64" s="919"/>
      <c r="AF64" s="247"/>
      <c r="AG64" s="248"/>
      <c r="AH64" s="247"/>
      <c r="AI64" s="919"/>
      <c r="AJ64" s="919"/>
      <c r="AK64" s="919"/>
      <c r="AL64" s="919"/>
      <c r="AM64" s="919"/>
      <c r="AN64" s="919"/>
      <c r="AO64" s="919"/>
      <c r="AP64" s="919"/>
      <c r="AQ64" s="919"/>
      <c r="AR64" s="919"/>
      <c r="AS64" s="919"/>
      <c r="AT64" s="919"/>
      <c r="AU64" s="919"/>
      <c r="AV64" s="919"/>
      <c r="AW64" s="266"/>
      <c r="AX64" s="242"/>
      <c r="AY64" s="1"/>
      <c r="AZ64" s="1"/>
      <c r="BA64" s="1"/>
      <c r="BB64" s="1"/>
      <c r="BC64" s="1"/>
      <c r="BD64" s="1"/>
      <c r="BE64" s="1"/>
      <c r="BF64" s="1"/>
      <c r="BG64" s="1"/>
      <c r="BH64" s="1"/>
      <c r="BI64" s="1"/>
      <c r="BJ64" s="167"/>
      <c r="BK64" s="1"/>
      <c r="BL64" s="1"/>
      <c r="BM64" s="264"/>
      <c r="BN64" s="264"/>
      <c r="BO64" s="264"/>
      <c r="BP64" s="264"/>
      <c r="BQ64" s="264"/>
      <c r="BR64" s="264"/>
      <c r="BS64" s="264"/>
      <c r="BT64" s="264"/>
      <c r="BU64" s="264"/>
      <c r="BV64" s="264"/>
      <c r="BW64" s="264"/>
      <c r="BX64" s="264"/>
      <c r="BY64" s="264"/>
      <c r="BZ64" s="264"/>
      <c r="CA64" s="264"/>
      <c r="CB64" s="264"/>
      <c r="CC64" s="264"/>
      <c r="CD64" s="264"/>
      <c r="CE64" s="264"/>
      <c r="CF64" s="264"/>
      <c r="CG64" s="264"/>
    </row>
    <row r="65" spans="1:89" ht="9.75" customHeight="1">
      <c r="A65" s="208"/>
      <c r="B65" s="242"/>
      <c r="C65" s="208"/>
      <c r="D65" s="208"/>
      <c r="E65" s="217"/>
      <c r="F65" s="208"/>
      <c r="G65" s="839" t="s">
        <v>75</v>
      </c>
      <c r="H65" s="840"/>
      <c r="I65" s="840"/>
      <c r="J65" s="840"/>
      <c r="K65" s="840"/>
      <c r="L65" s="840"/>
      <c r="M65" s="840"/>
      <c r="N65" s="840"/>
      <c r="O65" s="841"/>
      <c r="P65" s="242"/>
      <c r="Q65" s="208"/>
      <c r="R65" s="903">
        <f>TRUNC(R47+R53+R57+R61,3)</f>
        <v>0</v>
      </c>
      <c r="S65" s="904"/>
      <c r="T65" s="904"/>
      <c r="U65" s="904"/>
      <c r="V65" s="904"/>
      <c r="W65" s="904"/>
      <c r="X65" s="904"/>
      <c r="Y65" s="904"/>
      <c r="Z65" s="904"/>
      <c r="AA65" s="904"/>
      <c r="AB65" s="904"/>
      <c r="AC65" s="904"/>
      <c r="AD65" s="904"/>
      <c r="AE65" s="904"/>
      <c r="AF65" s="249"/>
      <c r="AG65" s="248"/>
      <c r="AH65" s="247"/>
      <c r="AI65" s="903">
        <f>TRUNC(AI47+AI53+AI57+AI61,3)</f>
        <v>0</v>
      </c>
      <c r="AJ65" s="904"/>
      <c r="AK65" s="904"/>
      <c r="AL65" s="904"/>
      <c r="AM65" s="904"/>
      <c r="AN65" s="904"/>
      <c r="AO65" s="904"/>
      <c r="AP65" s="904"/>
      <c r="AQ65" s="904"/>
      <c r="AR65" s="904"/>
      <c r="AS65" s="904"/>
      <c r="AT65" s="904"/>
      <c r="AU65" s="904"/>
      <c r="AV65" s="904"/>
      <c r="AW65" s="249"/>
      <c r="AX65" s="242"/>
      <c r="AY65" s="1"/>
      <c r="AZ65" s="1"/>
      <c r="BA65" s="1"/>
      <c r="BB65" s="1"/>
      <c r="BC65" s="1"/>
      <c r="BD65" s="1"/>
      <c r="BE65" s="1"/>
      <c r="BF65" s="1"/>
      <c r="BG65" s="1"/>
      <c r="BH65" s="1"/>
      <c r="BI65" s="1"/>
      <c r="BJ65" s="167"/>
      <c r="BK65" s="1"/>
      <c r="BL65" s="1"/>
      <c r="BM65" s="264"/>
      <c r="BN65" s="264"/>
      <c r="BO65" s="264"/>
      <c r="BP65" s="264"/>
      <c r="BQ65" s="264"/>
      <c r="BR65" s="264"/>
      <c r="BS65" s="264"/>
      <c r="BT65" s="264"/>
      <c r="BU65" s="264"/>
      <c r="BV65" s="264"/>
      <c r="BW65" s="264"/>
      <c r="BX65" s="264"/>
      <c r="BY65" s="264"/>
      <c r="BZ65" s="264"/>
      <c r="CA65" s="264"/>
      <c r="CB65" s="264"/>
      <c r="CC65" s="264"/>
      <c r="CD65" s="264"/>
      <c r="CE65" s="264"/>
      <c r="CF65" s="264"/>
      <c r="CG65" s="264"/>
    </row>
    <row r="66" spans="1:89" ht="9.75" customHeight="1" thickBot="1">
      <c r="A66" s="208"/>
      <c r="B66" s="242"/>
      <c r="C66" s="208"/>
      <c r="D66" s="208"/>
      <c r="E66" s="217"/>
      <c r="F66" s="208"/>
      <c r="G66" s="842"/>
      <c r="H66" s="433"/>
      <c r="I66" s="433"/>
      <c r="J66" s="433"/>
      <c r="K66" s="433"/>
      <c r="L66" s="433"/>
      <c r="M66" s="433"/>
      <c r="N66" s="433"/>
      <c r="O66" s="843"/>
      <c r="P66" s="242"/>
      <c r="Q66" s="208"/>
      <c r="R66" s="905"/>
      <c r="S66" s="906"/>
      <c r="T66" s="906"/>
      <c r="U66" s="906"/>
      <c r="V66" s="906"/>
      <c r="W66" s="906"/>
      <c r="X66" s="906"/>
      <c r="Y66" s="906"/>
      <c r="Z66" s="906"/>
      <c r="AA66" s="906"/>
      <c r="AB66" s="906"/>
      <c r="AC66" s="906"/>
      <c r="AD66" s="906"/>
      <c r="AE66" s="906"/>
      <c r="AF66" s="255"/>
      <c r="AG66" s="248"/>
      <c r="AH66" s="247"/>
      <c r="AI66" s="905"/>
      <c r="AJ66" s="906"/>
      <c r="AK66" s="906"/>
      <c r="AL66" s="906"/>
      <c r="AM66" s="906"/>
      <c r="AN66" s="906"/>
      <c r="AO66" s="906"/>
      <c r="AP66" s="906"/>
      <c r="AQ66" s="906"/>
      <c r="AR66" s="906"/>
      <c r="AS66" s="906"/>
      <c r="AT66" s="906"/>
      <c r="AU66" s="906"/>
      <c r="AV66" s="906"/>
      <c r="AW66" s="255"/>
      <c r="AX66" s="242"/>
      <c r="AY66" s="1"/>
      <c r="AZ66" s="1"/>
      <c r="BA66" s="1"/>
      <c r="BB66" s="1"/>
      <c r="BC66" s="1"/>
      <c r="BD66" s="1"/>
      <c r="BE66" s="1"/>
      <c r="BF66" s="1"/>
      <c r="BG66" s="1"/>
      <c r="BH66" s="1"/>
      <c r="BI66" s="1"/>
      <c r="BJ66" s="167"/>
      <c r="BK66" s="1"/>
      <c r="BL66" s="1"/>
      <c r="BM66" s="264"/>
      <c r="BN66" s="264"/>
      <c r="BO66" s="264"/>
      <c r="BP66" s="264"/>
      <c r="BQ66" s="264"/>
      <c r="BR66" s="264"/>
      <c r="BS66" s="264"/>
      <c r="BT66" s="264"/>
      <c r="BU66" s="264"/>
      <c r="BV66" s="264"/>
      <c r="BW66" s="264"/>
      <c r="BX66" s="264"/>
      <c r="BY66" s="264"/>
      <c r="BZ66" s="264"/>
      <c r="CA66" s="264"/>
      <c r="CB66" s="264"/>
      <c r="CC66" s="264"/>
      <c r="CD66" s="264"/>
      <c r="CE66" s="264"/>
      <c r="CF66" s="264"/>
      <c r="CG66" s="264"/>
    </row>
    <row r="67" spans="1:89" ht="9.75" customHeight="1" thickTop="1">
      <c r="A67" s="208"/>
      <c r="B67" s="254"/>
      <c r="C67" s="223"/>
      <c r="D67" s="223"/>
      <c r="E67" s="224"/>
      <c r="F67" s="223"/>
      <c r="G67" s="929" t="s">
        <v>41</v>
      </c>
      <c r="H67" s="929"/>
      <c r="I67" s="929"/>
      <c r="J67" s="929"/>
      <c r="K67" s="929"/>
      <c r="L67" s="929"/>
      <c r="M67" s="929"/>
      <c r="N67" s="929"/>
      <c r="O67" s="223"/>
      <c r="P67" s="254"/>
      <c r="Q67" s="223"/>
      <c r="R67" s="928">
        <f>'41-5'!BI87</f>
        <v>0</v>
      </c>
      <c r="S67" s="928"/>
      <c r="T67" s="928"/>
      <c r="U67" s="928"/>
      <c r="V67" s="928"/>
      <c r="W67" s="928"/>
      <c r="X67" s="928"/>
      <c r="Y67" s="928"/>
      <c r="Z67" s="928"/>
      <c r="AA67" s="928"/>
      <c r="AB67" s="928"/>
      <c r="AC67" s="928"/>
      <c r="AD67" s="928"/>
      <c r="AE67" s="928"/>
      <c r="AF67" s="267"/>
      <c r="AG67" s="268"/>
      <c r="AH67" s="267"/>
      <c r="AI67" s="927">
        <f>'41-6'!BI87</f>
        <v>0</v>
      </c>
      <c r="AJ67" s="928"/>
      <c r="AK67" s="928"/>
      <c r="AL67" s="928"/>
      <c r="AM67" s="928"/>
      <c r="AN67" s="928"/>
      <c r="AO67" s="928"/>
      <c r="AP67" s="928"/>
      <c r="AQ67" s="928"/>
      <c r="AR67" s="928"/>
      <c r="AS67" s="928"/>
      <c r="AT67" s="928"/>
      <c r="AU67" s="928"/>
      <c r="AV67" s="928"/>
      <c r="AW67" s="269"/>
      <c r="AX67" s="242"/>
      <c r="AY67" s="1"/>
      <c r="AZ67" s="1"/>
      <c r="BA67" s="1"/>
      <c r="BB67" s="1"/>
      <c r="BC67" s="1"/>
      <c r="BD67" s="1"/>
      <c r="BE67" s="1"/>
      <c r="BF67" s="1"/>
      <c r="BG67" s="1"/>
      <c r="BH67" s="1"/>
      <c r="BI67" s="1"/>
      <c r="BJ67" s="167"/>
      <c r="BK67" s="1"/>
      <c r="BL67" s="1"/>
      <c r="BM67" s="264"/>
      <c r="BN67" s="264"/>
      <c r="BO67" s="264"/>
      <c r="BP67" s="264"/>
      <c r="BQ67" s="264"/>
      <c r="BR67" s="264"/>
      <c r="BS67" s="264"/>
      <c r="BT67" s="264"/>
      <c r="BU67" s="264"/>
      <c r="BV67" s="264"/>
      <c r="BW67" s="264"/>
      <c r="BX67" s="264"/>
      <c r="BY67" s="264"/>
      <c r="BZ67" s="264"/>
      <c r="CA67" s="264"/>
      <c r="CB67" s="264"/>
      <c r="CC67" s="264"/>
      <c r="CD67" s="264"/>
      <c r="CE67" s="264"/>
      <c r="CF67" s="264"/>
      <c r="CG67" s="264"/>
    </row>
    <row r="68" spans="1:89" ht="9.75" customHeight="1">
      <c r="A68" s="208"/>
      <c r="B68" s="242"/>
      <c r="C68" s="208"/>
      <c r="D68" s="208"/>
      <c r="E68" s="217"/>
      <c r="F68" s="208"/>
      <c r="G68" s="433"/>
      <c r="H68" s="433"/>
      <c r="I68" s="433"/>
      <c r="J68" s="433"/>
      <c r="K68" s="433"/>
      <c r="L68" s="433"/>
      <c r="M68" s="433"/>
      <c r="N68" s="433"/>
      <c r="O68" s="208"/>
      <c r="P68" s="242"/>
      <c r="Q68" s="208"/>
      <c r="R68" s="919"/>
      <c r="S68" s="919"/>
      <c r="T68" s="919"/>
      <c r="U68" s="919"/>
      <c r="V68" s="919"/>
      <c r="W68" s="919"/>
      <c r="X68" s="919"/>
      <c r="Y68" s="919"/>
      <c r="Z68" s="919"/>
      <c r="AA68" s="919"/>
      <c r="AB68" s="919"/>
      <c r="AC68" s="919"/>
      <c r="AD68" s="919"/>
      <c r="AE68" s="919"/>
      <c r="AF68" s="247"/>
      <c r="AG68" s="248"/>
      <c r="AH68" s="247"/>
      <c r="AI68" s="919"/>
      <c r="AJ68" s="919"/>
      <c r="AK68" s="919"/>
      <c r="AL68" s="919"/>
      <c r="AM68" s="919"/>
      <c r="AN68" s="919"/>
      <c r="AO68" s="919"/>
      <c r="AP68" s="919"/>
      <c r="AQ68" s="919"/>
      <c r="AR68" s="919"/>
      <c r="AS68" s="919"/>
      <c r="AT68" s="919"/>
      <c r="AU68" s="919"/>
      <c r="AV68" s="919"/>
      <c r="AW68" s="266"/>
      <c r="AX68" s="242"/>
      <c r="AY68" s="1"/>
      <c r="AZ68" s="1"/>
      <c r="BA68" s="1"/>
      <c r="BB68" s="1"/>
      <c r="BC68" s="1"/>
      <c r="BD68" s="1"/>
      <c r="BE68" s="1"/>
      <c r="BF68" s="1"/>
      <c r="BG68" s="1"/>
      <c r="BH68" s="1"/>
      <c r="BI68" s="1"/>
      <c r="BJ68" s="167"/>
      <c r="BK68" s="1"/>
      <c r="BL68" s="1"/>
      <c r="BM68" s="264"/>
      <c r="BN68" s="264"/>
      <c r="BO68" s="264"/>
      <c r="BP68" s="264"/>
      <c r="BQ68" s="264"/>
      <c r="BR68" s="264"/>
      <c r="BS68" s="264"/>
      <c r="BT68" s="264"/>
      <c r="BU68" s="264"/>
      <c r="BV68" s="264"/>
      <c r="BW68" s="264"/>
      <c r="BX68" s="264"/>
      <c r="BY68" s="264"/>
      <c r="BZ68" s="264"/>
      <c r="CA68" s="264"/>
      <c r="CB68" s="264"/>
      <c r="CC68" s="264"/>
      <c r="CD68" s="264"/>
      <c r="CE68" s="264"/>
      <c r="CF68" s="264"/>
      <c r="CG68" s="264"/>
    </row>
    <row r="69" spans="1:89" ht="9.75" customHeight="1">
      <c r="A69" s="208"/>
      <c r="B69" s="242"/>
      <c r="C69" s="208"/>
      <c r="D69" s="208"/>
      <c r="E69" s="217"/>
      <c r="F69" s="208"/>
      <c r="G69" s="839" t="s">
        <v>75</v>
      </c>
      <c r="H69" s="840"/>
      <c r="I69" s="840"/>
      <c r="J69" s="840"/>
      <c r="K69" s="840"/>
      <c r="L69" s="840"/>
      <c r="M69" s="840"/>
      <c r="N69" s="840"/>
      <c r="O69" s="841"/>
      <c r="P69" s="242"/>
      <c r="Q69" s="208"/>
      <c r="R69" s="903">
        <f>'41-5'!BI90</f>
        <v>0</v>
      </c>
      <c r="S69" s="904"/>
      <c r="T69" s="904"/>
      <c r="U69" s="904"/>
      <c r="V69" s="904"/>
      <c r="W69" s="904"/>
      <c r="X69" s="904"/>
      <c r="Y69" s="904"/>
      <c r="Z69" s="904"/>
      <c r="AA69" s="904"/>
      <c r="AB69" s="904"/>
      <c r="AC69" s="904"/>
      <c r="AD69" s="904"/>
      <c r="AE69" s="904"/>
      <c r="AF69" s="249"/>
      <c r="AG69" s="248"/>
      <c r="AH69" s="247"/>
      <c r="AI69" s="903">
        <f>'41-6'!BI90</f>
        <v>0</v>
      </c>
      <c r="AJ69" s="904"/>
      <c r="AK69" s="904"/>
      <c r="AL69" s="904"/>
      <c r="AM69" s="904"/>
      <c r="AN69" s="904"/>
      <c r="AO69" s="904"/>
      <c r="AP69" s="904"/>
      <c r="AQ69" s="904"/>
      <c r="AR69" s="904"/>
      <c r="AS69" s="904"/>
      <c r="AT69" s="904"/>
      <c r="AU69" s="904"/>
      <c r="AV69" s="904"/>
      <c r="AW69" s="249"/>
      <c r="AX69" s="242"/>
      <c r="AY69" s="1"/>
      <c r="AZ69" s="1"/>
      <c r="BA69" s="1"/>
      <c r="BB69" s="1"/>
      <c r="BC69" s="1"/>
      <c r="BD69" s="1"/>
      <c r="BE69" s="1"/>
      <c r="BF69" s="1"/>
      <c r="BG69" s="1"/>
      <c r="BH69" s="1"/>
      <c r="BI69" s="1"/>
      <c r="BJ69" s="167"/>
      <c r="BK69" s="1"/>
      <c r="BL69" s="1"/>
      <c r="BM69" s="264"/>
      <c r="BN69" s="264"/>
      <c r="BO69" s="264"/>
      <c r="BP69" s="264"/>
      <c r="BQ69" s="264"/>
      <c r="BR69" s="264"/>
      <c r="BS69" s="264"/>
      <c r="BT69" s="264"/>
      <c r="BU69" s="264"/>
      <c r="BV69" s="264"/>
      <c r="BW69" s="264"/>
      <c r="BX69" s="264"/>
      <c r="BY69" s="264"/>
      <c r="BZ69" s="264"/>
      <c r="CA69" s="264"/>
      <c r="CB69" s="264"/>
      <c r="CC69" s="264"/>
      <c r="CD69" s="264"/>
      <c r="CE69" s="264"/>
      <c r="CF69" s="264"/>
      <c r="CG69" s="264"/>
    </row>
    <row r="70" spans="1:89" ht="9.75" customHeight="1" thickBot="1">
      <c r="A70" s="208"/>
      <c r="B70" s="242"/>
      <c r="C70" s="208"/>
      <c r="D70" s="208"/>
      <c r="E70" s="217"/>
      <c r="F70" s="208"/>
      <c r="G70" s="842"/>
      <c r="H70" s="433"/>
      <c r="I70" s="433"/>
      <c r="J70" s="433"/>
      <c r="K70" s="433"/>
      <c r="L70" s="433"/>
      <c r="M70" s="433"/>
      <c r="N70" s="433"/>
      <c r="O70" s="843"/>
      <c r="P70" s="242"/>
      <c r="Q70" s="208"/>
      <c r="R70" s="905"/>
      <c r="S70" s="906"/>
      <c r="T70" s="906"/>
      <c r="U70" s="906"/>
      <c r="V70" s="906"/>
      <c r="W70" s="906"/>
      <c r="X70" s="906"/>
      <c r="Y70" s="906"/>
      <c r="Z70" s="906"/>
      <c r="AA70" s="906"/>
      <c r="AB70" s="906"/>
      <c r="AC70" s="906"/>
      <c r="AD70" s="906"/>
      <c r="AE70" s="906"/>
      <c r="AF70" s="255"/>
      <c r="AG70" s="248"/>
      <c r="AH70" s="247"/>
      <c r="AI70" s="905"/>
      <c r="AJ70" s="906"/>
      <c r="AK70" s="906"/>
      <c r="AL70" s="906"/>
      <c r="AM70" s="906"/>
      <c r="AN70" s="906"/>
      <c r="AO70" s="906"/>
      <c r="AP70" s="906"/>
      <c r="AQ70" s="906"/>
      <c r="AR70" s="906"/>
      <c r="AS70" s="906"/>
      <c r="AT70" s="906"/>
      <c r="AU70" s="906"/>
      <c r="AV70" s="906"/>
      <c r="AW70" s="255"/>
      <c r="AX70" s="242"/>
      <c r="AY70" s="1"/>
      <c r="AZ70" s="1"/>
      <c r="BA70" s="1"/>
      <c r="BB70" s="1"/>
      <c r="BC70" s="1"/>
      <c r="BD70" s="1"/>
      <c r="BE70" s="1"/>
      <c r="BF70" s="1"/>
      <c r="BG70" s="1"/>
      <c r="BH70" s="1"/>
      <c r="BI70" s="1"/>
      <c r="BJ70" s="167"/>
      <c r="BK70" s="1"/>
      <c r="BL70" s="1"/>
      <c r="BM70" s="264"/>
      <c r="BN70" s="264"/>
      <c r="BO70" s="264"/>
      <c r="BP70" s="264"/>
      <c r="BQ70" s="264"/>
      <c r="BR70" s="264"/>
      <c r="BS70" s="264"/>
      <c r="BT70" s="264"/>
      <c r="BU70" s="264"/>
      <c r="BV70" s="264"/>
      <c r="BW70" s="264"/>
      <c r="BX70" s="264"/>
      <c r="BY70" s="264"/>
      <c r="BZ70" s="264"/>
      <c r="CA70" s="264"/>
      <c r="CB70" s="264"/>
      <c r="CC70" s="264"/>
      <c r="CD70" s="264"/>
      <c r="CE70" s="264"/>
      <c r="CF70" s="264"/>
      <c r="CG70" s="264"/>
    </row>
    <row r="71" spans="1:89" ht="9.75" customHeight="1">
      <c r="A71" s="208"/>
      <c r="B71" s="930" t="s">
        <v>84</v>
      </c>
      <c r="C71" s="931"/>
      <c r="D71" s="931"/>
      <c r="E71" s="932"/>
      <c r="F71" s="256"/>
      <c r="G71" s="838" t="s">
        <v>81</v>
      </c>
      <c r="H71" s="838"/>
      <c r="I71" s="838"/>
      <c r="J71" s="838"/>
      <c r="K71" s="838"/>
      <c r="L71" s="838"/>
      <c r="M71" s="838"/>
      <c r="N71" s="838"/>
      <c r="O71" s="240"/>
      <c r="P71" s="230"/>
      <c r="Q71" s="240"/>
      <c r="R71" s="918">
        <f>'41-7'!BI87</f>
        <v>0</v>
      </c>
      <c r="S71" s="918"/>
      <c r="T71" s="918"/>
      <c r="U71" s="918"/>
      <c r="V71" s="918"/>
      <c r="W71" s="918"/>
      <c r="X71" s="918"/>
      <c r="Y71" s="918"/>
      <c r="Z71" s="918"/>
      <c r="AA71" s="918"/>
      <c r="AB71" s="918"/>
      <c r="AC71" s="918"/>
      <c r="AD71" s="918"/>
      <c r="AE71" s="918"/>
      <c r="AF71" s="257"/>
      <c r="AG71" s="258"/>
      <c r="AH71" s="257"/>
      <c r="AI71" s="918">
        <f>'41-7'!BI87</f>
        <v>0</v>
      </c>
      <c r="AJ71" s="918"/>
      <c r="AK71" s="918"/>
      <c r="AL71" s="918"/>
      <c r="AM71" s="918"/>
      <c r="AN71" s="918"/>
      <c r="AO71" s="918"/>
      <c r="AP71" s="918"/>
      <c r="AQ71" s="918"/>
      <c r="AR71" s="918"/>
      <c r="AS71" s="918"/>
      <c r="AT71" s="918"/>
      <c r="AU71" s="918"/>
      <c r="AV71" s="918"/>
      <c r="AW71" s="259"/>
      <c r="AX71" s="242"/>
      <c r="AY71" s="1"/>
      <c r="AZ71" s="1"/>
      <c r="BA71" s="1"/>
      <c r="BB71" s="1"/>
      <c r="BC71" s="1"/>
      <c r="BD71" s="1"/>
      <c r="BE71" s="1"/>
      <c r="BF71" s="1"/>
      <c r="BG71" s="1"/>
      <c r="BH71" s="1"/>
      <c r="BI71" s="1"/>
      <c r="BJ71" s="167"/>
      <c r="BK71" s="1"/>
      <c r="BL71" s="1"/>
      <c r="BM71" s="264"/>
      <c r="BN71" s="264"/>
      <c r="BO71" s="264"/>
      <c r="BP71" s="264"/>
      <c r="BQ71" s="264"/>
      <c r="BR71" s="264"/>
      <c r="BS71" s="264"/>
      <c r="BT71" s="264"/>
      <c r="BU71" s="264"/>
      <c r="BV71" s="264"/>
      <c r="BW71" s="264"/>
      <c r="BX71" s="264"/>
      <c r="BY71" s="264"/>
      <c r="BZ71" s="264"/>
      <c r="CA71" s="264"/>
      <c r="CB71" s="264"/>
      <c r="CC71" s="264"/>
      <c r="CD71" s="264"/>
      <c r="CE71" s="264"/>
      <c r="CF71" s="264"/>
      <c r="CG71" s="264"/>
    </row>
    <row r="72" spans="1:89" ht="9.75" customHeight="1">
      <c r="A72" s="208"/>
      <c r="B72" s="930"/>
      <c r="C72" s="931"/>
      <c r="D72" s="931"/>
      <c r="E72" s="932"/>
      <c r="F72" s="207"/>
      <c r="G72" s="433"/>
      <c r="H72" s="433"/>
      <c r="I72" s="433"/>
      <c r="J72" s="433"/>
      <c r="K72" s="433"/>
      <c r="L72" s="433"/>
      <c r="M72" s="433"/>
      <c r="N72" s="433"/>
      <c r="O72" s="208"/>
      <c r="P72" s="242"/>
      <c r="Q72" s="208"/>
      <c r="R72" s="919"/>
      <c r="S72" s="919"/>
      <c r="T72" s="919"/>
      <c r="U72" s="919"/>
      <c r="V72" s="919"/>
      <c r="W72" s="919"/>
      <c r="X72" s="919"/>
      <c r="Y72" s="919"/>
      <c r="Z72" s="919"/>
      <c r="AA72" s="919"/>
      <c r="AB72" s="919"/>
      <c r="AC72" s="919"/>
      <c r="AD72" s="919"/>
      <c r="AE72" s="919"/>
      <c r="AF72" s="247"/>
      <c r="AG72" s="248"/>
      <c r="AH72" s="247"/>
      <c r="AI72" s="919"/>
      <c r="AJ72" s="919"/>
      <c r="AK72" s="919"/>
      <c r="AL72" s="919"/>
      <c r="AM72" s="919"/>
      <c r="AN72" s="919"/>
      <c r="AO72" s="919"/>
      <c r="AP72" s="919"/>
      <c r="AQ72" s="919"/>
      <c r="AR72" s="919"/>
      <c r="AS72" s="919"/>
      <c r="AT72" s="919"/>
      <c r="AU72" s="919"/>
      <c r="AV72" s="919"/>
      <c r="AW72" s="266"/>
      <c r="AX72" s="242"/>
      <c r="AY72" s="1"/>
      <c r="AZ72" s="1"/>
      <c r="BA72" s="1"/>
      <c r="BB72" s="1"/>
      <c r="BC72" s="1"/>
      <c r="BD72" s="1"/>
      <c r="BE72" s="1"/>
      <c r="BF72" s="1"/>
      <c r="BG72" s="1"/>
      <c r="BH72" s="1"/>
      <c r="BI72" s="1"/>
      <c r="BJ72" s="167"/>
      <c r="BK72" s="844" t="str">
        <f>IF(COUNTIF(R87,R93),"〇","商流上の前月末在庫数量と41-10の在庫数量が違います。確認してください。")</f>
        <v>〇</v>
      </c>
      <c r="BL72" s="844"/>
      <c r="BM72" s="844"/>
      <c r="BN72" s="844"/>
      <c r="BO72" s="844"/>
      <c r="BP72" s="844"/>
      <c r="BQ72" s="844"/>
      <c r="BR72" s="844"/>
      <c r="BS72" s="844"/>
      <c r="BT72" s="844"/>
      <c r="BU72" s="844"/>
      <c r="BV72" s="844"/>
      <c r="BW72" s="844"/>
      <c r="BX72" s="844"/>
      <c r="BY72" s="844"/>
      <c r="BZ72" s="844"/>
      <c r="CA72" s="844"/>
      <c r="CB72" s="844"/>
      <c r="CC72" s="844"/>
      <c r="CD72" s="844"/>
      <c r="CE72" s="844"/>
      <c r="CF72" s="844"/>
      <c r="CG72" s="844"/>
      <c r="CH72" s="844"/>
      <c r="CI72" s="844"/>
      <c r="CJ72" s="844"/>
      <c r="CK72" s="844"/>
    </row>
    <row r="73" spans="1:89" ht="9.75" customHeight="1">
      <c r="A73" s="208"/>
      <c r="B73" s="930"/>
      <c r="C73" s="931"/>
      <c r="D73" s="931"/>
      <c r="E73" s="932"/>
      <c r="F73" s="208"/>
      <c r="G73" s="839" t="s">
        <v>75</v>
      </c>
      <c r="H73" s="840"/>
      <c r="I73" s="840"/>
      <c r="J73" s="840"/>
      <c r="K73" s="840"/>
      <c r="L73" s="840"/>
      <c r="M73" s="840"/>
      <c r="N73" s="840"/>
      <c r="O73" s="841"/>
      <c r="P73" s="242"/>
      <c r="Q73" s="208"/>
      <c r="R73" s="903">
        <f>'41-7'!BI90</f>
        <v>0</v>
      </c>
      <c r="S73" s="904"/>
      <c r="T73" s="904"/>
      <c r="U73" s="904"/>
      <c r="V73" s="904"/>
      <c r="W73" s="904"/>
      <c r="X73" s="904"/>
      <c r="Y73" s="904"/>
      <c r="Z73" s="904"/>
      <c r="AA73" s="904"/>
      <c r="AB73" s="904"/>
      <c r="AC73" s="904"/>
      <c r="AD73" s="904"/>
      <c r="AE73" s="904"/>
      <c r="AF73" s="249"/>
      <c r="AG73" s="248"/>
      <c r="AH73" s="247"/>
      <c r="AI73" s="903">
        <f>'41-7'!BI90</f>
        <v>0</v>
      </c>
      <c r="AJ73" s="904"/>
      <c r="AK73" s="904"/>
      <c r="AL73" s="904"/>
      <c r="AM73" s="904"/>
      <c r="AN73" s="904"/>
      <c r="AO73" s="904"/>
      <c r="AP73" s="904"/>
      <c r="AQ73" s="904"/>
      <c r="AR73" s="904"/>
      <c r="AS73" s="904"/>
      <c r="AT73" s="904"/>
      <c r="AU73" s="904"/>
      <c r="AV73" s="904"/>
      <c r="AW73" s="249"/>
      <c r="AX73" s="242"/>
      <c r="AY73" s="1"/>
      <c r="AZ73" s="1"/>
      <c r="BA73" s="1"/>
      <c r="BB73" s="1"/>
      <c r="BC73" s="1"/>
      <c r="BD73" s="1"/>
      <c r="BE73" s="1"/>
      <c r="BF73" s="1"/>
      <c r="BG73" s="1"/>
      <c r="BH73" s="1"/>
      <c r="BI73" s="1"/>
      <c r="BJ73" s="167"/>
      <c r="BK73" s="844"/>
      <c r="BL73" s="844"/>
      <c r="BM73" s="844"/>
      <c r="BN73" s="844"/>
      <c r="BO73" s="844"/>
      <c r="BP73" s="844"/>
      <c r="BQ73" s="844"/>
      <c r="BR73" s="844"/>
      <c r="BS73" s="844"/>
      <c r="BT73" s="844"/>
      <c r="BU73" s="844"/>
      <c r="BV73" s="844"/>
      <c r="BW73" s="844"/>
      <c r="BX73" s="844"/>
      <c r="BY73" s="844"/>
      <c r="BZ73" s="844"/>
      <c r="CA73" s="844"/>
      <c r="CB73" s="844"/>
      <c r="CC73" s="844"/>
      <c r="CD73" s="844"/>
      <c r="CE73" s="844"/>
      <c r="CF73" s="844"/>
      <c r="CG73" s="844"/>
      <c r="CH73" s="844"/>
      <c r="CI73" s="844"/>
      <c r="CJ73" s="844"/>
      <c r="CK73" s="844"/>
    </row>
    <row r="74" spans="1:89" ht="9.75" customHeight="1" thickBot="1">
      <c r="A74" s="208"/>
      <c r="B74" s="930"/>
      <c r="C74" s="931"/>
      <c r="D74" s="931"/>
      <c r="E74" s="932"/>
      <c r="F74" s="208"/>
      <c r="G74" s="842"/>
      <c r="H74" s="433"/>
      <c r="I74" s="433"/>
      <c r="J74" s="433"/>
      <c r="K74" s="433"/>
      <c r="L74" s="433"/>
      <c r="M74" s="433"/>
      <c r="N74" s="433"/>
      <c r="O74" s="843"/>
      <c r="P74" s="242"/>
      <c r="Q74" s="208"/>
      <c r="R74" s="925"/>
      <c r="S74" s="926"/>
      <c r="T74" s="926"/>
      <c r="U74" s="926"/>
      <c r="V74" s="926"/>
      <c r="W74" s="926"/>
      <c r="X74" s="926"/>
      <c r="Y74" s="926"/>
      <c r="Z74" s="926"/>
      <c r="AA74" s="926"/>
      <c r="AB74" s="926"/>
      <c r="AC74" s="926"/>
      <c r="AD74" s="926"/>
      <c r="AE74" s="926"/>
      <c r="AF74" s="255"/>
      <c r="AG74" s="248"/>
      <c r="AH74" s="247"/>
      <c r="AI74" s="905"/>
      <c r="AJ74" s="906"/>
      <c r="AK74" s="906"/>
      <c r="AL74" s="906"/>
      <c r="AM74" s="906"/>
      <c r="AN74" s="906"/>
      <c r="AO74" s="906"/>
      <c r="AP74" s="906"/>
      <c r="AQ74" s="906"/>
      <c r="AR74" s="906"/>
      <c r="AS74" s="906"/>
      <c r="AT74" s="906"/>
      <c r="AU74" s="906"/>
      <c r="AV74" s="906"/>
      <c r="AW74" s="255"/>
      <c r="AX74" s="242"/>
      <c r="AY74" s="1"/>
      <c r="AZ74" s="1"/>
      <c r="BA74" s="1"/>
      <c r="BB74" s="1"/>
      <c r="BC74" s="1"/>
      <c r="BD74" s="1"/>
      <c r="BE74" s="1"/>
      <c r="BF74" s="1"/>
      <c r="BG74" s="1"/>
      <c r="BH74" s="1"/>
      <c r="BI74" s="1"/>
      <c r="BJ74" s="167"/>
      <c r="BK74" s="844"/>
      <c r="BL74" s="844"/>
      <c r="BM74" s="844"/>
      <c r="BN74" s="844"/>
      <c r="BO74" s="844"/>
      <c r="BP74" s="844"/>
      <c r="BQ74" s="844"/>
      <c r="BR74" s="844"/>
      <c r="BS74" s="844"/>
      <c r="BT74" s="844"/>
      <c r="BU74" s="844"/>
      <c r="BV74" s="844"/>
      <c r="BW74" s="844"/>
      <c r="BX74" s="844"/>
      <c r="BY74" s="844"/>
      <c r="BZ74" s="844"/>
      <c r="CA74" s="844"/>
      <c r="CB74" s="844"/>
      <c r="CC74" s="844"/>
      <c r="CD74" s="844"/>
      <c r="CE74" s="844"/>
      <c r="CF74" s="844"/>
      <c r="CG74" s="844"/>
      <c r="CH74" s="844"/>
      <c r="CI74" s="844"/>
      <c r="CJ74" s="844"/>
      <c r="CK74" s="844"/>
    </row>
    <row r="75" spans="1:89" ht="9.75" customHeight="1">
      <c r="A75" s="208"/>
      <c r="B75" s="930"/>
      <c r="C75" s="931"/>
      <c r="D75" s="931"/>
      <c r="E75" s="932"/>
      <c r="F75" s="256"/>
      <c r="G75" s="838" t="s">
        <v>82</v>
      </c>
      <c r="H75" s="838"/>
      <c r="I75" s="838"/>
      <c r="J75" s="838"/>
      <c r="K75" s="838"/>
      <c r="L75" s="838"/>
      <c r="M75" s="838"/>
      <c r="N75" s="838"/>
      <c r="O75" s="240"/>
      <c r="P75" s="230"/>
      <c r="Q75" s="240"/>
      <c r="R75" s="920"/>
      <c r="S75" s="920"/>
      <c r="T75" s="920"/>
      <c r="U75" s="920"/>
      <c r="V75" s="920"/>
      <c r="W75" s="920"/>
      <c r="X75" s="920"/>
      <c r="Y75" s="920"/>
      <c r="Z75" s="920"/>
      <c r="AA75" s="920"/>
      <c r="AB75" s="920"/>
      <c r="AC75" s="920"/>
      <c r="AD75" s="920"/>
      <c r="AE75" s="920"/>
      <c r="AF75" s="257"/>
      <c r="AG75" s="258"/>
      <c r="AH75" s="257"/>
      <c r="AI75" s="920"/>
      <c r="AJ75" s="920"/>
      <c r="AK75" s="920"/>
      <c r="AL75" s="920"/>
      <c r="AM75" s="920"/>
      <c r="AN75" s="920"/>
      <c r="AO75" s="920"/>
      <c r="AP75" s="920"/>
      <c r="AQ75" s="920"/>
      <c r="AR75" s="920"/>
      <c r="AS75" s="920"/>
      <c r="AT75" s="920"/>
      <c r="AU75" s="920"/>
      <c r="AV75" s="920"/>
      <c r="AW75" s="259"/>
      <c r="AX75" s="242"/>
      <c r="AY75" s="1"/>
      <c r="AZ75" s="1"/>
      <c r="BA75" s="1"/>
      <c r="BB75" s="1"/>
      <c r="BC75" s="1"/>
      <c r="BD75" s="1"/>
      <c r="BE75" s="1"/>
      <c r="BF75" s="1"/>
      <c r="BG75" s="1"/>
      <c r="BH75" s="1"/>
      <c r="BI75" s="1"/>
      <c r="BJ75" s="167"/>
      <c r="BK75" s="844"/>
      <c r="BL75" s="844"/>
      <c r="BM75" s="844"/>
      <c r="BN75" s="844"/>
      <c r="BO75" s="844"/>
      <c r="BP75" s="844"/>
      <c r="BQ75" s="844"/>
      <c r="BR75" s="844"/>
      <c r="BS75" s="844"/>
      <c r="BT75" s="844"/>
      <c r="BU75" s="844"/>
      <c r="BV75" s="844"/>
      <c r="BW75" s="844"/>
      <c r="BX75" s="844"/>
      <c r="BY75" s="844"/>
      <c r="BZ75" s="844"/>
      <c r="CA75" s="844"/>
      <c r="CB75" s="844"/>
      <c r="CC75" s="844"/>
      <c r="CD75" s="844"/>
      <c r="CE75" s="844"/>
      <c r="CF75" s="844"/>
      <c r="CG75" s="844"/>
      <c r="CH75" s="844"/>
      <c r="CI75" s="844"/>
      <c r="CJ75" s="844"/>
      <c r="CK75" s="844"/>
    </row>
    <row r="76" spans="1:89" ht="9.75" customHeight="1">
      <c r="A76" s="208"/>
      <c r="B76" s="930"/>
      <c r="C76" s="931"/>
      <c r="D76" s="931"/>
      <c r="E76" s="932"/>
      <c r="F76" s="207"/>
      <c r="G76" s="433"/>
      <c r="H76" s="433"/>
      <c r="I76" s="433"/>
      <c r="J76" s="433"/>
      <c r="K76" s="433"/>
      <c r="L76" s="433"/>
      <c r="M76" s="433"/>
      <c r="N76" s="433"/>
      <c r="O76" s="208"/>
      <c r="P76" s="242"/>
      <c r="Q76" s="208"/>
      <c r="R76" s="895"/>
      <c r="S76" s="895"/>
      <c r="T76" s="895"/>
      <c r="U76" s="895"/>
      <c r="V76" s="895"/>
      <c r="W76" s="895"/>
      <c r="X76" s="895"/>
      <c r="Y76" s="895"/>
      <c r="Z76" s="895"/>
      <c r="AA76" s="895"/>
      <c r="AB76" s="895"/>
      <c r="AC76" s="895"/>
      <c r="AD76" s="895"/>
      <c r="AE76" s="895"/>
      <c r="AF76" s="247"/>
      <c r="AG76" s="248"/>
      <c r="AH76" s="247"/>
      <c r="AI76" s="895"/>
      <c r="AJ76" s="895"/>
      <c r="AK76" s="895"/>
      <c r="AL76" s="895"/>
      <c r="AM76" s="895"/>
      <c r="AN76" s="895"/>
      <c r="AO76" s="895"/>
      <c r="AP76" s="895"/>
      <c r="AQ76" s="895"/>
      <c r="AR76" s="895"/>
      <c r="AS76" s="895"/>
      <c r="AT76" s="895"/>
      <c r="AU76" s="895"/>
      <c r="AV76" s="895"/>
      <c r="AW76" s="266"/>
      <c r="AX76" s="242"/>
      <c r="AY76" s="1"/>
      <c r="AZ76" s="1"/>
      <c r="BA76" s="1"/>
      <c r="BB76" s="1"/>
      <c r="BC76" s="1"/>
      <c r="BD76" s="1"/>
      <c r="BE76" s="1"/>
      <c r="BF76" s="1"/>
      <c r="BG76" s="1"/>
      <c r="BH76" s="1"/>
      <c r="BI76" s="1"/>
      <c r="BJ76" s="167"/>
      <c r="BK76" s="844"/>
      <c r="BL76" s="844"/>
      <c r="BM76" s="844"/>
      <c r="BN76" s="844"/>
      <c r="BO76" s="844"/>
      <c r="BP76" s="844"/>
      <c r="BQ76" s="844"/>
      <c r="BR76" s="844"/>
      <c r="BS76" s="844"/>
      <c r="BT76" s="844"/>
      <c r="BU76" s="844"/>
      <c r="BV76" s="844"/>
      <c r="BW76" s="844"/>
      <c r="BX76" s="844"/>
      <c r="BY76" s="844"/>
      <c r="BZ76" s="844"/>
      <c r="CA76" s="844"/>
      <c r="CB76" s="844"/>
      <c r="CC76" s="844"/>
      <c r="CD76" s="844"/>
      <c r="CE76" s="844"/>
      <c r="CF76" s="844"/>
      <c r="CG76" s="844"/>
      <c r="CH76" s="844"/>
      <c r="CI76" s="844"/>
      <c r="CJ76" s="844"/>
      <c r="CK76" s="844"/>
    </row>
    <row r="77" spans="1:89" ht="9.75" customHeight="1">
      <c r="A77" s="208"/>
      <c r="B77" s="930"/>
      <c r="C77" s="931"/>
      <c r="D77" s="931"/>
      <c r="E77" s="932"/>
      <c r="F77" s="208"/>
      <c r="G77" s="839" t="s">
        <v>75</v>
      </c>
      <c r="H77" s="840"/>
      <c r="I77" s="840"/>
      <c r="J77" s="840"/>
      <c r="K77" s="840"/>
      <c r="L77" s="840"/>
      <c r="M77" s="840"/>
      <c r="N77" s="840"/>
      <c r="O77" s="841"/>
      <c r="P77" s="242"/>
      <c r="Q77" s="208"/>
      <c r="R77" s="897"/>
      <c r="S77" s="898"/>
      <c r="T77" s="898"/>
      <c r="U77" s="898"/>
      <c r="V77" s="898"/>
      <c r="W77" s="898"/>
      <c r="X77" s="898"/>
      <c r="Y77" s="898"/>
      <c r="Z77" s="898"/>
      <c r="AA77" s="898"/>
      <c r="AB77" s="898"/>
      <c r="AC77" s="898"/>
      <c r="AD77" s="898"/>
      <c r="AE77" s="898"/>
      <c r="AF77" s="249"/>
      <c r="AG77" s="248"/>
      <c r="AH77" s="247"/>
      <c r="AI77" s="897"/>
      <c r="AJ77" s="898"/>
      <c r="AK77" s="898"/>
      <c r="AL77" s="898"/>
      <c r="AM77" s="898"/>
      <c r="AN77" s="898"/>
      <c r="AO77" s="898"/>
      <c r="AP77" s="898"/>
      <c r="AQ77" s="898"/>
      <c r="AR77" s="898"/>
      <c r="AS77" s="898"/>
      <c r="AT77" s="898"/>
      <c r="AU77" s="898"/>
      <c r="AV77" s="898"/>
      <c r="AW77" s="249"/>
      <c r="AX77" s="242"/>
      <c r="AY77" s="1"/>
      <c r="AZ77" s="1"/>
      <c r="BA77" s="1"/>
      <c r="BB77" s="1"/>
      <c r="BC77" s="1"/>
      <c r="BD77" s="1"/>
      <c r="BE77" s="1"/>
      <c r="BF77" s="1"/>
      <c r="BG77" s="1"/>
      <c r="BH77" s="1"/>
      <c r="BI77" s="1"/>
      <c r="BJ77" s="167"/>
      <c r="BK77" s="844" t="str">
        <f>IF(COUNTIF(R89,R97),"〇","商流上の課税済みの前月末在庫数量と41-10の在庫数量が違います。確認してください。")</f>
        <v>〇</v>
      </c>
      <c r="BL77" s="844"/>
      <c r="BM77" s="844"/>
      <c r="BN77" s="844"/>
      <c r="BO77" s="844"/>
      <c r="BP77" s="844"/>
      <c r="BQ77" s="844"/>
      <c r="BR77" s="844"/>
      <c r="BS77" s="844"/>
      <c r="BT77" s="844"/>
      <c r="BU77" s="844"/>
      <c r="BV77" s="844"/>
      <c r="BW77" s="844"/>
      <c r="BX77" s="844"/>
      <c r="BY77" s="844"/>
      <c r="BZ77" s="844"/>
      <c r="CA77" s="844"/>
      <c r="CB77" s="844"/>
      <c r="CC77" s="844"/>
      <c r="CD77" s="844"/>
      <c r="CE77" s="844"/>
      <c r="CF77" s="844"/>
      <c r="CG77" s="844"/>
      <c r="CH77" s="844"/>
      <c r="CI77" s="844"/>
      <c r="CJ77" s="844"/>
      <c r="CK77" s="844"/>
    </row>
    <row r="78" spans="1:89" ht="9.75" customHeight="1" thickBot="1">
      <c r="A78" s="208"/>
      <c r="B78" s="930"/>
      <c r="C78" s="931"/>
      <c r="D78" s="931"/>
      <c r="E78" s="932"/>
      <c r="F78" s="208"/>
      <c r="G78" s="842"/>
      <c r="H78" s="433"/>
      <c r="I78" s="433"/>
      <c r="J78" s="433"/>
      <c r="K78" s="433"/>
      <c r="L78" s="433"/>
      <c r="M78" s="433"/>
      <c r="N78" s="433"/>
      <c r="O78" s="843"/>
      <c r="P78" s="242"/>
      <c r="Q78" s="208"/>
      <c r="R78" s="916"/>
      <c r="S78" s="917"/>
      <c r="T78" s="917"/>
      <c r="U78" s="917"/>
      <c r="V78" s="917"/>
      <c r="W78" s="917"/>
      <c r="X78" s="917"/>
      <c r="Y78" s="917"/>
      <c r="Z78" s="917"/>
      <c r="AA78" s="917"/>
      <c r="AB78" s="917"/>
      <c r="AC78" s="917"/>
      <c r="AD78" s="917"/>
      <c r="AE78" s="917"/>
      <c r="AF78" s="255"/>
      <c r="AG78" s="248"/>
      <c r="AH78" s="247"/>
      <c r="AI78" s="916"/>
      <c r="AJ78" s="917"/>
      <c r="AK78" s="917"/>
      <c r="AL78" s="917"/>
      <c r="AM78" s="917"/>
      <c r="AN78" s="917"/>
      <c r="AO78" s="917"/>
      <c r="AP78" s="917"/>
      <c r="AQ78" s="917"/>
      <c r="AR78" s="917"/>
      <c r="AS78" s="917"/>
      <c r="AT78" s="917"/>
      <c r="AU78" s="917"/>
      <c r="AV78" s="917"/>
      <c r="AW78" s="255"/>
      <c r="AX78" s="242"/>
      <c r="AY78" s="1"/>
      <c r="AZ78" s="1"/>
      <c r="BA78" s="1"/>
      <c r="BB78" s="1"/>
      <c r="BC78" s="1"/>
      <c r="BD78" s="1"/>
      <c r="BE78" s="1"/>
      <c r="BF78" s="1"/>
      <c r="BG78" s="1"/>
      <c r="BH78" s="1"/>
      <c r="BI78" s="1"/>
      <c r="BJ78" s="167"/>
      <c r="BK78" s="844"/>
      <c r="BL78" s="844"/>
      <c r="BM78" s="844"/>
      <c r="BN78" s="844"/>
      <c r="BO78" s="844"/>
      <c r="BP78" s="844"/>
      <c r="BQ78" s="844"/>
      <c r="BR78" s="844"/>
      <c r="BS78" s="844"/>
      <c r="BT78" s="844"/>
      <c r="BU78" s="844"/>
      <c r="BV78" s="844"/>
      <c r="BW78" s="844"/>
      <c r="BX78" s="844"/>
      <c r="BY78" s="844"/>
      <c r="BZ78" s="844"/>
      <c r="CA78" s="844"/>
      <c r="CB78" s="844"/>
      <c r="CC78" s="844"/>
      <c r="CD78" s="844"/>
      <c r="CE78" s="844"/>
      <c r="CF78" s="844"/>
      <c r="CG78" s="844"/>
      <c r="CH78" s="844"/>
      <c r="CI78" s="844"/>
      <c r="CJ78" s="844"/>
      <c r="CK78" s="844"/>
    </row>
    <row r="79" spans="1:89" ht="9.75" customHeight="1">
      <c r="A79" s="208"/>
      <c r="B79" s="930"/>
      <c r="C79" s="931"/>
      <c r="D79" s="931"/>
      <c r="E79" s="932"/>
      <c r="F79" s="256"/>
      <c r="G79" s="838" t="s">
        <v>79</v>
      </c>
      <c r="H79" s="838"/>
      <c r="I79" s="838"/>
      <c r="J79" s="838"/>
      <c r="K79" s="838"/>
      <c r="L79" s="838"/>
      <c r="M79" s="838"/>
      <c r="N79" s="838"/>
      <c r="O79" s="240"/>
      <c r="P79" s="230"/>
      <c r="Q79" s="240"/>
      <c r="R79" s="920"/>
      <c r="S79" s="920"/>
      <c r="T79" s="920"/>
      <c r="U79" s="920"/>
      <c r="V79" s="920"/>
      <c r="W79" s="920"/>
      <c r="X79" s="920"/>
      <c r="Y79" s="920"/>
      <c r="Z79" s="920"/>
      <c r="AA79" s="920"/>
      <c r="AB79" s="920"/>
      <c r="AC79" s="920"/>
      <c r="AD79" s="920"/>
      <c r="AE79" s="920"/>
      <c r="AF79" s="257"/>
      <c r="AG79" s="258"/>
      <c r="AH79" s="257"/>
      <c r="AI79" s="920"/>
      <c r="AJ79" s="920"/>
      <c r="AK79" s="920"/>
      <c r="AL79" s="920"/>
      <c r="AM79" s="920"/>
      <c r="AN79" s="920"/>
      <c r="AO79" s="920"/>
      <c r="AP79" s="920"/>
      <c r="AQ79" s="920"/>
      <c r="AR79" s="920"/>
      <c r="AS79" s="920"/>
      <c r="AT79" s="920"/>
      <c r="AU79" s="920"/>
      <c r="AV79" s="920"/>
      <c r="AW79" s="259"/>
      <c r="AX79" s="242"/>
      <c r="AY79" s="1"/>
      <c r="AZ79" s="1"/>
      <c r="BA79" s="1"/>
      <c r="BB79" s="1"/>
      <c r="BC79" s="1"/>
      <c r="BD79" s="1"/>
      <c r="BE79" s="1"/>
      <c r="BF79" s="1"/>
      <c r="BG79" s="1"/>
      <c r="BH79" s="1"/>
      <c r="BI79" s="1"/>
      <c r="BJ79" s="167"/>
      <c r="BK79" s="844"/>
      <c r="BL79" s="844"/>
      <c r="BM79" s="844"/>
      <c r="BN79" s="844"/>
      <c r="BO79" s="844"/>
      <c r="BP79" s="844"/>
      <c r="BQ79" s="844"/>
      <c r="BR79" s="844"/>
      <c r="BS79" s="844"/>
      <c r="BT79" s="844"/>
      <c r="BU79" s="844"/>
      <c r="BV79" s="844"/>
      <c r="BW79" s="844"/>
      <c r="BX79" s="844"/>
      <c r="BY79" s="844"/>
      <c r="BZ79" s="844"/>
      <c r="CA79" s="844"/>
      <c r="CB79" s="844"/>
      <c r="CC79" s="844"/>
      <c r="CD79" s="844"/>
      <c r="CE79" s="844"/>
      <c r="CF79" s="844"/>
      <c r="CG79" s="844"/>
      <c r="CH79" s="844"/>
      <c r="CI79" s="844"/>
      <c r="CJ79" s="844"/>
      <c r="CK79" s="844"/>
    </row>
    <row r="80" spans="1:89" ht="9.75" customHeight="1">
      <c r="A80" s="208"/>
      <c r="B80" s="930"/>
      <c r="C80" s="931"/>
      <c r="D80" s="931"/>
      <c r="E80" s="932"/>
      <c r="F80" s="207"/>
      <c r="G80" s="433"/>
      <c r="H80" s="433"/>
      <c r="I80" s="433"/>
      <c r="J80" s="433"/>
      <c r="K80" s="433"/>
      <c r="L80" s="433"/>
      <c r="M80" s="433"/>
      <c r="N80" s="433"/>
      <c r="O80" s="208"/>
      <c r="P80" s="242"/>
      <c r="Q80" s="208"/>
      <c r="R80" s="895"/>
      <c r="S80" s="895"/>
      <c r="T80" s="895"/>
      <c r="U80" s="895"/>
      <c r="V80" s="895"/>
      <c r="W80" s="895"/>
      <c r="X80" s="895"/>
      <c r="Y80" s="895"/>
      <c r="Z80" s="895"/>
      <c r="AA80" s="895"/>
      <c r="AB80" s="895"/>
      <c r="AC80" s="895"/>
      <c r="AD80" s="895"/>
      <c r="AE80" s="895"/>
      <c r="AF80" s="247"/>
      <c r="AG80" s="248"/>
      <c r="AH80" s="247"/>
      <c r="AI80" s="895"/>
      <c r="AJ80" s="895"/>
      <c r="AK80" s="895"/>
      <c r="AL80" s="895"/>
      <c r="AM80" s="895"/>
      <c r="AN80" s="895"/>
      <c r="AO80" s="895"/>
      <c r="AP80" s="895"/>
      <c r="AQ80" s="895"/>
      <c r="AR80" s="895"/>
      <c r="AS80" s="895"/>
      <c r="AT80" s="895"/>
      <c r="AU80" s="895"/>
      <c r="AV80" s="895"/>
      <c r="AW80" s="266"/>
      <c r="AX80" s="242"/>
      <c r="AY80" s="1"/>
      <c r="AZ80" s="1"/>
      <c r="BA80" s="1"/>
      <c r="BB80" s="1"/>
      <c r="BC80" s="1"/>
      <c r="BD80" s="1"/>
      <c r="BE80" s="1"/>
      <c r="BF80" s="1"/>
      <c r="BG80" s="1"/>
      <c r="BH80" s="1"/>
      <c r="BI80" s="1"/>
      <c r="BJ80" s="167"/>
      <c r="BK80" s="844"/>
      <c r="BL80" s="844"/>
      <c r="BM80" s="844"/>
      <c r="BN80" s="844"/>
      <c r="BO80" s="844"/>
      <c r="BP80" s="844"/>
      <c r="BQ80" s="844"/>
      <c r="BR80" s="844"/>
      <c r="BS80" s="844"/>
      <c r="BT80" s="844"/>
      <c r="BU80" s="844"/>
      <c r="BV80" s="844"/>
      <c r="BW80" s="844"/>
      <c r="BX80" s="844"/>
      <c r="BY80" s="844"/>
      <c r="BZ80" s="844"/>
      <c r="CA80" s="844"/>
      <c r="CB80" s="844"/>
      <c r="CC80" s="844"/>
      <c r="CD80" s="844"/>
      <c r="CE80" s="844"/>
      <c r="CF80" s="844"/>
      <c r="CG80" s="844"/>
      <c r="CH80" s="844"/>
      <c r="CI80" s="844"/>
      <c r="CJ80" s="844"/>
      <c r="CK80" s="844"/>
    </row>
    <row r="81" spans="1:89" ht="9.75" customHeight="1">
      <c r="A81" s="208"/>
      <c r="B81" s="930"/>
      <c r="C81" s="931"/>
      <c r="D81" s="931"/>
      <c r="E81" s="932"/>
      <c r="F81" s="208"/>
      <c r="G81" s="839" t="s">
        <v>75</v>
      </c>
      <c r="H81" s="840"/>
      <c r="I81" s="840"/>
      <c r="J81" s="840"/>
      <c r="K81" s="840"/>
      <c r="L81" s="840"/>
      <c r="M81" s="840"/>
      <c r="N81" s="840"/>
      <c r="O81" s="841"/>
      <c r="P81" s="242"/>
      <c r="Q81" s="208"/>
      <c r="R81" s="897"/>
      <c r="S81" s="898"/>
      <c r="T81" s="898"/>
      <c r="U81" s="898"/>
      <c r="V81" s="898"/>
      <c r="W81" s="898"/>
      <c r="X81" s="898"/>
      <c r="Y81" s="898"/>
      <c r="Z81" s="898"/>
      <c r="AA81" s="898"/>
      <c r="AB81" s="898"/>
      <c r="AC81" s="898"/>
      <c r="AD81" s="898"/>
      <c r="AE81" s="898"/>
      <c r="AF81" s="249"/>
      <c r="AG81" s="248"/>
      <c r="AH81" s="247"/>
      <c r="AI81" s="897"/>
      <c r="AJ81" s="898"/>
      <c r="AK81" s="898"/>
      <c r="AL81" s="898"/>
      <c r="AM81" s="898"/>
      <c r="AN81" s="898"/>
      <c r="AO81" s="898"/>
      <c r="AP81" s="898"/>
      <c r="AQ81" s="898"/>
      <c r="AR81" s="898"/>
      <c r="AS81" s="898"/>
      <c r="AT81" s="898"/>
      <c r="AU81" s="898"/>
      <c r="AV81" s="898"/>
      <c r="AW81" s="249"/>
      <c r="AX81" s="242"/>
      <c r="AY81" s="1"/>
      <c r="AZ81" s="1"/>
      <c r="BA81" s="1"/>
      <c r="BB81" s="1"/>
      <c r="BC81" s="1"/>
      <c r="BD81" s="1"/>
      <c r="BE81" s="1"/>
      <c r="BF81" s="1"/>
      <c r="BG81" s="1"/>
      <c r="BH81" s="1"/>
      <c r="BI81" s="1"/>
      <c r="BJ81" s="167"/>
      <c r="BK81" s="844"/>
      <c r="BL81" s="844"/>
      <c r="BM81" s="844"/>
      <c r="BN81" s="844"/>
      <c r="BO81" s="844"/>
      <c r="BP81" s="844"/>
      <c r="BQ81" s="844"/>
      <c r="BR81" s="844"/>
      <c r="BS81" s="844"/>
      <c r="BT81" s="844"/>
      <c r="BU81" s="844"/>
      <c r="BV81" s="844"/>
      <c r="BW81" s="844"/>
      <c r="BX81" s="844"/>
      <c r="BY81" s="844"/>
      <c r="BZ81" s="844"/>
      <c r="CA81" s="844"/>
      <c r="CB81" s="844"/>
      <c r="CC81" s="844"/>
      <c r="CD81" s="844"/>
      <c r="CE81" s="844"/>
      <c r="CF81" s="844"/>
      <c r="CG81" s="844"/>
      <c r="CH81" s="844"/>
      <c r="CI81" s="844"/>
      <c r="CJ81" s="844"/>
      <c r="CK81" s="844"/>
    </row>
    <row r="82" spans="1:89" ht="9.75" customHeight="1" thickBot="1">
      <c r="A82" s="208"/>
      <c r="B82" s="930"/>
      <c r="C82" s="931"/>
      <c r="D82" s="931"/>
      <c r="E82" s="932"/>
      <c r="F82" s="208"/>
      <c r="G82" s="842"/>
      <c r="H82" s="433"/>
      <c r="I82" s="433"/>
      <c r="J82" s="433"/>
      <c r="K82" s="433"/>
      <c r="L82" s="433"/>
      <c r="M82" s="433"/>
      <c r="N82" s="433"/>
      <c r="O82" s="843"/>
      <c r="P82" s="242"/>
      <c r="Q82" s="208"/>
      <c r="R82" s="916"/>
      <c r="S82" s="917"/>
      <c r="T82" s="917"/>
      <c r="U82" s="917"/>
      <c r="V82" s="917"/>
      <c r="W82" s="917"/>
      <c r="X82" s="917"/>
      <c r="Y82" s="917"/>
      <c r="Z82" s="917"/>
      <c r="AA82" s="917"/>
      <c r="AB82" s="917"/>
      <c r="AC82" s="917"/>
      <c r="AD82" s="917"/>
      <c r="AE82" s="917"/>
      <c r="AF82" s="255"/>
      <c r="AG82" s="248"/>
      <c r="AH82" s="247"/>
      <c r="AI82" s="916"/>
      <c r="AJ82" s="917"/>
      <c r="AK82" s="917"/>
      <c r="AL82" s="917"/>
      <c r="AM82" s="917"/>
      <c r="AN82" s="917"/>
      <c r="AO82" s="917"/>
      <c r="AP82" s="917"/>
      <c r="AQ82" s="917"/>
      <c r="AR82" s="917"/>
      <c r="AS82" s="917"/>
      <c r="AT82" s="917"/>
      <c r="AU82" s="917"/>
      <c r="AV82" s="917"/>
      <c r="AW82" s="255"/>
      <c r="AX82" s="242"/>
      <c r="AY82" s="1"/>
      <c r="AZ82" s="1"/>
      <c r="BA82" s="1"/>
      <c r="BB82" s="1"/>
      <c r="BC82" s="1"/>
      <c r="BD82" s="1"/>
      <c r="BE82" s="1"/>
      <c r="BF82" s="1"/>
      <c r="BG82" s="1"/>
      <c r="BH82" s="1"/>
      <c r="BI82" s="1"/>
      <c r="BJ82" s="167"/>
      <c r="BK82" s="844" t="str">
        <f>IF(COUNTIF(AI87,AI93),"〇","物流上の前月末在庫数量と41-10の在庫数量が違います。確認してください。")</f>
        <v>〇</v>
      </c>
      <c r="BL82" s="844"/>
      <c r="BM82" s="844"/>
      <c r="BN82" s="844"/>
      <c r="BO82" s="844"/>
      <c r="BP82" s="844"/>
      <c r="BQ82" s="844"/>
      <c r="BR82" s="844"/>
      <c r="BS82" s="844"/>
      <c r="BT82" s="844"/>
      <c r="BU82" s="844"/>
      <c r="BV82" s="844"/>
      <c r="BW82" s="844"/>
      <c r="BX82" s="844"/>
      <c r="BY82" s="844"/>
      <c r="BZ82" s="844"/>
      <c r="CA82" s="844"/>
      <c r="CB82" s="844"/>
      <c r="CC82" s="844"/>
      <c r="CD82" s="844"/>
      <c r="CE82" s="844"/>
      <c r="CF82" s="844"/>
      <c r="CG82" s="844"/>
      <c r="CH82" s="844"/>
      <c r="CI82" s="844"/>
      <c r="CJ82" s="844"/>
      <c r="CK82" s="844"/>
    </row>
    <row r="83" spans="1:89" ht="9.75" customHeight="1">
      <c r="A83" s="208"/>
      <c r="B83" s="242"/>
      <c r="C83" s="208"/>
      <c r="D83" s="208"/>
      <c r="E83" s="208"/>
      <c r="F83" s="256"/>
      <c r="G83" s="838" t="s">
        <v>80</v>
      </c>
      <c r="H83" s="838"/>
      <c r="I83" s="838"/>
      <c r="J83" s="838"/>
      <c r="K83" s="838"/>
      <c r="L83" s="838"/>
      <c r="M83" s="838"/>
      <c r="N83" s="838"/>
      <c r="O83" s="240"/>
      <c r="P83" s="230"/>
      <c r="Q83" s="240"/>
      <c r="R83" s="918">
        <f>TRUNC(R67+R71+R75+R79,3)</f>
        <v>0</v>
      </c>
      <c r="S83" s="918"/>
      <c r="T83" s="918"/>
      <c r="U83" s="918"/>
      <c r="V83" s="918"/>
      <c r="W83" s="918"/>
      <c r="X83" s="918"/>
      <c r="Y83" s="918"/>
      <c r="Z83" s="918"/>
      <c r="AA83" s="918"/>
      <c r="AB83" s="918"/>
      <c r="AC83" s="918"/>
      <c r="AD83" s="918"/>
      <c r="AE83" s="918"/>
      <c r="AF83" s="257"/>
      <c r="AG83" s="258"/>
      <c r="AH83" s="257"/>
      <c r="AI83" s="918">
        <f>TRUNC(AI67+AI71+AI75+AI79,3)</f>
        <v>0</v>
      </c>
      <c r="AJ83" s="918"/>
      <c r="AK83" s="918"/>
      <c r="AL83" s="918"/>
      <c r="AM83" s="918"/>
      <c r="AN83" s="918"/>
      <c r="AO83" s="918"/>
      <c r="AP83" s="918"/>
      <c r="AQ83" s="918"/>
      <c r="AR83" s="918"/>
      <c r="AS83" s="918"/>
      <c r="AT83" s="918"/>
      <c r="AU83" s="918"/>
      <c r="AV83" s="918"/>
      <c r="AW83" s="259"/>
      <c r="AX83" s="242"/>
      <c r="AY83" s="1"/>
      <c r="AZ83" s="1"/>
      <c r="BA83" s="1"/>
      <c r="BB83" s="1"/>
      <c r="BC83" s="1"/>
      <c r="BD83" s="1"/>
      <c r="BE83" s="1"/>
      <c r="BF83" s="1"/>
      <c r="BG83" s="1"/>
      <c r="BH83" s="1"/>
      <c r="BI83" s="1"/>
      <c r="BJ83" s="167"/>
      <c r="BK83" s="844"/>
      <c r="BL83" s="844"/>
      <c r="BM83" s="844"/>
      <c r="BN83" s="844"/>
      <c r="BO83" s="844"/>
      <c r="BP83" s="844"/>
      <c r="BQ83" s="844"/>
      <c r="BR83" s="844"/>
      <c r="BS83" s="844"/>
      <c r="BT83" s="844"/>
      <c r="BU83" s="844"/>
      <c r="BV83" s="844"/>
      <c r="BW83" s="844"/>
      <c r="BX83" s="844"/>
      <c r="BY83" s="844"/>
      <c r="BZ83" s="844"/>
      <c r="CA83" s="844"/>
      <c r="CB83" s="844"/>
      <c r="CC83" s="844"/>
      <c r="CD83" s="844"/>
      <c r="CE83" s="844"/>
      <c r="CF83" s="844"/>
      <c r="CG83" s="844"/>
      <c r="CH83" s="844"/>
      <c r="CI83" s="844"/>
      <c r="CJ83" s="844"/>
      <c r="CK83" s="844"/>
    </row>
    <row r="84" spans="1:89" ht="9.75" customHeight="1">
      <c r="A84" s="208"/>
      <c r="B84" s="242"/>
      <c r="C84" s="208"/>
      <c r="D84" s="208"/>
      <c r="E84" s="208"/>
      <c r="F84" s="207"/>
      <c r="G84" s="433"/>
      <c r="H84" s="433"/>
      <c r="I84" s="433"/>
      <c r="J84" s="433"/>
      <c r="K84" s="433"/>
      <c r="L84" s="433"/>
      <c r="M84" s="433"/>
      <c r="N84" s="433"/>
      <c r="O84" s="208"/>
      <c r="P84" s="242"/>
      <c r="Q84" s="208"/>
      <c r="R84" s="919"/>
      <c r="S84" s="919"/>
      <c r="T84" s="919"/>
      <c r="U84" s="919"/>
      <c r="V84" s="919"/>
      <c r="W84" s="919"/>
      <c r="X84" s="919"/>
      <c r="Y84" s="919"/>
      <c r="Z84" s="919"/>
      <c r="AA84" s="919"/>
      <c r="AB84" s="919"/>
      <c r="AC84" s="919"/>
      <c r="AD84" s="919"/>
      <c r="AE84" s="919"/>
      <c r="AF84" s="247"/>
      <c r="AG84" s="248"/>
      <c r="AH84" s="247"/>
      <c r="AI84" s="919"/>
      <c r="AJ84" s="919"/>
      <c r="AK84" s="919"/>
      <c r="AL84" s="919"/>
      <c r="AM84" s="919"/>
      <c r="AN84" s="919"/>
      <c r="AO84" s="919"/>
      <c r="AP84" s="919"/>
      <c r="AQ84" s="919"/>
      <c r="AR84" s="919"/>
      <c r="AS84" s="919"/>
      <c r="AT84" s="919"/>
      <c r="AU84" s="919"/>
      <c r="AV84" s="919"/>
      <c r="AW84" s="266"/>
      <c r="AX84" s="242"/>
      <c r="AY84" s="1"/>
      <c r="AZ84" s="1"/>
      <c r="BA84" s="1"/>
      <c r="BB84" s="1"/>
      <c r="BC84" s="1"/>
      <c r="BD84" s="1"/>
      <c r="BE84" s="1"/>
      <c r="BF84" s="1"/>
      <c r="BG84" s="1"/>
      <c r="BH84" s="1"/>
      <c r="BI84" s="1"/>
      <c r="BJ84" s="167"/>
      <c r="BK84" s="844"/>
      <c r="BL84" s="844"/>
      <c r="BM84" s="844"/>
      <c r="BN84" s="844"/>
      <c r="BO84" s="844"/>
      <c r="BP84" s="844"/>
      <c r="BQ84" s="844"/>
      <c r="BR84" s="844"/>
      <c r="BS84" s="844"/>
      <c r="BT84" s="844"/>
      <c r="BU84" s="844"/>
      <c r="BV84" s="844"/>
      <c r="BW84" s="844"/>
      <c r="BX84" s="844"/>
      <c r="BY84" s="844"/>
      <c r="BZ84" s="844"/>
      <c r="CA84" s="844"/>
      <c r="CB84" s="844"/>
      <c r="CC84" s="844"/>
      <c r="CD84" s="844"/>
      <c r="CE84" s="844"/>
      <c r="CF84" s="844"/>
      <c r="CG84" s="844"/>
      <c r="CH84" s="844"/>
      <c r="CI84" s="844"/>
      <c r="CJ84" s="844"/>
      <c r="CK84" s="844"/>
    </row>
    <row r="85" spans="1:89" ht="9.75" customHeight="1">
      <c r="A85" s="208"/>
      <c r="B85" s="242"/>
      <c r="C85" s="208"/>
      <c r="D85" s="208"/>
      <c r="E85" s="217"/>
      <c r="F85" s="208"/>
      <c r="G85" s="839" t="s">
        <v>75</v>
      </c>
      <c r="H85" s="840"/>
      <c r="I85" s="840"/>
      <c r="J85" s="840"/>
      <c r="K85" s="840"/>
      <c r="L85" s="840"/>
      <c r="M85" s="840"/>
      <c r="N85" s="840"/>
      <c r="O85" s="841"/>
      <c r="P85" s="242"/>
      <c r="Q85" s="208"/>
      <c r="R85" s="903">
        <f>TRUNC(R69+R73+R77+R81,3)</f>
        <v>0</v>
      </c>
      <c r="S85" s="904"/>
      <c r="T85" s="904"/>
      <c r="U85" s="904"/>
      <c r="V85" s="904"/>
      <c r="W85" s="904"/>
      <c r="X85" s="904"/>
      <c r="Y85" s="904"/>
      <c r="Z85" s="904"/>
      <c r="AA85" s="904"/>
      <c r="AB85" s="904"/>
      <c r="AC85" s="904"/>
      <c r="AD85" s="904"/>
      <c r="AE85" s="904"/>
      <c r="AF85" s="249"/>
      <c r="AG85" s="248"/>
      <c r="AH85" s="247"/>
      <c r="AI85" s="903">
        <f>TRUNC(AI69+AI73+AI77+AI81,3)</f>
        <v>0</v>
      </c>
      <c r="AJ85" s="904"/>
      <c r="AK85" s="904"/>
      <c r="AL85" s="904"/>
      <c r="AM85" s="904"/>
      <c r="AN85" s="904"/>
      <c r="AO85" s="904"/>
      <c r="AP85" s="904"/>
      <c r="AQ85" s="904"/>
      <c r="AR85" s="904"/>
      <c r="AS85" s="904"/>
      <c r="AT85" s="904"/>
      <c r="AU85" s="904"/>
      <c r="AV85" s="904"/>
      <c r="AW85" s="249"/>
      <c r="AX85" s="242"/>
      <c r="AY85" s="1"/>
      <c r="AZ85" s="1"/>
      <c r="BA85" s="1"/>
      <c r="BB85" s="1"/>
      <c r="BC85" s="1"/>
      <c r="BD85" s="1"/>
      <c r="BE85" s="1"/>
      <c r="BF85" s="1"/>
      <c r="BG85" s="1"/>
      <c r="BH85" s="1"/>
      <c r="BI85" s="1"/>
      <c r="BJ85" s="167"/>
      <c r="BK85" s="844"/>
      <c r="BL85" s="844"/>
      <c r="BM85" s="844"/>
      <c r="BN85" s="844"/>
      <c r="BO85" s="844"/>
      <c r="BP85" s="844"/>
      <c r="BQ85" s="844"/>
      <c r="BR85" s="844"/>
      <c r="BS85" s="844"/>
      <c r="BT85" s="844"/>
      <c r="BU85" s="844"/>
      <c r="BV85" s="844"/>
      <c r="BW85" s="844"/>
      <c r="BX85" s="844"/>
      <c r="BY85" s="844"/>
      <c r="BZ85" s="844"/>
      <c r="CA85" s="844"/>
      <c r="CB85" s="844"/>
      <c r="CC85" s="844"/>
      <c r="CD85" s="844"/>
      <c r="CE85" s="844"/>
      <c r="CF85" s="844"/>
      <c r="CG85" s="844"/>
      <c r="CH85" s="844"/>
      <c r="CI85" s="844"/>
      <c r="CJ85" s="844"/>
      <c r="CK85" s="844"/>
    </row>
    <row r="86" spans="1:89" ht="9.75" customHeight="1" thickBot="1">
      <c r="A86" s="208"/>
      <c r="B86" s="250"/>
      <c r="C86" s="219"/>
      <c r="D86" s="219"/>
      <c r="E86" s="270"/>
      <c r="F86" s="208"/>
      <c r="G86" s="892"/>
      <c r="H86" s="893"/>
      <c r="I86" s="893"/>
      <c r="J86" s="893"/>
      <c r="K86" s="893"/>
      <c r="L86" s="893"/>
      <c r="M86" s="893"/>
      <c r="N86" s="893"/>
      <c r="O86" s="894"/>
      <c r="P86" s="242"/>
      <c r="Q86" s="208"/>
      <c r="R86" s="923"/>
      <c r="S86" s="924"/>
      <c r="T86" s="924"/>
      <c r="U86" s="924"/>
      <c r="V86" s="924"/>
      <c r="W86" s="924"/>
      <c r="X86" s="924"/>
      <c r="Y86" s="924"/>
      <c r="Z86" s="924"/>
      <c r="AA86" s="924"/>
      <c r="AB86" s="924"/>
      <c r="AC86" s="924"/>
      <c r="AD86" s="924"/>
      <c r="AE86" s="924"/>
      <c r="AF86" s="251"/>
      <c r="AG86" s="248"/>
      <c r="AH86" s="247"/>
      <c r="AI86" s="923"/>
      <c r="AJ86" s="924"/>
      <c r="AK86" s="924"/>
      <c r="AL86" s="924"/>
      <c r="AM86" s="924"/>
      <c r="AN86" s="924"/>
      <c r="AO86" s="924"/>
      <c r="AP86" s="924"/>
      <c r="AQ86" s="924"/>
      <c r="AR86" s="924"/>
      <c r="AS86" s="924"/>
      <c r="AT86" s="924"/>
      <c r="AU86" s="924"/>
      <c r="AV86" s="924"/>
      <c r="AW86" s="251"/>
      <c r="AX86" s="242"/>
      <c r="AY86" s="1"/>
      <c r="AZ86" s="1"/>
      <c r="BA86" s="1"/>
      <c r="BB86" s="1"/>
      <c r="BC86" s="1"/>
      <c r="BD86" s="1"/>
      <c r="BE86" s="1"/>
      <c r="BF86" s="1"/>
      <c r="BG86" s="1"/>
      <c r="BH86" s="1"/>
      <c r="BI86" s="1"/>
      <c r="BJ86" s="167"/>
      <c r="BK86" s="844"/>
      <c r="BL86" s="844"/>
      <c r="BM86" s="844"/>
      <c r="BN86" s="844"/>
      <c r="BO86" s="844"/>
      <c r="BP86" s="844"/>
      <c r="BQ86" s="844"/>
      <c r="BR86" s="844"/>
      <c r="BS86" s="844"/>
      <c r="BT86" s="844"/>
      <c r="BU86" s="844"/>
      <c r="BV86" s="844"/>
      <c r="BW86" s="844"/>
      <c r="BX86" s="844"/>
      <c r="BY86" s="844"/>
      <c r="BZ86" s="844"/>
      <c r="CA86" s="844"/>
      <c r="CB86" s="844"/>
      <c r="CC86" s="844"/>
      <c r="CD86" s="844"/>
      <c r="CE86" s="844"/>
      <c r="CF86" s="844"/>
      <c r="CG86" s="844"/>
      <c r="CH86" s="844"/>
      <c r="CI86" s="844"/>
      <c r="CJ86" s="844"/>
      <c r="CK86" s="844"/>
    </row>
    <row r="87" spans="1:89" ht="9.75" customHeight="1" thickTop="1">
      <c r="A87" s="208"/>
      <c r="B87" s="254"/>
      <c r="C87" s="223"/>
      <c r="D87" s="929" t="s">
        <v>83</v>
      </c>
      <c r="E87" s="929"/>
      <c r="F87" s="929"/>
      <c r="G87" s="929"/>
      <c r="H87" s="929"/>
      <c r="I87" s="929"/>
      <c r="J87" s="929"/>
      <c r="K87" s="929"/>
      <c r="L87" s="929"/>
      <c r="M87" s="929"/>
      <c r="N87" s="929"/>
      <c r="O87" s="223"/>
      <c r="P87" s="254"/>
      <c r="Q87" s="223"/>
      <c r="R87" s="928">
        <f>R41+R63-R83</f>
        <v>0</v>
      </c>
      <c r="S87" s="928"/>
      <c r="T87" s="928"/>
      <c r="U87" s="928"/>
      <c r="V87" s="928"/>
      <c r="W87" s="928"/>
      <c r="X87" s="928"/>
      <c r="Y87" s="928"/>
      <c r="Z87" s="928"/>
      <c r="AA87" s="928"/>
      <c r="AB87" s="928"/>
      <c r="AC87" s="928"/>
      <c r="AD87" s="928"/>
      <c r="AE87" s="928"/>
      <c r="AF87" s="267"/>
      <c r="AG87" s="268"/>
      <c r="AH87" s="267"/>
      <c r="AI87" s="928">
        <f>AI41+AI63-AI83</f>
        <v>0</v>
      </c>
      <c r="AJ87" s="928"/>
      <c r="AK87" s="928"/>
      <c r="AL87" s="928"/>
      <c r="AM87" s="928"/>
      <c r="AN87" s="928"/>
      <c r="AO87" s="928"/>
      <c r="AP87" s="928"/>
      <c r="AQ87" s="928"/>
      <c r="AR87" s="928"/>
      <c r="AS87" s="928"/>
      <c r="AT87" s="928"/>
      <c r="AU87" s="928"/>
      <c r="AV87" s="928"/>
      <c r="AW87" s="269"/>
      <c r="AX87" s="242"/>
      <c r="AY87" s="1"/>
      <c r="AZ87" s="1"/>
      <c r="BA87" s="1"/>
      <c r="BB87" s="1"/>
      <c r="BC87" s="1"/>
      <c r="BD87" s="1"/>
      <c r="BE87" s="1"/>
      <c r="BF87" s="1"/>
      <c r="BG87" s="1"/>
      <c r="BH87" s="1"/>
      <c r="BI87" s="1"/>
      <c r="BJ87" s="167"/>
      <c r="BK87" s="844" t="str">
        <f>IF(COUNTIF(AI89,AI97),"〇","物流上の課税済みの前月末在庫数量と41-10の在庫数量が違います。確認してください。")</f>
        <v>〇</v>
      </c>
      <c r="BL87" s="844"/>
      <c r="BM87" s="844"/>
      <c r="BN87" s="844"/>
      <c r="BO87" s="844"/>
      <c r="BP87" s="844"/>
      <c r="BQ87" s="844"/>
      <c r="BR87" s="844"/>
      <c r="BS87" s="844"/>
      <c r="BT87" s="844"/>
      <c r="BU87" s="844"/>
      <c r="BV87" s="844"/>
      <c r="BW87" s="844"/>
      <c r="BX87" s="844"/>
      <c r="BY87" s="844"/>
      <c r="BZ87" s="844"/>
      <c r="CA87" s="844"/>
      <c r="CB87" s="844"/>
      <c r="CC87" s="844"/>
      <c r="CD87" s="844"/>
      <c r="CE87" s="844"/>
      <c r="CF87" s="844"/>
      <c r="CG87" s="844"/>
      <c r="CH87" s="844"/>
      <c r="CI87" s="844"/>
      <c r="CJ87" s="844"/>
      <c r="CK87" s="844"/>
    </row>
    <row r="88" spans="1:89" ht="9.75" customHeight="1">
      <c r="A88" s="208"/>
      <c r="B88" s="242"/>
      <c r="C88" s="208"/>
      <c r="D88" s="433"/>
      <c r="E88" s="433"/>
      <c r="F88" s="433"/>
      <c r="G88" s="433"/>
      <c r="H88" s="433"/>
      <c r="I88" s="433"/>
      <c r="J88" s="433"/>
      <c r="K88" s="433"/>
      <c r="L88" s="433"/>
      <c r="M88" s="433"/>
      <c r="N88" s="433"/>
      <c r="O88" s="208"/>
      <c r="P88" s="242"/>
      <c r="Q88" s="208"/>
      <c r="R88" s="919"/>
      <c r="S88" s="919"/>
      <c r="T88" s="919"/>
      <c r="U88" s="919"/>
      <c r="V88" s="919"/>
      <c r="W88" s="919"/>
      <c r="X88" s="919"/>
      <c r="Y88" s="919"/>
      <c r="Z88" s="919"/>
      <c r="AA88" s="919"/>
      <c r="AB88" s="919"/>
      <c r="AC88" s="919"/>
      <c r="AD88" s="919"/>
      <c r="AE88" s="919"/>
      <c r="AF88" s="247"/>
      <c r="AG88" s="248"/>
      <c r="AH88" s="247"/>
      <c r="AI88" s="919"/>
      <c r="AJ88" s="919"/>
      <c r="AK88" s="919"/>
      <c r="AL88" s="919"/>
      <c r="AM88" s="919"/>
      <c r="AN88" s="919"/>
      <c r="AO88" s="919"/>
      <c r="AP88" s="919"/>
      <c r="AQ88" s="919"/>
      <c r="AR88" s="919"/>
      <c r="AS88" s="919"/>
      <c r="AT88" s="919"/>
      <c r="AU88" s="919"/>
      <c r="AV88" s="919"/>
      <c r="AW88" s="266"/>
      <c r="AX88" s="242"/>
      <c r="AY88" s="1"/>
      <c r="AZ88" s="1"/>
      <c r="BA88" s="1"/>
      <c r="BB88" s="1"/>
      <c r="BC88" s="1"/>
      <c r="BD88" s="1"/>
      <c r="BE88" s="1"/>
      <c r="BF88" s="1"/>
      <c r="BG88" s="1"/>
      <c r="BH88" s="1"/>
      <c r="BI88" s="1"/>
      <c r="BJ88" s="167"/>
      <c r="BK88" s="844"/>
      <c r="BL88" s="844"/>
      <c r="BM88" s="844"/>
      <c r="BN88" s="844"/>
      <c r="BO88" s="844"/>
      <c r="BP88" s="844"/>
      <c r="BQ88" s="844"/>
      <c r="BR88" s="844"/>
      <c r="BS88" s="844"/>
      <c r="BT88" s="844"/>
      <c r="BU88" s="844"/>
      <c r="BV88" s="844"/>
      <c r="BW88" s="844"/>
      <c r="BX88" s="844"/>
      <c r="BY88" s="844"/>
      <c r="BZ88" s="844"/>
      <c r="CA88" s="844"/>
      <c r="CB88" s="844"/>
      <c r="CC88" s="844"/>
      <c r="CD88" s="844"/>
      <c r="CE88" s="844"/>
      <c r="CF88" s="844"/>
      <c r="CG88" s="844"/>
      <c r="CH88" s="844"/>
      <c r="CI88" s="844"/>
      <c r="CJ88" s="844"/>
      <c r="CK88" s="844"/>
    </row>
    <row r="89" spans="1:89" ht="9.75" customHeight="1">
      <c r="A89" s="208"/>
      <c r="B89" s="242"/>
      <c r="C89" s="208"/>
      <c r="D89" s="208"/>
      <c r="E89" s="208"/>
      <c r="F89" s="208"/>
      <c r="G89" s="839" t="s">
        <v>75</v>
      </c>
      <c r="H89" s="840"/>
      <c r="I89" s="840"/>
      <c r="J89" s="840"/>
      <c r="K89" s="840"/>
      <c r="L89" s="840"/>
      <c r="M89" s="840"/>
      <c r="N89" s="840"/>
      <c r="O89" s="841"/>
      <c r="P89" s="242"/>
      <c r="Q89" s="208"/>
      <c r="R89" s="903">
        <f>R43+R65-R85</f>
        <v>0</v>
      </c>
      <c r="S89" s="904"/>
      <c r="T89" s="904"/>
      <c r="U89" s="904"/>
      <c r="V89" s="904"/>
      <c r="W89" s="904"/>
      <c r="X89" s="904"/>
      <c r="Y89" s="904"/>
      <c r="Z89" s="904"/>
      <c r="AA89" s="904"/>
      <c r="AB89" s="904"/>
      <c r="AC89" s="904"/>
      <c r="AD89" s="904"/>
      <c r="AE89" s="904"/>
      <c r="AF89" s="249"/>
      <c r="AG89" s="248"/>
      <c r="AH89" s="247"/>
      <c r="AI89" s="903">
        <f>AI43+AI65-AI85</f>
        <v>0</v>
      </c>
      <c r="AJ89" s="904"/>
      <c r="AK89" s="904"/>
      <c r="AL89" s="904"/>
      <c r="AM89" s="904"/>
      <c r="AN89" s="904"/>
      <c r="AO89" s="904"/>
      <c r="AP89" s="904"/>
      <c r="AQ89" s="904"/>
      <c r="AR89" s="904"/>
      <c r="AS89" s="904"/>
      <c r="AT89" s="904"/>
      <c r="AU89" s="904"/>
      <c r="AV89" s="904"/>
      <c r="AW89" s="249"/>
      <c r="AX89" s="242"/>
      <c r="AY89" s="1"/>
      <c r="AZ89" s="1"/>
      <c r="BA89" s="1"/>
      <c r="BB89" s="1"/>
      <c r="BC89" s="1"/>
      <c r="BD89" s="1"/>
      <c r="BE89" s="1"/>
      <c r="BF89" s="1"/>
      <c r="BG89" s="1"/>
      <c r="BH89" s="1"/>
      <c r="BI89" s="1"/>
      <c r="BJ89" s="167"/>
      <c r="BK89" s="844"/>
      <c r="BL89" s="844"/>
      <c r="BM89" s="844"/>
      <c r="BN89" s="844"/>
      <c r="BO89" s="844"/>
      <c r="BP89" s="844"/>
      <c r="BQ89" s="844"/>
      <c r="BR89" s="844"/>
      <c r="BS89" s="844"/>
      <c r="BT89" s="844"/>
      <c r="BU89" s="844"/>
      <c r="BV89" s="844"/>
      <c r="BW89" s="844"/>
      <c r="BX89" s="844"/>
      <c r="BY89" s="844"/>
      <c r="BZ89" s="844"/>
      <c r="CA89" s="844"/>
      <c r="CB89" s="844"/>
      <c r="CC89" s="844"/>
      <c r="CD89" s="844"/>
      <c r="CE89" s="844"/>
      <c r="CF89" s="844"/>
      <c r="CG89" s="844"/>
      <c r="CH89" s="844"/>
      <c r="CI89" s="844"/>
      <c r="CJ89" s="844"/>
      <c r="CK89" s="844"/>
    </row>
    <row r="90" spans="1:89" ht="9.75" customHeight="1" thickBot="1">
      <c r="A90" s="208"/>
      <c r="B90" s="242"/>
      <c r="C90" s="208"/>
      <c r="D90" s="208"/>
      <c r="E90" s="208"/>
      <c r="F90" s="208"/>
      <c r="G90" s="842"/>
      <c r="H90" s="433"/>
      <c r="I90" s="433"/>
      <c r="J90" s="433"/>
      <c r="K90" s="433"/>
      <c r="L90" s="433"/>
      <c r="M90" s="433"/>
      <c r="N90" s="433"/>
      <c r="O90" s="843"/>
      <c r="P90" s="242"/>
      <c r="Q90" s="208"/>
      <c r="R90" s="905"/>
      <c r="S90" s="906"/>
      <c r="T90" s="906"/>
      <c r="U90" s="906"/>
      <c r="V90" s="906"/>
      <c r="W90" s="906"/>
      <c r="X90" s="906"/>
      <c r="Y90" s="906"/>
      <c r="Z90" s="906"/>
      <c r="AA90" s="906"/>
      <c r="AB90" s="906"/>
      <c r="AC90" s="906"/>
      <c r="AD90" s="906"/>
      <c r="AE90" s="906"/>
      <c r="AF90" s="255"/>
      <c r="AG90" s="248"/>
      <c r="AH90" s="247"/>
      <c r="AI90" s="905"/>
      <c r="AJ90" s="906"/>
      <c r="AK90" s="906"/>
      <c r="AL90" s="906"/>
      <c r="AM90" s="906"/>
      <c r="AN90" s="906"/>
      <c r="AO90" s="906"/>
      <c r="AP90" s="906"/>
      <c r="AQ90" s="906"/>
      <c r="AR90" s="906"/>
      <c r="AS90" s="906"/>
      <c r="AT90" s="906"/>
      <c r="AU90" s="906"/>
      <c r="AV90" s="906"/>
      <c r="AW90" s="255"/>
      <c r="AX90" s="242"/>
      <c r="AY90" s="193"/>
      <c r="AZ90" s="193"/>
      <c r="BA90" s="193"/>
      <c r="BB90" s="193"/>
      <c r="BC90" s="193"/>
      <c r="BD90" s="193"/>
      <c r="BE90" s="193"/>
      <c r="BF90" s="193"/>
      <c r="BG90" s="193"/>
      <c r="BH90" s="193"/>
      <c r="BI90" s="193"/>
      <c r="BJ90" s="167"/>
      <c r="BK90" s="844"/>
      <c r="BL90" s="844"/>
      <c r="BM90" s="844"/>
      <c r="BN90" s="844"/>
      <c r="BO90" s="844"/>
      <c r="BP90" s="844"/>
      <c r="BQ90" s="844"/>
      <c r="BR90" s="844"/>
      <c r="BS90" s="844"/>
      <c r="BT90" s="844"/>
      <c r="BU90" s="844"/>
      <c r="BV90" s="844"/>
      <c r="BW90" s="844"/>
      <c r="BX90" s="844"/>
      <c r="BY90" s="844"/>
      <c r="BZ90" s="844"/>
      <c r="CA90" s="844"/>
      <c r="CB90" s="844"/>
      <c r="CC90" s="844"/>
      <c r="CD90" s="844"/>
      <c r="CE90" s="844"/>
      <c r="CF90" s="844"/>
      <c r="CG90" s="844"/>
      <c r="CH90" s="844"/>
      <c r="CI90" s="844"/>
      <c r="CJ90" s="844"/>
      <c r="CK90" s="844"/>
    </row>
    <row r="91" spans="1:89" ht="9.75" customHeight="1">
      <c r="A91" s="208"/>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1"/>
      <c r="AZ91" s="1"/>
      <c r="BA91" s="1"/>
      <c r="BB91" s="1"/>
      <c r="BC91" s="1"/>
      <c r="BD91" s="1"/>
      <c r="BE91" s="1"/>
      <c r="BF91" s="1"/>
      <c r="BG91" s="1"/>
      <c r="BH91" s="1"/>
      <c r="BI91" s="1"/>
      <c r="BJ91" s="1"/>
      <c r="BK91" s="844"/>
      <c r="BL91" s="844"/>
      <c r="BM91" s="844"/>
      <c r="BN91" s="844"/>
      <c r="BO91" s="844"/>
      <c r="BP91" s="844"/>
      <c r="BQ91" s="844"/>
      <c r="BR91" s="844"/>
      <c r="BS91" s="844"/>
      <c r="BT91" s="844"/>
      <c r="BU91" s="844"/>
      <c r="BV91" s="844"/>
      <c r="BW91" s="844"/>
      <c r="BX91" s="844"/>
      <c r="BY91" s="844"/>
      <c r="BZ91" s="844"/>
      <c r="CA91" s="844"/>
      <c r="CB91" s="844"/>
      <c r="CC91" s="844"/>
      <c r="CD91" s="844"/>
      <c r="CE91" s="844"/>
      <c r="CF91" s="844"/>
      <c r="CG91" s="844"/>
      <c r="CH91" s="844"/>
      <c r="CI91" s="844"/>
      <c r="CJ91" s="844"/>
      <c r="CK91" s="844"/>
    </row>
    <row r="92" spans="1:89" ht="9.75" customHeight="1">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1"/>
      <c r="AZ92" s="1"/>
      <c r="BA92" s="1"/>
      <c r="BB92" s="1"/>
      <c r="BC92" s="1"/>
      <c r="BD92" s="1"/>
      <c r="BE92" s="1"/>
      <c r="BF92" s="1"/>
      <c r="BG92" s="1"/>
      <c r="BH92" s="1"/>
      <c r="BI92" s="1"/>
      <c r="BJ92" s="1"/>
      <c r="BK92" s="844"/>
      <c r="BL92" s="844"/>
      <c r="BM92" s="844"/>
      <c r="BN92" s="844"/>
      <c r="BO92" s="844"/>
      <c r="BP92" s="844"/>
      <c r="BQ92" s="844"/>
      <c r="BR92" s="844"/>
      <c r="BS92" s="844"/>
      <c r="BT92" s="844"/>
      <c r="BU92" s="844"/>
      <c r="BV92" s="844"/>
      <c r="BW92" s="844"/>
      <c r="BX92" s="844"/>
      <c r="BY92" s="844"/>
      <c r="BZ92" s="844"/>
      <c r="CA92" s="844"/>
      <c r="CB92" s="844"/>
      <c r="CC92" s="844"/>
      <c r="CD92" s="844"/>
      <c r="CE92" s="844"/>
      <c r="CF92" s="844"/>
      <c r="CG92" s="844"/>
      <c r="CH92" s="844"/>
      <c r="CI92" s="844"/>
      <c r="CJ92" s="844"/>
      <c r="CK92" s="844"/>
    </row>
    <row r="93" spans="1:89" ht="9.75" customHeight="1">
      <c r="A93" s="208"/>
      <c r="B93" s="208"/>
      <c r="C93" s="208"/>
      <c r="D93" s="208"/>
      <c r="E93" s="208"/>
      <c r="F93" s="208"/>
      <c r="G93" s="208"/>
      <c r="H93" s="208"/>
      <c r="I93" s="208"/>
      <c r="J93" s="208"/>
      <c r="K93" s="208"/>
      <c r="L93" s="208"/>
      <c r="M93" s="208"/>
      <c r="N93" s="208"/>
      <c r="O93" s="208"/>
      <c r="P93" s="208"/>
      <c r="Q93" s="208"/>
      <c r="R93" s="646">
        <f>'41-10'!BI87</f>
        <v>0</v>
      </c>
      <c r="S93" s="646"/>
      <c r="T93" s="646"/>
      <c r="U93" s="646"/>
      <c r="V93" s="646"/>
      <c r="W93" s="646"/>
      <c r="X93" s="646"/>
      <c r="Y93" s="646"/>
      <c r="Z93" s="646"/>
      <c r="AA93" s="646"/>
      <c r="AB93" s="646"/>
      <c r="AC93" s="646"/>
      <c r="AD93" s="646"/>
      <c r="AE93" s="646"/>
      <c r="AF93" s="646"/>
      <c r="AG93" s="208"/>
      <c r="AH93" s="208"/>
      <c r="AI93" s="632">
        <f>'41-10'!BI87</f>
        <v>0</v>
      </c>
      <c r="AJ93" s="632"/>
      <c r="AK93" s="632"/>
      <c r="AL93" s="632"/>
      <c r="AM93" s="632"/>
      <c r="AN93" s="632"/>
      <c r="AO93" s="632"/>
      <c r="AP93" s="632"/>
      <c r="AQ93" s="632"/>
      <c r="AR93" s="632"/>
      <c r="AS93" s="632"/>
      <c r="AT93" s="632"/>
      <c r="AU93" s="632"/>
      <c r="AV93" s="632"/>
      <c r="AW93" s="632"/>
      <c r="AX93" s="208"/>
      <c r="AY93" s="1"/>
      <c r="AZ93" s="1"/>
      <c r="BA93" s="1"/>
      <c r="BB93" s="1"/>
      <c r="BC93" s="1"/>
      <c r="BD93" s="1"/>
      <c r="BE93" s="1"/>
      <c r="BF93" s="1"/>
      <c r="BG93" s="1"/>
      <c r="BH93" s="1"/>
      <c r="BI93" s="1"/>
      <c r="BJ93" s="1"/>
      <c r="BK93" s="844"/>
      <c r="BL93" s="844"/>
      <c r="BM93" s="844"/>
      <c r="BN93" s="844"/>
      <c r="BO93" s="844"/>
      <c r="BP93" s="844"/>
      <c r="BQ93" s="844"/>
      <c r="BR93" s="844"/>
      <c r="BS93" s="844"/>
      <c r="BT93" s="844"/>
      <c r="BU93" s="844"/>
      <c r="BV93" s="844"/>
      <c r="BW93" s="844"/>
      <c r="BX93" s="844"/>
      <c r="BY93" s="844"/>
      <c r="BZ93" s="844"/>
      <c r="CA93" s="844"/>
      <c r="CB93" s="844"/>
      <c r="CC93" s="844"/>
      <c r="CD93" s="844"/>
      <c r="CE93" s="844"/>
      <c r="CF93" s="844"/>
      <c r="CG93" s="844"/>
      <c r="CH93" s="844"/>
      <c r="CI93" s="844"/>
      <c r="CJ93" s="844"/>
      <c r="CK93" s="844"/>
    </row>
    <row r="94" spans="1:89" ht="9.75" customHeight="1">
      <c r="A94" s="208"/>
      <c r="B94" s="208"/>
      <c r="C94" s="208"/>
      <c r="D94" s="208"/>
      <c r="E94" s="208"/>
      <c r="F94" s="208"/>
      <c r="G94" s="208"/>
      <c r="H94" s="208"/>
      <c r="I94" s="208"/>
      <c r="J94" s="208"/>
      <c r="K94" s="208"/>
      <c r="L94" s="208"/>
      <c r="M94" s="208"/>
      <c r="N94" s="208"/>
      <c r="O94" s="208"/>
      <c r="P94" s="208"/>
      <c r="Q94" s="208"/>
      <c r="R94" s="646"/>
      <c r="S94" s="646"/>
      <c r="T94" s="646"/>
      <c r="U94" s="646"/>
      <c r="V94" s="646"/>
      <c r="W94" s="646"/>
      <c r="X94" s="646"/>
      <c r="Y94" s="646"/>
      <c r="Z94" s="646"/>
      <c r="AA94" s="646"/>
      <c r="AB94" s="646"/>
      <c r="AC94" s="646"/>
      <c r="AD94" s="646"/>
      <c r="AE94" s="646"/>
      <c r="AF94" s="646"/>
      <c r="AG94" s="208"/>
      <c r="AH94" s="208"/>
      <c r="AI94" s="632"/>
      <c r="AJ94" s="632"/>
      <c r="AK94" s="632"/>
      <c r="AL94" s="632"/>
      <c r="AM94" s="632"/>
      <c r="AN94" s="632"/>
      <c r="AO94" s="632"/>
      <c r="AP94" s="632"/>
      <c r="AQ94" s="632"/>
      <c r="AR94" s="632"/>
      <c r="AS94" s="632"/>
      <c r="AT94" s="632"/>
      <c r="AU94" s="632"/>
      <c r="AV94" s="632"/>
      <c r="AW94" s="632"/>
      <c r="AX94" s="208"/>
      <c r="AY94" s="1"/>
      <c r="AZ94" s="1"/>
      <c r="BA94" s="1"/>
      <c r="BB94" s="1"/>
      <c r="BC94" s="1"/>
      <c r="BD94" s="1"/>
      <c r="BE94" s="1"/>
      <c r="BF94" s="1"/>
      <c r="BG94" s="1"/>
      <c r="BH94" s="1"/>
      <c r="BI94" s="1"/>
      <c r="BJ94" s="1"/>
      <c r="BK94" s="844"/>
      <c r="BL94" s="844"/>
      <c r="BM94" s="844"/>
      <c r="BN94" s="844"/>
      <c r="BO94" s="844"/>
      <c r="BP94" s="844"/>
      <c r="BQ94" s="844"/>
      <c r="BR94" s="844"/>
      <c r="BS94" s="844"/>
      <c r="BT94" s="844"/>
      <c r="BU94" s="844"/>
      <c r="BV94" s="844"/>
      <c r="BW94" s="844"/>
      <c r="BX94" s="844"/>
      <c r="BY94" s="844"/>
      <c r="BZ94" s="844"/>
      <c r="CA94" s="844"/>
      <c r="CB94" s="844"/>
      <c r="CC94" s="844"/>
      <c r="CD94" s="844"/>
      <c r="CE94" s="844"/>
      <c r="CF94" s="844"/>
      <c r="CG94" s="844"/>
      <c r="CH94" s="844"/>
      <c r="CI94" s="844"/>
      <c r="CJ94" s="844"/>
      <c r="CK94" s="844"/>
    </row>
    <row r="95" spans="1:89" ht="9.75" customHeight="1">
      <c r="A95" s="208"/>
      <c r="B95" s="208"/>
      <c r="C95" s="208"/>
      <c r="D95" s="208"/>
      <c r="E95" s="208"/>
      <c r="F95" s="208"/>
      <c r="G95" s="208"/>
      <c r="H95" s="208"/>
      <c r="I95" s="208"/>
      <c r="J95" s="208"/>
      <c r="K95" s="208"/>
      <c r="L95" s="208"/>
      <c r="M95" s="208"/>
      <c r="N95" s="208"/>
      <c r="O95" s="208"/>
      <c r="P95" s="208"/>
      <c r="Q95" s="208"/>
      <c r="R95" s="646"/>
      <c r="S95" s="646"/>
      <c r="T95" s="646"/>
      <c r="U95" s="646"/>
      <c r="V95" s="646"/>
      <c r="W95" s="646"/>
      <c r="X95" s="646"/>
      <c r="Y95" s="646"/>
      <c r="Z95" s="646"/>
      <c r="AA95" s="646"/>
      <c r="AB95" s="646"/>
      <c r="AC95" s="646"/>
      <c r="AD95" s="646"/>
      <c r="AE95" s="646"/>
      <c r="AF95" s="646"/>
      <c r="AG95" s="208"/>
      <c r="AH95" s="208"/>
      <c r="AI95" s="632"/>
      <c r="AJ95" s="632"/>
      <c r="AK95" s="632"/>
      <c r="AL95" s="632"/>
      <c r="AM95" s="632"/>
      <c r="AN95" s="632"/>
      <c r="AO95" s="632"/>
      <c r="AP95" s="632"/>
      <c r="AQ95" s="632"/>
      <c r="AR95" s="632"/>
      <c r="AS95" s="632"/>
      <c r="AT95" s="632"/>
      <c r="AU95" s="632"/>
      <c r="AV95" s="632"/>
      <c r="AW95" s="632"/>
      <c r="AX95" s="208"/>
      <c r="AY95" s="1"/>
      <c r="AZ95" s="1"/>
      <c r="BA95" s="1"/>
      <c r="BB95" s="1"/>
      <c r="BC95" s="1"/>
      <c r="BD95" s="1"/>
      <c r="BE95" s="1"/>
      <c r="BF95" s="1"/>
      <c r="BG95" s="1"/>
      <c r="BH95" s="1"/>
      <c r="BI95" s="1"/>
      <c r="BJ95" s="1"/>
      <c r="BK95" s="844"/>
      <c r="BL95" s="844"/>
      <c r="BM95" s="844"/>
      <c r="BN95" s="844"/>
      <c r="BO95" s="844"/>
      <c r="BP95" s="844"/>
      <c r="BQ95" s="844"/>
      <c r="BR95" s="844"/>
      <c r="BS95" s="844"/>
      <c r="BT95" s="844"/>
      <c r="BU95" s="844"/>
      <c r="BV95" s="844"/>
      <c r="BW95" s="844"/>
      <c r="BX95" s="844"/>
      <c r="BY95" s="844"/>
      <c r="BZ95" s="844"/>
      <c r="CA95" s="844"/>
      <c r="CB95" s="844"/>
      <c r="CC95" s="844"/>
      <c r="CD95" s="844"/>
      <c r="CE95" s="844"/>
      <c r="CF95" s="844"/>
      <c r="CG95" s="844"/>
      <c r="CH95" s="844"/>
      <c r="CI95" s="844"/>
      <c r="CJ95" s="844"/>
      <c r="CK95" s="844"/>
    </row>
    <row r="96" spans="1:89" ht="9.75" customHeight="1">
      <c r="A96" s="208"/>
      <c r="B96" s="208"/>
      <c r="C96" s="208"/>
      <c r="D96" s="208"/>
      <c r="E96" s="208"/>
      <c r="F96" s="208"/>
      <c r="G96" s="208"/>
      <c r="H96" s="208"/>
      <c r="I96" s="208"/>
      <c r="J96" s="208"/>
      <c r="K96" s="208"/>
      <c r="L96" s="208"/>
      <c r="M96" s="208"/>
      <c r="N96" s="208"/>
      <c r="O96" s="208"/>
      <c r="P96" s="208"/>
      <c r="Q96" s="208"/>
      <c r="R96" s="646"/>
      <c r="S96" s="646"/>
      <c r="T96" s="646"/>
      <c r="U96" s="646"/>
      <c r="V96" s="646"/>
      <c r="W96" s="646"/>
      <c r="X96" s="646"/>
      <c r="Y96" s="646"/>
      <c r="Z96" s="646"/>
      <c r="AA96" s="646"/>
      <c r="AB96" s="646"/>
      <c r="AC96" s="646"/>
      <c r="AD96" s="646"/>
      <c r="AE96" s="646"/>
      <c r="AF96" s="646"/>
      <c r="AG96" s="208"/>
      <c r="AH96" s="208"/>
      <c r="AI96" s="632"/>
      <c r="AJ96" s="632"/>
      <c r="AK96" s="632"/>
      <c r="AL96" s="632"/>
      <c r="AM96" s="632"/>
      <c r="AN96" s="632"/>
      <c r="AO96" s="632"/>
      <c r="AP96" s="632"/>
      <c r="AQ96" s="632"/>
      <c r="AR96" s="632"/>
      <c r="AS96" s="632"/>
      <c r="AT96" s="632"/>
      <c r="AU96" s="632"/>
      <c r="AV96" s="632"/>
      <c r="AW96" s="632"/>
      <c r="AX96" s="208"/>
      <c r="AY96" s="1"/>
      <c r="AZ96" s="1"/>
      <c r="BA96" s="1"/>
      <c r="BB96" s="1"/>
      <c r="BC96" s="1"/>
      <c r="BD96" s="1"/>
      <c r="BE96" s="1"/>
      <c r="BF96" s="1"/>
      <c r="BG96" s="1"/>
      <c r="BH96" s="1"/>
      <c r="BI96" s="1"/>
      <c r="BJ96" s="1"/>
      <c r="BK96" s="844"/>
      <c r="BL96" s="844"/>
      <c r="BM96" s="844"/>
      <c r="BN96" s="844"/>
      <c r="BO96" s="844"/>
      <c r="BP96" s="844"/>
      <c r="BQ96" s="844"/>
      <c r="BR96" s="844"/>
      <c r="BS96" s="844"/>
      <c r="BT96" s="844"/>
      <c r="BU96" s="844"/>
      <c r="BV96" s="844"/>
      <c r="BW96" s="844"/>
      <c r="BX96" s="844"/>
      <c r="BY96" s="844"/>
      <c r="BZ96" s="844"/>
      <c r="CA96" s="844"/>
      <c r="CB96" s="844"/>
      <c r="CC96" s="844"/>
      <c r="CD96" s="844"/>
      <c r="CE96" s="844"/>
      <c r="CF96" s="844"/>
      <c r="CG96" s="844"/>
      <c r="CH96" s="844"/>
      <c r="CI96" s="844"/>
      <c r="CJ96" s="844"/>
      <c r="CK96" s="844"/>
    </row>
    <row r="97" spans="1:89" ht="9.75" customHeight="1">
      <c r="A97" s="208"/>
      <c r="B97" s="208"/>
      <c r="C97" s="208"/>
      <c r="D97" s="208"/>
      <c r="E97" s="208"/>
      <c r="F97" s="208"/>
      <c r="G97" s="208"/>
      <c r="H97" s="208"/>
      <c r="I97" s="208"/>
      <c r="J97" s="208"/>
      <c r="K97" s="208"/>
      <c r="L97" s="208"/>
      <c r="M97" s="208"/>
      <c r="N97" s="208"/>
      <c r="O97" s="208"/>
      <c r="P97" s="208"/>
      <c r="Q97" s="208"/>
      <c r="R97" s="646">
        <f>'41-10'!BI90</f>
        <v>0</v>
      </c>
      <c r="S97" s="646"/>
      <c r="T97" s="646"/>
      <c r="U97" s="646"/>
      <c r="V97" s="646"/>
      <c r="W97" s="646"/>
      <c r="X97" s="646"/>
      <c r="Y97" s="646"/>
      <c r="Z97" s="646"/>
      <c r="AA97" s="646"/>
      <c r="AB97" s="646"/>
      <c r="AC97" s="646"/>
      <c r="AD97" s="646"/>
      <c r="AE97" s="646"/>
      <c r="AF97" s="646"/>
      <c r="AG97" s="208"/>
      <c r="AH97" s="208"/>
      <c r="AI97" s="632">
        <f>'41-10'!BI90</f>
        <v>0</v>
      </c>
      <c r="AJ97" s="632"/>
      <c r="AK97" s="632"/>
      <c r="AL97" s="632"/>
      <c r="AM97" s="632"/>
      <c r="AN97" s="632"/>
      <c r="AO97" s="632"/>
      <c r="AP97" s="632"/>
      <c r="AQ97" s="632"/>
      <c r="AR97" s="632"/>
      <c r="AS97" s="632"/>
      <c r="AT97" s="632"/>
      <c r="AU97" s="632"/>
      <c r="AV97" s="632"/>
      <c r="AW97" s="632"/>
      <c r="AX97" s="208"/>
      <c r="AY97" s="1"/>
      <c r="AZ97" s="1"/>
      <c r="BA97" s="1"/>
      <c r="BB97" s="1"/>
      <c r="BC97" s="1"/>
      <c r="BD97" s="1"/>
      <c r="BE97" s="1"/>
      <c r="BF97" s="1"/>
      <c r="BG97" s="1"/>
      <c r="BH97" s="1"/>
      <c r="BI97" s="1"/>
      <c r="BJ97" s="1"/>
      <c r="BK97" s="844"/>
      <c r="BL97" s="844"/>
      <c r="BM97" s="844"/>
      <c r="BN97" s="844"/>
      <c r="BO97" s="844"/>
      <c r="BP97" s="844"/>
      <c r="BQ97" s="844"/>
      <c r="BR97" s="844"/>
      <c r="BS97" s="844"/>
      <c r="BT97" s="844"/>
      <c r="BU97" s="844"/>
      <c r="BV97" s="844"/>
      <c r="BW97" s="844"/>
      <c r="BX97" s="844"/>
      <c r="BY97" s="844"/>
      <c r="BZ97" s="844"/>
      <c r="CA97" s="844"/>
      <c r="CB97" s="844"/>
      <c r="CC97" s="844"/>
      <c r="CD97" s="844"/>
      <c r="CE97" s="844"/>
      <c r="CF97" s="844"/>
      <c r="CG97" s="844"/>
      <c r="CH97" s="844"/>
      <c r="CI97" s="844"/>
      <c r="CJ97" s="844"/>
      <c r="CK97" s="844"/>
    </row>
    <row r="98" spans="1:89" ht="9.75" customHeight="1">
      <c r="A98" s="208"/>
      <c r="B98" s="208"/>
      <c r="C98" s="208"/>
      <c r="D98" s="208"/>
      <c r="E98" s="208"/>
      <c r="F98" s="208"/>
      <c r="G98" s="208"/>
      <c r="H98" s="208"/>
      <c r="I98" s="208"/>
      <c r="J98" s="208"/>
      <c r="K98" s="208"/>
      <c r="L98" s="208"/>
      <c r="M98" s="208"/>
      <c r="N98" s="208"/>
      <c r="O98" s="208"/>
      <c r="P98" s="208"/>
      <c r="Q98" s="208"/>
      <c r="R98" s="646"/>
      <c r="S98" s="646"/>
      <c r="T98" s="646"/>
      <c r="U98" s="646"/>
      <c r="V98" s="646"/>
      <c r="W98" s="646"/>
      <c r="X98" s="646"/>
      <c r="Y98" s="646"/>
      <c r="Z98" s="646"/>
      <c r="AA98" s="646"/>
      <c r="AB98" s="646"/>
      <c r="AC98" s="646"/>
      <c r="AD98" s="646"/>
      <c r="AE98" s="646"/>
      <c r="AF98" s="646"/>
      <c r="AG98" s="208"/>
      <c r="AH98" s="208"/>
      <c r="AI98" s="632"/>
      <c r="AJ98" s="632"/>
      <c r="AK98" s="632"/>
      <c r="AL98" s="632"/>
      <c r="AM98" s="632"/>
      <c r="AN98" s="632"/>
      <c r="AO98" s="632"/>
      <c r="AP98" s="632"/>
      <c r="AQ98" s="632"/>
      <c r="AR98" s="632"/>
      <c r="AS98" s="632"/>
      <c r="AT98" s="632"/>
      <c r="AU98" s="632"/>
      <c r="AV98" s="632"/>
      <c r="AW98" s="632"/>
      <c r="AX98" s="208"/>
      <c r="AY98" s="1"/>
      <c r="AZ98" s="1"/>
      <c r="BA98" s="1"/>
      <c r="BB98" s="1"/>
      <c r="BC98" s="1"/>
      <c r="BD98" s="1"/>
      <c r="BE98" s="1"/>
      <c r="BF98" s="1"/>
      <c r="BG98" s="1"/>
      <c r="BH98" s="1"/>
      <c r="BI98" s="1"/>
      <c r="BJ98" s="1"/>
      <c r="BK98" s="844"/>
      <c r="BL98" s="844"/>
      <c r="BM98" s="844"/>
      <c r="BN98" s="844"/>
      <c r="BO98" s="844"/>
      <c r="BP98" s="844"/>
      <c r="BQ98" s="844"/>
      <c r="BR98" s="844"/>
      <c r="BS98" s="844"/>
      <c r="BT98" s="844"/>
      <c r="BU98" s="844"/>
      <c r="BV98" s="844"/>
      <c r="BW98" s="844"/>
      <c r="BX98" s="844"/>
      <c r="BY98" s="844"/>
      <c r="BZ98" s="844"/>
      <c r="CA98" s="844"/>
      <c r="CB98" s="844"/>
      <c r="CC98" s="844"/>
      <c r="CD98" s="844"/>
      <c r="CE98" s="844"/>
      <c r="CF98" s="844"/>
      <c r="CG98" s="844"/>
      <c r="CH98" s="844"/>
      <c r="CI98" s="844"/>
      <c r="CJ98" s="844"/>
      <c r="CK98" s="844"/>
    </row>
    <row r="99" spans="1:89" ht="9.75" customHeight="1">
      <c r="A99" s="208"/>
      <c r="B99" s="208"/>
      <c r="C99" s="208"/>
      <c r="D99" s="208"/>
      <c r="E99" s="208"/>
      <c r="F99" s="208"/>
      <c r="G99" s="208"/>
      <c r="H99" s="208"/>
      <c r="I99" s="208"/>
      <c r="J99" s="208"/>
      <c r="K99" s="208"/>
      <c r="L99" s="208"/>
      <c r="M99" s="208"/>
      <c r="N99" s="208"/>
      <c r="O99" s="208"/>
      <c r="P99" s="208"/>
      <c r="Q99" s="208"/>
      <c r="R99" s="646"/>
      <c r="S99" s="646"/>
      <c r="T99" s="646"/>
      <c r="U99" s="646"/>
      <c r="V99" s="646"/>
      <c r="W99" s="646"/>
      <c r="X99" s="646"/>
      <c r="Y99" s="646"/>
      <c r="Z99" s="646"/>
      <c r="AA99" s="646"/>
      <c r="AB99" s="646"/>
      <c r="AC99" s="646"/>
      <c r="AD99" s="646"/>
      <c r="AE99" s="646"/>
      <c r="AF99" s="646"/>
      <c r="AG99" s="208"/>
      <c r="AH99" s="208"/>
      <c r="AI99" s="632"/>
      <c r="AJ99" s="632"/>
      <c r="AK99" s="632"/>
      <c r="AL99" s="632"/>
      <c r="AM99" s="632"/>
      <c r="AN99" s="632"/>
      <c r="AO99" s="632"/>
      <c r="AP99" s="632"/>
      <c r="AQ99" s="632"/>
      <c r="AR99" s="632"/>
      <c r="AS99" s="632"/>
      <c r="AT99" s="632"/>
      <c r="AU99" s="632"/>
      <c r="AV99" s="632"/>
      <c r="AW99" s="632"/>
      <c r="AX99" s="208"/>
      <c r="AY99" s="1"/>
      <c r="AZ99" s="1"/>
      <c r="BA99" s="1"/>
      <c r="BB99" s="1"/>
      <c r="BC99" s="1"/>
      <c r="BD99" s="1"/>
      <c r="BE99" s="1"/>
      <c r="BF99" s="1"/>
      <c r="BG99" s="1"/>
      <c r="BH99" s="1"/>
      <c r="BI99" s="1"/>
      <c r="BJ99" s="1"/>
      <c r="BK99" s="844"/>
      <c r="BL99" s="844"/>
      <c r="BM99" s="844"/>
      <c r="BN99" s="844"/>
      <c r="BO99" s="844"/>
      <c r="BP99" s="844"/>
      <c r="BQ99" s="844"/>
      <c r="BR99" s="844"/>
      <c r="BS99" s="844"/>
      <c r="BT99" s="844"/>
      <c r="BU99" s="844"/>
      <c r="BV99" s="844"/>
      <c r="BW99" s="844"/>
      <c r="BX99" s="844"/>
      <c r="BY99" s="844"/>
      <c r="BZ99" s="844"/>
      <c r="CA99" s="844"/>
      <c r="CB99" s="844"/>
      <c r="CC99" s="844"/>
      <c r="CD99" s="844"/>
      <c r="CE99" s="844"/>
      <c r="CF99" s="844"/>
      <c r="CG99" s="844"/>
      <c r="CH99" s="844"/>
      <c r="CI99" s="844"/>
      <c r="CJ99" s="844"/>
      <c r="CK99" s="844"/>
    </row>
    <row r="100" spans="1:89" ht="9.75" customHeight="1">
      <c r="A100" s="208"/>
      <c r="B100" s="208"/>
      <c r="C100" s="208"/>
      <c r="D100" s="208"/>
      <c r="E100" s="208"/>
      <c r="F100" s="208"/>
      <c r="G100" s="208"/>
      <c r="H100" s="208"/>
      <c r="I100" s="208"/>
      <c r="J100" s="208"/>
      <c r="K100" s="208"/>
      <c r="L100" s="208"/>
      <c r="M100" s="208"/>
      <c r="N100" s="208"/>
      <c r="O100" s="208"/>
      <c r="P100" s="208"/>
      <c r="Q100" s="208"/>
      <c r="R100" s="646"/>
      <c r="S100" s="646"/>
      <c r="T100" s="646"/>
      <c r="U100" s="646"/>
      <c r="V100" s="646"/>
      <c r="W100" s="646"/>
      <c r="X100" s="646"/>
      <c r="Y100" s="646"/>
      <c r="Z100" s="646"/>
      <c r="AA100" s="646"/>
      <c r="AB100" s="646"/>
      <c r="AC100" s="646"/>
      <c r="AD100" s="646"/>
      <c r="AE100" s="646"/>
      <c r="AF100" s="646"/>
      <c r="AG100" s="208"/>
      <c r="AH100" s="208"/>
      <c r="AI100" s="632"/>
      <c r="AJ100" s="632"/>
      <c r="AK100" s="632"/>
      <c r="AL100" s="632"/>
      <c r="AM100" s="632"/>
      <c r="AN100" s="632"/>
      <c r="AO100" s="632"/>
      <c r="AP100" s="632"/>
      <c r="AQ100" s="632"/>
      <c r="AR100" s="632"/>
      <c r="AS100" s="632"/>
      <c r="AT100" s="632"/>
      <c r="AU100" s="632"/>
      <c r="AV100" s="632"/>
      <c r="AW100" s="632"/>
      <c r="AX100" s="208"/>
      <c r="AY100" s="1"/>
      <c r="AZ100" s="1"/>
      <c r="BA100" s="1"/>
      <c r="BB100" s="1"/>
      <c r="BC100" s="1"/>
      <c r="BD100" s="1"/>
      <c r="BE100" s="1"/>
      <c r="BF100" s="1"/>
      <c r="BG100" s="1"/>
      <c r="BH100" s="1"/>
      <c r="BI100" s="1"/>
      <c r="BJ100" s="1"/>
      <c r="BK100" s="844"/>
      <c r="BL100" s="844"/>
      <c r="BM100" s="844"/>
      <c r="BN100" s="844"/>
      <c r="BO100" s="844"/>
      <c r="BP100" s="844"/>
      <c r="BQ100" s="844"/>
      <c r="BR100" s="844"/>
      <c r="BS100" s="844"/>
      <c r="BT100" s="844"/>
      <c r="BU100" s="844"/>
      <c r="BV100" s="844"/>
      <c r="BW100" s="844"/>
      <c r="BX100" s="844"/>
      <c r="BY100" s="844"/>
      <c r="BZ100" s="844"/>
      <c r="CA100" s="844"/>
      <c r="CB100" s="844"/>
      <c r="CC100" s="844"/>
      <c r="CD100" s="844"/>
      <c r="CE100" s="844"/>
      <c r="CF100" s="844"/>
      <c r="CG100" s="844"/>
      <c r="CH100" s="844"/>
      <c r="CI100" s="844"/>
      <c r="CJ100" s="844"/>
      <c r="CK100" s="844"/>
    </row>
    <row r="101" spans="1:89" ht="9.75" customHeight="1">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1"/>
      <c r="AZ101" s="1"/>
      <c r="BA101" s="1"/>
      <c r="BB101" s="1"/>
      <c r="BC101" s="1"/>
      <c r="BD101" s="1"/>
      <c r="BE101" s="1"/>
      <c r="BF101" s="1"/>
      <c r="BG101" s="1"/>
      <c r="BH101" s="1"/>
      <c r="BI101" s="1"/>
      <c r="BJ101" s="1"/>
      <c r="BK101" s="844"/>
      <c r="BL101" s="844"/>
      <c r="BM101" s="844"/>
      <c r="BN101" s="844"/>
      <c r="BO101" s="844"/>
      <c r="BP101" s="844"/>
      <c r="BQ101" s="844"/>
      <c r="BR101" s="844"/>
      <c r="BS101" s="844"/>
      <c r="BT101" s="844"/>
      <c r="BU101" s="844"/>
      <c r="BV101" s="844"/>
      <c r="BW101" s="844"/>
      <c r="BX101" s="844"/>
      <c r="BY101" s="844"/>
      <c r="BZ101" s="844"/>
      <c r="CA101" s="844"/>
      <c r="CB101" s="844"/>
      <c r="CC101" s="844"/>
      <c r="CD101" s="844"/>
      <c r="CE101" s="844"/>
      <c r="CF101" s="844"/>
      <c r="CG101" s="844"/>
      <c r="CH101" s="844"/>
      <c r="CI101" s="844"/>
      <c r="CJ101" s="844"/>
      <c r="CK101" s="844"/>
    </row>
    <row r="102" spans="1:89" ht="9.75" customHeight="1">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1"/>
      <c r="AZ102" s="1"/>
      <c r="BA102" s="1"/>
      <c r="BB102" s="1"/>
      <c r="BC102" s="1"/>
      <c r="BD102" s="1"/>
      <c r="BE102" s="1"/>
      <c r="BF102" s="1"/>
      <c r="BG102" s="1"/>
      <c r="BH102" s="1"/>
      <c r="BI102" s="1"/>
      <c r="BJ102" s="1"/>
      <c r="BK102" s="844"/>
      <c r="BL102" s="844"/>
      <c r="BM102" s="844"/>
      <c r="BN102" s="844"/>
      <c r="BO102" s="844"/>
      <c r="BP102" s="844"/>
      <c r="BQ102" s="844"/>
      <c r="BR102" s="844"/>
      <c r="BS102" s="844"/>
      <c r="BT102" s="844"/>
      <c r="BU102" s="844"/>
      <c r="BV102" s="844"/>
      <c r="BW102" s="844"/>
      <c r="BX102" s="844"/>
      <c r="BY102" s="844"/>
      <c r="BZ102" s="844"/>
      <c r="CA102" s="844"/>
      <c r="CB102" s="844"/>
      <c r="CC102" s="844"/>
      <c r="CD102" s="844"/>
      <c r="CE102" s="844"/>
      <c r="CF102" s="844"/>
      <c r="CG102" s="844"/>
      <c r="CH102" s="844"/>
      <c r="CI102" s="844"/>
      <c r="CJ102" s="844"/>
      <c r="CK102" s="844"/>
    </row>
    <row r="103" spans="1:89" ht="9.75" customHeight="1">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row>
    <row r="104" spans="1:89" ht="9.75" customHeight="1">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row>
    <row r="105" spans="1:89" ht="9.7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row>
    <row r="106" spans="1:89" ht="9.7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row>
    <row r="107" spans="1:89" ht="9.75"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row>
    <row r="108" spans="1:89" ht="9.75" customHeight="1">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row>
    <row r="109" spans="1:89" ht="9.75" customHeight="1">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row>
    <row r="110" spans="1:89" ht="9.75" customHeight="1">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row>
    <row r="111" spans="1:89" ht="9.75" customHeight="1">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c r="AV111" s="208"/>
      <c r="AW111" s="208"/>
      <c r="AX111" s="208"/>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row>
    <row r="112" spans="1:89" ht="9.7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c r="AV112" s="208"/>
      <c r="AW112" s="208"/>
      <c r="AX112" s="208"/>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row>
    <row r="113" spans="1:77" ht="9.75" customHeight="1">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row>
    <row r="114" spans="1:77" ht="9.75" customHeight="1">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row>
    <row r="115" spans="1:77" ht="9.75" customHeight="1">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c r="AV115" s="208"/>
      <c r="AW115" s="208"/>
      <c r="AX115" s="208"/>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row>
    <row r="116" spans="1:77" ht="9.75" customHeight="1">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row>
    <row r="117" spans="1:77" ht="9.75" customHeight="1">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8"/>
      <c r="AT117" s="208"/>
      <c r="AU117" s="208"/>
      <c r="AV117" s="208"/>
      <c r="AW117" s="208"/>
      <c r="AX117" s="208"/>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row>
    <row r="118" spans="1:77" ht="9.75" customHeight="1">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ht="9.75" customHeight="1">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ht="9.75" customHeight="1">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ht="9.75" customHeight="1">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ht="9.75" customHeight="1">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ht="9.75" customHeight="1">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ht="9.75" customHeight="1">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ht="9.75" customHeight="1">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ht="9.75" customHeight="1">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ht="9.75" customHeight="1">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ht="9.75" customHeight="1">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ht="9.75" customHeight="1">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ht="9.75" customHeight="1">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ht="9.75" customHeight="1">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ht="9.75" customHeight="1">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ht="9.75" customHeight="1">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ht="9.75" customHeight="1">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ht="9.75" customHeight="1">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ht="9.75" customHeight="1">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ht="9.75" customHeight="1">
      <c r="A137" s="208"/>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ht="9.75" customHeight="1">
      <c r="A138" s="208"/>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ht="9.75" customHeight="1">
      <c r="A139" s="208"/>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ht="9.75" customHeight="1">
      <c r="A140" s="208"/>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ht="9.75" customHeight="1">
      <c r="A141" s="208"/>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ht="9.75" customHeight="1">
      <c r="A142" s="208"/>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ht="9.75" customHeight="1">
      <c r="A143" s="208"/>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ht="9.75" customHeight="1">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7" ht="9.75" customHeight="1">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7" ht="9.75" customHeight="1">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7" ht="9.75" customHeight="1">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7" ht="9.75" customHeight="1">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7" ht="9.75" customHeight="1">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7" ht="9.75" customHeight="1">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7" ht="9.75" customHeight="1">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7" ht="9.75" customHeight="1">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row>
    <row r="153" spans="1:77" ht="9.75" customHeight="1">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row>
    <row r="154" spans="1:77" ht="9.75" customHeight="1">
      <c r="A154" s="208"/>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row>
    <row r="155" spans="1:77" ht="9.75" customHeight="1">
      <c r="A155" s="208"/>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row>
    <row r="156" spans="1:77" ht="9.75" customHeight="1">
      <c r="A156" s="208"/>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row>
    <row r="157" spans="1:77" ht="9.75" customHeight="1">
      <c r="A157" s="208"/>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row>
    <row r="158" spans="1:77" ht="9.75" customHeight="1">
      <c r="A158" s="208"/>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row>
    <row r="159" spans="1:77" ht="9.75" customHeight="1">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row>
    <row r="160" spans="1:77" ht="9.75" customHeight="1">
      <c r="A160" s="208"/>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row>
    <row r="161" spans="1:77" ht="9.75" customHeight="1">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row>
    <row r="162" spans="1:77" ht="9.75" customHeight="1">
      <c r="A162" s="208"/>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row>
    <row r="163" spans="1:77" ht="9.75" customHeight="1">
      <c r="A163" s="208"/>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ht="9.75" customHeight="1">
      <c r="A164" s="208"/>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c r="AP164" s="208"/>
      <c r="AQ164" s="208"/>
      <c r="AR164" s="208"/>
      <c r="AS164" s="208"/>
      <c r="AT164" s="208"/>
      <c r="AU164" s="208"/>
      <c r="AV164" s="208"/>
      <c r="AW164" s="208"/>
      <c r="AX164" s="208"/>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ht="9.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ht="9.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ht="9.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row>
    <row r="168" spans="1:77" ht="9.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row>
  </sheetData>
  <sheetProtection selectLockedCells="1"/>
  <mergeCells count="145">
    <mergeCell ref="AI45:AV46"/>
    <mergeCell ref="AI47:AV48"/>
    <mergeCell ref="AI49:AV50"/>
    <mergeCell ref="AI51:AV52"/>
    <mergeCell ref="AI53:AV54"/>
    <mergeCell ref="AI55:AV56"/>
    <mergeCell ref="AI57:AV58"/>
    <mergeCell ref="AI59:AV60"/>
    <mergeCell ref="AS16:AU19"/>
    <mergeCell ref="AV16:AX19"/>
    <mergeCell ref="T21:BG24"/>
    <mergeCell ref="T26:BG29"/>
    <mergeCell ref="AY16:BA19"/>
    <mergeCell ref="BB16:BD19"/>
    <mergeCell ref="R16:T19"/>
    <mergeCell ref="U16:W19"/>
    <mergeCell ref="X16:Z19"/>
    <mergeCell ref="AA16:AC19"/>
    <mergeCell ref="AD16:AF19"/>
    <mergeCell ref="AG16:AI19"/>
    <mergeCell ref="AJ16:AL19"/>
    <mergeCell ref="AM16:AO19"/>
    <mergeCell ref="AP16:AR19"/>
    <mergeCell ref="AI43:AV44"/>
    <mergeCell ref="AI81:AV82"/>
    <mergeCell ref="AI83:AV84"/>
    <mergeCell ref="AI85:AV86"/>
    <mergeCell ref="AI87:AV88"/>
    <mergeCell ref="AI89:AV90"/>
    <mergeCell ref="AI73:AV74"/>
    <mergeCell ref="R79:AE80"/>
    <mergeCell ref="AI75:AV76"/>
    <mergeCell ref="AI77:AV78"/>
    <mergeCell ref="AI79:AV80"/>
    <mergeCell ref="R87:AE88"/>
    <mergeCell ref="R89:AE90"/>
    <mergeCell ref="R81:AE82"/>
    <mergeCell ref="R83:AE84"/>
    <mergeCell ref="G55:N56"/>
    <mergeCell ref="G77:O78"/>
    <mergeCell ref="G79:N80"/>
    <mergeCell ref="G81:O82"/>
    <mergeCell ref="G83:N84"/>
    <mergeCell ref="G85:O86"/>
    <mergeCell ref="G89:O90"/>
    <mergeCell ref="D87:N88"/>
    <mergeCell ref="B71:E82"/>
    <mergeCell ref="G73:O74"/>
    <mergeCell ref="G75:N76"/>
    <mergeCell ref="G49:N50"/>
    <mergeCell ref="R85:AE86"/>
    <mergeCell ref="R73:AE74"/>
    <mergeCell ref="R75:AE76"/>
    <mergeCell ref="R77:AE78"/>
    <mergeCell ref="BK87:CK91"/>
    <mergeCell ref="BK82:CK86"/>
    <mergeCell ref="BK77:CK81"/>
    <mergeCell ref="BK72:CK76"/>
    <mergeCell ref="G53:O54"/>
    <mergeCell ref="AI65:AV66"/>
    <mergeCell ref="AI67:AV68"/>
    <mergeCell ref="AI69:AV70"/>
    <mergeCell ref="AI71:AV72"/>
    <mergeCell ref="G65:O66"/>
    <mergeCell ref="G67:N68"/>
    <mergeCell ref="G69:O70"/>
    <mergeCell ref="G71:N72"/>
    <mergeCell ref="R67:AE68"/>
    <mergeCell ref="R69:AE70"/>
    <mergeCell ref="R71:AE72"/>
    <mergeCell ref="R55:AE56"/>
    <mergeCell ref="R57:AE58"/>
    <mergeCell ref="R59:AE60"/>
    <mergeCell ref="D16:P19"/>
    <mergeCell ref="R65:AE66"/>
    <mergeCell ref="G59:N60"/>
    <mergeCell ref="G61:O62"/>
    <mergeCell ref="G63:N64"/>
    <mergeCell ref="G45:N46"/>
    <mergeCell ref="D41:N42"/>
    <mergeCell ref="AT30:BD31"/>
    <mergeCell ref="R33:U35"/>
    <mergeCell ref="V33:X35"/>
    <mergeCell ref="Y33:AB35"/>
    <mergeCell ref="AG33:AS35"/>
    <mergeCell ref="AC33:AE35"/>
    <mergeCell ref="R61:AE62"/>
    <mergeCell ref="R63:AE64"/>
    <mergeCell ref="AI61:AV62"/>
    <mergeCell ref="AI63:AV64"/>
    <mergeCell ref="G47:O48"/>
    <mergeCell ref="R45:AE46"/>
    <mergeCell ref="R47:AE48"/>
    <mergeCell ref="R49:AE50"/>
    <mergeCell ref="R53:AE54"/>
    <mergeCell ref="R51:AE52"/>
    <mergeCell ref="AZ37:BF39"/>
    <mergeCell ref="R37:AD39"/>
    <mergeCell ref="G51:N52"/>
    <mergeCell ref="A1:BJ4"/>
    <mergeCell ref="AF5:AG13"/>
    <mergeCell ref="AH5:AO5"/>
    <mergeCell ref="AP5:AT5"/>
    <mergeCell ref="AU5:AV5"/>
    <mergeCell ref="AW5:BC5"/>
    <mergeCell ref="BD5:BI5"/>
    <mergeCell ref="AH7:AO8"/>
    <mergeCell ref="AP7:AT8"/>
    <mergeCell ref="AU7:AV8"/>
    <mergeCell ref="BJ6:BJ54"/>
    <mergeCell ref="AL14:AT15"/>
    <mergeCell ref="B50:E61"/>
    <mergeCell ref="AF14:AK15"/>
    <mergeCell ref="M7:P8"/>
    <mergeCell ref="Q7:R8"/>
    <mergeCell ref="S7:T8"/>
    <mergeCell ref="U7:V8"/>
    <mergeCell ref="G43:O44"/>
    <mergeCell ref="R41:AE42"/>
    <mergeCell ref="R43:AE44"/>
    <mergeCell ref="AI41:AV42"/>
    <mergeCell ref="AI37:AU39"/>
    <mergeCell ref="G57:O58"/>
    <mergeCell ref="AI93:AW96"/>
    <mergeCell ref="AI97:AW100"/>
    <mergeCell ref="BK92:CK96"/>
    <mergeCell ref="BK97:CK102"/>
    <mergeCell ref="W7:X8"/>
    <mergeCell ref="Y7:Z8"/>
    <mergeCell ref="AA7:AB8"/>
    <mergeCell ref="J13:AE14"/>
    <mergeCell ref="AW7:BC8"/>
    <mergeCell ref="R93:AF96"/>
    <mergeCell ref="R97:AF100"/>
    <mergeCell ref="BD7:BI8"/>
    <mergeCell ref="AI9:AO10"/>
    <mergeCell ref="AH11:AJ13"/>
    <mergeCell ref="AK11:AM13"/>
    <mergeCell ref="AN11:AP13"/>
    <mergeCell ref="BE16:BI19"/>
    <mergeCell ref="D20:P25"/>
    <mergeCell ref="D26:P31"/>
    <mergeCell ref="AQ30:AS31"/>
    <mergeCell ref="BE30:BE31"/>
    <mergeCell ref="E37:M39"/>
  </mergeCells>
  <phoneticPr fontId="1"/>
  <conditionalFormatting sqref="R87:AE88">
    <cfRule type="expression" dxfId="3" priority="9">
      <formula>$BK$72="商流上の前月末在庫数量と41-10の在庫数量が違います。確認してください。"</formula>
    </cfRule>
  </conditionalFormatting>
  <conditionalFormatting sqref="R89:AE90">
    <cfRule type="expression" dxfId="2" priority="8">
      <formula>$BK$77="商流上の課税済みの前月末在庫数量と41-10の在庫数量が違います。確認してください。"</formula>
    </cfRule>
  </conditionalFormatting>
  <conditionalFormatting sqref="AI87:AV88">
    <cfRule type="expression" dxfId="1" priority="7">
      <formula>$BK$82="物流上の前月末在庫数量と41-10の在庫数量が違います。確認してください。"</formula>
    </cfRule>
  </conditionalFormatting>
  <conditionalFormatting sqref="AI89:AV90">
    <cfRule type="expression" dxfId="0" priority="6">
      <formula>$BK$87="物流上の課税済みの前月末在庫数量と41-10の在庫数量が違います。確認してください。"</formula>
    </cfRule>
  </conditionalFormatting>
  <pageMargins left="0.23622047244094491" right="0.11811023622047245" top="1.3385826771653544" bottom="0.74803149606299213" header="0.31496062992125984" footer="0.31496062992125984"/>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D2:CJ92"/>
  <sheetViews>
    <sheetView showGridLines="0" showZeros="0" topLeftCell="A20" zoomScale="75" zoomScaleNormal="75" zoomScaleSheetLayoutView="75" workbookViewId="0">
      <selection activeCell="E20" sqref="E20:AK26"/>
    </sheetView>
  </sheetViews>
  <sheetFormatPr defaultColWidth="2.25" defaultRowHeight="9" customHeight="1"/>
  <cols>
    <col min="1" max="37" width="2.25" style="1"/>
    <col min="38" max="49" width="2.375" style="1" customWidth="1"/>
    <col min="50" max="67" width="2.25" style="1"/>
    <col min="68" max="68" width="2.25" style="1" customWidth="1"/>
    <col min="69" max="69" width="2.25" style="1"/>
    <col min="70" max="70" width="2.25" style="1" customWidth="1"/>
    <col min="71" max="71" width="2.25" style="1"/>
    <col min="72" max="72" width="2.375" style="1" customWidth="1"/>
    <col min="73" max="16384" width="2.25" style="1"/>
  </cols>
  <sheetData>
    <row r="2" spans="4:88" ht="12" customHeight="1" thickBot="1">
      <c r="F2" s="978" t="s">
        <v>0</v>
      </c>
      <c r="G2" s="978"/>
      <c r="H2" s="978"/>
      <c r="I2" s="978"/>
      <c r="J2" s="978"/>
      <c r="K2" s="978"/>
      <c r="Q2" s="979" t="s">
        <v>1</v>
      </c>
      <c r="R2" s="979"/>
      <c r="S2" s="979"/>
      <c r="T2" s="979"/>
      <c r="U2" s="979"/>
      <c r="V2" s="979"/>
      <c r="W2" s="979"/>
      <c r="X2" s="979"/>
      <c r="Y2" s="979"/>
      <c r="Z2" s="979"/>
      <c r="AA2" s="979"/>
      <c r="AB2" s="979"/>
      <c r="AC2" s="979"/>
      <c r="AD2" s="979"/>
      <c r="AE2" s="979"/>
      <c r="AF2" s="979"/>
      <c r="AG2" s="979"/>
      <c r="AH2" s="979"/>
      <c r="AI2" s="979"/>
      <c r="AJ2" s="979"/>
      <c r="AK2" s="979"/>
      <c r="AL2" s="979"/>
      <c r="AM2" s="979"/>
      <c r="AN2" s="979"/>
      <c r="AO2" s="979"/>
      <c r="AP2" s="979"/>
      <c r="AQ2" s="979"/>
      <c r="AR2" s="2"/>
      <c r="AS2" s="2"/>
      <c r="AT2" s="2"/>
      <c r="AU2" s="2"/>
      <c r="AV2" s="2"/>
      <c r="AW2" s="2"/>
      <c r="AX2" s="2"/>
      <c r="AY2" s="2"/>
      <c r="AZ2" s="2"/>
      <c r="BA2" s="2"/>
      <c r="BB2" s="2"/>
      <c r="BC2" s="2"/>
      <c r="BD2" s="2"/>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row>
    <row r="3" spans="4:88" ht="15" customHeight="1">
      <c r="F3" s="978"/>
      <c r="G3" s="978"/>
      <c r="H3" s="978"/>
      <c r="I3" s="978"/>
      <c r="J3" s="978"/>
      <c r="K3" s="978"/>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2"/>
      <c r="AS3" s="2"/>
      <c r="AT3" s="2"/>
      <c r="AU3" s="2"/>
      <c r="AV3" s="2"/>
      <c r="AW3" s="2"/>
      <c r="AX3" s="2"/>
      <c r="AY3" s="2"/>
      <c r="AZ3" s="2"/>
      <c r="BA3" s="2"/>
      <c r="BB3" s="2"/>
      <c r="BC3" s="2"/>
      <c r="BD3" s="2"/>
      <c r="BE3" s="4"/>
      <c r="BF3" s="1030" t="s">
        <v>4</v>
      </c>
      <c r="BG3" s="1031"/>
      <c r="BH3" s="15"/>
      <c r="BI3" s="957" t="s">
        <v>5</v>
      </c>
      <c r="BJ3" s="957"/>
      <c r="BK3" s="957"/>
      <c r="BL3" s="957"/>
      <c r="BM3" s="957"/>
      <c r="BN3" s="957"/>
      <c r="BO3" s="16"/>
      <c r="BP3" s="1038" t="s">
        <v>6</v>
      </c>
      <c r="BQ3" s="1039"/>
      <c r="BR3" s="1039"/>
      <c r="BS3" s="1039"/>
      <c r="BT3" s="1040"/>
      <c r="BU3" s="1038" t="s">
        <v>7</v>
      </c>
      <c r="BV3" s="1040"/>
      <c r="BW3" s="1062" t="s">
        <v>8</v>
      </c>
      <c r="BX3" s="1063"/>
      <c r="BY3" s="1063"/>
      <c r="BZ3" s="1063"/>
      <c r="CA3" s="1063"/>
      <c r="CB3" s="1063"/>
      <c r="CC3" s="1064"/>
      <c r="CD3" s="956" t="s">
        <v>21</v>
      </c>
      <c r="CE3" s="957"/>
      <c r="CF3" s="957"/>
      <c r="CG3" s="957"/>
      <c r="CH3" s="957"/>
      <c r="CI3" s="958"/>
      <c r="CJ3" s="7"/>
    </row>
    <row r="4" spans="4:88" ht="14.25" customHeight="1">
      <c r="Q4" s="2"/>
      <c r="R4" s="2"/>
      <c r="S4" s="979" t="s">
        <v>2</v>
      </c>
      <c r="T4" s="979"/>
      <c r="U4" s="979"/>
      <c r="V4" s="979"/>
      <c r="W4" s="979"/>
      <c r="X4" s="979"/>
      <c r="Y4" s="979"/>
      <c r="Z4" s="979"/>
      <c r="AA4" s="979"/>
      <c r="AB4" s="979"/>
      <c r="AC4" s="979"/>
      <c r="AD4" s="979"/>
      <c r="AE4" s="979"/>
      <c r="AF4" s="979"/>
      <c r="AG4" s="979"/>
      <c r="AH4" s="979"/>
      <c r="AI4" s="979"/>
      <c r="AJ4" s="979"/>
      <c r="AK4" s="979"/>
      <c r="AL4" s="979"/>
      <c r="AM4" s="979"/>
      <c r="AN4" s="979"/>
      <c r="AO4" s="979"/>
      <c r="AP4" s="979"/>
      <c r="AQ4" s="979"/>
      <c r="AR4" s="979"/>
      <c r="AS4" s="979"/>
      <c r="AT4" s="979"/>
      <c r="AU4" s="979"/>
      <c r="AV4" s="979"/>
      <c r="AW4" s="979"/>
      <c r="AX4" s="979"/>
      <c r="AY4" s="979"/>
      <c r="AZ4" s="979"/>
      <c r="BA4" s="979"/>
      <c r="BB4" s="979"/>
      <c r="BC4" s="979"/>
      <c r="BD4" s="979"/>
      <c r="BE4" s="4"/>
      <c r="BF4" s="1032"/>
      <c r="BG4" s="1033"/>
      <c r="BH4" s="1036">
        <f>注意事項!H6</f>
        <v>0</v>
      </c>
      <c r="BI4" s="1036"/>
      <c r="BJ4" s="1036"/>
      <c r="BK4" s="1036"/>
      <c r="BL4" s="1036"/>
      <c r="BM4" s="1036"/>
      <c r="BN4" s="1036"/>
      <c r="BO4" s="1036"/>
      <c r="BP4" s="1036">
        <f>注意事項!H7</f>
        <v>0</v>
      </c>
      <c r="BQ4" s="1036"/>
      <c r="BR4" s="1036"/>
      <c r="BS4" s="1036"/>
      <c r="BT4" s="1036"/>
      <c r="BU4" s="1041" t="s">
        <v>91</v>
      </c>
      <c r="BV4" s="1041"/>
      <c r="BW4" s="954"/>
      <c r="BX4" s="954"/>
      <c r="BY4" s="954"/>
      <c r="BZ4" s="954"/>
      <c r="CA4" s="954"/>
      <c r="CB4" s="954"/>
      <c r="CC4" s="954"/>
      <c r="CD4" s="954"/>
      <c r="CE4" s="954"/>
      <c r="CF4" s="954"/>
      <c r="CG4" s="954"/>
      <c r="CH4" s="954"/>
      <c r="CI4" s="959"/>
      <c r="CJ4" s="7"/>
    </row>
    <row r="5" spans="4:88" ht="9.75" customHeight="1" thickBot="1">
      <c r="Q5" s="2"/>
      <c r="R5" s="2"/>
      <c r="S5" s="979"/>
      <c r="T5" s="979"/>
      <c r="U5" s="979"/>
      <c r="V5" s="979"/>
      <c r="W5" s="979"/>
      <c r="X5" s="979"/>
      <c r="Y5" s="979"/>
      <c r="Z5" s="979"/>
      <c r="AA5" s="979"/>
      <c r="AB5" s="979"/>
      <c r="AC5" s="979"/>
      <c r="AD5" s="979"/>
      <c r="AE5" s="979"/>
      <c r="AF5" s="979"/>
      <c r="AG5" s="979"/>
      <c r="AH5" s="979"/>
      <c r="AI5" s="979"/>
      <c r="AJ5" s="979"/>
      <c r="AK5" s="979"/>
      <c r="AL5" s="979"/>
      <c r="AM5" s="979"/>
      <c r="AN5" s="979"/>
      <c r="AO5" s="979"/>
      <c r="AP5" s="979"/>
      <c r="AQ5" s="979"/>
      <c r="AR5" s="979"/>
      <c r="AS5" s="979"/>
      <c r="AT5" s="979"/>
      <c r="AU5" s="979"/>
      <c r="AV5" s="979"/>
      <c r="AW5" s="979"/>
      <c r="AX5" s="979"/>
      <c r="AY5" s="979"/>
      <c r="AZ5" s="979"/>
      <c r="BA5" s="979"/>
      <c r="BB5" s="979"/>
      <c r="BC5" s="979"/>
      <c r="BD5" s="979"/>
      <c r="BE5" s="5"/>
      <c r="BF5" s="1032"/>
      <c r="BG5" s="1033"/>
      <c r="BH5" s="1037"/>
      <c r="BI5" s="1037"/>
      <c r="BJ5" s="1037"/>
      <c r="BK5" s="1037"/>
      <c r="BL5" s="1037"/>
      <c r="BM5" s="1037"/>
      <c r="BN5" s="1037"/>
      <c r="BO5" s="1037"/>
      <c r="BP5" s="1037"/>
      <c r="BQ5" s="1037"/>
      <c r="BR5" s="1037"/>
      <c r="BS5" s="1037"/>
      <c r="BT5" s="1037"/>
      <c r="BU5" s="1042"/>
      <c r="BV5" s="1042"/>
      <c r="BW5" s="955"/>
      <c r="BX5" s="955"/>
      <c r="BY5" s="955"/>
      <c r="BZ5" s="955"/>
      <c r="CA5" s="955"/>
      <c r="CB5" s="955"/>
      <c r="CC5" s="955"/>
      <c r="CD5" s="955"/>
      <c r="CE5" s="955"/>
      <c r="CF5" s="955"/>
      <c r="CG5" s="955"/>
      <c r="CH5" s="955"/>
      <c r="CI5" s="960"/>
      <c r="CJ5" s="7"/>
    </row>
    <row r="6" spans="4:88" ht="13.5">
      <c r="D6" s="4"/>
      <c r="E6" s="980" t="s">
        <v>3</v>
      </c>
      <c r="F6" s="981"/>
      <c r="G6" s="981"/>
      <c r="H6" s="981"/>
      <c r="I6" s="981"/>
      <c r="J6" s="981"/>
      <c r="K6" s="981"/>
      <c r="L6" s="981"/>
      <c r="M6" s="981"/>
      <c r="N6" s="981"/>
      <c r="O6" s="981"/>
      <c r="P6" s="984">
        <f>注意事項!H9</f>
        <v>0</v>
      </c>
      <c r="Q6" s="984"/>
      <c r="R6" s="984"/>
      <c r="S6" s="984"/>
      <c r="T6" s="984"/>
      <c r="U6" s="984"/>
      <c r="V6" s="984"/>
      <c r="W6" s="984"/>
      <c r="X6" s="984"/>
      <c r="Y6" s="984"/>
      <c r="Z6" s="984"/>
      <c r="AA6" s="984"/>
      <c r="AB6" s="984"/>
      <c r="AC6" s="984"/>
      <c r="AD6" s="984"/>
      <c r="AE6" s="984"/>
      <c r="AF6" s="984"/>
      <c r="AG6" s="984"/>
      <c r="AH6" s="984"/>
      <c r="AI6" s="984"/>
      <c r="AJ6" s="984"/>
      <c r="AK6" s="984"/>
      <c r="AL6" s="984"/>
      <c r="AM6" s="984"/>
      <c r="AN6" s="984"/>
      <c r="AO6" s="984"/>
      <c r="AP6" s="984"/>
      <c r="AQ6" s="984"/>
      <c r="AR6" s="984"/>
      <c r="AS6" s="984"/>
      <c r="AT6" s="984"/>
      <c r="AU6" s="984"/>
      <c r="AV6" s="984"/>
      <c r="AW6" s="984"/>
      <c r="AX6" s="984"/>
      <c r="AY6" s="984"/>
      <c r="AZ6" s="984"/>
      <c r="BA6" s="984"/>
      <c r="BB6" s="3"/>
      <c r="BC6" s="3"/>
      <c r="BD6" s="3"/>
      <c r="BE6" s="10"/>
      <c r="BF6" s="1032"/>
      <c r="BG6" s="1033"/>
      <c r="BH6" s="17"/>
      <c r="BI6" s="1043" t="s">
        <v>20</v>
      </c>
      <c r="BJ6" s="1043"/>
      <c r="BK6" s="1043"/>
      <c r="BL6" s="1043"/>
      <c r="BM6" s="1043"/>
      <c r="BN6" s="1043"/>
      <c r="BO6" s="1043"/>
      <c r="BP6" s="18"/>
      <c r="BQ6" s="19"/>
      <c r="BR6" s="20"/>
      <c r="BS6" s="20"/>
      <c r="BT6" s="20"/>
      <c r="BU6" s="20"/>
      <c r="BV6" s="20"/>
      <c r="BW6" s="20"/>
      <c r="BX6" s="20"/>
      <c r="BY6" s="20"/>
      <c r="BZ6" s="20"/>
      <c r="CA6" s="20"/>
      <c r="CB6" s="20"/>
      <c r="CC6" s="20"/>
      <c r="CD6" s="20"/>
      <c r="CE6" s="20"/>
      <c r="CF6" s="20"/>
      <c r="CG6" s="20"/>
      <c r="CH6" s="20"/>
      <c r="CI6" s="21"/>
      <c r="CJ6" s="1022" t="s">
        <v>9</v>
      </c>
    </row>
    <row r="7" spans="4:88" ht="15" customHeight="1">
      <c r="D7" s="4"/>
      <c r="E7" s="982"/>
      <c r="F7" s="983"/>
      <c r="G7" s="983"/>
      <c r="H7" s="983"/>
      <c r="I7" s="983"/>
      <c r="J7" s="983"/>
      <c r="K7" s="983"/>
      <c r="L7" s="983"/>
      <c r="M7" s="983"/>
      <c r="N7" s="983"/>
      <c r="O7" s="983"/>
      <c r="P7" s="985"/>
      <c r="Q7" s="985"/>
      <c r="R7" s="985"/>
      <c r="S7" s="985"/>
      <c r="T7" s="985"/>
      <c r="U7" s="985"/>
      <c r="V7" s="985"/>
      <c r="W7" s="985"/>
      <c r="X7" s="985"/>
      <c r="Y7" s="985"/>
      <c r="Z7" s="985"/>
      <c r="AA7" s="985"/>
      <c r="AB7" s="985"/>
      <c r="AC7" s="985"/>
      <c r="AD7" s="985"/>
      <c r="AE7" s="985"/>
      <c r="AF7" s="985"/>
      <c r="AG7" s="985"/>
      <c r="AH7" s="985"/>
      <c r="AI7" s="985"/>
      <c r="AJ7" s="985"/>
      <c r="AK7" s="985"/>
      <c r="AL7" s="985"/>
      <c r="AM7" s="985"/>
      <c r="AN7" s="985"/>
      <c r="AO7" s="985"/>
      <c r="AP7" s="985"/>
      <c r="AQ7" s="985"/>
      <c r="AR7" s="985"/>
      <c r="AS7" s="985"/>
      <c r="AT7" s="985"/>
      <c r="AU7" s="985"/>
      <c r="AV7" s="985"/>
      <c r="AW7" s="985"/>
      <c r="AX7" s="985"/>
      <c r="AY7" s="985"/>
      <c r="AZ7" s="985"/>
      <c r="BA7" s="985"/>
      <c r="BE7" s="11"/>
      <c r="BF7" s="1032"/>
      <c r="BG7" s="1033"/>
      <c r="BH7" s="1044">
        <f>'16-41'!Q7</f>
        <v>0</v>
      </c>
      <c r="BI7" s="1044"/>
      <c r="BJ7" s="1045"/>
      <c r="BK7" s="1050">
        <f>'16-41'!U7</f>
        <v>0</v>
      </c>
      <c r="BL7" s="1044"/>
      <c r="BM7" s="1051"/>
      <c r="BN7" s="1056">
        <f>'16-41'!Y7</f>
        <v>0</v>
      </c>
      <c r="BO7" s="1044"/>
      <c r="BP7" s="1044"/>
      <c r="BQ7" s="22"/>
      <c r="CI7" s="4"/>
      <c r="CJ7" s="1022"/>
    </row>
    <row r="8" spans="4:88" ht="12.75" customHeight="1">
      <c r="D8" s="4"/>
      <c r="E8" s="7"/>
      <c r="P8" s="985"/>
      <c r="Q8" s="985"/>
      <c r="R8" s="985"/>
      <c r="S8" s="985"/>
      <c r="T8" s="985"/>
      <c r="U8" s="985"/>
      <c r="V8" s="985"/>
      <c r="W8" s="985"/>
      <c r="X8" s="985"/>
      <c r="Y8" s="985"/>
      <c r="Z8" s="985"/>
      <c r="AA8" s="985"/>
      <c r="AB8" s="985"/>
      <c r="AC8" s="985"/>
      <c r="AD8" s="985"/>
      <c r="AE8" s="985"/>
      <c r="AF8" s="985"/>
      <c r="AG8" s="985"/>
      <c r="AH8" s="985"/>
      <c r="AI8" s="985"/>
      <c r="AJ8" s="985"/>
      <c r="AK8" s="985"/>
      <c r="AL8" s="985"/>
      <c r="AM8" s="985"/>
      <c r="AN8" s="985"/>
      <c r="AO8" s="985"/>
      <c r="AP8" s="985"/>
      <c r="AQ8" s="985"/>
      <c r="AR8" s="985"/>
      <c r="AS8" s="985"/>
      <c r="AT8" s="985"/>
      <c r="AU8" s="985"/>
      <c r="AV8" s="985"/>
      <c r="AW8" s="985"/>
      <c r="AX8" s="985"/>
      <c r="AY8" s="985"/>
      <c r="AZ8" s="985"/>
      <c r="BA8" s="985"/>
      <c r="BE8" s="11"/>
      <c r="BF8" s="1032"/>
      <c r="BG8" s="1033"/>
      <c r="BH8" s="1046"/>
      <c r="BI8" s="1046"/>
      <c r="BJ8" s="1047"/>
      <c r="BK8" s="1052"/>
      <c r="BL8" s="1046"/>
      <c r="BM8" s="1053"/>
      <c r="BN8" s="1057"/>
      <c r="BO8" s="1046"/>
      <c r="BP8" s="1046"/>
      <c r="BQ8" s="22"/>
      <c r="CI8" s="4"/>
      <c r="CJ8" s="1022"/>
    </row>
    <row r="9" spans="4:88" ht="12" customHeight="1">
      <c r="D9" s="4"/>
      <c r="E9" s="12"/>
      <c r="F9" s="13"/>
      <c r="G9" s="13"/>
      <c r="H9" s="13"/>
      <c r="I9" s="13"/>
      <c r="J9" s="13"/>
      <c r="K9" s="13"/>
      <c r="L9" s="13"/>
      <c r="M9" s="13"/>
      <c r="N9" s="13"/>
      <c r="O9" s="13"/>
      <c r="P9" s="986"/>
      <c r="Q9" s="986"/>
      <c r="R9" s="986"/>
      <c r="S9" s="986"/>
      <c r="T9" s="986"/>
      <c r="U9" s="986"/>
      <c r="V9" s="986"/>
      <c r="W9" s="986"/>
      <c r="X9" s="986"/>
      <c r="Y9" s="986"/>
      <c r="Z9" s="986"/>
      <c r="AA9" s="986"/>
      <c r="AB9" s="986"/>
      <c r="AC9" s="986"/>
      <c r="AD9" s="986"/>
      <c r="AE9" s="986"/>
      <c r="AF9" s="986"/>
      <c r="AG9" s="986"/>
      <c r="AH9" s="986"/>
      <c r="AI9" s="986"/>
      <c r="AJ9" s="986"/>
      <c r="AK9" s="986"/>
      <c r="AL9" s="986"/>
      <c r="AM9" s="986"/>
      <c r="AN9" s="986"/>
      <c r="AO9" s="986"/>
      <c r="AP9" s="986"/>
      <c r="AQ9" s="986"/>
      <c r="AR9" s="986"/>
      <c r="AS9" s="986"/>
      <c r="AT9" s="986"/>
      <c r="AU9" s="986"/>
      <c r="AV9" s="986"/>
      <c r="AW9" s="986"/>
      <c r="AX9" s="986"/>
      <c r="AY9" s="986"/>
      <c r="AZ9" s="986"/>
      <c r="BA9" s="986"/>
      <c r="BB9" s="13"/>
      <c r="BC9" s="13"/>
      <c r="BD9" s="13"/>
      <c r="BE9" s="14"/>
      <c r="BF9" s="1034"/>
      <c r="BG9" s="1035"/>
      <c r="BH9" s="1048"/>
      <c r="BI9" s="1048"/>
      <c r="BJ9" s="1049"/>
      <c r="BK9" s="1054"/>
      <c r="BL9" s="1048"/>
      <c r="BM9" s="1055"/>
      <c r="BN9" s="1058"/>
      <c r="BO9" s="1048"/>
      <c r="BP9" s="1048"/>
      <c r="BQ9" s="23"/>
      <c r="BR9" s="13"/>
      <c r="BS9" s="13"/>
      <c r="BT9" s="13"/>
      <c r="BU9" s="13"/>
      <c r="BV9" s="13"/>
      <c r="BW9" s="13"/>
      <c r="BX9" s="13"/>
      <c r="BY9" s="13"/>
      <c r="BZ9" s="13"/>
      <c r="CA9" s="13"/>
      <c r="CB9" s="13"/>
      <c r="CC9" s="13"/>
      <c r="CD9" s="13"/>
      <c r="CE9" s="13"/>
      <c r="CF9" s="13"/>
      <c r="CG9" s="13"/>
      <c r="CH9" s="13"/>
      <c r="CI9" s="24"/>
      <c r="CJ9" s="1022"/>
    </row>
    <row r="10" spans="4:88" ht="7.5" customHeight="1">
      <c r="D10" s="4"/>
      <c r="BZ10" s="1001">
        <v>1</v>
      </c>
      <c r="CA10" s="1002"/>
      <c r="CB10" s="1003"/>
      <c r="CC10" s="19"/>
      <c r="CD10" s="1086" t="s">
        <v>22</v>
      </c>
      <c r="CE10" s="1086"/>
      <c r="CF10" s="1086"/>
      <c r="CG10" s="1086"/>
      <c r="CH10" s="1086"/>
      <c r="CI10" s="21"/>
      <c r="CJ10" s="1022"/>
    </row>
    <row r="11" spans="4:88" ht="21.75" customHeight="1">
      <c r="D11" s="4"/>
      <c r="S11" s="1023" t="s">
        <v>10</v>
      </c>
      <c r="T11" s="1023"/>
      <c r="U11" s="1023"/>
      <c r="V11" s="1023"/>
      <c r="W11" s="1024">
        <f>'16-41'!V33</f>
        <v>0</v>
      </c>
      <c r="X11" s="1025"/>
      <c r="Y11" s="1026"/>
      <c r="Z11" s="1023" t="s">
        <v>11</v>
      </c>
      <c r="AA11" s="1023"/>
      <c r="AB11" s="1023"/>
      <c r="AC11" s="1023"/>
      <c r="AD11" s="1024">
        <f>'16-41'!AC33</f>
        <v>0</v>
      </c>
      <c r="AE11" s="1025"/>
      <c r="AF11" s="1026"/>
      <c r="AG11" s="1023" t="s">
        <v>12</v>
      </c>
      <c r="AH11" s="1023"/>
      <c r="AI11" s="1023"/>
      <c r="AJ11" s="1023"/>
      <c r="BZ11" s="1001"/>
      <c r="CA11" s="1002"/>
      <c r="CB11" s="1003"/>
      <c r="CC11" s="23"/>
      <c r="CD11" s="1087"/>
      <c r="CE11" s="1087"/>
      <c r="CF11" s="1087"/>
      <c r="CG11" s="1087"/>
      <c r="CH11" s="1087"/>
      <c r="CI11" s="24"/>
      <c r="CJ11" s="1022"/>
    </row>
    <row r="12" spans="4:88" ht="24" customHeight="1">
      <c r="D12" s="4"/>
      <c r="S12" s="1023"/>
      <c r="T12" s="1023"/>
      <c r="U12" s="1023"/>
      <c r="V12" s="1023"/>
      <c r="W12" s="1027"/>
      <c r="X12" s="1028"/>
      <c r="Y12" s="1029"/>
      <c r="Z12" s="1023"/>
      <c r="AA12" s="1023"/>
      <c r="AB12" s="1023"/>
      <c r="AC12" s="1023"/>
      <c r="AD12" s="1027"/>
      <c r="AE12" s="1028"/>
      <c r="AF12" s="1029"/>
      <c r="AG12" s="1023"/>
      <c r="AH12" s="1023"/>
      <c r="AI12" s="1023"/>
      <c r="AJ12" s="1023"/>
      <c r="BZ12" s="1001">
        <v>1</v>
      </c>
      <c r="CA12" s="1002"/>
      <c r="CB12" s="1003"/>
      <c r="CC12" s="19"/>
      <c r="CD12" s="1086" t="s">
        <v>23</v>
      </c>
      <c r="CE12" s="1086"/>
      <c r="CF12" s="1086"/>
      <c r="CG12" s="1086"/>
      <c r="CH12" s="1086"/>
      <c r="CI12" s="21"/>
      <c r="CJ12" s="1022"/>
    </row>
    <row r="13" spans="4:88" ht="6.75" customHeight="1" thickBot="1">
      <c r="D13" s="4"/>
      <c r="BZ13" s="1004"/>
      <c r="CA13" s="1005"/>
      <c r="CB13" s="1006"/>
      <c r="CC13" s="22"/>
      <c r="CD13" s="978"/>
      <c r="CE13" s="978"/>
      <c r="CF13" s="978"/>
      <c r="CG13" s="978"/>
      <c r="CH13" s="978"/>
      <c r="CI13" s="4"/>
      <c r="CJ13" s="1022"/>
    </row>
    <row r="14" spans="4:88" ht="9.75" customHeight="1">
      <c r="D14" s="4"/>
      <c r="E14" s="25"/>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10"/>
      <c r="AL14" s="28"/>
      <c r="AM14" s="3"/>
      <c r="AN14" s="3"/>
      <c r="AO14" s="3"/>
      <c r="AP14" s="3"/>
      <c r="AQ14" s="3"/>
      <c r="AR14" s="3"/>
      <c r="AS14" s="3"/>
      <c r="AT14" s="3"/>
      <c r="AU14" s="3"/>
      <c r="AV14" s="3"/>
      <c r="AW14" s="10"/>
      <c r="AX14" s="3"/>
      <c r="AY14" s="3"/>
      <c r="AZ14" s="3"/>
      <c r="BA14" s="3"/>
      <c r="BB14" s="3"/>
      <c r="BC14" s="3"/>
      <c r="BD14" s="3"/>
      <c r="BE14" s="3"/>
      <c r="BF14" s="3"/>
      <c r="BG14" s="3"/>
      <c r="BH14" s="3"/>
      <c r="BI14" s="29"/>
      <c r="BJ14" s="1007" t="s">
        <v>15</v>
      </c>
      <c r="BK14" s="1007"/>
      <c r="BL14" s="1007"/>
      <c r="BM14" s="1007"/>
      <c r="BN14" s="1007"/>
      <c r="BO14" s="1007"/>
      <c r="BP14" s="1007"/>
      <c r="BQ14" s="1007"/>
      <c r="BR14" s="1007"/>
      <c r="BS14" s="1007"/>
      <c r="BT14" s="29"/>
      <c r="BU14" s="31"/>
      <c r="BV14" s="3"/>
      <c r="BW14" s="3"/>
      <c r="BX14" s="3"/>
      <c r="BY14" s="3"/>
      <c r="BZ14" s="1007" t="s">
        <v>17</v>
      </c>
      <c r="CA14" s="1007"/>
      <c r="CB14" s="1007"/>
      <c r="CC14" s="1007"/>
      <c r="CD14" s="1007"/>
      <c r="CE14" s="1007"/>
      <c r="CF14" s="1007"/>
      <c r="CG14" s="3"/>
      <c r="CH14" s="3"/>
      <c r="CI14" s="8"/>
      <c r="CJ14" s="1022"/>
    </row>
    <row r="15" spans="4:88" ht="9.75" customHeight="1">
      <c r="D15" s="4"/>
      <c r="E15" s="7"/>
      <c r="K15" s="978" t="s">
        <v>13</v>
      </c>
      <c r="L15" s="978"/>
      <c r="M15" s="978"/>
      <c r="N15" s="978"/>
      <c r="O15" s="978"/>
      <c r="P15" s="978"/>
      <c r="Q15" s="978"/>
      <c r="R15" s="978"/>
      <c r="S15" s="978"/>
      <c r="T15" s="978"/>
      <c r="U15" s="978"/>
      <c r="V15" s="978"/>
      <c r="W15" s="978"/>
      <c r="X15" s="978"/>
      <c r="Y15" s="978"/>
      <c r="Z15" s="978"/>
      <c r="AA15" s="978"/>
      <c r="AB15" s="978"/>
      <c r="AC15" s="978"/>
      <c r="AD15" s="978"/>
      <c r="AK15" s="11"/>
      <c r="AL15" s="1059" t="s">
        <v>14</v>
      </c>
      <c r="AM15" s="1060"/>
      <c r="AN15" s="1060"/>
      <c r="AO15" s="1060"/>
      <c r="AP15" s="1060"/>
      <c r="AQ15" s="1060"/>
      <c r="AR15" s="1060"/>
      <c r="AS15" s="1060"/>
      <c r="AT15" s="1060"/>
      <c r="AU15" s="1060"/>
      <c r="AV15" s="1060"/>
      <c r="AW15" s="1061"/>
      <c r="AX15" s="9"/>
      <c r="BI15" s="30"/>
      <c r="BJ15" s="1008"/>
      <c r="BK15" s="1008"/>
      <c r="BL15" s="1008"/>
      <c r="BM15" s="1008"/>
      <c r="BN15" s="1008"/>
      <c r="BO15" s="1008"/>
      <c r="BP15" s="1008"/>
      <c r="BQ15" s="1008"/>
      <c r="BR15" s="1008"/>
      <c r="BS15" s="1008"/>
      <c r="BT15" s="30"/>
      <c r="BU15" s="32"/>
      <c r="BZ15" s="1008"/>
      <c r="CA15" s="1008"/>
      <c r="CB15" s="1008"/>
      <c r="CC15" s="1008"/>
      <c r="CD15" s="1008"/>
      <c r="CE15" s="1008"/>
      <c r="CF15" s="1008"/>
      <c r="CI15" s="4"/>
      <c r="CJ15" s="1022"/>
    </row>
    <row r="16" spans="4:88" ht="9.75" customHeight="1">
      <c r="D16" s="4"/>
      <c r="E16" s="7"/>
      <c r="K16" s="978"/>
      <c r="L16" s="978"/>
      <c r="M16" s="978"/>
      <c r="N16" s="978"/>
      <c r="O16" s="978"/>
      <c r="P16" s="978"/>
      <c r="Q16" s="978"/>
      <c r="R16" s="978"/>
      <c r="S16" s="978"/>
      <c r="T16" s="978"/>
      <c r="U16" s="978"/>
      <c r="V16" s="978"/>
      <c r="W16" s="978"/>
      <c r="X16" s="978"/>
      <c r="Y16" s="978"/>
      <c r="Z16" s="978"/>
      <c r="AA16" s="978"/>
      <c r="AB16" s="978"/>
      <c r="AC16" s="978"/>
      <c r="AD16" s="978"/>
      <c r="AK16" s="11"/>
      <c r="AL16" s="1059"/>
      <c r="AM16" s="1060"/>
      <c r="AN16" s="1060"/>
      <c r="AO16" s="1060"/>
      <c r="AP16" s="1060"/>
      <c r="AQ16" s="1060"/>
      <c r="AR16" s="1060"/>
      <c r="AS16" s="1060"/>
      <c r="AT16" s="1060"/>
      <c r="AU16" s="1060"/>
      <c r="AV16" s="1060"/>
      <c r="AW16" s="1061"/>
      <c r="AX16" s="9"/>
      <c r="BI16" s="30"/>
      <c r="BJ16" s="1008"/>
      <c r="BK16" s="1008"/>
      <c r="BL16" s="1008"/>
      <c r="BM16" s="1008"/>
      <c r="BN16" s="1008"/>
      <c r="BO16" s="1008"/>
      <c r="BP16" s="1008"/>
      <c r="BQ16" s="1008"/>
      <c r="BR16" s="1008"/>
      <c r="BS16" s="1008"/>
      <c r="BT16" s="30"/>
      <c r="BU16" s="32"/>
      <c r="BZ16" s="1008"/>
      <c r="CA16" s="1008"/>
      <c r="CB16" s="1008"/>
      <c r="CC16" s="1008"/>
      <c r="CD16" s="1008"/>
      <c r="CE16" s="1008"/>
      <c r="CF16" s="1008"/>
      <c r="CI16" s="4"/>
      <c r="CJ16" s="1022"/>
    </row>
    <row r="17" spans="4:88" ht="9.75" customHeight="1">
      <c r="D17" s="4"/>
      <c r="E17" s="7"/>
      <c r="K17" s="978"/>
      <c r="L17" s="978"/>
      <c r="M17" s="978"/>
      <c r="N17" s="978"/>
      <c r="O17" s="978"/>
      <c r="P17" s="978"/>
      <c r="Q17" s="978"/>
      <c r="R17" s="978"/>
      <c r="S17" s="978"/>
      <c r="T17" s="978"/>
      <c r="U17" s="978"/>
      <c r="V17" s="978"/>
      <c r="W17" s="978"/>
      <c r="X17" s="978"/>
      <c r="Y17" s="978"/>
      <c r="Z17" s="978"/>
      <c r="AA17" s="978"/>
      <c r="AB17" s="978"/>
      <c r="AC17" s="978"/>
      <c r="AD17" s="978"/>
      <c r="AK17" s="11"/>
      <c r="AL17" s="1059"/>
      <c r="AM17" s="1060"/>
      <c r="AN17" s="1060"/>
      <c r="AO17" s="1060"/>
      <c r="AP17" s="1060"/>
      <c r="AQ17" s="1060"/>
      <c r="AR17" s="1060"/>
      <c r="AS17" s="1060"/>
      <c r="AT17" s="1060"/>
      <c r="AU17" s="1060"/>
      <c r="AV17" s="1060"/>
      <c r="AW17" s="1061"/>
      <c r="AX17" s="9"/>
      <c r="BI17" s="1088" t="s">
        <v>16</v>
      </c>
      <c r="BJ17" s="1089"/>
      <c r="BK17" s="1089"/>
      <c r="BL17" s="1089"/>
      <c r="BM17" s="1089"/>
      <c r="BN17" s="1089"/>
      <c r="BO17" s="1089"/>
      <c r="BP17" s="1089"/>
      <c r="BQ17" s="1089"/>
      <c r="BR17" s="1089"/>
      <c r="BS17" s="1089"/>
      <c r="BT17" s="1090"/>
      <c r="BU17" s="32"/>
      <c r="BZ17" s="1008"/>
      <c r="CA17" s="1008"/>
      <c r="CB17" s="1008"/>
      <c r="CC17" s="1008"/>
      <c r="CD17" s="1008"/>
      <c r="CE17" s="1008"/>
      <c r="CF17" s="1008"/>
      <c r="CI17" s="4"/>
      <c r="CJ17" s="1022"/>
    </row>
    <row r="18" spans="4:88" ht="9.75" customHeight="1">
      <c r="D18" s="4"/>
      <c r="E18" s="7"/>
      <c r="K18" s="978"/>
      <c r="L18" s="978"/>
      <c r="M18" s="978"/>
      <c r="N18" s="978"/>
      <c r="O18" s="978"/>
      <c r="P18" s="978"/>
      <c r="Q18" s="978"/>
      <c r="R18" s="978"/>
      <c r="S18" s="978"/>
      <c r="T18" s="978"/>
      <c r="U18" s="978"/>
      <c r="V18" s="978"/>
      <c r="W18" s="978"/>
      <c r="X18" s="978"/>
      <c r="Y18" s="978"/>
      <c r="Z18" s="978"/>
      <c r="AA18" s="978"/>
      <c r="AB18" s="978"/>
      <c r="AC18" s="978"/>
      <c r="AD18" s="978"/>
      <c r="AK18" s="11"/>
      <c r="AL18" s="1059"/>
      <c r="AM18" s="1060"/>
      <c r="AN18" s="1060"/>
      <c r="AO18" s="1060"/>
      <c r="AP18" s="1060"/>
      <c r="AQ18" s="1060"/>
      <c r="AR18" s="1060"/>
      <c r="AS18" s="1060"/>
      <c r="AT18" s="1060"/>
      <c r="AU18" s="1060"/>
      <c r="AV18" s="1060"/>
      <c r="AW18" s="1061"/>
      <c r="AX18" s="9"/>
      <c r="BI18" s="1091"/>
      <c r="BJ18" s="1092"/>
      <c r="BK18" s="1092"/>
      <c r="BL18" s="1092"/>
      <c r="BM18" s="1092"/>
      <c r="BN18" s="1092"/>
      <c r="BO18" s="1092"/>
      <c r="BP18" s="1092"/>
      <c r="BQ18" s="1092"/>
      <c r="BR18" s="1092"/>
      <c r="BS18" s="1092"/>
      <c r="BT18" s="1093"/>
      <c r="BU18" s="32"/>
      <c r="BZ18" s="1008"/>
      <c r="CA18" s="1008"/>
      <c r="CB18" s="1008"/>
      <c r="CC18" s="1008"/>
      <c r="CD18" s="1008"/>
      <c r="CE18" s="1008"/>
      <c r="CF18" s="1008"/>
      <c r="CI18" s="4"/>
      <c r="CJ18" s="1022"/>
    </row>
    <row r="19" spans="4:88" ht="9" customHeight="1" thickBot="1">
      <c r="D19" s="4"/>
      <c r="E19" s="2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27"/>
      <c r="AL19" s="34"/>
      <c r="AM19" s="6"/>
      <c r="AN19" s="6"/>
      <c r="AO19" s="6"/>
      <c r="AP19" s="6"/>
      <c r="AQ19" s="6"/>
      <c r="AR19" s="6"/>
      <c r="AS19" s="6"/>
      <c r="AT19" s="6"/>
      <c r="AU19" s="6"/>
      <c r="AV19" s="6"/>
      <c r="AW19" s="27"/>
      <c r="BI19" s="1094"/>
      <c r="BJ19" s="1095"/>
      <c r="BK19" s="1095"/>
      <c r="BL19" s="1095"/>
      <c r="BM19" s="1095"/>
      <c r="BN19" s="1095"/>
      <c r="BO19" s="1095"/>
      <c r="BP19" s="1095"/>
      <c r="BQ19" s="1095"/>
      <c r="BR19" s="1095"/>
      <c r="BS19" s="1095"/>
      <c r="BT19" s="1096"/>
      <c r="BU19" s="32"/>
      <c r="BZ19" s="1008"/>
      <c r="CA19" s="1008"/>
      <c r="CB19" s="1008"/>
      <c r="CC19" s="1008"/>
      <c r="CD19" s="1008"/>
      <c r="CE19" s="1008"/>
      <c r="CF19" s="1008"/>
      <c r="CI19" s="4"/>
      <c r="CJ19" s="1022"/>
    </row>
    <row r="20" spans="4:88" ht="11.25" customHeight="1">
      <c r="D20" s="4"/>
      <c r="E20" s="961"/>
      <c r="F20" s="962"/>
      <c r="G20" s="962"/>
      <c r="H20" s="962"/>
      <c r="I20" s="962"/>
      <c r="J20" s="962"/>
      <c r="K20" s="962"/>
      <c r="L20" s="962"/>
      <c r="M20" s="962"/>
      <c r="N20" s="962"/>
      <c r="O20" s="962"/>
      <c r="P20" s="962"/>
      <c r="Q20" s="962"/>
      <c r="R20" s="962"/>
      <c r="S20" s="962"/>
      <c r="T20" s="962"/>
      <c r="U20" s="962"/>
      <c r="V20" s="962"/>
      <c r="W20" s="962"/>
      <c r="X20" s="962"/>
      <c r="Y20" s="962"/>
      <c r="Z20" s="962"/>
      <c r="AA20" s="962"/>
      <c r="AB20" s="962"/>
      <c r="AC20" s="962"/>
      <c r="AD20" s="962"/>
      <c r="AE20" s="962"/>
      <c r="AF20" s="962"/>
      <c r="AG20" s="962"/>
      <c r="AH20" s="962"/>
      <c r="AI20" s="962"/>
      <c r="AJ20" s="962"/>
      <c r="AK20" s="963"/>
      <c r="AL20" s="970" t="str">
        <f>IF(E20="","",VLOOKUP(E20,コード表!$F$5:$H$62,3,FALSE))</f>
        <v/>
      </c>
      <c r="AM20" s="971"/>
      <c r="AN20" s="971"/>
      <c r="AO20" s="971"/>
      <c r="AP20" s="971"/>
      <c r="AQ20" s="971"/>
      <c r="AR20" s="971"/>
      <c r="AS20" s="971"/>
      <c r="AT20" s="971"/>
      <c r="AU20" s="971"/>
      <c r="AV20" s="971"/>
      <c r="AW20" s="972"/>
      <c r="AX20" s="995">
        <v>1</v>
      </c>
      <c r="AY20" s="996"/>
      <c r="AZ20" s="987" t="str">
        <f>IF(E20="","",VLOOKUP(E20,コード表!$F$5:$H$62,2,FALSE))</f>
        <v/>
      </c>
      <c r="BA20" s="988"/>
      <c r="BB20" s="988"/>
      <c r="BC20" s="988"/>
      <c r="BD20" s="988"/>
      <c r="BE20" s="988"/>
      <c r="BF20" s="988"/>
      <c r="BG20" s="988"/>
      <c r="BH20" s="989"/>
      <c r="BI20" s="28"/>
      <c r="BJ20" s="3"/>
      <c r="BK20" s="3"/>
      <c r="BL20" s="3"/>
      <c r="BM20" s="3"/>
      <c r="BN20" s="3"/>
      <c r="BO20" s="3"/>
      <c r="BP20" s="3"/>
      <c r="BQ20" s="3"/>
      <c r="BR20" s="3"/>
      <c r="BS20" s="3"/>
      <c r="BT20" s="33" t="s">
        <v>19</v>
      </c>
      <c r="BU20" s="25"/>
      <c r="BV20" s="3"/>
      <c r="BW20" s="3"/>
      <c r="BX20" s="3"/>
      <c r="BY20" s="3"/>
      <c r="BZ20" s="3"/>
      <c r="CA20" s="3"/>
      <c r="CB20" s="3"/>
      <c r="CC20" s="3"/>
      <c r="CD20" s="3"/>
      <c r="CE20" s="3"/>
      <c r="CF20" s="3"/>
      <c r="CG20" s="3"/>
      <c r="CH20" s="3"/>
      <c r="CI20" s="8"/>
      <c r="CJ20" s="1022"/>
    </row>
    <row r="21" spans="4:88" ht="6.75" customHeight="1">
      <c r="D21" s="4"/>
      <c r="E21" s="964"/>
      <c r="F21" s="965"/>
      <c r="G21" s="965"/>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5"/>
      <c r="AI21" s="965"/>
      <c r="AJ21" s="965"/>
      <c r="AK21" s="966"/>
      <c r="AL21" s="973"/>
      <c r="AM21" s="639"/>
      <c r="AN21" s="639"/>
      <c r="AO21" s="639"/>
      <c r="AP21" s="639"/>
      <c r="AQ21" s="639"/>
      <c r="AR21" s="639"/>
      <c r="AS21" s="639"/>
      <c r="AT21" s="639"/>
      <c r="AU21" s="639"/>
      <c r="AV21" s="639"/>
      <c r="AW21" s="974"/>
      <c r="AX21" s="997"/>
      <c r="AY21" s="998"/>
      <c r="AZ21" s="990"/>
      <c r="BA21" s="793"/>
      <c r="BB21" s="793"/>
      <c r="BC21" s="793"/>
      <c r="BD21" s="793"/>
      <c r="BE21" s="793"/>
      <c r="BF21" s="793"/>
      <c r="BG21" s="793"/>
      <c r="BH21" s="991"/>
      <c r="BI21" s="1009"/>
      <c r="BJ21" s="644"/>
      <c r="BK21" s="644"/>
      <c r="BL21" s="644"/>
      <c r="BM21" s="644"/>
      <c r="BN21" s="644"/>
      <c r="BO21" s="644"/>
      <c r="BP21" s="644"/>
      <c r="BQ21" s="644"/>
      <c r="BR21" s="644"/>
      <c r="BS21" s="644"/>
      <c r="BT21" s="1010"/>
      <c r="BU21" s="7"/>
      <c r="CI21" s="4"/>
      <c r="CJ21" s="1022"/>
    </row>
    <row r="22" spans="4:88" ht="4.5" customHeight="1">
      <c r="D22" s="4"/>
      <c r="E22" s="964"/>
      <c r="F22" s="965"/>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65"/>
      <c r="AI22" s="965"/>
      <c r="AJ22" s="965"/>
      <c r="AK22" s="966"/>
      <c r="AL22" s="973"/>
      <c r="AM22" s="639"/>
      <c r="AN22" s="639"/>
      <c r="AO22" s="639"/>
      <c r="AP22" s="639"/>
      <c r="AQ22" s="639"/>
      <c r="AR22" s="639"/>
      <c r="AS22" s="639"/>
      <c r="AT22" s="639"/>
      <c r="AU22" s="639"/>
      <c r="AV22" s="639"/>
      <c r="AW22" s="974"/>
      <c r="AX22" s="997"/>
      <c r="AY22" s="998"/>
      <c r="AZ22" s="990"/>
      <c r="BA22" s="793"/>
      <c r="BB22" s="793"/>
      <c r="BC22" s="793"/>
      <c r="BD22" s="793"/>
      <c r="BE22" s="793"/>
      <c r="BF22" s="793"/>
      <c r="BG22" s="793"/>
      <c r="BH22" s="991"/>
      <c r="BI22" s="1009"/>
      <c r="BJ22" s="644"/>
      <c r="BK22" s="644"/>
      <c r="BL22" s="644"/>
      <c r="BM22" s="644"/>
      <c r="BN22" s="644"/>
      <c r="BO22" s="644"/>
      <c r="BP22" s="644"/>
      <c r="BQ22" s="644"/>
      <c r="BR22" s="644"/>
      <c r="BS22" s="644"/>
      <c r="BT22" s="1010"/>
      <c r="BU22" s="7"/>
      <c r="CI22" s="4"/>
      <c r="CJ22" s="1022"/>
    </row>
    <row r="23" spans="4:88" ht="6.75" customHeight="1">
      <c r="D23" s="4"/>
      <c r="E23" s="964"/>
      <c r="F23" s="965"/>
      <c r="G23" s="965"/>
      <c r="H23" s="965"/>
      <c r="I23" s="965"/>
      <c r="J23" s="965"/>
      <c r="K23" s="965"/>
      <c r="L23" s="965"/>
      <c r="M23" s="965"/>
      <c r="N23" s="965"/>
      <c r="O23" s="965"/>
      <c r="P23" s="965"/>
      <c r="Q23" s="965"/>
      <c r="R23" s="965"/>
      <c r="S23" s="965"/>
      <c r="T23" s="965"/>
      <c r="U23" s="965"/>
      <c r="V23" s="965"/>
      <c r="W23" s="965"/>
      <c r="X23" s="965"/>
      <c r="Y23" s="965"/>
      <c r="Z23" s="965"/>
      <c r="AA23" s="965"/>
      <c r="AB23" s="965"/>
      <c r="AC23" s="965"/>
      <c r="AD23" s="965"/>
      <c r="AE23" s="965"/>
      <c r="AF23" s="965"/>
      <c r="AG23" s="965"/>
      <c r="AH23" s="965"/>
      <c r="AI23" s="965"/>
      <c r="AJ23" s="965"/>
      <c r="AK23" s="966"/>
      <c r="AL23" s="973"/>
      <c r="AM23" s="639"/>
      <c r="AN23" s="639"/>
      <c r="AO23" s="639"/>
      <c r="AP23" s="639"/>
      <c r="AQ23" s="639"/>
      <c r="AR23" s="639"/>
      <c r="AS23" s="639"/>
      <c r="AT23" s="639"/>
      <c r="AU23" s="639"/>
      <c r="AV23" s="639"/>
      <c r="AW23" s="974"/>
      <c r="AX23" s="999"/>
      <c r="AY23" s="1000"/>
      <c r="AZ23" s="992"/>
      <c r="BA23" s="993"/>
      <c r="BB23" s="993"/>
      <c r="BC23" s="993"/>
      <c r="BD23" s="993"/>
      <c r="BE23" s="993"/>
      <c r="BF23" s="993"/>
      <c r="BG23" s="993"/>
      <c r="BH23" s="994"/>
      <c r="BI23" s="1009"/>
      <c r="BJ23" s="644"/>
      <c r="BK23" s="644"/>
      <c r="BL23" s="644"/>
      <c r="BM23" s="644"/>
      <c r="BN23" s="644"/>
      <c r="BO23" s="644"/>
      <c r="BP23" s="644"/>
      <c r="BQ23" s="644"/>
      <c r="BR23" s="644"/>
      <c r="BS23" s="644"/>
      <c r="BT23" s="1010"/>
      <c r="BU23" s="7"/>
      <c r="CI23" s="4"/>
      <c r="CJ23" s="1022"/>
    </row>
    <row r="24" spans="4:88" ht="8.25" customHeight="1">
      <c r="D24" s="4"/>
      <c r="E24" s="964"/>
      <c r="F24" s="965"/>
      <c r="G24" s="965"/>
      <c r="H24" s="965"/>
      <c r="I24" s="965"/>
      <c r="J24" s="965"/>
      <c r="K24" s="965"/>
      <c r="L24" s="965"/>
      <c r="M24" s="965"/>
      <c r="N24" s="965"/>
      <c r="O24" s="965"/>
      <c r="P24" s="965"/>
      <c r="Q24" s="965"/>
      <c r="R24" s="965"/>
      <c r="S24" s="965"/>
      <c r="T24" s="965"/>
      <c r="U24" s="965"/>
      <c r="V24" s="965"/>
      <c r="W24" s="965"/>
      <c r="X24" s="965"/>
      <c r="Y24" s="965"/>
      <c r="Z24" s="965"/>
      <c r="AA24" s="965"/>
      <c r="AB24" s="965"/>
      <c r="AC24" s="965"/>
      <c r="AD24" s="965"/>
      <c r="AE24" s="965"/>
      <c r="AF24" s="965"/>
      <c r="AG24" s="965"/>
      <c r="AH24" s="965"/>
      <c r="AI24" s="965"/>
      <c r="AJ24" s="965"/>
      <c r="AK24" s="966"/>
      <c r="AL24" s="973"/>
      <c r="AM24" s="639"/>
      <c r="AN24" s="639"/>
      <c r="AO24" s="639"/>
      <c r="AP24" s="639"/>
      <c r="AQ24" s="639"/>
      <c r="AR24" s="639"/>
      <c r="AS24" s="639"/>
      <c r="AT24" s="639"/>
      <c r="AU24" s="639"/>
      <c r="AV24" s="639"/>
      <c r="AW24" s="974"/>
      <c r="AX24" s="954"/>
      <c r="AY24" s="954"/>
      <c r="AZ24" s="954"/>
      <c r="BA24" s="954"/>
      <c r="BB24" s="954"/>
      <c r="BC24" s="954"/>
      <c r="BD24" s="954"/>
      <c r="BE24" s="954"/>
      <c r="BF24" s="954"/>
      <c r="BG24" s="1068" t="str">
        <f>IFERROR(VLOOKUP(AL20,都道府県コード!$A$2:$B$95,2,FALSE),"")</f>
        <v/>
      </c>
      <c r="BH24" s="1069"/>
      <c r="BI24" s="1011"/>
      <c r="BJ24" s="1012"/>
      <c r="BK24" s="1012"/>
      <c r="BL24" s="1012"/>
      <c r="BM24" s="1012"/>
      <c r="BN24" s="1012"/>
      <c r="BO24" s="1012"/>
      <c r="BP24" s="1012"/>
      <c r="BQ24" s="1012"/>
      <c r="BR24" s="1012"/>
      <c r="BS24" s="1012"/>
      <c r="BT24" s="1013"/>
      <c r="BU24" s="7"/>
      <c r="CI24" s="4"/>
      <c r="CJ24" s="1022"/>
    </row>
    <row r="25" spans="4:88" ht="9.75" customHeight="1">
      <c r="D25" s="4"/>
      <c r="E25" s="964"/>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5"/>
      <c r="AJ25" s="965"/>
      <c r="AK25" s="966"/>
      <c r="AL25" s="973"/>
      <c r="AM25" s="639"/>
      <c r="AN25" s="639"/>
      <c r="AO25" s="639"/>
      <c r="AP25" s="639"/>
      <c r="AQ25" s="639"/>
      <c r="AR25" s="639"/>
      <c r="AS25" s="639"/>
      <c r="AT25" s="639"/>
      <c r="AU25" s="639"/>
      <c r="AV25" s="639"/>
      <c r="AW25" s="974"/>
      <c r="AX25" s="1020"/>
      <c r="AY25" s="1020"/>
      <c r="AZ25" s="1020"/>
      <c r="BA25" s="1020"/>
      <c r="BB25" s="1020"/>
      <c r="BC25" s="1020"/>
      <c r="BD25" s="1020"/>
      <c r="BE25" s="1020"/>
      <c r="BF25" s="1020"/>
      <c r="BG25" s="1070"/>
      <c r="BH25" s="1071"/>
      <c r="BI25" s="1014"/>
      <c r="BJ25" s="1015"/>
      <c r="BK25" s="1015"/>
      <c r="BL25" s="1015"/>
      <c r="BM25" s="1015"/>
      <c r="BN25" s="1015"/>
      <c r="BO25" s="1015"/>
      <c r="BP25" s="1015"/>
      <c r="BQ25" s="1015"/>
      <c r="BR25" s="1015"/>
      <c r="BS25" s="1015"/>
      <c r="BT25" s="1016"/>
      <c r="BU25" s="7"/>
      <c r="CI25" s="4"/>
      <c r="CJ25" s="1022"/>
    </row>
    <row r="26" spans="4:88" ht="6.75" customHeight="1" thickBot="1">
      <c r="D26" s="4"/>
      <c r="E26" s="967"/>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c r="AK26" s="969"/>
      <c r="AL26" s="975"/>
      <c r="AM26" s="976"/>
      <c r="AN26" s="976"/>
      <c r="AO26" s="976"/>
      <c r="AP26" s="976"/>
      <c r="AQ26" s="976"/>
      <c r="AR26" s="976"/>
      <c r="AS26" s="976"/>
      <c r="AT26" s="976"/>
      <c r="AU26" s="976"/>
      <c r="AV26" s="976"/>
      <c r="AW26" s="977"/>
      <c r="AX26" s="1021"/>
      <c r="AY26" s="1021"/>
      <c r="AZ26" s="1021"/>
      <c r="BA26" s="1021"/>
      <c r="BB26" s="1021"/>
      <c r="BC26" s="1021"/>
      <c r="BD26" s="1021"/>
      <c r="BE26" s="1021"/>
      <c r="BF26" s="1021"/>
      <c r="BG26" s="1072"/>
      <c r="BH26" s="1073"/>
      <c r="BI26" s="1017"/>
      <c r="BJ26" s="1018"/>
      <c r="BK26" s="1018"/>
      <c r="BL26" s="1018"/>
      <c r="BM26" s="1018"/>
      <c r="BN26" s="1018"/>
      <c r="BO26" s="1018"/>
      <c r="BP26" s="1018"/>
      <c r="BQ26" s="1018"/>
      <c r="BR26" s="1018"/>
      <c r="BS26" s="1018"/>
      <c r="BT26" s="1019"/>
      <c r="BU26" s="7"/>
      <c r="CI26" s="4"/>
      <c r="CJ26" s="1022"/>
    </row>
    <row r="27" spans="4:88" ht="9" customHeight="1">
      <c r="D27" s="4"/>
      <c r="E27" s="961"/>
      <c r="F27" s="962"/>
      <c r="G27" s="962"/>
      <c r="H27" s="962"/>
      <c r="I27" s="962"/>
      <c r="J27" s="962"/>
      <c r="K27" s="962"/>
      <c r="L27" s="962"/>
      <c r="M27" s="962"/>
      <c r="N27" s="962"/>
      <c r="O27" s="962"/>
      <c r="P27" s="962"/>
      <c r="Q27" s="962"/>
      <c r="R27" s="962"/>
      <c r="S27" s="962"/>
      <c r="T27" s="962"/>
      <c r="U27" s="962"/>
      <c r="V27" s="962"/>
      <c r="W27" s="962"/>
      <c r="X27" s="962"/>
      <c r="Y27" s="962"/>
      <c r="Z27" s="962"/>
      <c r="AA27" s="962"/>
      <c r="AB27" s="962"/>
      <c r="AC27" s="962"/>
      <c r="AD27" s="962"/>
      <c r="AE27" s="962"/>
      <c r="AF27" s="962"/>
      <c r="AG27" s="962"/>
      <c r="AH27" s="962"/>
      <c r="AI27" s="962"/>
      <c r="AJ27" s="962"/>
      <c r="AK27" s="963"/>
      <c r="AL27" s="970" t="str">
        <f>IF(E27="","",VLOOKUP(E27,コード表!$F$5:$H$62,3,FALSE))</f>
        <v/>
      </c>
      <c r="AM27" s="971"/>
      <c r="AN27" s="971"/>
      <c r="AO27" s="971"/>
      <c r="AP27" s="971"/>
      <c r="AQ27" s="971"/>
      <c r="AR27" s="971"/>
      <c r="AS27" s="971"/>
      <c r="AT27" s="971"/>
      <c r="AU27" s="971"/>
      <c r="AV27" s="971"/>
      <c r="AW27" s="972"/>
      <c r="AX27" s="995">
        <v>2</v>
      </c>
      <c r="AY27" s="996"/>
      <c r="AZ27" s="793" t="str">
        <f>IF(E27="","",VLOOKUP(E27,コード表!$F$5:$H$62,2,FALSE))</f>
        <v/>
      </c>
      <c r="BA27" s="793"/>
      <c r="BB27" s="793"/>
      <c r="BC27" s="793"/>
      <c r="BD27" s="793"/>
      <c r="BE27" s="793"/>
      <c r="BF27" s="793"/>
      <c r="BG27" s="793"/>
      <c r="BH27" s="793"/>
      <c r="BI27" s="1065"/>
      <c r="BJ27" s="1066"/>
      <c r="BK27" s="1066"/>
      <c r="BL27" s="1066"/>
      <c r="BM27" s="1066"/>
      <c r="BN27" s="1066"/>
      <c r="BO27" s="1066"/>
      <c r="BP27" s="1066"/>
      <c r="BQ27" s="1066"/>
      <c r="BR27" s="1066"/>
      <c r="BS27" s="1066"/>
      <c r="BT27" s="1067"/>
      <c r="BU27" s="7"/>
      <c r="CJ27" s="1022"/>
    </row>
    <row r="28" spans="4:88" ht="9" customHeight="1">
      <c r="D28" s="4"/>
      <c r="E28" s="964"/>
      <c r="F28" s="965"/>
      <c r="G28" s="965"/>
      <c r="H28" s="965"/>
      <c r="I28" s="965"/>
      <c r="J28" s="965"/>
      <c r="K28" s="965"/>
      <c r="L28" s="965"/>
      <c r="M28" s="965"/>
      <c r="N28" s="965"/>
      <c r="O28" s="965"/>
      <c r="P28" s="965"/>
      <c r="Q28" s="965"/>
      <c r="R28" s="965"/>
      <c r="S28" s="965"/>
      <c r="T28" s="965"/>
      <c r="U28" s="965"/>
      <c r="V28" s="965"/>
      <c r="W28" s="965"/>
      <c r="X28" s="965"/>
      <c r="Y28" s="965"/>
      <c r="Z28" s="965"/>
      <c r="AA28" s="965"/>
      <c r="AB28" s="965"/>
      <c r="AC28" s="965"/>
      <c r="AD28" s="965"/>
      <c r="AE28" s="965"/>
      <c r="AF28" s="965"/>
      <c r="AG28" s="965"/>
      <c r="AH28" s="965"/>
      <c r="AI28" s="965"/>
      <c r="AJ28" s="965"/>
      <c r="AK28" s="966"/>
      <c r="AL28" s="973"/>
      <c r="AM28" s="639"/>
      <c r="AN28" s="639"/>
      <c r="AO28" s="639"/>
      <c r="AP28" s="639"/>
      <c r="AQ28" s="639"/>
      <c r="AR28" s="639"/>
      <c r="AS28" s="639"/>
      <c r="AT28" s="639"/>
      <c r="AU28" s="639"/>
      <c r="AV28" s="639"/>
      <c r="AW28" s="974"/>
      <c r="AX28" s="997"/>
      <c r="AY28" s="998"/>
      <c r="AZ28" s="793"/>
      <c r="BA28" s="793"/>
      <c r="BB28" s="793"/>
      <c r="BC28" s="793"/>
      <c r="BD28" s="793"/>
      <c r="BE28" s="793"/>
      <c r="BF28" s="793"/>
      <c r="BG28" s="793"/>
      <c r="BH28" s="793"/>
      <c r="BI28" s="1009"/>
      <c r="BJ28" s="644"/>
      <c r="BK28" s="644"/>
      <c r="BL28" s="644"/>
      <c r="BM28" s="644"/>
      <c r="BN28" s="644"/>
      <c r="BO28" s="644"/>
      <c r="BP28" s="644"/>
      <c r="BQ28" s="644"/>
      <c r="BR28" s="644"/>
      <c r="BS28" s="644"/>
      <c r="BT28" s="1010"/>
      <c r="BU28" s="7"/>
      <c r="CJ28" s="1022"/>
    </row>
    <row r="29" spans="4:88" ht="9" customHeight="1">
      <c r="D29" s="4"/>
      <c r="E29" s="964"/>
      <c r="F29" s="965"/>
      <c r="G29" s="965"/>
      <c r="H29" s="965"/>
      <c r="I29" s="965"/>
      <c r="J29" s="965"/>
      <c r="K29" s="965"/>
      <c r="L29" s="965"/>
      <c r="M29" s="965"/>
      <c r="N29" s="965"/>
      <c r="O29" s="965"/>
      <c r="P29" s="965"/>
      <c r="Q29" s="965"/>
      <c r="R29" s="965"/>
      <c r="S29" s="965"/>
      <c r="T29" s="965"/>
      <c r="U29" s="965"/>
      <c r="V29" s="965"/>
      <c r="W29" s="965"/>
      <c r="X29" s="965"/>
      <c r="Y29" s="965"/>
      <c r="Z29" s="965"/>
      <c r="AA29" s="965"/>
      <c r="AB29" s="965"/>
      <c r="AC29" s="965"/>
      <c r="AD29" s="965"/>
      <c r="AE29" s="965"/>
      <c r="AF29" s="965"/>
      <c r="AG29" s="965"/>
      <c r="AH29" s="965"/>
      <c r="AI29" s="965"/>
      <c r="AJ29" s="965"/>
      <c r="AK29" s="966"/>
      <c r="AL29" s="973"/>
      <c r="AM29" s="639"/>
      <c r="AN29" s="639"/>
      <c r="AO29" s="639"/>
      <c r="AP29" s="639"/>
      <c r="AQ29" s="639"/>
      <c r="AR29" s="639"/>
      <c r="AS29" s="639"/>
      <c r="AT29" s="639"/>
      <c r="AU29" s="639"/>
      <c r="AV29" s="639"/>
      <c r="AW29" s="974"/>
      <c r="AX29" s="997"/>
      <c r="AY29" s="998"/>
      <c r="AZ29" s="793"/>
      <c r="BA29" s="793"/>
      <c r="BB29" s="793"/>
      <c r="BC29" s="793"/>
      <c r="BD29" s="793"/>
      <c r="BE29" s="793"/>
      <c r="BF29" s="793"/>
      <c r="BG29" s="793"/>
      <c r="BH29" s="793"/>
      <c r="BI29" s="1009"/>
      <c r="BJ29" s="644"/>
      <c r="BK29" s="644"/>
      <c r="BL29" s="644"/>
      <c r="BM29" s="644"/>
      <c r="BN29" s="644"/>
      <c r="BO29" s="644"/>
      <c r="BP29" s="644"/>
      <c r="BQ29" s="644"/>
      <c r="BR29" s="644"/>
      <c r="BS29" s="644"/>
      <c r="BT29" s="1010"/>
      <c r="BU29" s="7"/>
      <c r="CJ29" s="1022"/>
    </row>
    <row r="30" spans="4:88" ht="9" customHeight="1">
      <c r="D30" s="4"/>
      <c r="E30" s="964"/>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5"/>
      <c r="AF30" s="965"/>
      <c r="AG30" s="965"/>
      <c r="AH30" s="965"/>
      <c r="AI30" s="965"/>
      <c r="AJ30" s="965"/>
      <c r="AK30" s="966"/>
      <c r="AL30" s="973"/>
      <c r="AM30" s="639"/>
      <c r="AN30" s="639"/>
      <c r="AO30" s="639"/>
      <c r="AP30" s="639"/>
      <c r="AQ30" s="639"/>
      <c r="AR30" s="639"/>
      <c r="AS30" s="639"/>
      <c r="AT30" s="639"/>
      <c r="AU30" s="639"/>
      <c r="AV30" s="639"/>
      <c r="AW30" s="974"/>
      <c r="AX30" s="954"/>
      <c r="AY30" s="954"/>
      <c r="AZ30" s="954"/>
      <c r="BA30" s="954"/>
      <c r="BB30" s="954"/>
      <c r="BC30" s="954"/>
      <c r="BD30" s="954"/>
      <c r="BE30" s="954"/>
      <c r="BF30" s="954"/>
      <c r="BG30" s="1068" t="str">
        <f>IFERROR(VLOOKUP(AL27,都道府県コード!$A$2:$B$95,2,FALSE),"")</f>
        <v/>
      </c>
      <c r="BH30" s="1069"/>
      <c r="BI30" s="1011"/>
      <c r="BJ30" s="1012"/>
      <c r="BK30" s="1012"/>
      <c r="BL30" s="1012"/>
      <c r="BM30" s="1012"/>
      <c r="BN30" s="1012"/>
      <c r="BO30" s="1012"/>
      <c r="BP30" s="1012"/>
      <c r="BQ30" s="1012"/>
      <c r="BR30" s="1012"/>
      <c r="BS30" s="1012"/>
      <c r="BT30" s="1013"/>
      <c r="BU30" s="7"/>
      <c r="CJ30" s="1022"/>
    </row>
    <row r="31" spans="4:88" ht="9" customHeight="1">
      <c r="D31" s="4"/>
      <c r="E31" s="964"/>
      <c r="F31" s="965"/>
      <c r="G31" s="965"/>
      <c r="H31" s="965"/>
      <c r="I31" s="965"/>
      <c r="J31" s="965"/>
      <c r="K31" s="965"/>
      <c r="L31" s="965"/>
      <c r="M31" s="965"/>
      <c r="N31" s="965"/>
      <c r="O31" s="965"/>
      <c r="P31" s="965"/>
      <c r="Q31" s="965"/>
      <c r="R31" s="965"/>
      <c r="S31" s="965"/>
      <c r="T31" s="965"/>
      <c r="U31" s="965"/>
      <c r="V31" s="965"/>
      <c r="W31" s="965"/>
      <c r="X31" s="965"/>
      <c r="Y31" s="965"/>
      <c r="Z31" s="965"/>
      <c r="AA31" s="965"/>
      <c r="AB31" s="965"/>
      <c r="AC31" s="965"/>
      <c r="AD31" s="965"/>
      <c r="AE31" s="965"/>
      <c r="AF31" s="965"/>
      <c r="AG31" s="965"/>
      <c r="AH31" s="965"/>
      <c r="AI31" s="965"/>
      <c r="AJ31" s="965"/>
      <c r="AK31" s="966"/>
      <c r="AL31" s="973"/>
      <c r="AM31" s="639"/>
      <c r="AN31" s="639"/>
      <c r="AO31" s="639"/>
      <c r="AP31" s="639"/>
      <c r="AQ31" s="639"/>
      <c r="AR31" s="639"/>
      <c r="AS31" s="639"/>
      <c r="AT31" s="639"/>
      <c r="AU31" s="639"/>
      <c r="AV31" s="639"/>
      <c r="AW31" s="974"/>
      <c r="AX31" s="1020"/>
      <c r="AY31" s="1020"/>
      <c r="AZ31" s="1020"/>
      <c r="BA31" s="1020"/>
      <c r="BB31" s="1020"/>
      <c r="BC31" s="1020"/>
      <c r="BD31" s="1020"/>
      <c r="BE31" s="1020"/>
      <c r="BF31" s="1020"/>
      <c r="BG31" s="1070"/>
      <c r="BH31" s="1071"/>
      <c r="BI31" s="1014"/>
      <c r="BJ31" s="1015"/>
      <c r="BK31" s="1015"/>
      <c r="BL31" s="1015"/>
      <c r="BM31" s="1015"/>
      <c r="BN31" s="1015"/>
      <c r="BO31" s="1015"/>
      <c r="BP31" s="1015"/>
      <c r="BQ31" s="1015"/>
      <c r="BR31" s="1015"/>
      <c r="BS31" s="1015"/>
      <c r="BT31" s="1016"/>
      <c r="BU31" s="7"/>
      <c r="CJ31" s="1022"/>
    </row>
    <row r="32" spans="4:88" ht="9" customHeight="1" thickBot="1">
      <c r="D32" s="4"/>
      <c r="E32" s="967"/>
      <c r="F32" s="968"/>
      <c r="G32" s="968"/>
      <c r="H32" s="968"/>
      <c r="I32" s="968"/>
      <c r="J32" s="968"/>
      <c r="K32" s="968"/>
      <c r="L32" s="968"/>
      <c r="M32" s="968"/>
      <c r="N32" s="968"/>
      <c r="O32" s="968"/>
      <c r="P32" s="968"/>
      <c r="Q32" s="968"/>
      <c r="R32" s="968"/>
      <c r="S32" s="968"/>
      <c r="T32" s="968"/>
      <c r="U32" s="968"/>
      <c r="V32" s="968"/>
      <c r="W32" s="968"/>
      <c r="X32" s="968"/>
      <c r="Y32" s="968"/>
      <c r="Z32" s="968"/>
      <c r="AA32" s="968"/>
      <c r="AB32" s="968"/>
      <c r="AC32" s="968"/>
      <c r="AD32" s="968"/>
      <c r="AE32" s="968"/>
      <c r="AF32" s="968"/>
      <c r="AG32" s="968"/>
      <c r="AH32" s="968"/>
      <c r="AI32" s="968"/>
      <c r="AJ32" s="968"/>
      <c r="AK32" s="969"/>
      <c r="AL32" s="975"/>
      <c r="AM32" s="976"/>
      <c r="AN32" s="976"/>
      <c r="AO32" s="976"/>
      <c r="AP32" s="976"/>
      <c r="AQ32" s="976"/>
      <c r="AR32" s="976"/>
      <c r="AS32" s="976"/>
      <c r="AT32" s="976"/>
      <c r="AU32" s="976"/>
      <c r="AV32" s="976"/>
      <c r="AW32" s="977"/>
      <c r="AX32" s="1021"/>
      <c r="AY32" s="1021"/>
      <c r="AZ32" s="1021"/>
      <c r="BA32" s="1021"/>
      <c r="BB32" s="1021"/>
      <c r="BC32" s="1021"/>
      <c r="BD32" s="1021"/>
      <c r="BE32" s="1021"/>
      <c r="BF32" s="1021"/>
      <c r="BG32" s="1072"/>
      <c r="BH32" s="1073"/>
      <c r="BI32" s="1017"/>
      <c r="BJ32" s="1018"/>
      <c r="BK32" s="1018"/>
      <c r="BL32" s="1018"/>
      <c r="BM32" s="1018"/>
      <c r="BN32" s="1018"/>
      <c r="BO32" s="1018"/>
      <c r="BP32" s="1018"/>
      <c r="BQ32" s="1018"/>
      <c r="BR32" s="1018"/>
      <c r="BS32" s="1018"/>
      <c r="BT32" s="1019"/>
      <c r="BU32" s="7"/>
      <c r="CJ32" s="1022"/>
    </row>
    <row r="33" spans="4:88" ht="9" customHeight="1">
      <c r="D33" s="4"/>
      <c r="E33" s="961"/>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2"/>
      <c r="AF33" s="962"/>
      <c r="AG33" s="962"/>
      <c r="AH33" s="962"/>
      <c r="AI33" s="962"/>
      <c r="AJ33" s="962"/>
      <c r="AK33" s="963"/>
      <c r="AL33" s="970" t="str">
        <f>IF(E33="","",VLOOKUP(E33,コード表!$F$5:$H$62,3,FALSE))</f>
        <v/>
      </c>
      <c r="AM33" s="971"/>
      <c r="AN33" s="971"/>
      <c r="AO33" s="971"/>
      <c r="AP33" s="971"/>
      <c r="AQ33" s="971"/>
      <c r="AR33" s="971"/>
      <c r="AS33" s="971"/>
      <c r="AT33" s="971"/>
      <c r="AU33" s="971"/>
      <c r="AV33" s="971"/>
      <c r="AW33" s="972"/>
      <c r="AX33" s="995">
        <v>3</v>
      </c>
      <c r="AY33" s="996"/>
      <c r="AZ33" s="793" t="str">
        <f>IF(E33="","",VLOOKUP(E33,コード表!$F$5:$H$62,2,FALSE))</f>
        <v/>
      </c>
      <c r="BA33" s="793"/>
      <c r="BB33" s="793"/>
      <c r="BC33" s="793"/>
      <c r="BD33" s="793"/>
      <c r="BE33" s="793"/>
      <c r="BF33" s="793"/>
      <c r="BG33" s="793"/>
      <c r="BH33" s="793"/>
      <c r="BI33" s="1065"/>
      <c r="BJ33" s="1066"/>
      <c r="BK33" s="1066"/>
      <c r="BL33" s="1066"/>
      <c r="BM33" s="1066"/>
      <c r="BN33" s="1066"/>
      <c r="BO33" s="1066"/>
      <c r="BP33" s="1066"/>
      <c r="BQ33" s="1066"/>
      <c r="BR33" s="1066"/>
      <c r="BS33" s="1066"/>
      <c r="BT33" s="1067"/>
      <c r="BU33" s="7"/>
      <c r="CJ33" s="1022"/>
    </row>
    <row r="34" spans="4:88" ht="9" customHeight="1">
      <c r="D34" s="4"/>
      <c r="E34" s="964"/>
      <c r="F34" s="965"/>
      <c r="G34" s="965"/>
      <c r="H34" s="965"/>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5"/>
      <c r="AF34" s="965"/>
      <c r="AG34" s="965"/>
      <c r="AH34" s="965"/>
      <c r="AI34" s="965"/>
      <c r="AJ34" s="965"/>
      <c r="AK34" s="966"/>
      <c r="AL34" s="973"/>
      <c r="AM34" s="639"/>
      <c r="AN34" s="639"/>
      <c r="AO34" s="639"/>
      <c r="AP34" s="639"/>
      <c r="AQ34" s="639"/>
      <c r="AR34" s="639"/>
      <c r="AS34" s="639"/>
      <c r="AT34" s="639"/>
      <c r="AU34" s="639"/>
      <c r="AV34" s="639"/>
      <c r="AW34" s="974"/>
      <c r="AX34" s="997"/>
      <c r="AY34" s="998"/>
      <c r="AZ34" s="793"/>
      <c r="BA34" s="793"/>
      <c r="BB34" s="793"/>
      <c r="BC34" s="793"/>
      <c r="BD34" s="793"/>
      <c r="BE34" s="793"/>
      <c r="BF34" s="793"/>
      <c r="BG34" s="793"/>
      <c r="BH34" s="793"/>
      <c r="BI34" s="1009"/>
      <c r="BJ34" s="644"/>
      <c r="BK34" s="644"/>
      <c r="BL34" s="644"/>
      <c r="BM34" s="644"/>
      <c r="BN34" s="644"/>
      <c r="BO34" s="644"/>
      <c r="BP34" s="644"/>
      <c r="BQ34" s="644"/>
      <c r="BR34" s="644"/>
      <c r="BS34" s="644"/>
      <c r="BT34" s="1010"/>
      <c r="BU34" s="7"/>
      <c r="CJ34" s="1022"/>
    </row>
    <row r="35" spans="4:88" ht="9" customHeight="1">
      <c r="D35" s="4"/>
      <c r="E35" s="964"/>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5"/>
      <c r="AF35" s="965"/>
      <c r="AG35" s="965"/>
      <c r="AH35" s="965"/>
      <c r="AI35" s="965"/>
      <c r="AJ35" s="965"/>
      <c r="AK35" s="966"/>
      <c r="AL35" s="973"/>
      <c r="AM35" s="639"/>
      <c r="AN35" s="639"/>
      <c r="AO35" s="639"/>
      <c r="AP35" s="639"/>
      <c r="AQ35" s="639"/>
      <c r="AR35" s="639"/>
      <c r="AS35" s="639"/>
      <c r="AT35" s="639"/>
      <c r="AU35" s="639"/>
      <c r="AV35" s="639"/>
      <c r="AW35" s="974"/>
      <c r="AX35" s="997"/>
      <c r="AY35" s="998"/>
      <c r="AZ35" s="793"/>
      <c r="BA35" s="793"/>
      <c r="BB35" s="793"/>
      <c r="BC35" s="793"/>
      <c r="BD35" s="793"/>
      <c r="BE35" s="793"/>
      <c r="BF35" s="793"/>
      <c r="BG35" s="793"/>
      <c r="BH35" s="793"/>
      <c r="BI35" s="1009"/>
      <c r="BJ35" s="644"/>
      <c r="BK35" s="644"/>
      <c r="BL35" s="644"/>
      <c r="BM35" s="644"/>
      <c r="BN35" s="644"/>
      <c r="BO35" s="644"/>
      <c r="BP35" s="644"/>
      <c r="BQ35" s="644"/>
      <c r="BR35" s="644"/>
      <c r="BS35" s="644"/>
      <c r="BT35" s="1010"/>
      <c r="BU35" s="7"/>
      <c r="CJ35" s="1022"/>
    </row>
    <row r="36" spans="4:88" ht="9" customHeight="1">
      <c r="D36" s="4"/>
      <c r="E36" s="964"/>
      <c r="F36" s="965"/>
      <c r="G36" s="965"/>
      <c r="H36" s="965"/>
      <c r="I36" s="965"/>
      <c r="J36" s="965"/>
      <c r="K36" s="965"/>
      <c r="L36" s="965"/>
      <c r="M36" s="965"/>
      <c r="N36" s="965"/>
      <c r="O36" s="965"/>
      <c r="P36" s="965"/>
      <c r="Q36" s="965"/>
      <c r="R36" s="965"/>
      <c r="S36" s="965"/>
      <c r="T36" s="965"/>
      <c r="U36" s="965"/>
      <c r="V36" s="965"/>
      <c r="W36" s="965"/>
      <c r="X36" s="965"/>
      <c r="Y36" s="965"/>
      <c r="Z36" s="965"/>
      <c r="AA36" s="965"/>
      <c r="AB36" s="965"/>
      <c r="AC36" s="965"/>
      <c r="AD36" s="965"/>
      <c r="AE36" s="965"/>
      <c r="AF36" s="965"/>
      <c r="AG36" s="965"/>
      <c r="AH36" s="965"/>
      <c r="AI36" s="965"/>
      <c r="AJ36" s="965"/>
      <c r="AK36" s="966"/>
      <c r="AL36" s="973"/>
      <c r="AM36" s="639"/>
      <c r="AN36" s="639"/>
      <c r="AO36" s="639"/>
      <c r="AP36" s="639"/>
      <c r="AQ36" s="639"/>
      <c r="AR36" s="639"/>
      <c r="AS36" s="639"/>
      <c r="AT36" s="639"/>
      <c r="AU36" s="639"/>
      <c r="AV36" s="639"/>
      <c r="AW36" s="974"/>
      <c r="AX36" s="954"/>
      <c r="AY36" s="954"/>
      <c r="AZ36" s="954"/>
      <c r="BA36" s="954"/>
      <c r="BB36" s="954"/>
      <c r="BC36" s="954"/>
      <c r="BD36" s="954"/>
      <c r="BE36" s="954"/>
      <c r="BF36" s="954"/>
      <c r="BG36" s="1068" t="str">
        <f>IFERROR(VLOOKUP(AL33,都道府県コード!$A$2:$B$95,2,FALSE),"")</f>
        <v/>
      </c>
      <c r="BH36" s="1069"/>
      <c r="BI36" s="1011"/>
      <c r="BJ36" s="1012"/>
      <c r="BK36" s="1012"/>
      <c r="BL36" s="1012"/>
      <c r="BM36" s="1012"/>
      <c r="BN36" s="1012"/>
      <c r="BO36" s="1012"/>
      <c r="BP36" s="1012"/>
      <c r="BQ36" s="1012"/>
      <c r="BR36" s="1012"/>
      <c r="BS36" s="1012"/>
      <c r="BT36" s="1013"/>
      <c r="BU36" s="7"/>
      <c r="CJ36" s="1022"/>
    </row>
    <row r="37" spans="4:88" ht="9" customHeight="1">
      <c r="D37" s="4"/>
      <c r="E37" s="964"/>
      <c r="F37" s="965"/>
      <c r="G37" s="965"/>
      <c r="H37" s="965"/>
      <c r="I37" s="965"/>
      <c r="J37" s="965"/>
      <c r="K37" s="965"/>
      <c r="L37" s="965"/>
      <c r="M37" s="965"/>
      <c r="N37" s="965"/>
      <c r="O37" s="965"/>
      <c r="P37" s="965"/>
      <c r="Q37" s="965"/>
      <c r="R37" s="965"/>
      <c r="S37" s="965"/>
      <c r="T37" s="965"/>
      <c r="U37" s="965"/>
      <c r="V37" s="965"/>
      <c r="W37" s="965"/>
      <c r="X37" s="965"/>
      <c r="Y37" s="965"/>
      <c r="Z37" s="965"/>
      <c r="AA37" s="965"/>
      <c r="AB37" s="965"/>
      <c r="AC37" s="965"/>
      <c r="AD37" s="965"/>
      <c r="AE37" s="965"/>
      <c r="AF37" s="965"/>
      <c r="AG37" s="965"/>
      <c r="AH37" s="965"/>
      <c r="AI37" s="965"/>
      <c r="AJ37" s="965"/>
      <c r="AK37" s="966"/>
      <c r="AL37" s="973"/>
      <c r="AM37" s="639"/>
      <c r="AN37" s="639"/>
      <c r="AO37" s="639"/>
      <c r="AP37" s="639"/>
      <c r="AQ37" s="639"/>
      <c r="AR37" s="639"/>
      <c r="AS37" s="639"/>
      <c r="AT37" s="639"/>
      <c r="AU37" s="639"/>
      <c r="AV37" s="639"/>
      <c r="AW37" s="974"/>
      <c r="AX37" s="1020"/>
      <c r="AY37" s="1020"/>
      <c r="AZ37" s="1020"/>
      <c r="BA37" s="1020"/>
      <c r="BB37" s="1020"/>
      <c r="BC37" s="1020"/>
      <c r="BD37" s="1020"/>
      <c r="BE37" s="1020"/>
      <c r="BF37" s="1020"/>
      <c r="BG37" s="1070"/>
      <c r="BH37" s="1071"/>
      <c r="BI37" s="1014"/>
      <c r="BJ37" s="1015"/>
      <c r="BK37" s="1015"/>
      <c r="BL37" s="1015"/>
      <c r="BM37" s="1015"/>
      <c r="BN37" s="1015"/>
      <c r="BO37" s="1015"/>
      <c r="BP37" s="1015"/>
      <c r="BQ37" s="1015"/>
      <c r="BR37" s="1015"/>
      <c r="BS37" s="1015"/>
      <c r="BT37" s="1016"/>
      <c r="BU37" s="7"/>
      <c r="CJ37" s="1022"/>
    </row>
    <row r="38" spans="4:88" ht="9" customHeight="1" thickBot="1">
      <c r="D38" s="4"/>
      <c r="E38" s="967"/>
      <c r="F38" s="968"/>
      <c r="G38" s="968"/>
      <c r="H38" s="968"/>
      <c r="I38" s="968"/>
      <c r="J38" s="968"/>
      <c r="K38" s="968"/>
      <c r="L38" s="968"/>
      <c r="M38" s="968"/>
      <c r="N38" s="968"/>
      <c r="O38" s="968"/>
      <c r="P38" s="968"/>
      <c r="Q38" s="968"/>
      <c r="R38" s="968"/>
      <c r="S38" s="968"/>
      <c r="T38" s="968"/>
      <c r="U38" s="968"/>
      <c r="V38" s="968"/>
      <c r="W38" s="968"/>
      <c r="X38" s="968"/>
      <c r="Y38" s="968"/>
      <c r="Z38" s="968"/>
      <c r="AA38" s="968"/>
      <c r="AB38" s="968"/>
      <c r="AC38" s="968"/>
      <c r="AD38" s="968"/>
      <c r="AE38" s="968"/>
      <c r="AF38" s="968"/>
      <c r="AG38" s="968"/>
      <c r="AH38" s="968"/>
      <c r="AI38" s="968"/>
      <c r="AJ38" s="968"/>
      <c r="AK38" s="969"/>
      <c r="AL38" s="975"/>
      <c r="AM38" s="976"/>
      <c r="AN38" s="976"/>
      <c r="AO38" s="976"/>
      <c r="AP38" s="976"/>
      <c r="AQ38" s="976"/>
      <c r="AR38" s="976"/>
      <c r="AS38" s="976"/>
      <c r="AT38" s="976"/>
      <c r="AU38" s="976"/>
      <c r="AV38" s="976"/>
      <c r="AW38" s="977"/>
      <c r="AX38" s="1021"/>
      <c r="AY38" s="1021"/>
      <c r="AZ38" s="1021"/>
      <c r="BA38" s="1021"/>
      <c r="BB38" s="1021"/>
      <c r="BC38" s="1021"/>
      <c r="BD38" s="1021"/>
      <c r="BE38" s="1021"/>
      <c r="BF38" s="1021"/>
      <c r="BG38" s="1072"/>
      <c r="BH38" s="1073"/>
      <c r="BI38" s="1017"/>
      <c r="BJ38" s="1018"/>
      <c r="BK38" s="1018"/>
      <c r="BL38" s="1018"/>
      <c r="BM38" s="1018"/>
      <c r="BN38" s="1018"/>
      <c r="BO38" s="1018"/>
      <c r="BP38" s="1018"/>
      <c r="BQ38" s="1018"/>
      <c r="BR38" s="1018"/>
      <c r="BS38" s="1018"/>
      <c r="BT38" s="1019"/>
      <c r="BU38" s="7"/>
      <c r="CJ38" s="1022"/>
    </row>
    <row r="39" spans="4:88" ht="9" customHeight="1">
      <c r="D39" s="4"/>
      <c r="E39" s="961"/>
      <c r="F39" s="962"/>
      <c r="G39" s="962"/>
      <c r="H39" s="962"/>
      <c r="I39" s="962"/>
      <c r="J39" s="962"/>
      <c r="K39" s="962"/>
      <c r="L39" s="962"/>
      <c r="M39" s="962"/>
      <c r="N39" s="962"/>
      <c r="O39" s="962"/>
      <c r="P39" s="962"/>
      <c r="Q39" s="962"/>
      <c r="R39" s="962"/>
      <c r="S39" s="962"/>
      <c r="T39" s="962"/>
      <c r="U39" s="962"/>
      <c r="V39" s="962"/>
      <c r="W39" s="962"/>
      <c r="X39" s="962"/>
      <c r="Y39" s="962"/>
      <c r="Z39" s="962"/>
      <c r="AA39" s="962"/>
      <c r="AB39" s="962"/>
      <c r="AC39" s="962"/>
      <c r="AD39" s="962"/>
      <c r="AE39" s="962"/>
      <c r="AF39" s="962"/>
      <c r="AG39" s="962"/>
      <c r="AH39" s="962"/>
      <c r="AI39" s="962"/>
      <c r="AJ39" s="962"/>
      <c r="AK39" s="963"/>
      <c r="AL39" s="970" t="str">
        <f>IF(E39="","",VLOOKUP(E39,コード表!$F$5:$H$62,3,FALSE))</f>
        <v/>
      </c>
      <c r="AM39" s="971"/>
      <c r="AN39" s="971"/>
      <c r="AO39" s="971"/>
      <c r="AP39" s="971"/>
      <c r="AQ39" s="971"/>
      <c r="AR39" s="971"/>
      <c r="AS39" s="971"/>
      <c r="AT39" s="971"/>
      <c r="AU39" s="971"/>
      <c r="AV39" s="971"/>
      <c r="AW39" s="972"/>
      <c r="AX39" s="995">
        <v>4</v>
      </c>
      <c r="AY39" s="996"/>
      <c r="AZ39" s="793" t="str">
        <f>IF(E39="","",VLOOKUP(E39,コード表!$F$5:$H$62,2,FALSE))</f>
        <v/>
      </c>
      <c r="BA39" s="793"/>
      <c r="BB39" s="793"/>
      <c r="BC39" s="793"/>
      <c r="BD39" s="793"/>
      <c r="BE39" s="793"/>
      <c r="BF39" s="793"/>
      <c r="BG39" s="793"/>
      <c r="BH39" s="793"/>
      <c r="BI39" s="1065"/>
      <c r="BJ39" s="1066"/>
      <c r="BK39" s="1066"/>
      <c r="BL39" s="1066"/>
      <c r="BM39" s="1066"/>
      <c r="BN39" s="1066"/>
      <c r="BO39" s="1066"/>
      <c r="BP39" s="1066"/>
      <c r="BQ39" s="1066"/>
      <c r="BR39" s="1066"/>
      <c r="BS39" s="1066"/>
      <c r="BT39" s="1067"/>
      <c r="BU39" s="7"/>
      <c r="CJ39" s="1022"/>
    </row>
    <row r="40" spans="4:88" ht="9" customHeight="1">
      <c r="D40" s="4"/>
      <c r="E40" s="964"/>
      <c r="F40" s="965"/>
      <c r="G40" s="965"/>
      <c r="H40" s="965"/>
      <c r="I40" s="965"/>
      <c r="J40" s="965"/>
      <c r="K40" s="965"/>
      <c r="L40" s="965"/>
      <c r="M40" s="965"/>
      <c r="N40" s="965"/>
      <c r="O40" s="965"/>
      <c r="P40" s="965"/>
      <c r="Q40" s="965"/>
      <c r="R40" s="965"/>
      <c r="S40" s="965"/>
      <c r="T40" s="965"/>
      <c r="U40" s="965"/>
      <c r="V40" s="965"/>
      <c r="W40" s="965"/>
      <c r="X40" s="965"/>
      <c r="Y40" s="965"/>
      <c r="Z40" s="965"/>
      <c r="AA40" s="965"/>
      <c r="AB40" s="965"/>
      <c r="AC40" s="965"/>
      <c r="AD40" s="965"/>
      <c r="AE40" s="965"/>
      <c r="AF40" s="965"/>
      <c r="AG40" s="965"/>
      <c r="AH40" s="965"/>
      <c r="AI40" s="965"/>
      <c r="AJ40" s="965"/>
      <c r="AK40" s="966"/>
      <c r="AL40" s="973"/>
      <c r="AM40" s="639"/>
      <c r="AN40" s="639"/>
      <c r="AO40" s="639"/>
      <c r="AP40" s="639"/>
      <c r="AQ40" s="639"/>
      <c r="AR40" s="639"/>
      <c r="AS40" s="639"/>
      <c r="AT40" s="639"/>
      <c r="AU40" s="639"/>
      <c r="AV40" s="639"/>
      <c r="AW40" s="974"/>
      <c r="AX40" s="997"/>
      <c r="AY40" s="998"/>
      <c r="AZ40" s="793"/>
      <c r="BA40" s="793"/>
      <c r="BB40" s="793"/>
      <c r="BC40" s="793"/>
      <c r="BD40" s="793"/>
      <c r="BE40" s="793"/>
      <c r="BF40" s="793"/>
      <c r="BG40" s="793"/>
      <c r="BH40" s="793"/>
      <c r="BI40" s="1009"/>
      <c r="BJ40" s="644"/>
      <c r="BK40" s="644"/>
      <c r="BL40" s="644"/>
      <c r="BM40" s="644"/>
      <c r="BN40" s="644"/>
      <c r="BO40" s="644"/>
      <c r="BP40" s="644"/>
      <c r="BQ40" s="644"/>
      <c r="BR40" s="644"/>
      <c r="BS40" s="644"/>
      <c r="BT40" s="1010"/>
      <c r="BU40" s="7"/>
      <c r="CJ40" s="1022"/>
    </row>
    <row r="41" spans="4:88" ht="9" customHeight="1">
      <c r="D41" s="4"/>
      <c r="E41" s="964"/>
      <c r="F41" s="965"/>
      <c r="G41" s="965"/>
      <c r="H41" s="965"/>
      <c r="I41" s="965"/>
      <c r="J41" s="965"/>
      <c r="K41" s="965"/>
      <c r="L41" s="965"/>
      <c r="M41" s="965"/>
      <c r="N41" s="965"/>
      <c r="O41" s="965"/>
      <c r="P41" s="965"/>
      <c r="Q41" s="965"/>
      <c r="R41" s="965"/>
      <c r="S41" s="965"/>
      <c r="T41" s="965"/>
      <c r="U41" s="965"/>
      <c r="V41" s="965"/>
      <c r="W41" s="965"/>
      <c r="X41" s="965"/>
      <c r="Y41" s="965"/>
      <c r="Z41" s="965"/>
      <c r="AA41" s="965"/>
      <c r="AB41" s="965"/>
      <c r="AC41" s="965"/>
      <c r="AD41" s="965"/>
      <c r="AE41" s="965"/>
      <c r="AF41" s="965"/>
      <c r="AG41" s="965"/>
      <c r="AH41" s="965"/>
      <c r="AI41" s="965"/>
      <c r="AJ41" s="965"/>
      <c r="AK41" s="966"/>
      <c r="AL41" s="973"/>
      <c r="AM41" s="639"/>
      <c r="AN41" s="639"/>
      <c r="AO41" s="639"/>
      <c r="AP41" s="639"/>
      <c r="AQ41" s="639"/>
      <c r="AR41" s="639"/>
      <c r="AS41" s="639"/>
      <c r="AT41" s="639"/>
      <c r="AU41" s="639"/>
      <c r="AV41" s="639"/>
      <c r="AW41" s="974"/>
      <c r="AX41" s="997"/>
      <c r="AY41" s="998"/>
      <c r="AZ41" s="793"/>
      <c r="BA41" s="793"/>
      <c r="BB41" s="793"/>
      <c r="BC41" s="793"/>
      <c r="BD41" s="793"/>
      <c r="BE41" s="793"/>
      <c r="BF41" s="793"/>
      <c r="BG41" s="793"/>
      <c r="BH41" s="793"/>
      <c r="BI41" s="1009"/>
      <c r="BJ41" s="644"/>
      <c r="BK41" s="644"/>
      <c r="BL41" s="644"/>
      <c r="BM41" s="644"/>
      <c r="BN41" s="644"/>
      <c r="BO41" s="644"/>
      <c r="BP41" s="644"/>
      <c r="BQ41" s="644"/>
      <c r="BR41" s="644"/>
      <c r="BS41" s="644"/>
      <c r="BT41" s="1010"/>
      <c r="BU41" s="7"/>
      <c r="CJ41" s="1022"/>
    </row>
    <row r="42" spans="4:88" ht="9" customHeight="1">
      <c r="D42" s="4"/>
      <c r="E42" s="964"/>
      <c r="F42" s="965"/>
      <c r="G42" s="965"/>
      <c r="H42" s="965"/>
      <c r="I42" s="965"/>
      <c r="J42" s="965"/>
      <c r="K42" s="965"/>
      <c r="L42" s="965"/>
      <c r="M42" s="965"/>
      <c r="N42" s="965"/>
      <c r="O42" s="965"/>
      <c r="P42" s="965"/>
      <c r="Q42" s="965"/>
      <c r="R42" s="965"/>
      <c r="S42" s="965"/>
      <c r="T42" s="965"/>
      <c r="U42" s="965"/>
      <c r="V42" s="965"/>
      <c r="W42" s="965"/>
      <c r="X42" s="965"/>
      <c r="Y42" s="965"/>
      <c r="Z42" s="965"/>
      <c r="AA42" s="965"/>
      <c r="AB42" s="965"/>
      <c r="AC42" s="965"/>
      <c r="AD42" s="965"/>
      <c r="AE42" s="965"/>
      <c r="AF42" s="965"/>
      <c r="AG42" s="965"/>
      <c r="AH42" s="965"/>
      <c r="AI42" s="965"/>
      <c r="AJ42" s="965"/>
      <c r="AK42" s="966"/>
      <c r="AL42" s="973"/>
      <c r="AM42" s="639"/>
      <c r="AN42" s="639"/>
      <c r="AO42" s="639"/>
      <c r="AP42" s="639"/>
      <c r="AQ42" s="639"/>
      <c r="AR42" s="639"/>
      <c r="AS42" s="639"/>
      <c r="AT42" s="639"/>
      <c r="AU42" s="639"/>
      <c r="AV42" s="639"/>
      <c r="AW42" s="974"/>
      <c r="AX42" s="954"/>
      <c r="AY42" s="954"/>
      <c r="AZ42" s="954"/>
      <c r="BA42" s="954"/>
      <c r="BB42" s="954"/>
      <c r="BC42" s="954"/>
      <c r="BD42" s="954"/>
      <c r="BE42" s="954"/>
      <c r="BF42" s="954"/>
      <c r="BG42" s="1068" t="str">
        <f>IFERROR(VLOOKUP(AL39,都道府県コード!$A$2:$B$95,2,FALSE),"")</f>
        <v/>
      </c>
      <c r="BH42" s="1069"/>
      <c r="BI42" s="1011"/>
      <c r="BJ42" s="1012"/>
      <c r="BK42" s="1012"/>
      <c r="BL42" s="1012"/>
      <c r="BM42" s="1012"/>
      <c r="BN42" s="1012"/>
      <c r="BO42" s="1012"/>
      <c r="BP42" s="1012"/>
      <c r="BQ42" s="1012"/>
      <c r="BR42" s="1012"/>
      <c r="BS42" s="1012"/>
      <c r="BT42" s="1013"/>
      <c r="BU42" s="7"/>
      <c r="CJ42" s="1022"/>
    </row>
    <row r="43" spans="4:88" ht="9" customHeight="1">
      <c r="D43" s="4"/>
      <c r="E43" s="964"/>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5"/>
      <c r="AF43" s="965"/>
      <c r="AG43" s="965"/>
      <c r="AH43" s="965"/>
      <c r="AI43" s="965"/>
      <c r="AJ43" s="965"/>
      <c r="AK43" s="966"/>
      <c r="AL43" s="973"/>
      <c r="AM43" s="639"/>
      <c r="AN43" s="639"/>
      <c r="AO43" s="639"/>
      <c r="AP43" s="639"/>
      <c r="AQ43" s="639"/>
      <c r="AR43" s="639"/>
      <c r="AS43" s="639"/>
      <c r="AT43" s="639"/>
      <c r="AU43" s="639"/>
      <c r="AV43" s="639"/>
      <c r="AW43" s="974"/>
      <c r="AX43" s="1020"/>
      <c r="AY43" s="1020"/>
      <c r="AZ43" s="1020"/>
      <c r="BA43" s="1020"/>
      <c r="BB43" s="1020"/>
      <c r="BC43" s="1020"/>
      <c r="BD43" s="1020"/>
      <c r="BE43" s="1020"/>
      <c r="BF43" s="1020"/>
      <c r="BG43" s="1070"/>
      <c r="BH43" s="1071"/>
      <c r="BI43" s="1014"/>
      <c r="BJ43" s="1015"/>
      <c r="BK43" s="1015"/>
      <c r="BL43" s="1015"/>
      <c r="BM43" s="1015"/>
      <c r="BN43" s="1015"/>
      <c r="BO43" s="1015"/>
      <c r="BP43" s="1015"/>
      <c r="BQ43" s="1015"/>
      <c r="BR43" s="1015"/>
      <c r="BS43" s="1015"/>
      <c r="BT43" s="1016"/>
      <c r="BU43" s="7"/>
      <c r="CJ43" s="1022"/>
    </row>
    <row r="44" spans="4:88" ht="9" customHeight="1" thickBot="1">
      <c r="D44" s="4"/>
      <c r="E44" s="967"/>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968"/>
      <c r="AI44" s="968"/>
      <c r="AJ44" s="968"/>
      <c r="AK44" s="969"/>
      <c r="AL44" s="975"/>
      <c r="AM44" s="976"/>
      <c r="AN44" s="976"/>
      <c r="AO44" s="976"/>
      <c r="AP44" s="976"/>
      <c r="AQ44" s="976"/>
      <c r="AR44" s="976"/>
      <c r="AS44" s="976"/>
      <c r="AT44" s="976"/>
      <c r="AU44" s="976"/>
      <c r="AV44" s="976"/>
      <c r="AW44" s="977"/>
      <c r="AX44" s="1021"/>
      <c r="AY44" s="1021"/>
      <c r="AZ44" s="1021"/>
      <c r="BA44" s="1021"/>
      <c r="BB44" s="1021"/>
      <c r="BC44" s="1021"/>
      <c r="BD44" s="1021"/>
      <c r="BE44" s="1021"/>
      <c r="BF44" s="1021"/>
      <c r="BG44" s="1072"/>
      <c r="BH44" s="1073"/>
      <c r="BI44" s="1017"/>
      <c r="BJ44" s="1018"/>
      <c r="BK44" s="1018"/>
      <c r="BL44" s="1018"/>
      <c r="BM44" s="1018"/>
      <c r="BN44" s="1018"/>
      <c r="BO44" s="1018"/>
      <c r="BP44" s="1018"/>
      <c r="BQ44" s="1018"/>
      <c r="BR44" s="1018"/>
      <c r="BS44" s="1018"/>
      <c r="BT44" s="1019"/>
      <c r="BU44" s="7"/>
      <c r="CJ44" s="1022"/>
    </row>
    <row r="45" spans="4:88" ht="9" customHeight="1">
      <c r="D45" s="4"/>
      <c r="E45" s="961"/>
      <c r="F45" s="962"/>
      <c r="G45" s="962"/>
      <c r="H45" s="962"/>
      <c r="I45" s="962"/>
      <c r="J45" s="962"/>
      <c r="K45" s="962"/>
      <c r="L45" s="962"/>
      <c r="M45" s="962"/>
      <c r="N45" s="962"/>
      <c r="O45" s="962"/>
      <c r="P45" s="962"/>
      <c r="Q45" s="962"/>
      <c r="R45" s="962"/>
      <c r="S45" s="962"/>
      <c r="T45" s="962"/>
      <c r="U45" s="962"/>
      <c r="V45" s="962"/>
      <c r="W45" s="962"/>
      <c r="X45" s="962"/>
      <c r="Y45" s="962"/>
      <c r="Z45" s="962"/>
      <c r="AA45" s="962"/>
      <c r="AB45" s="962"/>
      <c r="AC45" s="962"/>
      <c r="AD45" s="962"/>
      <c r="AE45" s="962"/>
      <c r="AF45" s="962"/>
      <c r="AG45" s="962"/>
      <c r="AH45" s="962"/>
      <c r="AI45" s="962"/>
      <c r="AJ45" s="962"/>
      <c r="AK45" s="963"/>
      <c r="AL45" s="970" t="str">
        <f>IF(E45="","",VLOOKUP(E45,コード表!$F$5:$H$62,3,FALSE))</f>
        <v/>
      </c>
      <c r="AM45" s="971"/>
      <c r="AN45" s="971"/>
      <c r="AO45" s="971"/>
      <c r="AP45" s="971"/>
      <c r="AQ45" s="971"/>
      <c r="AR45" s="971"/>
      <c r="AS45" s="971"/>
      <c r="AT45" s="971"/>
      <c r="AU45" s="971"/>
      <c r="AV45" s="971"/>
      <c r="AW45" s="972"/>
      <c r="AX45" s="995">
        <v>5</v>
      </c>
      <c r="AY45" s="996"/>
      <c r="AZ45" s="793" t="str">
        <f>IF(E45="","",VLOOKUP(E45,コード表!$F$5:$H$62,2,FALSE))</f>
        <v/>
      </c>
      <c r="BA45" s="793"/>
      <c r="BB45" s="793"/>
      <c r="BC45" s="793"/>
      <c r="BD45" s="793"/>
      <c r="BE45" s="793"/>
      <c r="BF45" s="793"/>
      <c r="BG45" s="793"/>
      <c r="BH45" s="793"/>
      <c r="BI45" s="1065"/>
      <c r="BJ45" s="1066"/>
      <c r="BK45" s="1066"/>
      <c r="BL45" s="1066"/>
      <c r="BM45" s="1066"/>
      <c r="BN45" s="1066"/>
      <c r="BO45" s="1066"/>
      <c r="BP45" s="1066"/>
      <c r="BQ45" s="1066"/>
      <c r="BR45" s="1066"/>
      <c r="BS45" s="1066"/>
      <c r="BT45" s="1067"/>
      <c r="BU45" s="7"/>
      <c r="CJ45" s="1022"/>
    </row>
    <row r="46" spans="4:88" ht="9" customHeight="1">
      <c r="D46" s="4"/>
      <c r="E46" s="964"/>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c r="AH46" s="965"/>
      <c r="AI46" s="965"/>
      <c r="AJ46" s="965"/>
      <c r="AK46" s="966"/>
      <c r="AL46" s="973"/>
      <c r="AM46" s="639"/>
      <c r="AN46" s="639"/>
      <c r="AO46" s="639"/>
      <c r="AP46" s="639"/>
      <c r="AQ46" s="639"/>
      <c r="AR46" s="639"/>
      <c r="AS46" s="639"/>
      <c r="AT46" s="639"/>
      <c r="AU46" s="639"/>
      <c r="AV46" s="639"/>
      <c r="AW46" s="974"/>
      <c r="AX46" s="997"/>
      <c r="AY46" s="998"/>
      <c r="AZ46" s="793"/>
      <c r="BA46" s="793"/>
      <c r="BB46" s="793"/>
      <c r="BC46" s="793"/>
      <c r="BD46" s="793"/>
      <c r="BE46" s="793"/>
      <c r="BF46" s="793"/>
      <c r="BG46" s="793"/>
      <c r="BH46" s="793"/>
      <c r="BI46" s="1009"/>
      <c r="BJ46" s="644"/>
      <c r="BK46" s="644"/>
      <c r="BL46" s="644"/>
      <c r="BM46" s="644"/>
      <c r="BN46" s="644"/>
      <c r="BO46" s="644"/>
      <c r="BP46" s="644"/>
      <c r="BQ46" s="644"/>
      <c r="BR46" s="644"/>
      <c r="BS46" s="644"/>
      <c r="BT46" s="1010"/>
      <c r="BU46" s="7"/>
      <c r="CJ46" s="1022"/>
    </row>
    <row r="47" spans="4:88" ht="9" customHeight="1">
      <c r="D47" s="4"/>
      <c r="E47" s="964"/>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965"/>
      <c r="AJ47" s="965"/>
      <c r="AK47" s="966"/>
      <c r="AL47" s="973"/>
      <c r="AM47" s="639"/>
      <c r="AN47" s="639"/>
      <c r="AO47" s="639"/>
      <c r="AP47" s="639"/>
      <c r="AQ47" s="639"/>
      <c r="AR47" s="639"/>
      <c r="AS47" s="639"/>
      <c r="AT47" s="639"/>
      <c r="AU47" s="639"/>
      <c r="AV47" s="639"/>
      <c r="AW47" s="974"/>
      <c r="AX47" s="997"/>
      <c r="AY47" s="998"/>
      <c r="AZ47" s="793"/>
      <c r="BA47" s="793"/>
      <c r="BB47" s="793"/>
      <c r="BC47" s="793"/>
      <c r="BD47" s="793"/>
      <c r="BE47" s="793"/>
      <c r="BF47" s="793"/>
      <c r="BG47" s="793"/>
      <c r="BH47" s="793"/>
      <c r="BI47" s="1009"/>
      <c r="BJ47" s="644"/>
      <c r="BK47" s="644"/>
      <c r="BL47" s="644"/>
      <c r="BM47" s="644"/>
      <c r="BN47" s="644"/>
      <c r="BO47" s="644"/>
      <c r="BP47" s="644"/>
      <c r="BQ47" s="644"/>
      <c r="BR47" s="644"/>
      <c r="BS47" s="644"/>
      <c r="BT47" s="1010"/>
      <c r="BU47" s="7"/>
      <c r="CJ47" s="7"/>
    </row>
    <row r="48" spans="4:88" ht="9" customHeight="1">
      <c r="D48" s="4"/>
      <c r="E48" s="964"/>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c r="AH48" s="965"/>
      <c r="AI48" s="965"/>
      <c r="AJ48" s="965"/>
      <c r="AK48" s="966"/>
      <c r="AL48" s="973"/>
      <c r="AM48" s="639"/>
      <c r="AN48" s="639"/>
      <c r="AO48" s="639"/>
      <c r="AP48" s="639"/>
      <c r="AQ48" s="639"/>
      <c r="AR48" s="639"/>
      <c r="AS48" s="639"/>
      <c r="AT48" s="639"/>
      <c r="AU48" s="639"/>
      <c r="AV48" s="639"/>
      <c r="AW48" s="974"/>
      <c r="AX48" s="954"/>
      <c r="AY48" s="954"/>
      <c r="AZ48" s="954"/>
      <c r="BA48" s="954"/>
      <c r="BB48" s="954"/>
      <c r="BC48" s="954"/>
      <c r="BD48" s="954"/>
      <c r="BE48" s="954"/>
      <c r="BF48" s="954"/>
      <c r="BG48" s="1068" t="str">
        <f>IFERROR(VLOOKUP(AL45,都道府県コード!$A$2:$B$95,2,FALSE),"")</f>
        <v/>
      </c>
      <c r="BH48" s="1069"/>
      <c r="BI48" s="1011"/>
      <c r="BJ48" s="1012"/>
      <c r="BK48" s="1012"/>
      <c r="BL48" s="1012"/>
      <c r="BM48" s="1012"/>
      <c r="BN48" s="1012"/>
      <c r="BO48" s="1012"/>
      <c r="BP48" s="1012"/>
      <c r="BQ48" s="1012"/>
      <c r="BR48" s="1012"/>
      <c r="BS48" s="1012"/>
      <c r="BT48" s="1013"/>
      <c r="BU48" s="7"/>
      <c r="CJ48" s="7"/>
    </row>
    <row r="49" spans="4:88" ht="9" customHeight="1">
      <c r="D49" s="4"/>
      <c r="E49" s="964"/>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5"/>
      <c r="AF49" s="965"/>
      <c r="AG49" s="965"/>
      <c r="AH49" s="965"/>
      <c r="AI49" s="965"/>
      <c r="AJ49" s="965"/>
      <c r="AK49" s="966"/>
      <c r="AL49" s="973"/>
      <c r="AM49" s="639"/>
      <c r="AN49" s="639"/>
      <c r="AO49" s="639"/>
      <c r="AP49" s="639"/>
      <c r="AQ49" s="639"/>
      <c r="AR49" s="639"/>
      <c r="AS49" s="639"/>
      <c r="AT49" s="639"/>
      <c r="AU49" s="639"/>
      <c r="AV49" s="639"/>
      <c r="AW49" s="974"/>
      <c r="AX49" s="1020"/>
      <c r="AY49" s="1020"/>
      <c r="AZ49" s="1020"/>
      <c r="BA49" s="1020"/>
      <c r="BB49" s="1020"/>
      <c r="BC49" s="1020"/>
      <c r="BD49" s="1020"/>
      <c r="BE49" s="1020"/>
      <c r="BF49" s="1020"/>
      <c r="BG49" s="1070"/>
      <c r="BH49" s="1071"/>
      <c r="BI49" s="1014"/>
      <c r="BJ49" s="1015"/>
      <c r="BK49" s="1015"/>
      <c r="BL49" s="1015"/>
      <c r="BM49" s="1015"/>
      <c r="BN49" s="1015"/>
      <c r="BO49" s="1015"/>
      <c r="BP49" s="1015"/>
      <c r="BQ49" s="1015"/>
      <c r="BR49" s="1015"/>
      <c r="BS49" s="1015"/>
      <c r="BT49" s="1016"/>
      <c r="BU49" s="7"/>
      <c r="CJ49" s="7"/>
    </row>
    <row r="50" spans="4:88" ht="9" customHeight="1" thickBot="1">
      <c r="D50" s="4"/>
      <c r="E50" s="967"/>
      <c r="F50" s="968"/>
      <c r="G50" s="968"/>
      <c r="H50" s="968"/>
      <c r="I50" s="968"/>
      <c r="J50" s="968"/>
      <c r="K50" s="968"/>
      <c r="L50" s="968"/>
      <c r="M50" s="968"/>
      <c r="N50" s="968"/>
      <c r="O50" s="968"/>
      <c r="P50" s="968"/>
      <c r="Q50" s="968"/>
      <c r="R50" s="968"/>
      <c r="S50" s="968"/>
      <c r="T50" s="968"/>
      <c r="U50" s="968"/>
      <c r="V50" s="968"/>
      <c r="W50" s="968"/>
      <c r="X50" s="968"/>
      <c r="Y50" s="968"/>
      <c r="Z50" s="968"/>
      <c r="AA50" s="968"/>
      <c r="AB50" s="968"/>
      <c r="AC50" s="968"/>
      <c r="AD50" s="968"/>
      <c r="AE50" s="968"/>
      <c r="AF50" s="968"/>
      <c r="AG50" s="968"/>
      <c r="AH50" s="968"/>
      <c r="AI50" s="968"/>
      <c r="AJ50" s="968"/>
      <c r="AK50" s="969"/>
      <c r="AL50" s="975"/>
      <c r="AM50" s="976"/>
      <c r="AN50" s="976"/>
      <c r="AO50" s="976"/>
      <c r="AP50" s="976"/>
      <c r="AQ50" s="976"/>
      <c r="AR50" s="976"/>
      <c r="AS50" s="976"/>
      <c r="AT50" s="976"/>
      <c r="AU50" s="976"/>
      <c r="AV50" s="976"/>
      <c r="AW50" s="977"/>
      <c r="AX50" s="1021"/>
      <c r="AY50" s="1021"/>
      <c r="AZ50" s="1021"/>
      <c r="BA50" s="1021"/>
      <c r="BB50" s="1021"/>
      <c r="BC50" s="1021"/>
      <c r="BD50" s="1021"/>
      <c r="BE50" s="1021"/>
      <c r="BF50" s="1021"/>
      <c r="BG50" s="1072"/>
      <c r="BH50" s="1073"/>
      <c r="BI50" s="1017"/>
      <c r="BJ50" s="1018"/>
      <c r="BK50" s="1018"/>
      <c r="BL50" s="1018"/>
      <c r="BM50" s="1018"/>
      <c r="BN50" s="1018"/>
      <c r="BO50" s="1018"/>
      <c r="BP50" s="1018"/>
      <c r="BQ50" s="1018"/>
      <c r="BR50" s="1018"/>
      <c r="BS50" s="1018"/>
      <c r="BT50" s="1019"/>
      <c r="BU50" s="7"/>
      <c r="CJ50" s="7"/>
    </row>
    <row r="51" spans="4:88" ht="9" customHeight="1">
      <c r="D51" s="4"/>
      <c r="E51" s="961"/>
      <c r="F51" s="962"/>
      <c r="G51" s="962"/>
      <c r="H51" s="962"/>
      <c r="I51" s="962"/>
      <c r="J51" s="962"/>
      <c r="K51" s="962"/>
      <c r="L51" s="962"/>
      <c r="M51" s="962"/>
      <c r="N51" s="962"/>
      <c r="O51" s="962"/>
      <c r="P51" s="962"/>
      <c r="Q51" s="962"/>
      <c r="R51" s="962"/>
      <c r="S51" s="962"/>
      <c r="T51" s="962"/>
      <c r="U51" s="962"/>
      <c r="V51" s="962"/>
      <c r="W51" s="962"/>
      <c r="X51" s="962"/>
      <c r="Y51" s="962"/>
      <c r="Z51" s="962"/>
      <c r="AA51" s="962"/>
      <c r="AB51" s="962"/>
      <c r="AC51" s="962"/>
      <c r="AD51" s="962"/>
      <c r="AE51" s="962"/>
      <c r="AF51" s="962"/>
      <c r="AG51" s="962"/>
      <c r="AH51" s="962"/>
      <c r="AI51" s="962"/>
      <c r="AJ51" s="962"/>
      <c r="AK51" s="963"/>
      <c r="AL51" s="970" t="str">
        <f>IF(E51="","",VLOOKUP(E51,コード表!$F$5:$H$62,3,FALSE))</f>
        <v/>
      </c>
      <c r="AM51" s="971"/>
      <c r="AN51" s="971"/>
      <c r="AO51" s="971"/>
      <c r="AP51" s="971"/>
      <c r="AQ51" s="971"/>
      <c r="AR51" s="971"/>
      <c r="AS51" s="971"/>
      <c r="AT51" s="971"/>
      <c r="AU51" s="971"/>
      <c r="AV51" s="971"/>
      <c r="AW51" s="972"/>
      <c r="AX51" s="995">
        <v>6</v>
      </c>
      <c r="AY51" s="996"/>
      <c r="AZ51" s="793" t="str">
        <f>IF(E51="","",VLOOKUP(E51,コード表!$F$5:$H$62,2,FALSE))</f>
        <v/>
      </c>
      <c r="BA51" s="793"/>
      <c r="BB51" s="793"/>
      <c r="BC51" s="793"/>
      <c r="BD51" s="793"/>
      <c r="BE51" s="793"/>
      <c r="BF51" s="793"/>
      <c r="BG51" s="793"/>
      <c r="BH51" s="793"/>
      <c r="BI51" s="1065"/>
      <c r="BJ51" s="1066"/>
      <c r="BK51" s="1066"/>
      <c r="BL51" s="1066"/>
      <c r="BM51" s="1066"/>
      <c r="BN51" s="1066"/>
      <c r="BO51" s="1066"/>
      <c r="BP51" s="1066"/>
      <c r="BQ51" s="1066"/>
      <c r="BR51" s="1066"/>
      <c r="BS51" s="1066"/>
      <c r="BT51" s="1067"/>
      <c r="BU51" s="7"/>
      <c r="CJ51" s="7"/>
    </row>
    <row r="52" spans="4:88" ht="9" customHeight="1">
      <c r="D52" s="4"/>
      <c r="E52" s="964"/>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c r="AD52" s="965"/>
      <c r="AE52" s="965"/>
      <c r="AF52" s="965"/>
      <c r="AG52" s="965"/>
      <c r="AH52" s="965"/>
      <c r="AI52" s="965"/>
      <c r="AJ52" s="965"/>
      <c r="AK52" s="966"/>
      <c r="AL52" s="973"/>
      <c r="AM52" s="639"/>
      <c r="AN52" s="639"/>
      <c r="AO52" s="639"/>
      <c r="AP52" s="639"/>
      <c r="AQ52" s="639"/>
      <c r="AR52" s="639"/>
      <c r="AS52" s="639"/>
      <c r="AT52" s="639"/>
      <c r="AU52" s="639"/>
      <c r="AV52" s="639"/>
      <c r="AW52" s="974"/>
      <c r="AX52" s="997"/>
      <c r="AY52" s="998"/>
      <c r="AZ52" s="793"/>
      <c r="BA52" s="793"/>
      <c r="BB52" s="793"/>
      <c r="BC52" s="793"/>
      <c r="BD52" s="793"/>
      <c r="BE52" s="793"/>
      <c r="BF52" s="793"/>
      <c r="BG52" s="793"/>
      <c r="BH52" s="793"/>
      <c r="BI52" s="1009"/>
      <c r="BJ52" s="644"/>
      <c r="BK52" s="644"/>
      <c r="BL52" s="644"/>
      <c r="BM52" s="644"/>
      <c r="BN52" s="644"/>
      <c r="BO52" s="644"/>
      <c r="BP52" s="644"/>
      <c r="BQ52" s="644"/>
      <c r="BR52" s="644"/>
      <c r="BS52" s="644"/>
      <c r="BT52" s="1010"/>
      <c r="BU52" s="7"/>
      <c r="CJ52" s="7"/>
    </row>
    <row r="53" spans="4:88" ht="9" customHeight="1">
      <c r="D53" s="4"/>
      <c r="E53" s="964"/>
      <c r="F53" s="965"/>
      <c r="G53" s="965"/>
      <c r="H53" s="965"/>
      <c r="I53" s="965"/>
      <c r="J53" s="965"/>
      <c r="K53" s="965"/>
      <c r="L53" s="965"/>
      <c r="M53" s="965"/>
      <c r="N53" s="965"/>
      <c r="O53" s="965"/>
      <c r="P53" s="965"/>
      <c r="Q53" s="965"/>
      <c r="R53" s="965"/>
      <c r="S53" s="965"/>
      <c r="T53" s="965"/>
      <c r="U53" s="965"/>
      <c r="V53" s="965"/>
      <c r="W53" s="965"/>
      <c r="X53" s="965"/>
      <c r="Y53" s="965"/>
      <c r="Z53" s="965"/>
      <c r="AA53" s="965"/>
      <c r="AB53" s="965"/>
      <c r="AC53" s="965"/>
      <c r="AD53" s="965"/>
      <c r="AE53" s="965"/>
      <c r="AF53" s="965"/>
      <c r="AG53" s="965"/>
      <c r="AH53" s="965"/>
      <c r="AI53" s="965"/>
      <c r="AJ53" s="965"/>
      <c r="AK53" s="966"/>
      <c r="AL53" s="973"/>
      <c r="AM53" s="639"/>
      <c r="AN53" s="639"/>
      <c r="AO53" s="639"/>
      <c r="AP53" s="639"/>
      <c r="AQ53" s="639"/>
      <c r="AR53" s="639"/>
      <c r="AS53" s="639"/>
      <c r="AT53" s="639"/>
      <c r="AU53" s="639"/>
      <c r="AV53" s="639"/>
      <c r="AW53" s="974"/>
      <c r="AX53" s="997"/>
      <c r="AY53" s="998"/>
      <c r="AZ53" s="793"/>
      <c r="BA53" s="793"/>
      <c r="BB53" s="793"/>
      <c r="BC53" s="793"/>
      <c r="BD53" s="793"/>
      <c r="BE53" s="793"/>
      <c r="BF53" s="793"/>
      <c r="BG53" s="793"/>
      <c r="BH53" s="793"/>
      <c r="BI53" s="1009"/>
      <c r="BJ53" s="644"/>
      <c r="BK53" s="644"/>
      <c r="BL53" s="644"/>
      <c r="BM53" s="644"/>
      <c r="BN53" s="644"/>
      <c r="BO53" s="644"/>
      <c r="BP53" s="644"/>
      <c r="BQ53" s="644"/>
      <c r="BR53" s="644"/>
      <c r="BS53" s="644"/>
      <c r="BT53" s="1010"/>
      <c r="BU53" s="7"/>
      <c r="CJ53" s="7"/>
    </row>
    <row r="54" spans="4:88" ht="9" customHeight="1">
      <c r="D54" s="4"/>
      <c r="E54" s="964"/>
      <c r="F54" s="965"/>
      <c r="G54" s="965"/>
      <c r="H54" s="965"/>
      <c r="I54" s="965"/>
      <c r="J54" s="965"/>
      <c r="K54" s="965"/>
      <c r="L54" s="965"/>
      <c r="M54" s="965"/>
      <c r="N54" s="965"/>
      <c r="O54" s="965"/>
      <c r="P54" s="965"/>
      <c r="Q54" s="965"/>
      <c r="R54" s="965"/>
      <c r="S54" s="965"/>
      <c r="T54" s="965"/>
      <c r="U54" s="965"/>
      <c r="V54" s="965"/>
      <c r="W54" s="965"/>
      <c r="X54" s="965"/>
      <c r="Y54" s="965"/>
      <c r="Z54" s="965"/>
      <c r="AA54" s="965"/>
      <c r="AB54" s="965"/>
      <c r="AC54" s="965"/>
      <c r="AD54" s="965"/>
      <c r="AE54" s="965"/>
      <c r="AF54" s="965"/>
      <c r="AG54" s="965"/>
      <c r="AH54" s="965"/>
      <c r="AI54" s="965"/>
      <c r="AJ54" s="965"/>
      <c r="AK54" s="966"/>
      <c r="AL54" s="973"/>
      <c r="AM54" s="639"/>
      <c r="AN54" s="639"/>
      <c r="AO54" s="639"/>
      <c r="AP54" s="639"/>
      <c r="AQ54" s="639"/>
      <c r="AR54" s="639"/>
      <c r="AS54" s="639"/>
      <c r="AT54" s="639"/>
      <c r="AU54" s="639"/>
      <c r="AV54" s="639"/>
      <c r="AW54" s="974"/>
      <c r="AX54" s="954"/>
      <c r="AY54" s="954"/>
      <c r="AZ54" s="954"/>
      <c r="BA54" s="954"/>
      <c r="BB54" s="954"/>
      <c r="BC54" s="954"/>
      <c r="BD54" s="954"/>
      <c r="BE54" s="954"/>
      <c r="BF54" s="954"/>
      <c r="BG54" s="1068" t="str">
        <f>IFERROR(VLOOKUP(AL51,都道府県コード!$A$2:$B$95,2,FALSE),"")</f>
        <v/>
      </c>
      <c r="BH54" s="1069"/>
      <c r="BI54" s="1011"/>
      <c r="BJ54" s="1012"/>
      <c r="BK54" s="1012"/>
      <c r="BL54" s="1012"/>
      <c r="BM54" s="1012"/>
      <c r="BN54" s="1012"/>
      <c r="BO54" s="1012"/>
      <c r="BP54" s="1012"/>
      <c r="BQ54" s="1012"/>
      <c r="BR54" s="1012"/>
      <c r="BS54" s="1012"/>
      <c r="BT54" s="1013"/>
      <c r="BU54" s="7"/>
      <c r="CJ54" s="7"/>
    </row>
    <row r="55" spans="4:88" ht="9" customHeight="1">
      <c r="D55" s="4"/>
      <c r="E55" s="964"/>
      <c r="F55" s="965"/>
      <c r="G55" s="965"/>
      <c r="H55" s="965"/>
      <c r="I55" s="965"/>
      <c r="J55" s="965"/>
      <c r="K55" s="965"/>
      <c r="L55" s="965"/>
      <c r="M55" s="965"/>
      <c r="N55" s="965"/>
      <c r="O55" s="965"/>
      <c r="P55" s="965"/>
      <c r="Q55" s="965"/>
      <c r="R55" s="965"/>
      <c r="S55" s="965"/>
      <c r="T55" s="965"/>
      <c r="U55" s="965"/>
      <c r="V55" s="965"/>
      <c r="W55" s="965"/>
      <c r="X55" s="965"/>
      <c r="Y55" s="965"/>
      <c r="Z55" s="965"/>
      <c r="AA55" s="965"/>
      <c r="AB55" s="965"/>
      <c r="AC55" s="965"/>
      <c r="AD55" s="965"/>
      <c r="AE55" s="965"/>
      <c r="AF55" s="965"/>
      <c r="AG55" s="965"/>
      <c r="AH55" s="965"/>
      <c r="AI55" s="965"/>
      <c r="AJ55" s="965"/>
      <c r="AK55" s="966"/>
      <c r="AL55" s="973"/>
      <c r="AM55" s="639"/>
      <c r="AN55" s="639"/>
      <c r="AO55" s="639"/>
      <c r="AP55" s="639"/>
      <c r="AQ55" s="639"/>
      <c r="AR55" s="639"/>
      <c r="AS55" s="639"/>
      <c r="AT55" s="639"/>
      <c r="AU55" s="639"/>
      <c r="AV55" s="639"/>
      <c r="AW55" s="974"/>
      <c r="AX55" s="1020"/>
      <c r="AY55" s="1020"/>
      <c r="AZ55" s="1020"/>
      <c r="BA55" s="1020"/>
      <c r="BB55" s="1020"/>
      <c r="BC55" s="1020"/>
      <c r="BD55" s="1020"/>
      <c r="BE55" s="1020"/>
      <c r="BF55" s="1020"/>
      <c r="BG55" s="1070"/>
      <c r="BH55" s="1071"/>
      <c r="BI55" s="1014"/>
      <c r="BJ55" s="1015"/>
      <c r="BK55" s="1015"/>
      <c r="BL55" s="1015"/>
      <c r="BM55" s="1015"/>
      <c r="BN55" s="1015"/>
      <c r="BO55" s="1015"/>
      <c r="BP55" s="1015"/>
      <c r="BQ55" s="1015"/>
      <c r="BR55" s="1015"/>
      <c r="BS55" s="1015"/>
      <c r="BT55" s="1016"/>
      <c r="BU55" s="7"/>
      <c r="CJ55" s="7"/>
    </row>
    <row r="56" spans="4:88" ht="9" customHeight="1" thickBot="1">
      <c r="D56" s="4"/>
      <c r="E56" s="967"/>
      <c r="F56" s="968"/>
      <c r="G56" s="968"/>
      <c r="H56" s="968"/>
      <c r="I56" s="968"/>
      <c r="J56" s="968"/>
      <c r="K56" s="968"/>
      <c r="L56" s="968"/>
      <c r="M56" s="968"/>
      <c r="N56" s="968"/>
      <c r="O56" s="968"/>
      <c r="P56" s="968"/>
      <c r="Q56" s="968"/>
      <c r="R56" s="968"/>
      <c r="S56" s="968"/>
      <c r="T56" s="968"/>
      <c r="U56" s="968"/>
      <c r="V56" s="968"/>
      <c r="W56" s="968"/>
      <c r="X56" s="968"/>
      <c r="Y56" s="968"/>
      <c r="Z56" s="968"/>
      <c r="AA56" s="968"/>
      <c r="AB56" s="968"/>
      <c r="AC56" s="968"/>
      <c r="AD56" s="968"/>
      <c r="AE56" s="968"/>
      <c r="AF56" s="968"/>
      <c r="AG56" s="968"/>
      <c r="AH56" s="968"/>
      <c r="AI56" s="968"/>
      <c r="AJ56" s="968"/>
      <c r="AK56" s="969"/>
      <c r="AL56" s="975"/>
      <c r="AM56" s="976"/>
      <c r="AN56" s="976"/>
      <c r="AO56" s="976"/>
      <c r="AP56" s="976"/>
      <c r="AQ56" s="976"/>
      <c r="AR56" s="976"/>
      <c r="AS56" s="976"/>
      <c r="AT56" s="976"/>
      <c r="AU56" s="976"/>
      <c r="AV56" s="976"/>
      <c r="AW56" s="977"/>
      <c r="AX56" s="1021"/>
      <c r="AY56" s="1021"/>
      <c r="AZ56" s="1021"/>
      <c r="BA56" s="1021"/>
      <c r="BB56" s="1021"/>
      <c r="BC56" s="1021"/>
      <c r="BD56" s="1021"/>
      <c r="BE56" s="1021"/>
      <c r="BF56" s="1021"/>
      <c r="BG56" s="1072"/>
      <c r="BH56" s="1073"/>
      <c r="BI56" s="1017"/>
      <c r="BJ56" s="1018"/>
      <c r="BK56" s="1018"/>
      <c r="BL56" s="1018"/>
      <c r="BM56" s="1018"/>
      <c r="BN56" s="1018"/>
      <c r="BO56" s="1018"/>
      <c r="BP56" s="1018"/>
      <c r="BQ56" s="1018"/>
      <c r="BR56" s="1018"/>
      <c r="BS56" s="1018"/>
      <c r="BT56" s="1019"/>
      <c r="BU56" s="7"/>
      <c r="CJ56" s="7"/>
    </row>
    <row r="57" spans="4:88" ht="9" customHeight="1">
      <c r="D57" s="4"/>
      <c r="E57" s="961"/>
      <c r="F57" s="962"/>
      <c r="G57" s="962"/>
      <c r="H57" s="962"/>
      <c r="I57" s="962"/>
      <c r="J57" s="962"/>
      <c r="K57" s="962"/>
      <c r="L57" s="962"/>
      <c r="M57" s="962"/>
      <c r="N57" s="962"/>
      <c r="O57" s="962"/>
      <c r="P57" s="962"/>
      <c r="Q57" s="962"/>
      <c r="R57" s="962"/>
      <c r="S57" s="962"/>
      <c r="T57" s="962"/>
      <c r="U57" s="962"/>
      <c r="V57" s="962"/>
      <c r="W57" s="962"/>
      <c r="X57" s="962"/>
      <c r="Y57" s="962"/>
      <c r="Z57" s="962"/>
      <c r="AA57" s="962"/>
      <c r="AB57" s="962"/>
      <c r="AC57" s="962"/>
      <c r="AD57" s="962"/>
      <c r="AE57" s="962"/>
      <c r="AF57" s="962"/>
      <c r="AG57" s="962"/>
      <c r="AH57" s="962"/>
      <c r="AI57" s="962"/>
      <c r="AJ57" s="962"/>
      <c r="AK57" s="963"/>
      <c r="AL57" s="970" t="str">
        <f>IF(E57="","",VLOOKUP(E57,コード表!$F$5:$H$62,3,FALSE))</f>
        <v/>
      </c>
      <c r="AM57" s="971"/>
      <c r="AN57" s="971"/>
      <c r="AO57" s="971"/>
      <c r="AP57" s="971"/>
      <c r="AQ57" s="971"/>
      <c r="AR57" s="971"/>
      <c r="AS57" s="971"/>
      <c r="AT57" s="971"/>
      <c r="AU57" s="971"/>
      <c r="AV57" s="971"/>
      <c r="AW57" s="972"/>
      <c r="AX57" s="995">
        <v>7</v>
      </c>
      <c r="AY57" s="996"/>
      <c r="AZ57" s="793" t="str">
        <f>IF(E57="","",VLOOKUP(E57,コード表!$F$5:$H$62,2,FALSE))</f>
        <v/>
      </c>
      <c r="BA57" s="793"/>
      <c r="BB57" s="793"/>
      <c r="BC57" s="793"/>
      <c r="BD57" s="793"/>
      <c r="BE57" s="793"/>
      <c r="BF57" s="793"/>
      <c r="BG57" s="793"/>
      <c r="BH57" s="793"/>
      <c r="BI57" s="1065"/>
      <c r="BJ57" s="1066"/>
      <c r="BK57" s="1066"/>
      <c r="BL57" s="1066"/>
      <c r="BM57" s="1066"/>
      <c r="BN57" s="1066"/>
      <c r="BO57" s="1066"/>
      <c r="BP57" s="1066"/>
      <c r="BQ57" s="1066"/>
      <c r="BR57" s="1066"/>
      <c r="BS57" s="1066"/>
      <c r="BT57" s="1067"/>
      <c r="BU57" s="7"/>
      <c r="CJ57" s="7"/>
    </row>
    <row r="58" spans="4:88" ht="9" customHeight="1">
      <c r="D58" s="4"/>
      <c r="E58" s="964"/>
      <c r="F58" s="965"/>
      <c r="G58" s="965"/>
      <c r="H58" s="965"/>
      <c r="I58" s="965"/>
      <c r="J58" s="965"/>
      <c r="K58" s="965"/>
      <c r="L58" s="965"/>
      <c r="M58" s="965"/>
      <c r="N58" s="965"/>
      <c r="O58" s="965"/>
      <c r="P58" s="965"/>
      <c r="Q58" s="965"/>
      <c r="R58" s="965"/>
      <c r="S58" s="965"/>
      <c r="T58" s="965"/>
      <c r="U58" s="965"/>
      <c r="V58" s="965"/>
      <c r="W58" s="965"/>
      <c r="X58" s="965"/>
      <c r="Y58" s="965"/>
      <c r="Z58" s="965"/>
      <c r="AA58" s="965"/>
      <c r="AB58" s="965"/>
      <c r="AC58" s="965"/>
      <c r="AD58" s="965"/>
      <c r="AE58" s="965"/>
      <c r="AF58" s="965"/>
      <c r="AG58" s="965"/>
      <c r="AH58" s="965"/>
      <c r="AI58" s="965"/>
      <c r="AJ58" s="965"/>
      <c r="AK58" s="966"/>
      <c r="AL58" s="973"/>
      <c r="AM58" s="639"/>
      <c r="AN58" s="639"/>
      <c r="AO58" s="639"/>
      <c r="AP58" s="639"/>
      <c r="AQ58" s="639"/>
      <c r="AR58" s="639"/>
      <c r="AS58" s="639"/>
      <c r="AT58" s="639"/>
      <c r="AU58" s="639"/>
      <c r="AV58" s="639"/>
      <c r="AW58" s="974"/>
      <c r="AX58" s="997"/>
      <c r="AY58" s="998"/>
      <c r="AZ58" s="793"/>
      <c r="BA58" s="793"/>
      <c r="BB58" s="793"/>
      <c r="BC58" s="793"/>
      <c r="BD58" s="793"/>
      <c r="BE58" s="793"/>
      <c r="BF58" s="793"/>
      <c r="BG58" s="793"/>
      <c r="BH58" s="793"/>
      <c r="BI58" s="1009"/>
      <c r="BJ58" s="644"/>
      <c r="BK58" s="644"/>
      <c r="BL58" s="644"/>
      <c r="BM58" s="644"/>
      <c r="BN58" s="644"/>
      <c r="BO58" s="644"/>
      <c r="BP58" s="644"/>
      <c r="BQ58" s="644"/>
      <c r="BR58" s="644"/>
      <c r="BS58" s="644"/>
      <c r="BT58" s="1010"/>
      <c r="BU58" s="7"/>
      <c r="CJ58" s="7"/>
    </row>
    <row r="59" spans="4:88" ht="9" customHeight="1">
      <c r="D59" s="4"/>
      <c r="E59" s="964"/>
      <c r="F59" s="965"/>
      <c r="G59" s="965"/>
      <c r="H59" s="965"/>
      <c r="I59" s="965"/>
      <c r="J59" s="965"/>
      <c r="K59" s="965"/>
      <c r="L59" s="965"/>
      <c r="M59" s="965"/>
      <c r="N59" s="965"/>
      <c r="O59" s="965"/>
      <c r="P59" s="965"/>
      <c r="Q59" s="965"/>
      <c r="R59" s="965"/>
      <c r="S59" s="965"/>
      <c r="T59" s="965"/>
      <c r="U59" s="965"/>
      <c r="V59" s="965"/>
      <c r="W59" s="965"/>
      <c r="X59" s="965"/>
      <c r="Y59" s="965"/>
      <c r="Z59" s="965"/>
      <c r="AA59" s="965"/>
      <c r="AB59" s="965"/>
      <c r="AC59" s="965"/>
      <c r="AD59" s="965"/>
      <c r="AE59" s="965"/>
      <c r="AF59" s="965"/>
      <c r="AG59" s="965"/>
      <c r="AH59" s="965"/>
      <c r="AI59" s="965"/>
      <c r="AJ59" s="965"/>
      <c r="AK59" s="966"/>
      <c r="AL59" s="973"/>
      <c r="AM59" s="639"/>
      <c r="AN59" s="639"/>
      <c r="AO59" s="639"/>
      <c r="AP59" s="639"/>
      <c r="AQ59" s="639"/>
      <c r="AR59" s="639"/>
      <c r="AS59" s="639"/>
      <c r="AT59" s="639"/>
      <c r="AU59" s="639"/>
      <c r="AV59" s="639"/>
      <c r="AW59" s="974"/>
      <c r="AX59" s="997"/>
      <c r="AY59" s="998"/>
      <c r="AZ59" s="793"/>
      <c r="BA59" s="793"/>
      <c r="BB59" s="793"/>
      <c r="BC59" s="793"/>
      <c r="BD59" s="793"/>
      <c r="BE59" s="793"/>
      <c r="BF59" s="793"/>
      <c r="BG59" s="793"/>
      <c r="BH59" s="793"/>
      <c r="BI59" s="1009"/>
      <c r="BJ59" s="644"/>
      <c r="BK59" s="644"/>
      <c r="BL59" s="644"/>
      <c r="BM59" s="644"/>
      <c r="BN59" s="644"/>
      <c r="BO59" s="644"/>
      <c r="BP59" s="644"/>
      <c r="BQ59" s="644"/>
      <c r="BR59" s="644"/>
      <c r="BS59" s="644"/>
      <c r="BT59" s="1010"/>
      <c r="BU59" s="7"/>
      <c r="CJ59" s="7"/>
    </row>
    <row r="60" spans="4:88" ht="9" customHeight="1">
      <c r="D60" s="4"/>
      <c r="E60" s="964"/>
      <c r="F60" s="965"/>
      <c r="G60" s="965"/>
      <c r="H60" s="965"/>
      <c r="I60" s="965"/>
      <c r="J60" s="965"/>
      <c r="K60" s="965"/>
      <c r="L60" s="965"/>
      <c r="M60" s="965"/>
      <c r="N60" s="965"/>
      <c r="O60" s="965"/>
      <c r="P60" s="965"/>
      <c r="Q60" s="965"/>
      <c r="R60" s="965"/>
      <c r="S60" s="965"/>
      <c r="T60" s="965"/>
      <c r="U60" s="965"/>
      <c r="V60" s="965"/>
      <c r="W60" s="965"/>
      <c r="X60" s="965"/>
      <c r="Y60" s="965"/>
      <c r="Z60" s="965"/>
      <c r="AA60" s="965"/>
      <c r="AB60" s="965"/>
      <c r="AC60" s="965"/>
      <c r="AD60" s="965"/>
      <c r="AE60" s="965"/>
      <c r="AF60" s="965"/>
      <c r="AG60" s="965"/>
      <c r="AH60" s="965"/>
      <c r="AI60" s="965"/>
      <c r="AJ60" s="965"/>
      <c r="AK60" s="966"/>
      <c r="AL60" s="973"/>
      <c r="AM60" s="639"/>
      <c r="AN60" s="639"/>
      <c r="AO60" s="639"/>
      <c r="AP60" s="639"/>
      <c r="AQ60" s="639"/>
      <c r="AR60" s="639"/>
      <c r="AS60" s="639"/>
      <c r="AT60" s="639"/>
      <c r="AU60" s="639"/>
      <c r="AV60" s="639"/>
      <c r="AW60" s="974"/>
      <c r="AX60" s="954"/>
      <c r="AY60" s="954"/>
      <c r="AZ60" s="954"/>
      <c r="BA60" s="954"/>
      <c r="BB60" s="954"/>
      <c r="BC60" s="954"/>
      <c r="BD60" s="954"/>
      <c r="BE60" s="954"/>
      <c r="BF60" s="954"/>
      <c r="BG60" s="1068" t="str">
        <f>IFERROR(VLOOKUP(AL57,都道府県コード!$A$2:$B$95,2,FALSE),"")</f>
        <v/>
      </c>
      <c r="BH60" s="1069"/>
      <c r="BI60" s="1011"/>
      <c r="BJ60" s="1012"/>
      <c r="BK60" s="1012"/>
      <c r="BL60" s="1012"/>
      <c r="BM60" s="1012"/>
      <c r="BN60" s="1012"/>
      <c r="BO60" s="1012"/>
      <c r="BP60" s="1012"/>
      <c r="BQ60" s="1012"/>
      <c r="BR60" s="1012"/>
      <c r="BS60" s="1012"/>
      <c r="BT60" s="1013"/>
      <c r="BU60" s="7"/>
      <c r="CJ60" s="7"/>
    </row>
    <row r="61" spans="4:88" ht="9" customHeight="1">
      <c r="D61" s="4"/>
      <c r="E61" s="964"/>
      <c r="F61" s="965"/>
      <c r="G61" s="965"/>
      <c r="H61" s="965"/>
      <c r="I61" s="965"/>
      <c r="J61" s="965"/>
      <c r="K61" s="965"/>
      <c r="L61" s="965"/>
      <c r="M61" s="965"/>
      <c r="N61" s="965"/>
      <c r="O61" s="965"/>
      <c r="P61" s="965"/>
      <c r="Q61" s="965"/>
      <c r="R61" s="965"/>
      <c r="S61" s="965"/>
      <c r="T61" s="965"/>
      <c r="U61" s="965"/>
      <c r="V61" s="965"/>
      <c r="W61" s="965"/>
      <c r="X61" s="965"/>
      <c r="Y61" s="965"/>
      <c r="Z61" s="965"/>
      <c r="AA61" s="965"/>
      <c r="AB61" s="965"/>
      <c r="AC61" s="965"/>
      <c r="AD61" s="965"/>
      <c r="AE61" s="965"/>
      <c r="AF61" s="965"/>
      <c r="AG61" s="965"/>
      <c r="AH61" s="965"/>
      <c r="AI61" s="965"/>
      <c r="AJ61" s="965"/>
      <c r="AK61" s="966"/>
      <c r="AL61" s="973"/>
      <c r="AM61" s="639"/>
      <c r="AN61" s="639"/>
      <c r="AO61" s="639"/>
      <c r="AP61" s="639"/>
      <c r="AQ61" s="639"/>
      <c r="AR61" s="639"/>
      <c r="AS61" s="639"/>
      <c r="AT61" s="639"/>
      <c r="AU61" s="639"/>
      <c r="AV61" s="639"/>
      <c r="AW61" s="974"/>
      <c r="AX61" s="1020"/>
      <c r="AY61" s="1020"/>
      <c r="AZ61" s="1020"/>
      <c r="BA61" s="1020"/>
      <c r="BB61" s="1020"/>
      <c r="BC61" s="1020"/>
      <c r="BD61" s="1020"/>
      <c r="BE61" s="1020"/>
      <c r="BF61" s="1020"/>
      <c r="BG61" s="1070"/>
      <c r="BH61" s="1071"/>
      <c r="BI61" s="1014"/>
      <c r="BJ61" s="1015"/>
      <c r="BK61" s="1015"/>
      <c r="BL61" s="1015"/>
      <c r="BM61" s="1015"/>
      <c r="BN61" s="1015"/>
      <c r="BO61" s="1015"/>
      <c r="BP61" s="1015"/>
      <c r="BQ61" s="1015"/>
      <c r="BR61" s="1015"/>
      <c r="BS61" s="1015"/>
      <c r="BT61" s="1016"/>
      <c r="BU61" s="7"/>
      <c r="CJ61" s="7"/>
    </row>
    <row r="62" spans="4:88" ht="9" customHeight="1" thickBot="1">
      <c r="D62" s="4"/>
      <c r="E62" s="967"/>
      <c r="F62" s="968"/>
      <c r="G62" s="968"/>
      <c r="H62" s="968"/>
      <c r="I62" s="968"/>
      <c r="J62" s="968"/>
      <c r="K62" s="968"/>
      <c r="L62" s="968"/>
      <c r="M62" s="968"/>
      <c r="N62" s="968"/>
      <c r="O62" s="968"/>
      <c r="P62" s="968"/>
      <c r="Q62" s="968"/>
      <c r="R62" s="968"/>
      <c r="S62" s="968"/>
      <c r="T62" s="968"/>
      <c r="U62" s="968"/>
      <c r="V62" s="968"/>
      <c r="W62" s="968"/>
      <c r="X62" s="968"/>
      <c r="Y62" s="968"/>
      <c r="Z62" s="968"/>
      <c r="AA62" s="968"/>
      <c r="AB62" s="968"/>
      <c r="AC62" s="968"/>
      <c r="AD62" s="968"/>
      <c r="AE62" s="968"/>
      <c r="AF62" s="968"/>
      <c r="AG62" s="968"/>
      <c r="AH62" s="968"/>
      <c r="AI62" s="968"/>
      <c r="AJ62" s="968"/>
      <c r="AK62" s="969"/>
      <c r="AL62" s="975"/>
      <c r="AM62" s="976"/>
      <c r="AN62" s="976"/>
      <c r="AO62" s="976"/>
      <c r="AP62" s="976"/>
      <c r="AQ62" s="976"/>
      <c r="AR62" s="976"/>
      <c r="AS62" s="976"/>
      <c r="AT62" s="976"/>
      <c r="AU62" s="976"/>
      <c r="AV62" s="976"/>
      <c r="AW62" s="977"/>
      <c r="AX62" s="1021"/>
      <c r="AY62" s="1021"/>
      <c r="AZ62" s="1021"/>
      <c r="BA62" s="1021"/>
      <c r="BB62" s="1021"/>
      <c r="BC62" s="1021"/>
      <c r="BD62" s="1021"/>
      <c r="BE62" s="1021"/>
      <c r="BF62" s="1021"/>
      <c r="BG62" s="1072"/>
      <c r="BH62" s="1073"/>
      <c r="BI62" s="1017"/>
      <c r="BJ62" s="1018"/>
      <c r="BK62" s="1018"/>
      <c r="BL62" s="1018"/>
      <c r="BM62" s="1018"/>
      <c r="BN62" s="1018"/>
      <c r="BO62" s="1018"/>
      <c r="BP62" s="1018"/>
      <c r="BQ62" s="1018"/>
      <c r="BR62" s="1018"/>
      <c r="BS62" s="1018"/>
      <c r="BT62" s="1019"/>
      <c r="BU62" s="7"/>
      <c r="CJ62" s="7"/>
    </row>
    <row r="63" spans="4:88" ht="9" customHeight="1">
      <c r="D63" s="4"/>
      <c r="E63" s="961"/>
      <c r="F63" s="962"/>
      <c r="G63" s="962"/>
      <c r="H63" s="962"/>
      <c r="I63" s="962"/>
      <c r="J63" s="962"/>
      <c r="K63" s="962"/>
      <c r="L63" s="962"/>
      <c r="M63" s="962"/>
      <c r="N63" s="962"/>
      <c r="O63" s="962"/>
      <c r="P63" s="962"/>
      <c r="Q63" s="962"/>
      <c r="R63" s="962"/>
      <c r="S63" s="962"/>
      <c r="T63" s="962"/>
      <c r="U63" s="962"/>
      <c r="V63" s="962"/>
      <c r="W63" s="962"/>
      <c r="X63" s="962"/>
      <c r="Y63" s="962"/>
      <c r="Z63" s="962"/>
      <c r="AA63" s="962"/>
      <c r="AB63" s="962"/>
      <c r="AC63" s="962"/>
      <c r="AD63" s="962"/>
      <c r="AE63" s="962"/>
      <c r="AF63" s="962"/>
      <c r="AG63" s="962"/>
      <c r="AH63" s="962"/>
      <c r="AI63" s="962"/>
      <c r="AJ63" s="962"/>
      <c r="AK63" s="963"/>
      <c r="AL63" s="970" t="str">
        <f>IF(E63="","",VLOOKUP(E63,コード表!$F$5:$H$62,3,FALSE))</f>
        <v/>
      </c>
      <c r="AM63" s="971"/>
      <c r="AN63" s="971"/>
      <c r="AO63" s="971"/>
      <c r="AP63" s="971"/>
      <c r="AQ63" s="971"/>
      <c r="AR63" s="971"/>
      <c r="AS63" s="971"/>
      <c r="AT63" s="971"/>
      <c r="AU63" s="971"/>
      <c r="AV63" s="971"/>
      <c r="AW63" s="972"/>
      <c r="AX63" s="995">
        <v>8</v>
      </c>
      <c r="AY63" s="996"/>
      <c r="AZ63" s="793" t="str">
        <f>IF(E63="","",VLOOKUP(E63,コード表!$F$5:$H$62,2,FALSE))</f>
        <v/>
      </c>
      <c r="BA63" s="793"/>
      <c r="BB63" s="793"/>
      <c r="BC63" s="793"/>
      <c r="BD63" s="793"/>
      <c r="BE63" s="793"/>
      <c r="BF63" s="793"/>
      <c r="BG63" s="793"/>
      <c r="BH63" s="793"/>
      <c r="BI63" s="1065"/>
      <c r="BJ63" s="1066"/>
      <c r="BK63" s="1066"/>
      <c r="BL63" s="1066"/>
      <c r="BM63" s="1066"/>
      <c r="BN63" s="1066"/>
      <c r="BO63" s="1066"/>
      <c r="BP63" s="1066"/>
      <c r="BQ63" s="1066"/>
      <c r="BR63" s="1066"/>
      <c r="BS63" s="1066"/>
      <c r="BT63" s="1067"/>
      <c r="BU63" s="7"/>
      <c r="CJ63" s="7"/>
    </row>
    <row r="64" spans="4:88" ht="9" customHeight="1">
      <c r="D64" s="4"/>
      <c r="E64" s="964"/>
      <c r="F64" s="965"/>
      <c r="G64" s="965"/>
      <c r="H64" s="965"/>
      <c r="I64" s="965"/>
      <c r="J64" s="965"/>
      <c r="K64" s="965"/>
      <c r="L64" s="965"/>
      <c r="M64" s="965"/>
      <c r="N64" s="965"/>
      <c r="O64" s="965"/>
      <c r="P64" s="965"/>
      <c r="Q64" s="965"/>
      <c r="R64" s="965"/>
      <c r="S64" s="965"/>
      <c r="T64" s="965"/>
      <c r="U64" s="965"/>
      <c r="V64" s="965"/>
      <c r="W64" s="965"/>
      <c r="X64" s="965"/>
      <c r="Y64" s="965"/>
      <c r="Z64" s="965"/>
      <c r="AA64" s="965"/>
      <c r="AB64" s="965"/>
      <c r="AC64" s="965"/>
      <c r="AD64" s="965"/>
      <c r="AE64" s="965"/>
      <c r="AF64" s="965"/>
      <c r="AG64" s="965"/>
      <c r="AH64" s="965"/>
      <c r="AI64" s="965"/>
      <c r="AJ64" s="965"/>
      <c r="AK64" s="966"/>
      <c r="AL64" s="973"/>
      <c r="AM64" s="639"/>
      <c r="AN64" s="639"/>
      <c r="AO64" s="639"/>
      <c r="AP64" s="639"/>
      <c r="AQ64" s="639"/>
      <c r="AR64" s="639"/>
      <c r="AS64" s="639"/>
      <c r="AT64" s="639"/>
      <c r="AU64" s="639"/>
      <c r="AV64" s="639"/>
      <c r="AW64" s="974"/>
      <c r="AX64" s="997"/>
      <c r="AY64" s="998"/>
      <c r="AZ64" s="793"/>
      <c r="BA64" s="793"/>
      <c r="BB64" s="793"/>
      <c r="BC64" s="793"/>
      <c r="BD64" s="793"/>
      <c r="BE64" s="793"/>
      <c r="BF64" s="793"/>
      <c r="BG64" s="793"/>
      <c r="BH64" s="793"/>
      <c r="BI64" s="1009"/>
      <c r="BJ64" s="644"/>
      <c r="BK64" s="644"/>
      <c r="BL64" s="644"/>
      <c r="BM64" s="644"/>
      <c r="BN64" s="644"/>
      <c r="BO64" s="644"/>
      <c r="BP64" s="644"/>
      <c r="BQ64" s="644"/>
      <c r="BR64" s="644"/>
      <c r="BS64" s="644"/>
      <c r="BT64" s="1010"/>
      <c r="BU64" s="7"/>
      <c r="CJ64" s="7"/>
    </row>
    <row r="65" spans="4:88" ht="9" customHeight="1">
      <c r="D65" s="4"/>
      <c r="E65" s="964"/>
      <c r="F65" s="965"/>
      <c r="G65" s="965"/>
      <c r="H65" s="965"/>
      <c r="I65" s="965"/>
      <c r="J65" s="965"/>
      <c r="K65" s="965"/>
      <c r="L65" s="965"/>
      <c r="M65" s="965"/>
      <c r="N65" s="965"/>
      <c r="O65" s="965"/>
      <c r="P65" s="965"/>
      <c r="Q65" s="965"/>
      <c r="R65" s="965"/>
      <c r="S65" s="965"/>
      <c r="T65" s="965"/>
      <c r="U65" s="965"/>
      <c r="V65" s="965"/>
      <c r="W65" s="965"/>
      <c r="X65" s="965"/>
      <c r="Y65" s="965"/>
      <c r="Z65" s="965"/>
      <c r="AA65" s="965"/>
      <c r="AB65" s="965"/>
      <c r="AC65" s="965"/>
      <c r="AD65" s="965"/>
      <c r="AE65" s="965"/>
      <c r="AF65" s="965"/>
      <c r="AG65" s="965"/>
      <c r="AH65" s="965"/>
      <c r="AI65" s="965"/>
      <c r="AJ65" s="965"/>
      <c r="AK65" s="966"/>
      <c r="AL65" s="973"/>
      <c r="AM65" s="639"/>
      <c r="AN65" s="639"/>
      <c r="AO65" s="639"/>
      <c r="AP65" s="639"/>
      <c r="AQ65" s="639"/>
      <c r="AR65" s="639"/>
      <c r="AS65" s="639"/>
      <c r="AT65" s="639"/>
      <c r="AU65" s="639"/>
      <c r="AV65" s="639"/>
      <c r="AW65" s="974"/>
      <c r="AX65" s="997"/>
      <c r="AY65" s="998"/>
      <c r="AZ65" s="793"/>
      <c r="BA65" s="793"/>
      <c r="BB65" s="793"/>
      <c r="BC65" s="793"/>
      <c r="BD65" s="793"/>
      <c r="BE65" s="793"/>
      <c r="BF65" s="793"/>
      <c r="BG65" s="793"/>
      <c r="BH65" s="793"/>
      <c r="BI65" s="1009"/>
      <c r="BJ65" s="644"/>
      <c r="BK65" s="644"/>
      <c r="BL65" s="644"/>
      <c r="BM65" s="644"/>
      <c r="BN65" s="644"/>
      <c r="BO65" s="644"/>
      <c r="BP65" s="644"/>
      <c r="BQ65" s="644"/>
      <c r="BR65" s="644"/>
      <c r="BS65" s="644"/>
      <c r="BT65" s="1010"/>
      <c r="BU65" s="7"/>
      <c r="CJ65" s="7"/>
    </row>
    <row r="66" spans="4:88" ht="9" customHeight="1">
      <c r="D66" s="4"/>
      <c r="E66" s="964"/>
      <c r="F66" s="965"/>
      <c r="G66" s="965"/>
      <c r="H66" s="965"/>
      <c r="I66" s="965"/>
      <c r="J66" s="965"/>
      <c r="K66" s="965"/>
      <c r="L66" s="965"/>
      <c r="M66" s="965"/>
      <c r="N66" s="965"/>
      <c r="O66" s="965"/>
      <c r="P66" s="965"/>
      <c r="Q66" s="965"/>
      <c r="R66" s="965"/>
      <c r="S66" s="965"/>
      <c r="T66" s="965"/>
      <c r="U66" s="965"/>
      <c r="V66" s="965"/>
      <c r="W66" s="965"/>
      <c r="X66" s="965"/>
      <c r="Y66" s="965"/>
      <c r="Z66" s="965"/>
      <c r="AA66" s="965"/>
      <c r="AB66" s="965"/>
      <c r="AC66" s="965"/>
      <c r="AD66" s="965"/>
      <c r="AE66" s="965"/>
      <c r="AF66" s="965"/>
      <c r="AG66" s="965"/>
      <c r="AH66" s="965"/>
      <c r="AI66" s="965"/>
      <c r="AJ66" s="965"/>
      <c r="AK66" s="966"/>
      <c r="AL66" s="973"/>
      <c r="AM66" s="639"/>
      <c r="AN66" s="639"/>
      <c r="AO66" s="639"/>
      <c r="AP66" s="639"/>
      <c r="AQ66" s="639"/>
      <c r="AR66" s="639"/>
      <c r="AS66" s="639"/>
      <c r="AT66" s="639"/>
      <c r="AU66" s="639"/>
      <c r="AV66" s="639"/>
      <c r="AW66" s="974"/>
      <c r="AX66" s="954"/>
      <c r="AY66" s="954"/>
      <c r="AZ66" s="954"/>
      <c r="BA66" s="954"/>
      <c r="BB66" s="954"/>
      <c r="BC66" s="954"/>
      <c r="BD66" s="954"/>
      <c r="BE66" s="954"/>
      <c r="BF66" s="954"/>
      <c r="BG66" s="1068" t="str">
        <f>IFERROR(VLOOKUP(AL63,都道府県コード!$A$2:$B$95,2,FALSE),"")</f>
        <v/>
      </c>
      <c r="BH66" s="1069"/>
      <c r="BI66" s="1011"/>
      <c r="BJ66" s="1012"/>
      <c r="BK66" s="1012"/>
      <c r="BL66" s="1012"/>
      <c r="BM66" s="1012"/>
      <c r="BN66" s="1012"/>
      <c r="BO66" s="1012"/>
      <c r="BP66" s="1012"/>
      <c r="BQ66" s="1012"/>
      <c r="BR66" s="1012"/>
      <c r="BS66" s="1012"/>
      <c r="BT66" s="1013"/>
      <c r="BU66" s="7"/>
      <c r="CJ66" s="7"/>
    </row>
    <row r="67" spans="4:88" ht="9" customHeight="1">
      <c r="D67" s="4"/>
      <c r="E67" s="964"/>
      <c r="F67" s="965"/>
      <c r="G67" s="965"/>
      <c r="H67" s="965"/>
      <c r="I67" s="965"/>
      <c r="J67" s="965"/>
      <c r="K67" s="965"/>
      <c r="L67" s="965"/>
      <c r="M67" s="965"/>
      <c r="N67" s="965"/>
      <c r="O67" s="965"/>
      <c r="P67" s="965"/>
      <c r="Q67" s="965"/>
      <c r="R67" s="965"/>
      <c r="S67" s="965"/>
      <c r="T67" s="965"/>
      <c r="U67" s="965"/>
      <c r="V67" s="965"/>
      <c r="W67" s="965"/>
      <c r="X67" s="965"/>
      <c r="Y67" s="965"/>
      <c r="Z67" s="965"/>
      <c r="AA67" s="965"/>
      <c r="AB67" s="965"/>
      <c r="AC67" s="965"/>
      <c r="AD67" s="965"/>
      <c r="AE67" s="965"/>
      <c r="AF67" s="965"/>
      <c r="AG67" s="965"/>
      <c r="AH67" s="965"/>
      <c r="AI67" s="965"/>
      <c r="AJ67" s="965"/>
      <c r="AK67" s="966"/>
      <c r="AL67" s="973"/>
      <c r="AM67" s="639"/>
      <c r="AN67" s="639"/>
      <c r="AO67" s="639"/>
      <c r="AP67" s="639"/>
      <c r="AQ67" s="639"/>
      <c r="AR67" s="639"/>
      <c r="AS67" s="639"/>
      <c r="AT67" s="639"/>
      <c r="AU67" s="639"/>
      <c r="AV67" s="639"/>
      <c r="AW67" s="974"/>
      <c r="AX67" s="1020"/>
      <c r="AY67" s="1020"/>
      <c r="AZ67" s="1020"/>
      <c r="BA67" s="1020"/>
      <c r="BB67" s="1020"/>
      <c r="BC67" s="1020"/>
      <c r="BD67" s="1020"/>
      <c r="BE67" s="1020"/>
      <c r="BF67" s="1020"/>
      <c r="BG67" s="1070"/>
      <c r="BH67" s="1071"/>
      <c r="BI67" s="1014"/>
      <c r="BJ67" s="1015"/>
      <c r="BK67" s="1015"/>
      <c r="BL67" s="1015"/>
      <c r="BM67" s="1015"/>
      <c r="BN67" s="1015"/>
      <c r="BO67" s="1015"/>
      <c r="BP67" s="1015"/>
      <c r="BQ67" s="1015"/>
      <c r="BR67" s="1015"/>
      <c r="BS67" s="1015"/>
      <c r="BT67" s="1016"/>
      <c r="BU67" s="7"/>
      <c r="CJ67" s="7"/>
    </row>
    <row r="68" spans="4:88" ht="9" customHeight="1" thickBot="1">
      <c r="D68" s="4"/>
      <c r="E68" s="967"/>
      <c r="F68" s="968"/>
      <c r="G68" s="968"/>
      <c r="H68" s="968"/>
      <c r="I68" s="968"/>
      <c r="J68" s="968"/>
      <c r="K68" s="968"/>
      <c r="L68" s="968"/>
      <c r="M68" s="968"/>
      <c r="N68" s="968"/>
      <c r="O68" s="968"/>
      <c r="P68" s="968"/>
      <c r="Q68" s="968"/>
      <c r="R68" s="968"/>
      <c r="S68" s="968"/>
      <c r="T68" s="968"/>
      <c r="U68" s="968"/>
      <c r="V68" s="968"/>
      <c r="W68" s="968"/>
      <c r="X68" s="968"/>
      <c r="Y68" s="968"/>
      <c r="Z68" s="968"/>
      <c r="AA68" s="968"/>
      <c r="AB68" s="968"/>
      <c r="AC68" s="968"/>
      <c r="AD68" s="968"/>
      <c r="AE68" s="968"/>
      <c r="AF68" s="968"/>
      <c r="AG68" s="968"/>
      <c r="AH68" s="968"/>
      <c r="AI68" s="968"/>
      <c r="AJ68" s="968"/>
      <c r="AK68" s="969"/>
      <c r="AL68" s="975"/>
      <c r="AM68" s="976"/>
      <c r="AN68" s="976"/>
      <c r="AO68" s="976"/>
      <c r="AP68" s="976"/>
      <c r="AQ68" s="976"/>
      <c r="AR68" s="976"/>
      <c r="AS68" s="976"/>
      <c r="AT68" s="976"/>
      <c r="AU68" s="976"/>
      <c r="AV68" s="976"/>
      <c r="AW68" s="977"/>
      <c r="AX68" s="1021"/>
      <c r="AY68" s="1021"/>
      <c r="AZ68" s="1021"/>
      <c r="BA68" s="1021"/>
      <c r="BB68" s="1021"/>
      <c r="BC68" s="1021"/>
      <c r="BD68" s="1021"/>
      <c r="BE68" s="1021"/>
      <c r="BF68" s="1021"/>
      <c r="BG68" s="1072"/>
      <c r="BH68" s="1073"/>
      <c r="BI68" s="1017"/>
      <c r="BJ68" s="1018"/>
      <c r="BK68" s="1018"/>
      <c r="BL68" s="1018"/>
      <c r="BM68" s="1018"/>
      <c r="BN68" s="1018"/>
      <c r="BO68" s="1018"/>
      <c r="BP68" s="1018"/>
      <c r="BQ68" s="1018"/>
      <c r="BR68" s="1018"/>
      <c r="BS68" s="1018"/>
      <c r="BT68" s="1019"/>
      <c r="BU68" s="7"/>
      <c r="CJ68" s="7"/>
    </row>
    <row r="69" spans="4:88" ht="9" customHeight="1">
      <c r="D69" s="4"/>
      <c r="E69" s="961"/>
      <c r="F69" s="962"/>
      <c r="G69" s="962"/>
      <c r="H69" s="962"/>
      <c r="I69" s="962"/>
      <c r="J69" s="962"/>
      <c r="K69" s="962"/>
      <c r="L69" s="962"/>
      <c r="M69" s="962"/>
      <c r="N69" s="962"/>
      <c r="O69" s="962"/>
      <c r="P69" s="962"/>
      <c r="Q69" s="962"/>
      <c r="R69" s="962"/>
      <c r="S69" s="962"/>
      <c r="T69" s="962"/>
      <c r="U69" s="962"/>
      <c r="V69" s="962"/>
      <c r="W69" s="962"/>
      <c r="X69" s="962"/>
      <c r="Y69" s="962"/>
      <c r="Z69" s="962"/>
      <c r="AA69" s="962"/>
      <c r="AB69" s="962"/>
      <c r="AC69" s="962"/>
      <c r="AD69" s="962"/>
      <c r="AE69" s="962"/>
      <c r="AF69" s="962"/>
      <c r="AG69" s="962"/>
      <c r="AH69" s="962"/>
      <c r="AI69" s="962"/>
      <c r="AJ69" s="962"/>
      <c r="AK69" s="963"/>
      <c r="AL69" s="970" t="str">
        <f>IF(E69="","",VLOOKUP(E69,コード表!$F$5:$H$62,3,FALSE))</f>
        <v/>
      </c>
      <c r="AM69" s="971"/>
      <c r="AN69" s="971"/>
      <c r="AO69" s="971"/>
      <c r="AP69" s="971"/>
      <c r="AQ69" s="971"/>
      <c r="AR69" s="971"/>
      <c r="AS69" s="971"/>
      <c r="AT69" s="971"/>
      <c r="AU69" s="971"/>
      <c r="AV69" s="971"/>
      <c r="AW69" s="972"/>
      <c r="AX69" s="995">
        <v>9</v>
      </c>
      <c r="AY69" s="996"/>
      <c r="AZ69" s="793" t="str">
        <f>IF(E69="","",VLOOKUP(E69,コード表!$F$5:$H$62,2,FALSE))</f>
        <v/>
      </c>
      <c r="BA69" s="793"/>
      <c r="BB69" s="793"/>
      <c r="BC69" s="793"/>
      <c r="BD69" s="793"/>
      <c r="BE69" s="793"/>
      <c r="BF69" s="793"/>
      <c r="BG69" s="793"/>
      <c r="BH69" s="793"/>
      <c r="BI69" s="1065"/>
      <c r="BJ69" s="1066"/>
      <c r="BK69" s="1066"/>
      <c r="BL69" s="1066"/>
      <c r="BM69" s="1066"/>
      <c r="BN69" s="1066"/>
      <c r="BO69" s="1066"/>
      <c r="BP69" s="1066"/>
      <c r="BQ69" s="1066"/>
      <c r="BR69" s="1066"/>
      <c r="BS69" s="1066"/>
      <c r="BT69" s="1067"/>
      <c r="BU69" s="7"/>
      <c r="CJ69" s="7"/>
    </row>
    <row r="70" spans="4:88" ht="9" customHeight="1">
      <c r="D70" s="4"/>
      <c r="E70" s="964"/>
      <c r="F70" s="965"/>
      <c r="G70" s="965"/>
      <c r="H70" s="965"/>
      <c r="I70" s="965"/>
      <c r="J70" s="965"/>
      <c r="K70" s="965"/>
      <c r="L70" s="965"/>
      <c r="M70" s="965"/>
      <c r="N70" s="965"/>
      <c r="O70" s="965"/>
      <c r="P70" s="965"/>
      <c r="Q70" s="965"/>
      <c r="R70" s="965"/>
      <c r="S70" s="965"/>
      <c r="T70" s="965"/>
      <c r="U70" s="965"/>
      <c r="V70" s="965"/>
      <c r="W70" s="965"/>
      <c r="X70" s="965"/>
      <c r="Y70" s="965"/>
      <c r="Z70" s="965"/>
      <c r="AA70" s="965"/>
      <c r="AB70" s="965"/>
      <c r="AC70" s="965"/>
      <c r="AD70" s="965"/>
      <c r="AE70" s="965"/>
      <c r="AF70" s="965"/>
      <c r="AG70" s="965"/>
      <c r="AH70" s="965"/>
      <c r="AI70" s="965"/>
      <c r="AJ70" s="965"/>
      <c r="AK70" s="966"/>
      <c r="AL70" s="973"/>
      <c r="AM70" s="639"/>
      <c r="AN70" s="639"/>
      <c r="AO70" s="639"/>
      <c r="AP70" s="639"/>
      <c r="AQ70" s="639"/>
      <c r="AR70" s="639"/>
      <c r="AS70" s="639"/>
      <c r="AT70" s="639"/>
      <c r="AU70" s="639"/>
      <c r="AV70" s="639"/>
      <c r="AW70" s="974"/>
      <c r="AX70" s="997"/>
      <c r="AY70" s="998"/>
      <c r="AZ70" s="793"/>
      <c r="BA70" s="793"/>
      <c r="BB70" s="793"/>
      <c r="BC70" s="793"/>
      <c r="BD70" s="793"/>
      <c r="BE70" s="793"/>
      <c r="BF70" s="793"/>
      <c r="BG70" s="793"/>
      <c r="BH70" s="793"/>
      <c r="BI70" s="1009"/>
      <c r="BJ70" s="644"/>
      <c r="BK70" s="644"/>
      <c r="BL70" s="644"/>
      <c r="BM70" s="644"/>
      <c r="BN70" s="644"/>
      <c r="BO70" s="644"/>
      <c r="BP70" s="644"/>
      <c r="BQ70" s="644"/>
      <c r="BR70" s="644"/>
      <c r="BS70" s="644"/>
      <c r="BT70" s="1010"/>
      <c r="BU70" s="7"/>
      <c r="CJ70" s="7"/>
    </row>
    <row r="71" spans="4:88" ht="9" customHeight="1">
      <c r="D71" s="4"/>
      <c r="E71" s="964"/>
      <c r="F71" s="965"/>
      <c r="G71" s="965"/>
      <c r="H71" s="965"/>
      <c r="I71" s="965"/>
      <c r="J71" s="965"/>
      <c r="K71" s="965"/>
      <c r="L71" s="965"/>
      <c r="M71" s="965"/>
      <c r="N71" s="965"/>
      <c r="O71" s="965"/>
      <c r="P71" s="965"/>
      <c r="Q71" s="965"/>
      <c r="R71" s="965"/>
      <c r="S71" s="965"/>
      <c r="T71" s="965"/>
      <c r="U71" s="965"/>
      <c r="V71" s="965"/>
      <c r="W71" s="965"/>
      <c r="X71" s="965"/>
      <c r="Y71" s="965"/>
      <c r="Z71" s="965"/>
      <c r="AA71" s="965"/>
      <c r="AB71" s="965"/>
      <c r="AC71" s="965"/>
      <c r="AD71" s="965"/>
      <c r="AE71" s="965"/>
      <c r="AF71" s="965"/>
      <c r="AG71" s="965"/>
      <c r="AH71" s="965"/>
      <c r="AI71" s="965"/>
      <c r="AJ71" s="965"/>
      <c r="AK71" s="966"/>
      <c r="AL71" s="973"/>
      <c r="AM71" s="639"/>
      <c r="AN71" s="639"/>
      <c r="AO71" s="639"/>
      <c r="AP71" s="639"/>
      <c r="AQ71" s="639"/>
      <c r="AR71" s="639"/>
      <c r="AS71" s="639"/>
      <c r="AT71" s="639"/>
      <c r="AU71" s="639"/>
      <c r="AV71" s="639"/>
      <c r="AW71" s="974"/>
      <c r="AX71" s="997"/>
      <c r="AY71" s="998"/>
      <c r="AZ71" s="793"/>
      <c r="BA71" s="793"/>
      <c r="BB71" s="793"/>
      <c r="BC71" s="793"/>
      <c r="BD71" s="793"/>
      <c r="BE71" s="793"/>
      <c r="BF71" s="793"/>
      <c r="BG71" s="793"/>
      <c r="BH71" s="793"/>
      <c r="BI71" s="1009"/>
      <c r="BJ71" s="644"/>
      <c r="BK71" s="644"/>
      <c r="BL71" s="644"/>
      <c r="BM71" s="644"/>
      <c r="BN71" s="644"/>
      <c r="BO71" s="644"/>
      <c r="BP71" s="644"/>
      <c r="BQ71" s="644"/>
      <c r="BR71" s="644"/>
      <c r="BS71" s="644"/>
      <c r="BT71" s="1010"/>
      <c r="BU71" s="7"/>
      <c r="CJ71" s="7"/>
    </row>
    <row r="72" spans="4:88" ht="9" customHeight="1">
      <c r="D72" s="4"/>
      <c r="E72" s="964"/>
      <c r="F72" s="965"/>
      <c r="G72" s="965"/>
      <c r="H72" s="965"/>
      <c r="I72" s="965"/>
      <c r="J72" s="965"/>
      <c r="K72" s="965"/>
      <c r="L72" s="965"/>
      <c r="M72" s="965"/>
      <c r="N72" s="965"/>
      <c r="O72" s="965"/>
      <c r="P72" s="965"/>
      <c r="Q72" s="965"/>
      <c r="R72" s="965"/>
      <c r="S72" s="965"/>
      <c r="T72" s="965"/>
      <c r="U72" s="965"/>
      <c r="V72" s="965"/>
      <c r="W72" s="965"/>
      <c r="X72" s="965"/>
      <c r="Y72" s="965"/>
      <c r="Z72" s="965"/>
      <c r="AA72" s="965"/>
      <c r="AB72" s="965"/>
      <c r="AC72" s="965"/>
      <c r="AD72" s="965"/>
      <c r="AE72" s="965"/>
      <c r="AF72" s="965"/>
      <c r="AG72" s="965"/>
      <c r="AH72" s="965"/>
      <c r="AI72" s="965"/>
      <c r="AJ72" s="965"/>
      <c r="AK72" s="966"/>
      <c r="AL72" s="973"/>
      <c r="AM72" s="639"/>
      <c r="AN72" s="639"/>
      <c r="AO72" s="639"/>
      <c r="AP72" s="639"/>
      <c r="AQ72" s="639"/>
      <c r="AR72" s="639"/>
      <c r="AS72" s="639"/>
      <c r="AT72" s="639"/>
      <c r="AU72" s="639"/>
      <c r="AV72" s="639"/>
      <c r="AW72" s="974"/>
      <c r="AX72" s="954"/>
      <c r="AY72" s="954"/>
      <c r="AZ72" s="954"/>
      <c r="BA72" s="954"/>
      <c r="BB72" s="954"/>
      <c r="BC72" s="954"/>
      <c r="BD72" s="954"/>
      <c r="BE72" s="954"/>
      <c r="BF72" s="954"/>
      <c r="BG72" s="1068" t="str">
        <f>IFERROR(VLOOKUP(AL69,都道府県コード!$A$2:$B$95,2,FALSE),"")</f>
        <v/>
      </c>
      <c r="BH72" s="1069"/>
      <c r="BI72" s="1011"/>
      <c r="BJ72" s="1012"/>
      <c r="BK72" s="1012"/>
      <c r="BL72" s="1012"/>
      <c r="BM72" s="1012"/>
      <c r="BN72" s="1012"/>
      <c r="BO72" s="1012"/>
      <c r="BP72" s="1012"/>
      <c r="BQ72" s="1012"/>
      <c r="BR72" s="1012"/>
      <c r="BS72" s="1012"/>
      <c r="BT72" s="1013"/>
      <c r="BU72" s="7"/>
      <c r="CJ72" s="7"/>
    </row>
    <row r="73" spans="4:88" ht="9" customHeight="1">
      <c r="D73" s="4"/>
      <c r="E73" s="964"/>
      <c r="F73" s="965"/>
      <c r="G73" s="965"/>
      <c r="H73" s="965"/>
      <c r="I73" s="965"/>
      <c r="J73" s="965"/>
      <c r="K73" s="965"/>
      <c r="L73" s="965"/>
      <c r="M73" s="965"/>
      <c r="N73" s="965"/>
      <c r="O73" s="965"/>
      <c r="P73" s="965"/>
      <c r="Q73" s="965"/>
      <c r="R73" s="965"/>
      <c r="S73" s="965"/>
      <c r="T73" s="965"/>
      <c r="U73" s="965"/>
      <c r="V73" s="965"/>
      <c r="W73" s="965"/>
      <c r="X73" s="965"/>
      <c r="Y73" s="965"/>
      <c r="Z73" s="965"/>
      <c r="AA73" s="965"/>
      <c r="AB73" s="965"/>
      <c r="AC73" s="965"/>
      <c r="AD73" s="965"/>
      <c r="AE73" s="965"/>
      <c r="AF73" s="965"/>
      <c r="AG73" s="965"/>
      <c r="AH73" s="965"/>
      <c r="AI73" s="965"/>
      <c r="AJ73" s="965"/>
      <c r="AK73" s="966"/>
      <c r="AL73" s="973"/>
      <c r="AM73" s="639"/>
      <c r="AN73" s="639"/>
      <c r="AO73" s="639"/>
      <c r="AP73" s="639"/>
      <c r="AQ73" s="639"/>
      <c r="AR73" s="639"/>
      <c r="AS73" s="639"/>
      <c r="AT73" s="639"/>
      <c r="AU73" s="639"/>
      <c r="AV73" s="639"/>
      <c r="AW73" s="974"/>
      <c r="AX73" s="1020"/>
      <c r="AY73" s="1020"/>
      <c r="AZ73" s="1020"/>
      <c r="BA73" s="1020"/>
      <c r="BB73" s="1020"/>
      <c r="BC73" s="1020"/>
      <c r="BD73" s="1020"/>
      <c r="BE73" s="1020"/>
      <c r="BF73" s="1020"/>
      <c r="BG73" s="1070"/>
      <c r="BH73" s="1071"/>
      <c r="BI73" s="1014"/>
      <c r="BJ73" s="1015"/>
      <c r="BK73" s="1015"/>
      <c r="BL73" s="1015"/>
      <c r="BM73" s="1015"/>
      <c r="BN73" s="1015"/>
      <c r="BO73" s="1015"/>
      <c r="BP73" s="1015"/>
      <c r="BQ73" s="1015"/>
      <c r="BR73" s="1015"/>
      <c r="BS73" s="1015"/>
      <c r="BT73" s="1016"/>
      <c r="BU73" s="7"/>
      <c r="CJ73" s="7"/>
    </row>
    <row r="74" spans="4:88" ht="9" customHeight="1" thickBot="1">
      <c r="D74" s="4"/>
      <c r="E74" s="967"/>
      <c r="F74" s="968"/>
      <c r="G74" s="968"/>
      <c r="H74" s="968"/>
      <c r="I74" s="968"/>
      <c r="J74" s="968"/>
      <c r="K74" s="968"/>
      <c r="L74" s="968"/>
      <c r="M74" s="968"/>
      <c r="N74" s="968"/>
      <c r="O74" s="968"/>
      <c r="P74" s="968"/>
      <c r="Q74" s="968"/>
      <c r="R74" s="968"/>
      <c r="S74" s="968"/>
      <c r="T74" s="968"/>
      <c r="U74" s="968"/>
      <c r="V74" s="968"/>
      <c r="W74" s="968"/>
      <c r="X74" s="968"/>
      <c r="Y74" s="968"/>
      <c r="Z74" s="968"/>
      <c r="AA74" s="968"/>
      <c r="AB74" s="968"/>
      <c r="AC74" s="968"/>
      <c r="AD74" s="968"/>
      <c r="AE74" s="968"/>
      <c r="AF74" s="968"/>
      <c r="AG74" s="968"/>
      <c r="AH74" s="968"/>
      <c r="AI74" s="968"/>
      <c r="AJ74" s="968"/>
      <c r="AK74" s="969"/>
      <c r="AL74" s="975"/>
      <c r="AM74" s="976"/>
      <c r="AN74" s="976"/>
      <c r="AO74" s="976"/>
      <c r="AP74" s="976"/>
      <c r="AQ74" s="976"/>
      <c r="AR74" s="976"/>
      <c r="AS74" s="976"/>
      <c r="AT74" s="976"/>
      <c r="AU74" s="976"/>
      <c r="AV74" s="976"/>
      <c r="AW74" s="977"/>
      <c r="AX74" s="1021"/>
      <c r="AY74" s="1021"/>
      <c r="AZ74" s="1021"/>
      <c r="BA74" s="1021"/>
      <c r="BB74" s="1021"/>
      <c r="BC74" s="1021"/>
      <c r="BD74" s="1021"/>
      <c r="BE74" s="1021"/>
      <c r="BF74" s="1021"/>
      <c r="BG74" s="1072"/>
      <c r="BH74" s="1073"/>
      <c r="BI74" s="1017"/>
      <c r="BJ74" s="1018"/>
      <c r="BK74" s="1018"/>
      <c r="BL74" s="1018"/>
      <c r="BM74" s="1018"/>
      <c r="BN74" s="1018"/>
      <c r="BO74" s="1018"/>
      <c r="BP74" s="1018"/>
      <c r="BQ74" s="1018"/>
      <c r="BR74" s="1018"/>
      <c r="BS74" s="1018"/>
      <c r="BT74" s="1019"/>
      <c r="BU74" s="7"/>
      <c r="CJ74" s="7"/>
    </row>
    <row r="75" spans="4:88" ht="9" customHeight="1">
      <c r="D75" s="4"/>
      <c r="E75" s="961"/>
      <c r="F75" s="962"/>
      <c r="G75" s="962"/>
      <c r="H75" s="962"/>
      <c r="I75" s="962"/>
      <c r="J75" s="962"/>
      <c r="K75" s="962"/>
      <c r="L75" s="962"/>
      <c r="M75" s="962"/>
      <c r="N75" s="962"/>
      <c r="O75" s="962"/>
      <c r="P75" s="962"/>
      <c r="Q75" s="962"/>
      <c r="R75" s="962"/>
      <c r="S75" s="962"/>
      <c r="T75" s="962"/>
      <c r="U75" s="962"/>
      <c r="V75" s="962"/>
      <c r="W75" s="962"/>
      <c r="X75" s="962"/>
      <c r="Y75" s="962"/>
      <c r="Z75" s="962"/>
      <c r="AA75" s="962"/>
      <c r="AB75" s="962"/>
      <c r="AC75" s="962"/>
      <c r="AD75" s="962"/>
      <c r="AE75" s="962"/>
      <c r="AF75" s="962"/>
      <c r="AG75" s="962"/>
      <c r="AH75" s="962"/>
      <c r="AI75" s="962"/>
      <c r="AJ75" s="962"/>
      <c r="AK75" s="963"/>
      <c r="AL75" s="970" t="str">
        <f>IF(E75="","",VLOOKUP(E75,コード表!$F$5:$H$62,3,FALSE))</f>
        <v/>
      </c>
      <c r="AM75" s="971"/>
      <c r="AN75" s="971"/>
      <c r="AO75" s="971"/>
      <c r="AP75" s="971"/>
      <c r="AQ75" s="971"/>
      <c r="AR75" s="971"/>
      <c r="AS75" s="971"/>
      <c r="AT75" s="971"/>
      <c r="AU75" s="971"/>
      <c r="AV75" s="971"/>
      <c r="AW75" s="972"/>
      <c r="AX75" s="995">
        <v>10</v>
      </c>
      <c r="AY75" s="996"/>
      <c r="AZ75" s="793" t="str">
        <f>IF(E75="","",VLOOKUP(E75,コード表!$F$5:$H$62,2,FALSE))</f>
        <v/>
      </c>
      <c r="BA75" s="793"/>
      <c r="BB75" s="793"/>
      <c r="BC75" s="793"/>
      <c r="BD75" s="793"/>
      <c r="BE75" s="793"/>
      <c r="BF75" s="793"/>
      <c r="BG75" s="793"/>
      <c r="BH75" s="793"/>
      <c r="BI75" s="1065"/>
      <c r="BJ75" s="1066"/>
      <c r="BK75" s="1066"/>
      <c r="BL75" s="1066"/>
      <c r="BM75" s="1066"/>
      <c r="BN75" s="1066"/>
      <c r="BO75" s="1066"/>
      <c r="BP75" s="1066"/>
      <c r="BQ75" s="1066"/>
      <c r="BR75" s="1066"/>
      <c r="BS75" s="1066"/>
      <c r="BT75" s="1067"/>
      <c r="BU75" s="7"/>
      <c r="CJ75" s="7"/>
    </row>
    <row r="76" spans="4:88" ht="9" customHeight="1">
      <c r="D76" s="4"/>
      <c r="E76" s="964"/>
      <c r="F76" s="965"/>
      <c r="G76" s="965"/>
      <c r="H76" s="965"/>
      <c r="I76" s="965"/>
      <c r="J76" s="965"/>
      <c r="K76" s="965"/>
      <c r="L76" s="965"/>
      <c r="M76" s="965"/>
      <c r="N76" s="965"/>
      <c r="O76" s="965"/>
      <c r="P76" s="965"/>
      <c r="Q76" s="965"/>
      <c r="R76" s="965"/>
      <c r="S76" s="965"/>
      <c r="T76" s="965"/>
      <c r="U76" s="965"/>
      <c r="V76" s="965"/>
      <c r="W76" s="965"/>
      <c r="X76" s="965"/>
      <c r="Y76" s="965"/>
      <c r="Z76" s="965"/>
      <c r="AA76" s="965"/>
      <c r="AB76" s="965"/>
      <c r="AC76" s="965"/>
      <c r="AD76" s="965"/>
      <c r="AE76" s="965"/>
      <c r="AF76" s="965"/>
      <c r="AG76" s="965"/>
      <c r="AH76" s="965"/>
      <c r="AI76" s="965"/>
      <c r="AJ76" s="965"/>
      <c r="AK76" s="966"/>
      <c r="AL76" s="973"/>
      <c r="AM76" s="639"/>
      <c r="AN76" s="639"/>
      <c r="AO76" s="639"/>
      <c r="AP76" s="639"/>
      <c r="AQ76" s="639"/>
      <c r="AR76" s="639"/>
      <c r="AS76" s="639"/>
      <c r="AT76" s="639"/>
      <c r="AU76" s="639"/>
      <c r="AV76" s="639"/>
      <c r="AW76" s="974"/>
      <c r="AX76" s="997"/>
      <c r="AY76" s="998"/>
      <c r="AZ76" s="793"/>
      <c r="BA76" s="793"/>
      <c r="BB76" s="793"/>
      <c r="BC76" s="793"/>
      <c r="BD76" s="793"/>
      <c r="BE76" s="793"/>
      <c r="BF76" s="793"/>
      <c r="BG76" s="793"/>
      <c r="BH76" s="793"/>
      <c r="BI76" s="1009"/>
      <c r="BJ76" s="644"/>
      <c r="BK76" s="644"/>
      <c r="BL76" s="644"/>
      <c r="BM76" s="644"/>
      <c r="BN76" s="644"/>
      <c r="BO76" s="644"/>
      <c r="BP76" s="644"/>
      <c r="BQ76" s="644"/>
      <c r="BR76" s="644"/>
      <c r="BS76" s="644"/>
      <c r="BT76" s="1010"/>
      <c r="BU76" s="7"/>
      <c r="CJ76" s="7"/>
    </row>
    <row r="77" spans="4:88" ht="9" customHeight="1">
      <c r="D77" s="4"/>
      <c r="E77" s="964"/>
      <c r="F77" s="965"/>
      <c r="G77" s="965"/>
      <c r="H77" s="965"/>
      <c r="I77" s="965"/>
      <c r="J77" s="965"/>
      <c r="K77" s="965"/>
      <c r="L77" s="965"/>
      <c r="M77" s="965"/>
      <c r="N77" s="965"/>
      <c r="O77" s="965"/>
      <c r="P77" s="965"/>
      <c r="Q77" s="965"/>
      <c r="R77" s="965"/>
      <c r="S77" s="965"/>
      <c r="T77" s="965"/>
      <c r="U77" s="965"/>
      <c r="V77" s="965"/>
      <c r="W77" s="965"/>
      <c r="X77" s="965"/>
      <c r="Y77" s="965"/>
      <c r="Z77" s="965"/>
      <c r="AA77" s="965"/>
      <c r="AB77" s="965"/>
      <c r="AC77" s="965"/>
      <c r="AD77" s="965"/>
      <c r="AE77" s="965"/>
      <c r="AF77" s="965"/>
      <c r="AG77" s="965"/>
      <c r="AH77" s="965"/>
      <c r="AI77" s="965"/>
      <c r="AJ77" s="965"/>
      <c r="AK77" s="966"/>
      <c r="AL77" s="973"/>
      <c r="AM77" s="639"/>
      <c r="AN77" s="639"/>
      <c r="AO77" s="639"/>
      <c r="AP77" s="639"/>
      <c r="AQ77" s="639"/>
      <c r="AR77" s="639"/>
      <c r="AS77" s="639"/>
      <c r="AT77" s="639"/>
      <c r="AU77" s="639"/>
      <c r="AV77" s="639"/>
      <c r="AW77" s="974"/>
      <c r="AX77" s="997"/>
      <c r="AY77" s="998"/>
      <c r="AZ77" s="793"/>
      <c r="BA77" s="793"/>
      <c r="BB77" s="793"/>
      <c r="BC77" s="793"/>
      <c r="BD77" s="793"/>
      <c r="BE77" s="793"/>
      <c r="BF77" s="793"/>
      <c r="BG77" s="793"/>
      <c r="BH77" s="793"/>
      <c r="BI77" s="1009"/>
      <c r="BJ77" s="644"/>
      <c r="BK77" s="644"/>
      <c r="BL77" s="644"/>
      <c r="BM77" s="644"/>
      <c r="BN77" s="644"/>
      <c r="BO77" s="644"/>
      <c r="BP77" s="644"/>
      <c r="BQ77" s="644"/>
      <c r="BR77" s="644"/>
      <c r="BS77" s="644"/>
      <c r="BT77" s="1010"/>
      <c r="BU77" s="7"/>
      <c r="CJ77" s="7"/>
    </row>
    <row r="78" spans="4:88" ht="9" customHeight="1">
      <c r="D78" s="4"/>
      <c r="E78" s="964"/>
      <c r="F78" s="965"/>
      <c r="G78" s="965"/>
      <c r="H78" s="965"/>
      <c r="I78" s="965"/>
      <c r="J78" s="965"/>
      <c r="K78" s="965"/>
      <c r="L78" s="965"/>
      <c r="M78" s="965"/>
      <c r="N78" s="965"/>
      <c r="O78" s="965"/>
      <c r="P78" s="965"/>
      <c r="Q78" s="965"/>
      <c r="R78" s="965"/>
      <c r="S78" s="965"/>
      <c r="T78" s="965"/>
      <c r="U78" s="965"/>
      <c r="V78" s="965"/>
      <c r="W78" s="965"/>
      <c r="X78" s="965"/>
      <c r="Y78" s="965"/>
      <c r="Z78" s="965"/>
      <c r="AA78" s="965"/>
      <c r="AB78" s="965"/>
      <c r="AC78" s="965"/>
      <c r="AD78" s="965"/>
      <c r="AE78" s="965"/>
      <c r="AF78" s="965"/>
      <c r="AG78" s="965"/>
      <c r="AH78" s="965"/>
      <c r="AI78" s="965"/>
      <c r="AJ78" s="965"/>
      <c r="AK78" s="966"/>
      <c r="AL78" s="973"/>
      <c r="AM78" s="639"/>
      <c r="AN78" s="639"/>
      <c r="AO78" s="639"/>
      <c r="AP78" s="639"/>
      <c r="AQ78" s="639"/>
      <c r="AR78" s="639"/>
      <c r="AS78" s="639"/>
      <c r="AT78" s="639"/>
      <c r="AU78" s="639"/>
      <c r="AV78" s="639"/>
      <c r="AW78" s="974"/>
      <c r="AX78" s="954"/>
      <c r="AY78" s="954"/>
      <c r="AZ78" s="954"/>
      <c r="BA78" s="954"/>
      <c r="BB78" s="954"/>
      <c r="BC78" s="954"/>
      <c r="BD78" s="954"/>
      <c r="BE78" s="954"/>
      <c r="BF78" s="954"/>
      <c r="BG78" s="1068" t="str">
        <f>IFERROR(VLOOKUP(AL75,都道府県コード!$A$2:$B$95,2,FALSE),"")</f>
        <v/>
      </c>
      <c r="BH78" s="1069"/>
      <c r="BI78" s="1011"/>
      <c r="BJ78" s="1012"/>
      <c r="BK78" s="1012"/>
      <c r="BL78" s="1012"/>
      <c r="BM78" s="1012"/>
      <c r="BN78" s="1012"/>
      <c r="BO78" s="1012"/>
      <c r="BP78" s="1012"/>
      <c r="BQ78" s="1012"/>
      <c r="BR78" s="1012"/>
      <c r="BS78" s="1012"/>
      <c r="BT78" s="1013"/>
      <c r="BU78" s="7"/>
      <c r="CJ78" s="7"/>
    </row>
    <row r="79" spans="4:88" ht="9" customHeight="1">
      <c r="D79" s="4"/>
      <c r="E79" s="964"/>
      <c r="F79" s="965"/>
      <c r="G79" s="965"/>
      <c r="H79" s="965"/>
      <c r="I79" s="965"/>
      <c r="J79" s="965"/>
      <c r="K79" s="965"/>
      <c r="L79" s="965"/>
      <c r="M79" s="965"/>
      <c r="N79" s="965"/>
      <c r="O79" s="965"/>
      <c r="P79" s="965"/>
      <c r="Q79" s="965"/>
      <c r="R79" s="965"/>
      <c r="S79" s="965"/>
      <c r="T79" s="965"/>
      <c r="U79" s="965"/>
      <c r="V79" s="965"/>
      <c r="W79" s="965"/>
      <c r="X79" s="965"/>
      <c r="Y79" s="965"/>
      <c r="Z79" s="965"/>
      <c r="AA79" s="965"/>
      <c r="AB79" s="965"/>
      <c r="AC79" s="965"/>
      <c r="AD79" s="965"/>
      <c r="AE79" s="965"/>
      <c r="AF79" s="965"/>
      <c r="AG79" s="965"/>
      <c r="AH79" s="965"/>
      <c r="AI79" s="965"/>
      <c r="AJ79" s="965"/>
      <c r="AK79" s="966"/>
      <c r="AL79" s="973"/>
      <c r="AM79" s="639"/>
      <c r="AN79" s="639"/>
      <c r="AO79" s="639"/>
      <c r="AP79" s="639"/>
      <c r="AQ79" s="639"/>
      <c r="AR79" s="639"/>
      <c r="AS79" s="639"/>
      <c r="AT79" s="639"/>
      <c r="AU79" s="639"/>
      <c r="AV79" s="639"/>
      <c r="AW79" s="974"/>
      <c r="AX79" s="1020"/>
      <c r="AY79" s="1020"/>
      <c r="AZ79" s="1020"/>
      <c r="BA79" s="1020"/>
      <c r="BB79" s="1020"/>
      <c r="BC79" s="1020"/>
      <c r="BD79" s="1020"/>
      <c r="BE79" s="1020"/>
      <c r="BF79" s="1020"/>
      <c r="BG79" s="1070"/>
      <c r="BH79" s="1071"/>
      <c r="BI79" s="1014"/>
      <c r="BJ79" s="1015"/>
      <c r="BK79" s="1015"/>
      <c r="BL79" s="1015"/>
      <c r="BM79" s="1015"/>
      <c r="BN79" s="1015"/>
      <c r="BO79" s="1015"/>
      <c r="BP79" s="1015"/>
      <c r="BQ79" s="1015"/>
      <c r="BR79" s="1015"/>
      <c r="BS79" s="1015"/>
      <c r="BT79" s="1016"/>
      <c r="BU79" s="7"/>
      <c r="CJ79" s="7"/>
    </row>
    <row r="80" spans="4:88" ht="9" customHeight="1" thickBot="1">
      <c r="D80" s="4"/>
      <c r="E80" s="967"/>
      <c r="F80" s="968"/>
      <c r="G80" s="968"/>
      <c r="H80" s="968"/>
      <c r="I80" s="968"/>
      <c r="J80" s="968"/>
      <c r="K80" s="968"/>
      <c r="L80" s="968"/>
      <c r="M80" s="968"/>
      <c r="N80" s="968"/>
      <c r="O80" s="968"/>
      <c r="P80" s="968"/>
      <c r="Q80" s="968"/>
      <c r="R80" s="968"/>
      <c r="S80" s="968"/>
      <c r="T80" s="968"/>
      <c r="U80" s="968"/>
      <c r="V80" s="968"/>
      <c r="W80" s="968"/>
      <c r="X80" s="968"/>
      <c r="Y80" s="968"/>
      <c r="Z80" s="968"/>
      <c r="AA80" s="968"/>
      <c r="AB80" s="968"/>
      <c r="AC80" s="968"/>
      <c r="AD80" s="968"/>
      <c r="AE80" s="968"/>
      <c r="AF80" s="968"/>
      <c r="AG80" s="968"/>
      <c r="AH80" s="968"/>
      <c r="AI80" s="968"/>
      <c r="AJ80" s="968"/>
      <c r="AK80" s="969"/>
      <c r="AL80" s="975"/>
      <c r="AM80" s="976"/>
      <c r="AN80" s="976"/>
      <c r="AO80" s="976"/>
      <c r="AP80" s="976"/>
      <c r="AQ80" s="976"/>
      <c r="AR80" s="976"/>
      <c r="AS80" s="976"/>
      <c r="AT80" s="976"/>
      <c r="AU80" s="976"/>
      <c r="AV80" s="976"/>
      <c r="AW80" s="977"/>
      <c r="AX80" s="1021"/>
      <c r="AY80" s="1021"/>
      <c r="AZ80" s="1021"/>
      <c r="BA80" s="1021"/>
      <c r="BB80" s="1021"/>
      <c r="BC80" s="1021"/>
      <c r="BD80" s="1021"/>
      <c r="BE80" s="1021"/>
      <c r="BF80" s="1021"/>
      <c r="BG80" s="1072"/>
      <c r="BH80" s="1073"/>
      <c r="BI80" s="1017"/>
      <c r="BJ80" s="1018"/>
      <c r="BK80" s="1018"/>
      <c r="BL80" s="1018"/>
      <c r="BM80" s="1018"/>
      <c r="BN80" s="1018"/>
      <c r="BO80" s="1018"/>
      <c r="BP80" s="1018"/>
      <c r="BQ80" s="1018"/>
      <c r="BR80" s="1018"/>
      <c r="BS80" s="1018"/>
      <c r="BT80" s="1019"/>
      <c r="BU80" s="7"/>
      <c r="CJ80" s="7"/>
    </row>
    <row r="81" spans="4:88" ht="9" customHeight="1">
      <c r="D81" s="4"/>
      <c r="E81" s="961"/>
      <c r="F81" s="962"/>
      <c r="G81" s="962"/>
      <c r="H81" s="962"/>
      <c r="I81" s="962"/>
      <c r="J81" s="962"/>
      <c r="K81" s="962"/>
      <c r="L81" s="962"/>
      <c r="M81" s="962"/>
      <c r="N81" s="962"/>
      <c r="O81" s="962"/>
      <c r="P81" s="962"/>
      <c r="Q81" s="962"/>
      <c r="R81" s="962"/>
      <c r="S81" s="962"/>
      <c r="T81" s="962"/>
      <c r="U81" s="962"/>
      <c r="V81" s="962"/>
      <c r="W81" s="962"/>
      <c r="X81" s="962"/>
      <c r="Y81" s="962"/>
      <c r="Z81" s="962"/>
      <c r="AA81" s="962"/>
      <c r="AB81" s="962"/>
      <c r="AC81" s="962"/>
      <c r="AD81" s="962"/>
      <c r="AE81" s="962"/>
      <c r="AF81" s="962"/>
      <c r="AG81" s="962"/>
      <c r="AH81" s="962"/>
      <c r="AI81" s="962"/>
      <c r="AJ81" s="962"/>
      <c r="AK81" s="963"/>
      <c r="AL81" s="970" t="str">
        <f>IF(E81="","",VLOOKUP(E81,コード表!$F$5:$H$62,3,FALSE))</f>
        <v/>
      </c>
      <c r="AM81" s="971"/>
      <c r="AN81" s="971"/>
      <c r="AO81" s="971"/>
      <c r="AP81" s="971"/>
      <c r="AQ81" s="971"/>
      <c r="AR81" s="971"/>
      <c r="AS81" s="971"/>
      <c r="AT81" s="971"/>
      <c r="AU81" s="971"/>
      <c r="AV81" s="971"/>
      <c r="AW81" s="972"/>
      <c r="AX81" s="995">
        <v>11</v>
      </c>
      <c r="AY81" s="996"/>
      <c r="AZ81" s="793" t="str">
        <f>IF(E81="","",VLOOKUP(E81,コード表!$F$5:$H$62,2,FALSE))</f>
        <v/>
      </c>
      <c r="BA81" s="793"/>
      <c r="BB81" s="793"/>
      <c r="BC81" s="793"/>
      <c r="BD81" s="793"/>
      <c r="BE81" s="793"/>
      <c r="BF81" s="793"/>
      <c r="BG81" s="793"/>
      <c r="BH81" s="793"/>
      <c r="BI81" s="1065"/>
      <c r="BJ81" s="1066"/>
      <c r="BK81" s="1066"/>
      <c r="BL81" s="1066"/>
      <c r="BM81" s="1066"/>
      <c r="BN81" s="1066"/>
      <c r="BO81" s="1066"/>
      <c r="BP81" s="1066"/>
      <c r="BQ81" s="1066"/>
      <c r="BR81" s="1066"/>
      <c r="BS81" s="1066"/>
      <c r="BT81" s="1067"/>
      <c r="BU81" s="7"/>
      <c r="CJ81" s="7"/>
    </row>
    <row r="82" spans="4:88" ht="9" customHeight="1">
      <c r="D82" s="4"/>
      <c r="E82" s="964"/>
      <c r="F82" s="965"/>
      <c r="G82" s="965"/>
      <c r="H82" s="965"/>
      <c r="I82" s="965"/>
      <c r="J82" s="965"/>
      <c r="K82" s="965"/>
      <c r="L82" s="965"/>
      <c r="M82" s="965"/>
      <c r="N82" s="965"/>
      <c r="O82" s="965"/>
      <c r="P82" s="965"/>
      <c r="Q82" s="965"/>
      <c r="R82" s="965"/>
      <c r="S82" s="965"/>
      <c r="T82" s="965"/>
      <c r="U82" s="965"/>
      <c r="V82" s="965"/>
      <c r="W82" s="965"/>
      <c r="X82" s="965"/>
      <c r="Y82" s="965"/>
      <c r="Z82" s="965"/>
      <c r="AA82" s="965"/>
      <c r="AB82" s="965"/>
      <c r="AC82" s="965"/>
      <c r="AD82" s="965"/>
      <c r="AE82" s="965"/>
      <c r="AF82" s="965"/>
      <c r="AG82" s="965"/>
      <c r="AH82" s="965"/>
      <c r="AI82" s="965"/>
      <c r="AJ82" s="965"/>
      <c r="AK82" s="966"/>
      <c r="AL82" s="973"/>
      <c r="AM82" s="639"/>
      <c r="AN82" s="639"/>
      <c r="AO82" s="639"/>
      <c r="AP82" s="639"/>
      <c r="AQ82" s="639"/>
      <c r="AR82" s="639"/>
      <c r="AS82" s="639"/>
      <c r="AT82" s="639"/>
      <c r="AU82" s="639"/>
      <c r="AV82" s="639"/>
      <c r="AW82" s="974"/>
      <c r="AX82" s="997"/>
      <c r="AY82" s="998"/>
      <c r="AZ82" s="793"/>
      <c r="BA82" s="793"/>
      <c r="BB82" s="793"/>
      <c r="BC82" s="793"/>
      <c r="BD82" s="793"/>
      <c r="BE82" s="793"/>
      <c r="BF82" s="793"/>
      <c r="BG82" s="793"/>
      <c r="BH82" s="793"/>
      <c r="BI82" s="1009"/>
      <c r="BJ82" s="644"/>
      <c r="BK82" s="644"/>
      <c r="BL82" s="644"/>
      <c r="BM82" s="644"/>
      <c r="BN82" s="644"/>
      <c r="BO82" s="644"/>
      <c r="BP82" s="644"/>
      <c r="BQ82" s="644"/>
      <c r="BR82" s="644"/>
      <c r="BS82" s="644"/>
      <c r="BT82" s="1010"/>
      <c r="BU82" s="7"/>
      <c r="CJ82" s="7"/>
    </row>
    <row r="83" spans="4:88" ht="9" customHeight="1">
      <c r="D83" s="4"/>
      <c r="E83" s="964"/>
      <c r="F83" s="965"/>
      <c r="G83" s="965"/>
      <c r="H83" s="965"/>
      <c r="I83" s="965"/>
      <c r="J83" s="965"/>
      <c r="K83" s="965"/>
      <c r="L83" s="965"/>
      <c r="M83" s="965"/>
      <c r="N83" s="965"/>
      <c r="O83" s="965"/>
      <c r="P83" s="965"/>
      <c r="Q83" s="965"/>
      <c r="R83" s="965"/>
      <c r="S83" s="965"/>
      <c r="T83" s="965"/>
      <c r="U83" s="965"/>
      <c r="V83" s="965"/>
      <c r="W83" s="965"/>
      <c r="X83" s="965"/>
      <c r="Y83" s="965"/>
      <c r="Z83" s="965"/>
      <c r="AA83" s="965"/>
      <c r="AB83" s="965"/>
      <c r="AC83" s="965"/>
      <c r="AD83" s="965"/>
      <c r="AE83" s="965"/>
      <c r="AF83" s="965"/>
      <c r="AG83" s="965"/>
      <c r="AH83" s="965"/>
      <c r="AI83" s="965"/>
      <c r="AJ83" s="965"/>
      <c r="AK83" s="966"/>
      <c r="AL83" s="973"/>
      <c r="AM83" s="639"/>
      <c r="AN83" s="639"/>
      <c r="AO83" s="639"/>
      <c r="AP83" s="639"/>
      <c r="AQ83" s="639"/>
      <c r="AR83" s="639"/>
      <c r="AS83" s="639"/>
      <c r="AT83" s="639"/>
      <c r="AU83" s="639"/>
      <c r="AV83" s="639"/>
      <c r="AW83" s="974"/>
      <c r="AX83" s="997"/>
      <c r="AY83" s="998"/>
      <c r="AZ83" s="793"/>
      <c r="BA83" s="793"/>
      <c r="BB83" s="793"/>
      <c r="BC83" s="793"/>
      <c r="BD83" s="793"/>
      <c r="BE83" s="793"/>
      <c r="BF83" s="793"/>
      <c r="BG83" s="793"/>
      <c r="BH83" s="793"/>
      <c r="BI83" s="1009"/>
      <c r="BJ83" s="644"/>
      <c r="BK83" s="644"/>
      <c r="BL83" s="644"/>
      <c r="BM83" s="644"/>
      <c r="BN83" s="644"/>
      <c r="BO83" s="644"/>
      <c r="BP83" s="644"/>
      <c r="BQ83" s="644"/>
      <c r="BR83" s="644"/>
      <c r="BS83" s="644"/>
      <c r="BT83" s="1010"/>
      <c r="BU83" s="7"/>
      <c r="CJ83" s="7"/>
    </row>
    <row r="84" spans="4:88" ht="9" customHeight="1">
      <c r="D84" s="4"/>
      <c r="E84" s="964"/>
      <c r="F84" s="965"/>
      <c r="G84" s="965"/>
      <c r="H84" s="965"/>
      <c r="I84" s="965"/>
      <c r="J84" s="965"/>
      <c r="K84" s="965"/>
      <c r="L84" s="965"/>
      <c r="M84" s="965"/>
      <c r="N84" s="965"/>
      <c r="O84" s="965"/>
      <c r="P84" s="965"/>
      <c r="Q84" s="965"/>
      <c r="R84" s="965"/>
      <c r="S84" s="965"/>
      <c r="T84" s="965"/>
      <c r="U84" s="965"/>
      <c r="V84" s="965"/>
      <c r="W84" s="965"/>
      <c r="X84" s="965"/>
      <c r="Y84" s="965"/>
      <c r="Z84" s="965"/>
      <c r="AA84" s="965"/>
      <c r="AB84" s="965"/>
      <c r="AC84" s="965"/>
      <c r="AD84" s="965"/>
      <c r="AE84" s="965"/>
      <c r="AF84" s="965"/>
      <c r="AG84" s="965"/>
      <c r="AH84" s="965"/>
      <c r="AI84" s="965"/>
      <c r="AJ84" s="965"/>
      <c r="AK84" s="966"/>
      <c r="AL84" s="973"/>
      <c r="AM84" s="639"/>
      <c r="AN84" s="639"/>
      <c r="AO84" s="639"/>
      <c r="AP84" s="639"/>
      <c r="AQ84" s="639"/>
      <c r="AR84" s="639"/>
      <c r="AS84" s="639"/>
      <c r="AT84" s="639"/>
      <c r="AU84" s="639"/>
      <c r="AV84" s="639"/>
      <c r="AW84" s="974"/>
      <c r="AX84" s="954"/>
      <c r="AY84" s="954"/>
      <c r="AZ84" s="954"/>
      <c r="BA84" s="954"/>
      <c r="BB84" s="954"/>
      <c r="BC84" s="954"/>
      <c r="BD84" s="954"/>
      <c r="BE84" s="954"/>
      <c r="BF84" s="954"/>
      <c r="BG84" s="1068" t="str">
        <f>IFERROR(VLOOKUP(AL81,都道府県コード!$A$2:$B$95,2,FALSE),"")</f>
        <v/>
      </c>
      <c r="BH84" s="1069"/>
      <c r="BI84" s="1011"/>
      <c r="BJ84" s="1012"/>
      <c r="BK84" s="1012"/>
      <c r="BL84" s="1012"/>
      <c r="BM84" s="1012"/>
      <c r="BN84" s="1012"/>
      <c r="BO84" s="1012"/>
      <c r="BP84" s="1012"/>
      <c r="BQ84" s="1012"/>
      <c r="BR84" s="1012"/>
      <c r="BS84" s="1012"/>
      <c r="BT84" s="1013"/>
      <c r="BU84" s="7"/>
      <c r="CJ84" s="7"/>
    </row>
    <row r="85" spans="4:88" ht="9" customHeight="1">
      <c r="D85" s="4"/>
      <c r="E85" s="964"/>
      <c r="F85" s="965"/>
      <c r="G85" s="965"/>
      <c r="H85" s="965"/>
      <c r="I85" s="965"/>
      <c r="J85" s="965"/>
      <c r="K85" s="965"/>
      <c r="L85" s="965"/>
      <c r="M85" s="965"/>
      <c r="N85" s="965"/>
      <c r="O85" s="965"/>
      <c r="P85" s="965"/>
      <c r="Q85" s="965"/>
      <c r="R85" s="965"/>
      <c r="S85" s="965"/>
      <c r="T85" s="965"/>
      <c r="U85" s="965"/>
      <c r="V85" s="965"/>
      <c r="W85" s="965"/>
      <c r="X85" s="965"/>
      <c r="Y85" s="965"/>
      <c r="Z85" s="965"/>
      <c r="AA85" s="965"/>
      <c r="AB85" s="965"/>
      <c r="AC85" s="965"/>
      <c r="AD85" s="965"/>
      <c r="AE85" s="965"/>
      <c r="AF85" s="965"/>
      <c r="AG85" s="965"/>
      <c r="AH85" s="965"/>
      <c r="AI85" s="965"/>
      <c r="AJ85" s="965"/>
      <c r="AK85" s="966"/>
      <c r="AL85" s="973"/>
      <c r="AM85" s="639"/>
      <c r="AN85" s="639"/>
      <c r="AO85" s="639"/>
      <c r="AP85" s="639"/>
      <c r="AQ85" s="639"/>
      <c r="AR85" s="639"/>
      <c r="AS85" s="639"/>
      <c r="AT85" s="639"/>
      <c r="AU85" s="639"/>
      <c r="AV85" s="639"/>
      <c r="AW85" s="974"/>
      <c r="AX85" s="1020"/>
      <c r="AY85" s="1020"/>
      <c r="AZ85" s="1020"/>
      <c r="BA85" s="1020"/>
      <c r="BB85" s="1020"/>
      <c r="BC85" s="1020"/>
      <c r="BD85" s="1020"/>
      <c r="BE85" s="1020"/>
      <c r="BF85" s="1020"/>
      <c r="BG85" s="1070"/>
      <c r="BH85" s="1071"/>
      <c r="BI85" s="1014"/>
      <c r="BJ85" s="1015"/>
      <c r="BK85" s="1015"/>
      <c r="BL85" s="1015"/>
      <c r="BM85" s="1015"/>
      <c r="BN85" s="1015"/>
      <c r="BO85" s="1015"/>
      <c r="BP85" s="1015"/>
      <c r="BQ85" s="1015"/>
      <c r="BR85" s="1015"/>
      <c r="BS85" s="1015"/>
      <c r="BT85" s="1016"/>
      <c r="BU85" s="7"/>
      <c r="CJ85" s="7"/>
    </row>
    <row r="86" spans="4:88" ht="9" customHeight="1" thickBot="1">
      <c r="D86" s="4"/>
      <c r="E86" s="967"/>
      <c r="F86" s="968"/>
      <c r="G86" s="968"/>
      <c r="H86" s="968"/>
      <c r="I86" s="968"/>
      <c r="J86" s="968"/>
      <c r="K86" s="968"/>
      <c r="L86" s="968"/>
      <c r="M86" s="968"/>
      <c r="N86" s="968"/>
      <c r="O86" s="968"/>
      <c r="P86" s="968"/>
      <c r="Q86" s="968"/>
      <c r="R86" s="968"/>
      <c r="S86" s="968"/>
      <c r="T86" s="968"/>
      <c r="U86" s="968"/>
      <c r="V86" s="968"/>
      <c r="W86" s="968"/>
      <c r="X86" s="968"/>
      <c r="Y86" s="968"/>
      <c r="Z86" s="968"/>
      <c r="AA86" s="968"/>
      <c r="AB86" s="968"/>
      <c r="AC86" s="968"/>
      <c r="AD86" s="968"/>
      <c r="AE86" s="968"/>
      <c r="AF86" s="968"/>
      <c r="AG86" s="968"/>
      <c r="AH86" s="968"/>
      <c r="AI86" s="968"/>
      <c r="AJ86" s="968"/>
      <c r="AK86" s="969"/>
      <c r="AL86" s="975"/>
      <c r="AM86" s="976"/>
      <c r="AN86" s="976"/>
      <c r="AO86" s="976"/>
      <c r="AP86" s="976"/>
      <c r="AQ86" s="976"/>
      <c r="AR86" s="976"/>
      <c r="AS86" s="976"/>
      <c r="AT86" s="976"/>
      <c r="AU86" s="976"/>
      <c r="AV86" s="976"/>
      <c r="AW86" s="977"/>
      <c r="AX86" s="1021"/>
      <c r="AY86" s="1021"/>
      <c r="AZ86" s="1021"/>
      <c r="BA86" s="1021"/>
      <c r="BB86" s="1021"/>
      <c r="BC86" s="1021"/>
      <c r="BD86" s="1021"/>
      <c r="BE86" s="1021"/>
      <c r="BF86" s="1021"/>
      <c r="BG86" s="1072"/>
      <c r="BH86" s="1073"/>
      <c r="BI86" s="1017"/>
      <c r="BJ86" s="1018"/>
      <c r="BK86" s="1018"/>
      <c r="BL86" s="1018"/>
      <c r="BM86" s="1018"/>
      <c r="BN86" s="1018"/>
      <c r="BO86" s="1018"/>
      <c r="BP86" s="1018"/>
      <c r="BQ86" s="1018"/>
      <c r="BR86" s="1018"/>
      <c r="BS86" s="1018"/>
      <c r="BT86" s="1019"/>
      <c r="BU86" s="7"/>
      <c r="CJ86" s="7"/>
    </row>
    <row r="87" spans="4:88" ht="9" customHeight="1">
      <c r="D87" s="4"/>
      <c r="E87" s="1074" t="s">
        <v>18</v>
      </c>
      <c r="F87" s="1075"/>
      <c r="G87" s="1075"/>
      <c r="H87" s="1075"/>
      <c r="I87" s="1075"/>
      <c r="J87" s="1075"/>
      <c r="K87" s="1075"/>
      <c r="L87" s="1075"/>
      <c r="M87" s="1075"/>
      <c r="N87" s="1075"/>
      <c r="O87" s="1075"/>
      <c r="P87" s="1075"/>
      <c r="Q87" s="1075"/>
      <c r="R87" s="1075"/>
      <c r="S87" s="1075"/>
      <c r="T87" s="1075"/>
      <c r="U87" s="1075"/>
      <c r="V87" s="1075"/>
      <c r="W87" s="1075"/>
      <c r="X87" s="1075"/>
      <c r="Y87" s="1075"/>
      <c r="Z87" s="1075"/>
      <c r="AA87" s="1075"/>
      <c r="AB87" s="1075"/>
      <c r="AC87" s="1075"/>
      <c r="AD87" s="1075"/>
      <c r="AE87" s="1075"/>
      <c r="AF87" s="1075"/>
      <c r="AG87" s="1075"/>
      <c r="AH87" s="1075"/>
      <c r="AI87" s="1075"/>
      <c r="AJ87" s="1075"/>
      <c r="AK87" s="1075"/>
      <c r="AL87" s="1075"/>
      <c r="AM87" s="1075"/>
      <c r="AN87" s="1075"/>
      <c r="AO87" s="1075"/>
      <c r="AP87" s="1075"/>
      <c r="AQ87" s="1075"/>
      <c r="AR87" s="1075"/>
      <c r="AS87" s="1075"/>
      <c r="AT87" s="1075"/>
      <c r="AU87" s="1075"/>
      <c r="AV87" s="1075"/>
      <c r="AW87" s="1075"/>
      <c r="AX87" s="995">
        <v>12</v>
      </c>
      <c r="AY87" s="996"/>
      <c r="AZ87" s="793"/>
      <c r="BA87" s="793"/>
      <c r="BB87" s="793"/>
      <c r="BC87" s="793"/>
      <c r="BD87" s="793"/>
      <c r="BE87" s="793"/>
      <c r="BF87" s="793"/>
      <c r="BG87" s="793"/>
      <c r="BH87" s="793"/>
      <c r="BI87" s="1097">
        <f>BI21+BI27+BI33+BI39+BI45+BI51+BI57+BI63+BI69+BI75+BI81</f>
        <v>0</v>
      </c>
      <c r="BJ87" s="1098"/>
      <c r="BK87" s="1098"/>
      <c r="BL87" s="1098"/>
      <c r="BM87" s="1098"/>
      <c r="BN87" s="1098"/>
      <c r="BO87" s="1098"/>
      <c r="BP87" s="1098"/>
      <c r="BQ87" s="1098"/>
      <c r="BR87" s="1098"/>
      <c r="BS87" s="1098"/>
      <c r="BT87" s="1098"/>
      <c r="BU87" s="1106"/>
      <c r="BV87" s="1107"/>
      <c r="BW87" s="760"/>
      <c r="BX87" s="760"/>
      <c r="BY87" s="760"/>
      <c r="BZ87" s="760"/>
      <c r="CA87" s="950"/>
      <c r="CB87" s="950"/>
      <c r="CC87" s="950"/>
      <c r="CD87" s="950"/>
      <c r="CE87" s="950"/>
      <c r="CF87" s="950"/>
      <c r="CG87" s="950"/>
      <c r="CH87" s="950"/>
      <c r="CI87" s="951"/>
    </row>
    <row r="88" spans="4:88" ht="9" customHeight="1">
      <c r="D88" s="4"/>
      <c r="E88" s="1076"/>
      <c r="F88" s="1077"/>
      <c r="G88" s="1077"/>
      <c r="H88" s="1077"/>
      <c r="I88" s="1077"/>
      <c r="J88" s="1077"/>
      <c r="K88" s="1077"/>
      <c r="L88" s="1077"/>
      <c r="M88" s="1077"/>
      <c r="N88" s="1077"/>
      <c r="O88" s="1077"/>
      <c r="P88" s="1077"/>
      <c r="Q88" s="1077"/>
      <c r="R88" s="1077"/>
      <c r="S88" s="1077"/>
      <c r="T88" s="1077"/>
      <c r="U88" s="1077"/>
      <c r="V88" s="1077"/>
      <c r="W88" s="1077"/>
      <c r="X88" s="1077"/>
      <c r="Y88" s="1077"/>
      <c r="Z88" s="1077"/>
      <c r="AA88" s="1077"/>
      <c r="AB88" s="1077"/>
      <c r="AC88" s="1077"/>
      <c r="AD88" s="1077"/>
      <c r="AE88" s="1077"/>
      <c r="AF88" s="1077"/>
      <c r="AG88" s="1077"/>
      <c r="AH88" s="1077"/>
      <c r="AI88" s="1077"/>
      <c r="AJ88" s="1077"/>
      <c r="AK88" s="1077"/>
      <c r="AL88" s="1077"/>
      <c r="AM88" s="1077"/>
      <c r="AN88" s="1077"/>
      <c r="AO88" s="1077"/>
      <c r="AP88" s="1077"/>
      <c r="AQ88" s="1077"/>
      <c r="AR88" s="1077"/>
      <c r="AS88" s="1077"/>
      <c r="AT88" s="1077"/>
      <c r="AU88" s="1077"/>
      <c r="AV88" s="1077"/>
      <c r="AW88" s="1077"/>
      <c r="AX88" s="997"/>
      <c r="AY88" s="998"/>
      <c r="AZ88" s="793"/>
      <c r="BA88" s="793"/>
      <c r="BB88" s="793"/>
      <c r="BC88" s="793"/>
      <c r="BD88" s="793"/>
      <c r="BE88" s="793"/>
      <c r="BF88" s="793"/>
      <c r="BG88" s="793"/>
      <c r="BH88" s="793"/>
      <c r="BI88" s="1099"/>
      <c r="BJ88" s="680"/>
      <c r="BK88" s="680"/>
      <c r="BL88" s="680"/>
      <c r="BM88" s="680"/>
      <c r="BN88" s="680"/>
      <c r="BO88" s="680"/>
      <c r="BP88" s="680"/>
      <c r="BQ88" s="680"/>
      <c r="BR88" s="680"/>
      <c r="BS88" s="680"/>
      <c r="BT88" s="680"/>
      <c r="BU88" s="1108"/>
      <c r="BV88" s="1109"/>
      <c r="BW88" s="760"/>
      <c r="BX88" s="760"/>
      <c r="BY88" s="760"/>
      <c r="BZ88" s="760"/>
      <c r="CA88" s="950"/>
      <c r="CB88" s="950"/>
      <c r="CC88" s="950"/>
      <c r="CD88" s="950"/>
      <c r="CE88" s="950"/>
      <c r="CF88" s="950"/>
      <c r="CG88" s="950"/>
      <c r="CH88" s="950"/>
      <c r="CI88" s="951"/>
    </row>
    <row r="89" spans="4:88" ht="9" customHeight="1">
      <c r="D89" s="4"/>
      <c r="E89" s="1076"/>
      <c r="F89" s="1077"/>
      <c r="G89" s="1077"/>
      <c r="H89" s="1077"/>
      <c r="I89" s="1077"/>
      <c r="J89" s="1077"/>
      <c r="K89" s="1077"/>
      <c r="L89" s="1077"/>
      <c r="M89" s="1077"/>
      <c r="N89" s="1077"/>
      <c r="O89" s="1077"/>
      <c r="P89" s="1077"/>
      <c r="Q89" s="1077"/>
      <c r="R89" s="1077"/>
      <c r="S89" s="1077"/>
      <c r="T89" s="1077"/>
      <c r="U89" s="1077"/>
      <c r="V89" s="1077"/>
      <c r="W89" s="1077"/>
      <c r="X89" s="1077"/>
      <c r="Y89" s="1077"/>
      <c r="Z89" s="1077"/>
      <c r="AA89" s="1077"/>
      <c r="AB89" s="1077"/>
      <c r="AC89" s="1077"/>
      <c r="AD89" s="1077"/>
      <c r="AE89" s="1077"/>
      <c r="AF89" s="1077"/>
      <c r="AG89" s="1077"/>
      <c r="AH89" s="1077"/>
      <c r="AI89" s="1077"/>
      <c r="AJ89" s="1077"/>
      <c r="AK89" s="1077"/>
      <c r="AL89" s="1077"/>
      <c r="AM89" s="1077"/>
      <c r="AN89" s="1077"/>
      <c r="AO89" s="1077"/>
      <c r="AP89" s="1077"/>
      <c r="AQ89" s="1077"/>
      <c r="AR89" s="1077"/>
      <c r="AS89" s="1077"/>
      <c r="AT89" s="1077"/>
      <c r="AU89" s="1077"/>
      <c r="AV89" s="1077"/>
      <c r="AW89" s="1077"/>
      <c r="AX89" s="997"/>
      <c r="AY89" s="998"/>
      <c r="AZ89" s="793"/>
      <c r="BA89" s="793"/>
      <c r="BB89" s="793"/>
      <c r="BC89" s="793"/>
      <c r="BD89" s="793"/>
      <c r="BE89" s="793"/>
      <c r="BF89" s="793"/>
      <c r="BG89" s="793"/>
      <c r="BH89" s="793"/>
      <c r="BI89" s="1099"/>
      <c r="BJ89" s="680"/>
      <c r="BK89" s="680"/>
      <c r="BL89" s="680"/>
      <c r="BM89" s="680"/>
      <c r="BN89" s="680"/>
      <c r="BO89" s="680"/>
      <c r="BP89" s="680"/>
      <c r="BQ89" s="680"/>
      <c r="BR89" s="680"/>
      <c r="BS89" s="680"/>
      <c r="BT89" s="680"/>
      <c r="BU89" s="1108"/>
      <c r="BV89" s="1109"/>
      <c r="BW89" s="760"/>
      <c r="BX89" s="760"/>
      <c r="BY89" s="760"/>
      <c r="BZ89" s="760"/>
      <c r="CA89" s="950"/>
      <c r="CB89" s="950"/>
      <c r="CC89" s="950"/>
      <c r="CD89" s="950"/>
      <c r="CE89" s="950"/>
      <c r="CF89" s="950"/>
      <c r="CG89" s="950"/>
      <c r="CH89" s="950"/>
      <c r="CI89" s="951"/>
    </row>
    <row r="90" spans="4:88" ht="9" customHeight="1">
      <c r="D90" s="4"/>
      <c r="E90" s="1076"/>
      <c r="F90" s="1077"/>
      <c r="G90" s="1077"/>
      <c r="H90" s="1077"/>
      <c r="I90" s="1077"/>
      <c r="J90" s="1077"/>
      <c r="K90" s="1077"/>
      <c r="L90" s="1077"/>
      <c r="M90" s="1077"/>
      <c r="N90" s="1077"/>
      <c r="O90" s="1077"/>
      <c r="P90" s="1077"/>
      <c r="Q90" s="1077"/>
      <c r="R90" s="1077"/>
      <c r="S90" s="1077"/>
      <c r="T90" s="1077"/>
      <c r="U90" s="1077"/>
      <c r="V90" s="1077"/>
      <c r="W90" s="1077"/>
      <c r="X90" s="1077"/>
      <c r="Y90" s="1077"/>
      <c r="Z90" s="1077"/>
      <c r="AA90" s="1077"/>
      <c r="AB90" s="1077"/>
      <c r="AC90" s="1077"/>
      <c r="AD90" s="1077"/>
      <c r="AE90" s="1077"/>
      <c r="AF90" s="1077"/>
      <c r="AG90" s="1077"/>
      <c r="AH90" s="1077"/>
      <c r="AI90" s="1077"/>
      <c r="AJ90" s="1077"/>
      <c r="AK90" s="1077"/>
      <c r="AL90" s="1077"/>
      <c r="AM90" s="1077"/>
      <c r="AN90" s="1077"/>
      <c r="AO90" s="1077"/>
      <c r="AP90" s="1077"/>
      <c r="AQ90" s="1077"/>
      <c r="AR90" s="1077"/>
      <c r="AS90" s="1077"/>
      <c r="AT90" s="1077"/>
      <c r="AU90" s="1077"/>
      <c r="AV90" s="1077"/>
      <c r="AW90" s="1077"/>
      <c r="AX90" s="954"/>
      <c r="AY90" s="954"/>
      <c r="AZ90" s="954"/>
      <c r="BA90" s="954"/>
      <c r="BB90" s="954"/>
      <c r="BC90" s="954"/>
      <c r="BD90" s="954"/>
      <c r="BE90" s="954"/>
      <c r="BF90" s="954"/>
      <c r="BG90" s="1080"/>
      <c r="BH90" s="1081"/>
      <c r="BI90" s="1100">
        <f>BI24+BI30+BI36+BI42+BI48+BI54+BI60+BI66+BI72+BI78+BI84</f>
        <v>0</v>
      </c>
      <c r="BJ90" s="1101"/>
      <c r="BK90" s="1101"/>
      <c r="BL90" s="1101"/>
      <c r="BM90" s="1101"/>
      <c r="BN90" s="1101"/>
      <c r="BO90" s="1101"/>
      <c r="BP90" s="1101"/>
      <c r="BQ90" s="1101"/>
      <c r="BR90" s="1101"/>
      <c r="BS90" s="1101"/>
      <c r="BT90" s="1101"/>
      <c r="BU90" s="1108"/>
      <c r="BV90" s="1109"/>
      <c r="BW90" s="760"/>
      <c r="BX90" s="760"/>
      <c r="BY90" s="760"/>
      <c r="BZ90" s="760"/>
      <c r="CA90" s="950"/>
      <c r="CB90" s="950"/>
      <c r="CC90" s="950"/>
      <c r="CD90" s="950"/>
      <c r="CE90" s="950"/>
      <c r="CF90" s="950"/>
      <c r="CG90" s="950"/>
      <c r="CH90" s="950"/>
      <c r="CI90" s="951"/>
    </row>
    <row r="91" spans="4:88" ht="9" customHeight="1">
      <c r="D91" s="4"/>
      <c r="E91" s="1076"/>
      <c r="F91" s="1077"/>
      <c r="G91" s="1077"/>
      <c r="H91" s="1077"/>
      <c r="I91" s="1077"/>
      <c r="J91" s="1077"/>
      <c r="K91" s="1077"/>
      <c r="L91" s="1077"/>
      <c r="M91" s="1077"/>
      <c r="N91" s="1077"/>
      <c r="O91" s="1077"/>
      <c r="P91" s="1077"/>
      <c r="Q91" s="1077"/>
      <c r="R91" s="1077"/>
      <c r="S91" s="1077"/>
      <c r="T91" s="1077"/>
      <c r="U91" s="1077"/>
      <c r="V91" s="1077"/>
      <c r="W91" s="1077"/>
      <c r="X91" s="1077"/>
      <c r="Y91" s="1077"/>
      <c r="Z91" s="1077"/>
      <c r="AA91" s="1077"/>
      <c r="AB91" s="1077"/>
      <c r="AC91" s="1077"/>
      <c r="AD91" s="1077"/>
      <c r="AE91" s="1077"/>
      <c r="AF91" s="1077"/>
      <c r="AG91" s="1077"/>
      <c r="AH91" s="1077"/>
      <c r="AI91" s="1077"/>
      <c r="AJ91" s="1077"/>
      <c r="AK91" s="1077"/>
      <c r="AL91" s="1077"/>
      <c r="AM91" s="1077"/>
      <c r="AN91" s="1077"/>
      <c r="AO91" s="1077"/>
      <c r="AP91" s="1077"/>
      <c r="AQ91" s="1077"/>
      <c r="AR91" s="1077"/>
      <c r="AS91" s="1077"/>
      <c r="AT91" s="1077"/>
      <c r="AU91" s="1077"/>
      <c r="AV91" s="1077"/>
      <c r="AW91" s="1077"/>
      <c r="AX91" s="1020"/>
      <c r="AY91" s="1020"/>
      <c r="AZ91" s="1020"/>
      <c r="BA91" s="1020"/>
      <c r="BB91" s="1020"/>
      <c r="BC91" s="1020"/>
      <c r="BD91" s="1020"/>
      <c r="BE91" s="1020"/>
      <c r="BF91" s="1020"/>
      <c r="BG91" s="1082"/>
      <c r="BH91" s="1083"/>
      <c r="BI91" s="1102"/>
      <c r="BJ91" s="1103"/>
      <c r="BK91" s="1103"/>
      <c r="BL91" s="1103"/>
      <c r="BM91" s="1103"/>
      <c r="BN91" s="1103"/>
      <c r="BO91" s="1103"/>
      <c r="BP91" s="1103"/>
      <c r="BQ91" s="1103"/>
      <c r="BR91" s="1103"/>
      <c r="BS91" s="1103"/>
      <c r="BT91" s="1103"/>
      <c r="BU91" s="1108"/>
      <c r="BV91" s="1109"/>
      <c r="BW91" s="760"/>
      <c r="BX91" s="760"/>
      <c r="BY91" s="760"/>
      <c r="BZ91" s="760"/>
      <c r="CA91" s="950"/>
      <c r="CB91" s="950"/>
      <c r="CC91" s="950"/>
      <c r="CD91" s="950"/>
      <c r="CE91" s="950"/>
      <c r="CF91" s="950"/>
      <c r="CG91" s="950"/>
      <c r="CH91" s="950"/>
      <c r="CI91" s="951"/>
    </row>
    <row r="92" spans="4:88" ht="9" customHeight="1" thickBot="1">
      <c r="D92" s="4"/>
      <c r="E92" s="1078"/>
      <c r="F92" s="1079"/>
      <c r="G92" s="1079"/>
      <c r="H92" s="1079"/>
      <c r="I92" s="1079"/>
      <c r="J92" s="1079"/>
      <c r="K92" s="1079"/>
      <c r="L92" s="1079"/>
      <c r="M92" s="1079"/>
      <c r="N92" s="1079"/>
      <c r="O92" s="1079"/>
      <c r="P92" s="1079"/>
      <c r="Q92" s="1079"/>
      <c r="R92" s="1079"/>
      <c r="S92" s="1079"/>
      <c r="T92" s="1079"/>
      <c r="U92" s="1079"/>
      <c r="V92" s="1079"/>
      <c r="W92" s="1079"/>
      <c r="X92" s="1079"/>
      <c r="Y92" s="1079"/>
      <c r="Z92" s="1079"/>
      <c r="AA92" s="1079"/>
      <c r="AB92" s="1079"/>
      <c r="AC92" s="1079"/>
      <c r="AD92" s="1079"/>
      <c r="AE92" s="1079"/>
      <c r="AF92" s="1079"/>
      <c r="AG92" s="1079"/>
      <c r="AH92" s="1079"/>
      <c r="AI92" s="1079"/>
      <c r="AJ92" s="1079"/>
      <c r="AK92" s="1079"/>
      <c r="AL92" s="1079"/>
      <c r="AM92" s="1079"/>
      <c r="AN92" s="1079"/>
      <c r="AO92" s="1079"/>
      <c r="AP92" s="1079"/>
      <c r="AQ92" s="1079"/>
      <c r="AR92" s="1079"/>
      <c r="AS92" s="1079"/>
      <c r="AT92" s="1079"/>
      <c r="AU92" s="1079"/>
      <c r="AV92" s="1079"/>
      <c r="AW92" s="1079"/>
      <c r="AX92" s="1021"/>
      <c r="AY92" s="1021"/>
      <c r="AZ92" s="1021"/>
      <c r="BA92" s="1021"/>
      <c r="BB92" s="1021"/>
      <c r="BC92" s="1021"/>
      <c r="BD92" s="1021"/>
      <c r="BE92" s="1021"/>
      <c r="BF92" s="1021"/>
      <c r="BG92" s="1084"/>
      <c r="BH92" s="1085"/>
      <c r="BI92" s="1104"/>
      <c r="BJ92" s="1105"/>
      <c r="BK92" s="1105"/>
      <c r="BL92" s="1105"/>
      <c r="BM92" s="1105"/>
      <c r="BN92" s="1105"/>
      <c r="BO92" s="1105"/>
      <c r="BP92" s="1105"/>
      <c r="BQ92" s="1105"/>
      <c r="BR92" s="1105"/>
      <c r="BS92" s="1105"/>
      <c r="BT92" s="1105"/>
      <c r="BU92" s="1110"/>
      <c r="BV92" s="1111"/>
      <c r="BW92" s="1112"/>
      <c r="BX92" s="1112"/>
      <c r="BY92" s="1112"/>
      <c r="BZ92" s="1112"/>
      <c r="CA92" s="952"/>
      <c r="CB92" s="952"/>
      <c r="CC92" s="952"/>
      <c r="CD92" s="952"/>
      <c r="CE92" s="952"/>
      <c r="CF92" s="952"/>
      <c r="CG92" s="952"/>
      <c r="CH92" s="952"/>
      <c r="CI92" s="953"/>
    </row>
  </sheetData>
  <sheetProtection selectLockedCells="1"/>
  <mergeCells count="134">
    <mergeCell ref="AX90:BF92"/>
    <mergeCell ref="BG90:BH92"/>
    <mergeCell ref="CD10:CH11"/>
    <mergeCell ref="CD12:CH13"/>
    <mergeCell ref="BI17:BT19"/>
    <mergeCell ref="BI87:BT89"/>
    <mergeCell ref="BI90:BT92"/>
    <mergeCell ref="BG30:BH32"/>
    <mergeCell ref="AX33:AY35"/>
    <mergeCell ref="AZ33:BH35"/>
    <mergeCell ref="AX36:BF38"/>
    <mergeCell ref="BG36:BH38"/>
    <mergeCell ref="AX39:AY41"/>
    <mergeCell ref="AZ39:BH41"/>
    <mergeCell ref="BI72:BT74"/>
    <mergeCell ref="AX69:AY71"/>
    <mergeCell ref="AZ69:BH71"/>
    <mergeCell ref="AX72:BF74"/>
    <mergeCell ref="BG72:BH74"/>
    <mergeCell ref="BI24:BT26"/>
    <mergeCell ref="BU87:BV92"/>
    <mergeCell ref="BW87:BZ92"/>
    <mergeCell ref="BI27:BT29"/>
    <mergeCell ref="AZ27:BH29"/>
    <mergeCell ref="E87:AW92"/>
    <mergeCell ref="BG24:BH26"/>
    <mergeCell ref="AX24:BF26"/>
    <mergeCell ref="E81:AK86"/>
    <mergeCell ref="AL81:AW86"/>
    <mergeCell ref="BI81:BT83"/>
    <mergeCell ref="BI84:BT86"/>
    <mergeCell ref="AX81:AY83"/>
    <mergeCell ref="AZ81:BH83"/>
    <mergeCell ref="AX84:BF86"/>
    <mergeCell ref="BG84:BH86"/>
    <mergeCell ref="E75:AK80"/>
    <mergeCell ref="AL75:AW80"/>
    <mergeCell ref="BI75:BT77"/>
    <mergeCell ref="BI78:BT80"/>
    <mergeCell ref="AX75:AY77"/>
    <mergeCell ref="AZ75:BH77"/>
    <mergeCell ref="AX78:BF80"/>
    <mergeCell ref="BG78:BH80"/>
    <mergeCell ref="E69:AK74"/>
    <mergeCell ref="AL69:AW74"/>
    <mergeCell ref="BI69:BT71"/>
    <mergeCell ref="AX87:AY89"/>
    <mergeCell ref="AZ87:BH89"/>
    <mergeCell ref="E63:AK68"/>
    <mergeCell ref="AL63:AW68"/>
    <mergeCell ref="BI63:BT65"/>
    <mergeCell ref="BI66:BT68"/>
    <mergeCell ref="AX63:AY65"/>
    <mergeCell ref="AZ63:BH65"/>
    <mergeCell ref="AX66:BF68"/>
    <mergeCell ref="BG66:BH68"/>
    <mergeCell ref="E57:AK62"/>
    <mergeCell ref="AL57:AW62"/>
    <mergeCell ref="BI57:BT59"/>
    <mergeCell ref="BI60:BT62"/>
    <mergeCell ref="AX57:AY59"/>
    <mergeCell ref="AZ57:BH59"/>
    <mergeCell ref="AX60:BF62"/>
    <mergeCell ref="BG60:BH62"/>
    <mergeCell ref="E51:AK56"/>
    <mergeCell ref="AL51:AW56"/>
    <mergeCell ref="BI51:BT53"/>
    <mergeCell ref="BI54:BT56"/>
    <mergeCell ref="AX51:AY53"/>
    <mergeCell ref="AZ51:BH53"/>
    <mergeCell ref="AX54:BF56"/>
    <mergeCell ref="BG54:BH56"/>
    <mergeCell ref="BI36:BT38"/>
    <mergeCell ref="E45:AK50"/>
    <mergeCell ref="AL45:AW50"/>
    <mergeCell ref="BI45:BT47"/>
    <mergeCell ref="BI48:BT50"/>
    <mergeCell ref="AX45:AY47"/>
    <mergeCell ref="AZ45:BH47"/>
    <mergeCell ref="AX48:BF50"/>
    <mergeCell ref="BG48:BH50"/>
    <mergeCell ref="E39:AK44"/>
    <mergeCell ref="AL39:AW44"/>
    <mergeCell ref="BI39:BT41"/>
    <mergeCell ref="BI42:BT44"/>
    <mergeCell ref="AX42:BF44"/>
    <mergeCell ref="BG42:BH44"/>
    <mergeCell ref="AX30:BF32"/>
    <mergeCell ref="CJ6:CJ46"/>
    <mergeCell ref="S11:V12"/>
    <mergeCell ref="W11:Y12"/>
    <mergeCell ref="Z11:AC12"/>
    <mergeCell ref="AD11:AF12"/>
    <mergeCell ref="AG11:AJ12"/>
    <mergeCell ref="BF3:BG9"/>
    <mergeCell ref="BI3:BN3"/>
    <mergeCell ref="BH4:BO5"/>
    <mergeCell ref="BP3:BT3"/>
    <mergeCell ref="BP4:BT5"/>
    <mergeCell ref="BU3:BV3"/>
    <mergeCell ref="BU4:BV5"/>
    <mergeCell ref="BI6:BO6"/>
    <mergeCell ref="BH7:BJ9"/>
    <mergeCell ref="BK7:BM9"/>
    <mergeCell ref="BN7:BP9"/>
    <mergeCell ref="AL15:AW18"/>
    <mergeCell ref="BW3:CC3"/>
    <mergeCell ref="E33:AK38"/>
    <mergeCell ref="AL33:AW38"/>
    <mergeCell ref="BI33:BT35"/>
    <mergeCell ref="CA87:CI89"/>
    <mergeCell ref="CA90:CI92"/>
    <mergeCell ref="BW4:CC5"/>
    <mergeCell ref="CD3:CI3"/>
    <mergeCell ref="CD4:CI5"/>
    <mergeCell ref="E27:AK32"/>
    <mergeCell ref="AL27:AW32"/>
    <mergeCell ref="F2:K3"/>
    <mergeCell ref="Q2:AQ3"/>
    <mergeCell ref="S4:BD5"/>
    <mergeCell ref="E6:O7"/>
    <mergeCell ref="P6:BA9"/>
    <mergeCell ref="AZ20:BH23"/>
    <mergeCell ref="AX20:AY23"/>
    <mergeCell ref="AL20:AW26"/>
    <mergeCell ref="E20:AK26"/>
    <mergeCell ref="K15:AD18"/>
    <mergeCell ref="BZ10:CB11"/>
    <mergeCell ref="BZ12:CB13"/>
    <mergeCell ref="BJ14:BS16"/>
    <mergeCell ref="BZ14:CF19"/>
    <mergeCell ref="BI21:BT23"/>
    <mergeCell ref="BI30:BT32"/>
    <mergeCell ref="AX27:AY29"/>
  </mergeCells>
  <phoneticPr fontId="1"/>
  <pageMargins left="0.43307086614173229" right="3.937007874015748E-2" top="0.11811023622047245" bottom="0.19685039370078741"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コード表!$F$5:$F$62</xm:f>
          </x14:formula1>
          <xm:sqref>E20:AK86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sheetPr>
  <dimension ref="D2:CJ93"/>
  <sheetViews>
    <sheetView showGridLines="0" showZeros="0" topLeftCell="A7" zoomScale="75" zoomScaleNormal="75" zoomScaleSheetLayoutView="75" workbookViewId="0">
      <selection activeCell="E20" sqref="E20:AK26"/>
    </sheetView>
  </sheetViews>
  <sheetFormatPr defaultColWidth="2.25" defaultRowHeight="9" customHeight="1"/>
  <cols>
    <col min="1" max="36" width="2.25" style="52"/>
    <col min="37" max="37" width="2.125" style="52" customWidth="1"/>
    <col min="38" max="49" width="2.375" style="52" customWidth="1"/>
    <col min="50" max="16384" width="2.25" style="52"/>
  </cols>
  <sheetData>
    <row r="2" spans="4:88" ht="12" customHeight="1" thickBot="1">
      <c r="F2" s="674" t="s">
        <v>0</v>
      </c>
      <c r="G2" s="674"/>
      <c r="H2" s="674"/>
      <c r="I2" s="674"/>
      <c r="J2" s="674"/>
      <c r="K2" s="674"/>
      <c r="Q2" s="1114" t="s">
        <v>35</v>
      </c>
      <c r="R2" s="1114"/>
      <c r="S2" s="1114"/>
      <c r="T2" s="1114"/>
      <c r="U2" s="1114"/>
      <c r="V2" s="1114"/>
      <c r="W2" s="1114"/>
      <c r="X2" s="1114"/>
      <c r="Y2" s="1114"/>
      <c r="Z2" s="1114"/>
      <c r="AA2" s="1114"/>
      <c r="AB2" s="1114"/>
      <c r="AC2" s="1114"/>
      <c r="AD2" s="1114"/>
      <c r="AE2" s="1114"/>
      <c r="AF2" s="1114"/>
      <c r="AG2" s="1114"/>
      <c r="AH2" s="1114"/>
      <c r="AI2" s="1114"/>
      <c r="AJ2" s="1114"/>
      <c r="AK2" s="1114"/>
      <c r="AL2" s="1114"/>
      <c r="AM2" s="1114"/>
      <c r="AN2" s="1114"/>
      <c r="AO2" s="1114"/>
      <c r="AP2" s="1114"/>
      <c r="AQ2" s="1114"/>
      <c r="AR2" s="54"/>
      <c r="AS2" s="54"/>
      <c r="AT2" s="54"/>
      <c r="AU2" s="54"/>
      <c r="AV2" s="54"/>
      <c r="AW2" s="54"/>
      <c r="AX2" s="54"/>
      <c r="AY2" s="54"/>
      <c r="AZ2" s="54"/>
      <c r="BA2" s="54"/>
      <c r="BB2" s="54"/>
      <c r="BC2" s="54"/>
      <c r="BD2" s="54"/>
      <c r="BF2" s="66"/>
      <c r="BG2" s="66"/>
    </row>
    <row r="3" spans="4:88" ht="15" customHeight="1">
      <c r="F3" s="674"/>
      <c r="G3" s="674"/>
      <c r="H3" s="674"/>
      <c r="I3" s="674"/>
      <c r="J3" s="674"/>
      <c r="K3" s="674"/>
      <c r="Q3" s="1114"/>
      <c r="R3" s="1114"/>
      <c r="S3" s="1114"/>
      <c r="T3" s="1114"/>
      <c r="U3" s="1114"/>
      <c r="V3" s="1114"/>
      <c r="W3" s="1114"/>
      <c r="X3" s="1114"/>
      <c r="Y3" s="1114"/>
      <c r="Z3" s="1114"/>
      <c r="AA3" s="1114"/>
      <c r="AB3" s="1114"/>
      <c r="AC3" s="1114"/>
      <c r="AD3" s="1114"/>
      <c r="AE3" s="1114"/>
      <c r="AF3" s="1114"/>
      <c r="AG3" s="1114"/>
      <c r="AH3" s="1114"/>
      <c r="AI3" s="1114"/>
      <c r="AJ3" s="1114"/>
      <c r="AK3" s="1114"/>
      <c r="AL3" s="1114"/>
      <c r="AM3" s="1114"/>
      <c r="AN3" s="1114"/>
      <c r="AO3" s="1114"/>
      <c r="AP3" s="1114"/>
      <c r="AQ3" s="1114"/>
      <c r="AR3" s="54"/>
      <c r="AS3" s="54"/>
      <c r="AT3" s="54"/>
      <c r="AU3" s="54"/>
      <c r="AV3" s="54"/>
      <c r="AW3" s="54"/>
      <c r="AX3" s="54"/>
      <c r="AY3" s="54"/>
      <c r="AZ3" s="54"/>
      <c r="BA3" s="54"/>
      <c r="BB3" s="54"/>
      <c r="BC3" s="54"/>
      <c r="BD3" s="54"/>
      <c r="BE3" s="67"/>
      <c r="BF3" s="1120" t="s">
        <v>4</v>
      </c>
      <c r="BG3" s="1121"/>
      <c r="BH3" s="87"/>
      <c r="BI3" s="1126" t="s">
        <v>5</v>
      </c>
      <c r="BJ3" s="814"/>
      <c r="BK3" s="814"/>
      <c r="BL3" s="814"/>
      <c r="BM3" s="814"/>
      <c r="BN3" s="1127"/>
      <c r="BO3" s="69"/>
      <c r="BP3" s="1128" t="s">
        <v>6</v>
      </c>
      <c r="BQ3" s="1128"/>
      <c r="BR3" s="1128"/>
      <c r="BS3" s="1128"/>
      <c r="BT3" s="1128"/>
      <c r="BU3" s="1128" t="s">
        <v>7</v>
      </c>
      <c r="BV3" s="1128"/>
      <c r="BW3" s="1113" t="s">
        <v>8</v>
      </c>
      <c r="BX3" s="1113"/>
      <c r="BY3" s="1113"/>
      <c r="BZ3" s="1113"/>
      <c r="CA3" s="1113"/>
      <c r="CB3" s="1113"/>
      <c r="CC3" s="1113"/>
      <c r="CD3" s="814" t="s">
        <v>21</v>
      </c>
      <c r="CE3" s="814"/>
      <c r="CF3" s="814"/>
      <c r="CG3" s="814"/>
      <c r="CH3" s="814"/>
      <c r="CI3" s="815"/>
    </row>
    <row r="4" spans="4:88" ht="14.25" customHeight="1">
      <c r="Q4" s="54"/>
      <c r="R4" s="54"/>
      <c r="S4" s="1114" t="s">
        <v>347</v>
      </c>
      <c r="T4" s="1114"/>
      <c r="U4" s="1114"/>
      <c r="V4" s="1114"/>
      <c r="W4" s="1114"/>
      <c r="X4" s="1114"/>
      <c r="Y4" s="1114"/>
      <c r="Z4" s="1114"/>
      <c r="AA4" s="1114"/>
      <c r="AB4" s="1114"/>
      <c r="AC4" s="1114"/>
      <c r="AD4" s="1114"/>
      <c r="AE4" s="1114"/>
      <c r="AF4" s="1114"/>
      <c r="AG4" s="1114"/>
      <c r="AH4" s="1114"/>
      <c r="AI4" s="1114"/>
      <c r="AJ4" s="1114"/>
      <c r="AK4" s="1114"/>
      <c r="AL4" s="1114"/>
      <c r="AM4" s="1114"/>
      <c r="AN4" s="1114"/>
      <c r="AO4" s="1114"/>
      <c r="AP4" s="1114"/>
      <c r="AQ4" s="1114"/>
      <c r="AR4" s="1114"/>
      <c r="AS4" s="1114"/>
      <c r="AT4" s="1114"/>
      <c r="AU4" s="1114"/>
      <c r="AV4" s="1114"/>
      <c r="AW4" s="1114"/>
      <c r="AX4" s="1114"/>
      <c r="AY4" s="1114"/>
      <c r="AZ4" s="1114"/>
      <c r="BA4" s="1114"/>
      <c r="BB4" s="1114"/>
      <c r="BC4" s="1114"/>
      <c r="BD4" s="1114"/>
      <c r="BE4" s="67"/>
      <c r="BF4" s="1122"/>
      <c r="BG4" s="1123"/>
      <c r="BH4" s="1115">
        <f>注意事項!H6</f>
        <v>0</v>
      </c>
      <c r="BI4" s="1116"/>
      <c r="BJ4" s="1116"/>
      <c r="BK4" s="1116"/>
      <c r="BL4" s="1116"/>
      <c r="BM4" s="1116"/>
      <c r="BN4" s="1116"/>
      <c r="BO4" s="1116"/>
      <c r="BP4" s="1116">
        <f>注意事項!H7</f>
        <v>0</v>
      </c>
      <c r="BQ4" s="1116"/>
      <c r="BR4" s="1116"/>
      <c r="BS4" s="1116"/>
      <c r="BT4" s="1116"/>
      <c r="BU4" s="1117" t="s">
        <v>91</v>
      </c>
      <c r="BV4" s="1117"/>
      <c r="BW4" s="1118"/>
      <c r="BX4" s="1118"/>
      <c r="BY4" s="1118"/>
      <c r="BZ4" s="1118"/>
      <c r="CA4" s="1118"/>
      <c r="CB4" s="1118"/>
      <c r="CC4" s="1118"/>
      <c r="CD4" s="1118"/>
      <c r="CE4" s="1118"/>
      <c r="CF4" s="1118"/>
      <c r="CG4" s="1118"/>
      <c r="CH4" s="1118"/>
      <c r="CI4" s="1119"/>
    </row>
    <row r="5" spans="4:88" ht="9.75" customHeight="1" thickBot="1">
      <c r="Q5" s="54"/>
      <c r="R5" s="54"/>
      <c r="S5" s="1114"/>
      <c r="T5" s="1114"/>
      <c r="U5" s="1114"/>
      <c r="V5" s="1114"/>
      <c r="W5" s="1114"/>
      <c r="X5" s="1114"/>
      <c r="Y5" s="1114"/>
      <c r="Z5" s="1114"/>
      <c r="AA5" s="1114"/>
      <c r="AB5" s="1114"/>
      <c r="AC5" s="1114"/>
      <c r="AD5" s="1114"/>
      <c r="AE5" s="1114"/>
      <c r="AF5" s="1114"/>
      <c r="AG5" s="1114"/>
      <c r="AH5" s="1114"/>
      <c r="AI5" s="1114"/>
      <c r="AJ5" s="1114"/>
      <c r="AK5" s="1114"/>
      <c r="AL5" s="1114"/>
      <c r="AM5" s="1114"/>
      <c r="AN5" s="1114"/>
      <c r="AO5" s="1114"/>
      <c r="AP5" s="1114"/>
      <c r="AQ5" s="1114"/>
      <c r="AR5" s="1114"/>
      <c r="AS5" s="1114"/>
      <c r="AT5" s="1114"/>
      <c r="AU5" s="1114"/>
      <c r="AV5" s="1114"/>
      <c r="AW5" s="1114"/>
      <c r="AX5" s="1114"/>
      <c r="AY5" s="1114"/>
      <c r="AZ5" s="1114"/>
      <c r="BA5" s="1114"/>
      <c r="BB5" s="1114"/>
      <c r="BC5" s="1114"/>
      <c r="BD5" s="1114"/>
      <c r="BE5" s="68"/>
      <c r="BF5" s="1122"/>
      <c r="BG5" s="1123"/>
      <c r="BH5" s="1115"/>
      <c r="BI5" s="1116"/>
      <c r="BJ5" s="1116"/>
      <c r="BK5" s="1116"/>
      <c r="BL5" s="1116"/>
      <c r="BM5" s="1116"/>
      <c r="BN5" s="1116"/>
      <c r="BO5" s="1116"/>
      <c r="BP5" s="1116"/>
      <c r="BQ5" s="1116"/>
      <c r="BR5" s="1116"/>
      <c r="BS5" s="1116"/>
      <c r="BT5" s="1116"/>
      <c r="BU5" s="1117"/>
      <c r="BV5" s="1117"/>
      <c r="BW5" s="1118"/>
      <c r="BX5" s="1118"/>
      <c r="BY5" s="1118"/>
      <c r="BZ5" s="1118"/>
      <c r="CA5" s="1118"/>
      <c r="CB5" s="1118"/>
      <c r="CC5" s="1118"/>
      <c r="CD5" s="1118"/>
      <c r="CE5" s="1118"/>
      <c r="CF5" s="1118"/>
      <c r="CG5" s="1118"/>
      <c r="CH5" s="1118"/>
      <c r="CI5" s="1119"/>
    </row>
    <row r="6" spans="4:88" ht="13.5">
      <c r="E6" s="1129" t="s">
        <v>3</v>
      </c>
      <c r="F6" s="1130"/>
      <c r="G6" s="1130"/>
      <c r="H6" s="1130"/>
      <c r="I6" s="1130"/>
      <c r="J6" s="1130"/>
      <c r="K6" s="1130"/>
      <c r="L6" s="1130"/>
      <c r="M6" s="1130"/>
      <c r="N6" s="1130"/>
      <c r="O6" s="1130"/>
      <c r="P6" s="1133">
        <f>注意事項!H9</f>
        <v>0</v>
      </c>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59"/>
      <c r="BC6" s="59"/>
      <c r="BD6" s="59"/>
      <c r="BE6" s="60"/>
      <c r="BF6" s="1122"/>
      <c r="BG6" s="1123"/>
      <c r="BI6" s="692" t="s">
        <v>20</v>
      </c>
      <c r="BJ6" s="692"/>
      <c r="BK6" s="692"/>
      <c r="BL6" s="692"/>
      <c r="BM6" s="692"/>
      <c r="BN6" s="692"/>
      <c r="BO6" s="692"/>
      <c r="BQ6" s="70"/>
      <c r="BR6" s="73"/>
      <c r="BS6" s="73"/>
      <c r="BT6" s="73"/>
      <c r="BU6" s="73"/>
      <c r="BV6" s="73"/>
      <c r="BW6" s="73"/>
      <c r="BX6" s="73"/>
      <c r="BY6" s="73"/>
      <c r="BZ6" s="73"/>
      <c r="CA6" s="73"/>
      <c r="CB6" s="73"/>
      <c r="CC6" s="73"/>
      <c r="CD6" s="73"/>
      <c r="CE6" s="73"/>
      <c r="CF6" s="73"/>
      <c r="CG6" s="73"/>
      <c r="CH6" s="73"/>
      <c r="CI6" s="85"/>
      <c r="CJ6" s="1148" t="s">
        <v>34</v>
      </c>
    </row>
    <row r="7" spans="4:88" ht="15" customHeight="1">
      <c r="E7" s="1131"/>
      <c r="F7" s="1132"/>
      <c r="G7" s="1132"/>
      <c r="H7" s="1132"/>
      <c r="I7" s="1132"/>
      <c r="J7" s="1132"/>
      <c r="K7" s="1132"/>
      <c r="L7" s="1132"/>
      <c r="M7" s="1132"/>
      <c r="N7" s="1132"/>
      <c r="O7" s="1132"/>
      <c r="P7" s="1134"/>
      <c r="Q7" s="1134"/>
      <c r="R7" s="1134"/>
      <c r="S7" s="1134"/>
      <c r="T7" s="1134"/>
      <c r="U7" s="1134"/>
      <c r="V7" s="1134"/>
      <c r="W7" s="1134"/>
      <c r="X7" s="1134"/>
      <c r="Y7" s="1134"/>
      <c r="Z7" s="1134"/>
      <c r="AA7" s="1134"/>
      <c r="AB7" s="1134"/>
      <c r="AC7" s="1134"/>
      <c r="AD7" s="1134"/>
      <c r="AE7" s="1134"/>
      <c r="AF7" s="1134"/>
      <c r="AG7" s="1134"/>
      <c r="AH7" s="1134"/>
      <c r="AI7" s="1134"/>
      <c r="AJ7" s="1134"/>
      <c r="AK7" s="1134"/>
      <c r="AL7" s="1134"/>
      <c r="AM7" s="1134"/>
      <c r="AN7" s="1134"/>
      <c r="AO7" s="1134"/>
      <c r="AP7" s="1134"/>
      <c r="AQ7" s="1134"/>
      <c r="AR7" s="1134"/>
      <c r="AS7" s="1134"/>
      <c r="AT7" s="1134"/>
      <c r="AU7" s="1134"/>
      <c r="AV7" s="1134"/>
      <c r="AW7" s="1134"/>
      <c r="AX7" s="1134"/>
      <c r="AY7" s="1134"/>
      <c r="AZ7" s="1134"/>
      <c r="BA7" s="1134"/>
      <c r="BE7" s="61"/>
      <c r="BF7" s="1122"/>
      <c r="BG7" s="1123"/>
      <c r="BH7" s="1149">
        <f>'16-41'!Q7</f>
        <v>0</v>
      </c>
      <c r="BI7" s="1150"/>
      <c r="BJ7" s="1150"/>
      <c r="BK7" s="1155">
        <f>'16-41'!U7</f>
        <v>0</v>
      </c>
      <c r="BL7" s="1150"/>
      <c r="BM7" s="1156"/>
      <c r="BN7" s="1150">
        <f>'16-41'!Y7</f>
        <v>0</v>
      </c>
      <c r="BO7" s="1150"/>
      <c r="BP7" s="1150"/>
      <c r="BQ7" s="72"/>
      <c r="CI7" s="67"/>
      <c r="CJ7" s="1148"/>
    </row>
    <row r="8" spans="4:88" ht="12.75" customHeight="1">
      <c r="E8" s="62"/>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4"/>
      <c r="AW8" s="1134"/>
      <c r="AX8" s="1134"/>
      <c r="AY8" s="1134"/>
      <c r="AZ8" s="1134"/>
      <c r="BA8" s="1134"/>
      <c r="BE8" s="61"/>
      <c r="BF8" s="1122"/>
      <c r="BG8" s="1123"/>
      <c r="BH8" s="1151"/>
      <c r="BI8" s="1152"/>
      <c r="BJ8" s="1152"/>
      <c r="BK8" s="1157"/>
      <c r="BL8" s="1152"/>
      <c r="BM8" s="1158"/>
      <c r="BN8" s="1152"/>
      <c r="BO8" s="1152"/>
      <c r="BP8" s="1152"/>
      <c r="BQ8" s="72"/>
      <c r="CI8" s="67"/>
      <c r="CJ8" s="1148"/>
    </row>
    <row r="9" spans="4:88" ht="12" customHeight="1">
      <c r="E9" s="63"/>
      <c r="F9" s="64"/>
      <c r="G9" s="64"/>
      <c r="H9" s="64"/>
      <c r="I9" s="64"/>
      <c r="J9" s="64"/>
      <c r="K9" s="64"/>
      <c r="L9" s="64"/>
      <c r="M9" s="64"/>
      <c r="N9" s="64"/>
      <c r="O9" s="64"/>
      <c r="P9" s="1135"/>
      <c r="Q9" s="1135"/>
      <c r="R9" s="1135"/>
      <c r="S9" s="1135"/>
      <c r="T9" s="1135"/>
      <c r="U9" s="1135"/>
      <c r="V9" s="1135"/>
      <c r="W9" s="1135"/>
      <c r="X9" s="1135"/>
      <c r="Y9" s="1135"/>
      <c r="Z9" s="1135"/>
      <c r="AA9" s="1135"/>
      <c r="AB9" s="1135"/>
      <c r="AC9" s="1135"/>
      <c r="AD9" s="1135"/>
      <c r="AE9" s="1135"/>
      <c r="AF9" s="1135"/>
      <c r="AG9" s="1135"/>
      <c r="AH9" s="1135"/>
      <c r="AI9" s="1135"/>
      <c r="AJ9" s="1135"/>
      <c r="AK9" s="1135"/>
      <c r="AL9" s="1135"/>
      <c r="AM9" s="1135"/>
      <c r="AN9" s="1135"/>
      <c r="AO9" s="1135"/>
      <c r="AP9" s="1135"/>
      <c r="AQ9" s="1135"/>
      <c r="AR9" s="1135"/>
      <c r="AS9" s="1135"/>
      <c r="AT9" s="1135"/>
      <c r="AU9" s="1135"/>
      <c r="AV9" s="1135"/>
      <c r="AW9" s="1135"/>
      <c r="AX9" s="1135"/>
      <c r="AY9" s="1135"/>
      <c r="AZ9" s="1135"/>
      <c r="BA9" s="1135"/>
      <c r="BB9" s="64"/>
      <c r="BC9" s="64"/>
      <c r="BD9" s="64"/>
      <c r="BE9" s="65"/>
      <c r="BF9" s="1124"/>
      <c r="BG9" s="1125"/>
      <c r="BH9" s="1153"/>
      <c r="BI9" s="1154"/>
      <c r="BJ9" s="1154"/>
      <c r="BK9" s="1159"/>
      <c r="BL9" s="1154"/>
      <c r="BM9" s="1160"/>
      <c r="BN9" s="1154"/>
      <c r="BO9" s="1154"/>
      <c r="BP9" s="1154"/>
      <c r="BQ9" s="71"/>
      <c r="BR9" s="64"/>
      <c r="BS9" s="64"/>
      <c r="BT9" s="64"/>
      <c r="BU9" s="64"/>
      <c r="BV9" s="64"/>
      <c r="BW9" s="64"/>
      <c r="BX9" s="64"/>
      <c r="BY9" s="64"/>
      <c r="BZ9" s="64"/>
      <c r="CA9" s="64"/>
      <c r="CB9" s="64"/>
      <c r="CC9" s="64"/>
      <c r="CD9" s="64"/>
      <c r="CE9" s="64"/>
      <c r="CF9" s="64"/>
      <c r="CG9" s="64"/>
      <c r="CH9" s="64"/>
      <c r="CI9" s="86"/>
      <c r="CJ9" s="1148"/>
    </row>
    <row r="10" spans="4:88" ht="7.5" customHeight="1">
      <c r="D10" s="67"/>
      <c r="BZ10" s="1146">
        <v>1</v>
      </c>
      <c r="CA10" s="760"/>
      <c r="CB10" s="1147"/>
      <c r="CC10" s="72"/>
      <c r="CD10" s="1164" t="s">
        <v>22</v>
      </c>
      <c r="CE10" s="1164"/>
      <c r="CF10" s="1164"/>
      <c r="CG10" s="1164"/>
      <c r="CH10" s="1164"/>
      <c r="CI10" s="85"/>
      <c r="CJ10" s="1148"/>
    </row>
    <row r="11" spans="4:88" ht="21.75" customHeight="1">
      <c r="D11" s="67"/>
      <c r="S11" s="1136" t="s">
        <v>10</v>
      </c>
      <c r="T11" s="1136"/>
      <c r="U11" s="1136"/>
      <c r="V11" s="1136"/>
      <c r="W11" s="1137">
        <f>'16-41'!V33</f>
        <v>0</v>
      </c>
      <c r="X11" s="1138"/>
      <c r="Y11" s="1139"/>
      <c r="Z11" s="1136" t="s">
        <v>11</v>
      </c>
      <c r="AA11" s="1136"/>
      <c r="AB11" s="1136"/>
      <c r="AC11" s="1136"/>
      <c r="AD11" s="1137">
        <f>'16-41'!AC33</f>
        <v>0</v>
      </c>
      <c r="AE11" s="1138"/>
      <c r="AF11" s="1139"/>
      <c r="AG11" s="1136" t="s">
        <v>12</v>
      </c>
      <c r="AH11" s="1136"/>
      <c r="AI11" s="1136"/>
      <c r="AJ11" s="1136"/>
      <c r="BZ11" s="1161"/>
      <c r="CA11" s="1162"/>
      <c r="CB11" s="1163"/>
      <c r="CC11" s="71"/>
      <c r="CD11" s="1165"/>
      <c r="CE11" s="1165"/>
      <c r="CF11" s="1165"/>
      <c r="CG11" s="1165"/>
      <c r="CH11" s="1165"/>
      <c r="CI11" s="86"/>
      <c r="CJ11" s="1148"/>
    </row>
    <row r="12" spans="4:88" ht="24" customHeight="1">
      <c r="D12" s="67"/>
      <c r="S12" s="1136"/>
      <c r="T12" s="1136"/>
      <c r="U12" s="1136"/>
      <c r="V12" s="1136"/>
      <c r="W12" s="1140"/>
      <c r="X12" s="1141"/>
      <c r="Y12" s="1142"/>
      <c r="Z12" s="1136"/>
      <c r="AA12" s="1136"/>
      <c r="AB12" s="1136"/>
      <c r="AC12" s="1136"/>
      <c r="AD12" s="1140"/>
      <c r="AE12" s="1141"/>
      <c r="AF12" s="1142"/>
      <c r="AG12" s="1136"/>
      <c r="AH12" s="1136"/>
      <c r="AI12" s="1136"/>
      <c r="AJ12" s="1136"/>
      <c r="BZ12" s="1143">
        <v>1</v>
      </c>
      <c r="CA12" s="1144"/>
      <c r="CB12" s="1145"/>
      <c r="CC12" s="70"/>
      <c r="CD12" s="1164" t="s">
        <v>23</v>
      </c>
      <c r="CE12" s="1164"/>
      <c r="CF12" s="1164"/>
      <c r="CG12" s="1164"/>
      <c r="CH12" s="1164"/>
      <c r="CI12" s="85"/>
      <c r="CJ12" s="1148"/>
    </row>
    <row r="13" spans="4:88" ht="6.75" customHeight="1" thickBot="1">
      <c r="D13" s="67"/>
      <c r="BZ13" s="1146"/>
      <c r="CA13" s="760"/>
      <c r="CB13" s="1147"/>
      <c r="CC13" s="72"/>
      <c r="CD13" s="677"/>
      <c r="CE13" s="677"/>
      <c r="CF13" s="677"/>
      <c r="CG13" s="677"/>
      <c r="CH13" s="677"/>
      <c r="CI13" s="68"/>
      <c r="CJ13" s="1148"/>
    </row>
    <row r="14" spans="4:88" ht="9.75" customHeight="1">
      <c r="D14" s="67"/>
      <c r="E14" s="74"/>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75"/>
      <c r="AM14" s="59"/>
      <c r="AN14" s="59"/>
      <c r="AO14" s="59"/>
      <c r="AP14" s="59"/>
      <c r="AQ14" s="59"/>
      <c r="AR14" s="59"/>
      <c r="AS14" s="59"/>
      <c r="AT14" s="59"/>
      <c r="AU14" s="59"/>
      <c r="AV14" s="59"/>
      <c r="AW14" s="60"/>
      <c r="AX14" s="59"/>
      <c r="AY14" s="59"/>
      <c r="AZ14" s="59"/>
      <c r="BA14" s="59"/>
      <c r="BB14" s="59"/>
      <c r="BC14" s="59"/>
      <c r="BD14" s="59"/>
      <c r="BE14" s="59"/>
      <c r="BF14" s="59"/>
      <c r="BG14" s="59"/>
      <c r="BH14" s="59"/>
      <c r="BI14" s="76"/>
      <c r="BJ14" s="756" t="s">
        <v>346</v>
      </c>
      <c r="BK14" s="756"/>
      <c r="BL14" s="756"/>
      <c r="BM14" s="756"/>
      <c r="BN14" s="756"/>
      <c r="BO14" s="756"/>
      <c r="BP14" s="756"/>
      <c r="BQ14" s="756"/>
      <c r="BR14" s="756"/>
      <c r="BS14" s="756"/>
      <c r="BT14" s="76"/>
      <c r="BU14" s="82"/>
      <c r="BV14" s="59"/>
      <c r="BW14" s="59"/>
      <c r="BX14" s="59"/>
      <c r="BY14" s="59"/>
      <c r="BZ14" s="756" t="s">
        <v>17</v>
      </c>
      <c r="CA14" s="756"/>
      <c r="CB14" s="756"/>
      <c r="CC14" s="756"/>
      <c r="CD14" s="756"/>
      <c r="CE14" s="756"/>
      <c r="CF14" s="756"/>
      <c r="CG14" s="59"/>
      <c r="CH14" s="59"/>
      <c r="CI14" s="77"/>
      <c r="CJ14" s="1148"/>
    </row>
    <row r="15" spans="4:88" ht="9.75" customHeight="1">
      <c r="D15" s="67"/>
      <c r="E15" s="62"/>
      <c r="K15" s="674" t="s">
        <v>344</v>
      </c>
      <c r="L15" s="674"/>
      <c r="M15" s="674"/>
      <c r="N15" s="674"/>
      <c r="O15" s="674"/>
      <c r="P15" s="674"/>
      <c r="Q15" s="674"/>
      <c r="R15" s="674"/>
      <c r="S15" s="674"/>
      <c r="T15" s="674"/>
      <c r="U15" s="674"/>
      <c r="V15" s="674"/>
      <c r="W15" s="674"/>
      <c r="X15" s="674"/>
      <c r="Y15" s="674"/>
      <c r="Z15" s="674"/>
      <c r="AA15" s="674"/>
      <c r="AB15" s="674"/>
      <c r="AC15" s="674"/>
      <c r="AD15" s="674"/>
      <c r="AL15" s="1169" t="s">
        <v>345</v>
      </c>
      <c r="AM15" s="1170"/>
      <c r="AN15" s="1170"/>
      <c r="AO15" s="1170"/>
      <c r="AP15" s="1170"/>
      <c r="AQ15" s="1170"/>
      <c r="AR15" s="1170"/>
      <c r="AS15" s="1170"/>
      <c r="AT15" s="1170"/>
      <c r="AU15" s="1170"/>
      <c r="AV15" s="1170"/>
      <c r="AW15" s="1171"/>
      <c r="BI15" s="53"/>
      <c r="BJ15" s="754"/>
      <c r="BK15" s="754"/>
      <c r="BL15" s="754"/>
      <c r="BM15" s="754"/>
      <c r="BN15" s="754"/>
      <c r="BO15" s="754"/>
      <c r="BP15" s="754"/>
      <c r="BQ15" s="754"/>
      <c r="BR15" s="754"/>
      <c r="BS15" s="754"/>
      <c r="BT15" s="53"/>
      <c r="BU15" s="83"/>
      <c r="BZ15" s="754"/>
      <c r="CA15" s="754"/>
      <c r="CB15" s="754"/>
      <c r="CC15" s="754"/>
      <c r="CD15" s="754"/>
      <c r="CE15" s="754"/>
      <c r="CF15" s="754"/>
      <c r="CI15" s="67"/>
      <c r="CJ15" s="1148"/>
    </row>
    <row r="16" spans="4:88" ht="9.75" customHeight="1">
      <c r="D16" s="67"/>
      <c r="E16" s="62"/>
      <c r="K16" s="674"/>
      <c r="L16" s="674"/>
      <c r="M16" s="674"/>
      <c r="N16" s="674"/>
      <c r="O16" s="674"/>
      <c r="P16" s="674"/>
      <c r="Q16" s="674"/>
      <c r="R16" s="674"/>
      <c r="S16" s="674"/>
      <c r="T16" s="674"/>
      <c r="U16" s="674"/>
      <c r="V16" s="674"/>
      <c r="W16" s="674"/>
      <c r="X16" s="674"/>
      <c r="Y16" s="674"/>
      <c r="Z16" s="674"/>
      <c r="AA16" s="674"/>
      <c r="AB16" s="674"/>
      <c r="AC16" s="674"/>
      <c r="AD16" s="674"/>
      <c r="AL16" s="1169"/>
      <c r="AM16" s="1170"/>
      <c r="AN16" s="1170"/>
      <c r="AO16" s="1170"/>
      <c r="AP16" s="1170"/>
      <c r="AQ16" s="1170"/>
      <c r="AR16" s="1170"/>
      <c r="AS16" s="1170"/>
      <c r="AT16" s="1170"/>
      <c r="AU16" s="1170"/>
      <c r="AV16" s="1170"/>
      <c r="AW16" s="1171"/>
      <c r="BI16" s="53"/>
      <c r="BJ16" s="754"/>
      <c r="BK16" s="754"/>
      <c r="BL16" s="754"/>
      <c r="BM16" s="754"/>
      <c r="BN16" s="754"/>
      <c r="BO16" s="754"/>
      <c r="BP16" s="754"/>
      <c r="BQ16" s="754"/>
      <c r="BR16" s="754"/>
      <c r="BS16" s="754"/>
      <c r="BT16" s="53"/>
      <c r="BU16" s="83"/>
      <c r="BZ16" s="754"/>
      <c r="CA16" s="754"/>
      <c r="CB16" s="754"/>
      <c r="CC16" s="754"/>
      <c r="CD16" s="754"/>
      <c r="CE16" s="754"/>
      <c r="CF16" s="754"/>
      <c r="CI16" s="67"/>
      <c r="CJ16" s="1148"/>
    </row>
    <row r="17" spans="4:88" ht="9.75" customHeight="1">
      <c r="D17" s="67"/>
      <c r="E17" s="62"/>
      <c r="K17" s="674"/>
      <c r="L17" s="674"/>
      <c r="M17" s="674"/>
      <c r="N17" s="674"/>
      <c r="O17" s="674"/>
      <c r="P17" s="674"/>
      <c r="Q17" s="674"/>
      <c r="R17" s="674"/>
      <c r="S17" s="674"/>
      <c r="T17" s="674"/>
      <c r="U17" s="674"/>
      <c r="V17" s="674"/>
      <c r="W17" s="674"/>
      <c r="X17" s="674"/>
      <c r="Y17" s="674"/>
      <c r="Z17" s="674"/>
      <c r="AA17" s="674"/>
      <c r="AB17" s="674"/>
      <c r="AC17" s="674"/>
      <c r="AD17" s="674"/>
      <c r="AL17" s="1169"/>
      <c r="AM17" s="1170"/>
      <c r="AN17" s="1170"/>
      <c r="AO17" s="1170"/>
      <c r="AP17" s="1170"/>
      <c r="AQ17" s="1170"/>
      <c r="AR17" s="1170"/>
      <c r="AS17" s="1170"/>
      <c r="AT17" s="1170"/>
      <c r="AU17" s="1170"/>
      <c r="AV17" s="1170"/>
      <c r="AW17" s="1171"/>
      <c r="BI17" s="1172" t="s">
        <v>16</v>
      </c>
      <c r="BJ17" s="1173"/>
      <c r="BK17" s="1173"/>
      <c r="BL17" s="1173"/>
      <c r="BM17" s="1173"/>
      <c r="BN17" s="1173"/>
      <c r="BO17" s="1173"/>
      <c r="BP17" s="1173"/>
      <c r="BQ17" s="1173"/>
      <c r="BR17" s="1173"/>
      <c r="BS17" s="1173"/>
      <c r="BT17" s="1173"/>
      <c r="BU17" s="83"/>
      <c r="BZ17" s="754"/>
      <c r="CA17" s="754"/>
      <c r="CB17" s="754"/>
      <c r="CC17" s="754"/>
      <c r="CD17" s="754"/>
      <c r="CE17" s="754"/>
      <c r="CF17" s="754"/>
      <c r="CI17" s="67"/>
      <c r="CJ17" s="1148"/>
    </row>
    <row r="18" spans="4:88" ht="9.75" customHeight="1">
      <c r="D18" s="67"/>
      <c r="E18" s="62"/>
      <c r="K18" s="674"/>
      <c r="L18" s="674"/>
      <c r="M18" s="674"/>
      <c r="N18" s="674"/>
      <c r="O18" s="674"/>
      <c r="P18" s="674"/>
      <c r="Q18" s="674"/>
      <c r="R18" s="674"/>
      <c r="S18" s="674"/>
      <c r="T18" s="674"/>
      <c r="U18" s="674"/>
      <c r="V18" s="674"/>
      <c r="W18" s="674"/>
      <c r="X18" s="674"/>
      <c r="Y18" s="674"/>
      <c r="Z18" s="674"/>
      <c r="AA18" s="674"/>
      <c r="AB18" s="674"/>
      <c r="AC18" s="674"/>
      <c r="AD18" s="674"/>
      <c r="AL18" s="1169"/>
      <c r="AM18" s="1170"/>
      <c r="AN18" s="1170"/>
      <c r="AO18" s="1170"/>
      <c r="AP18" s="1170"/>
      <c r="AQ18" s="1170"/>
      <c r="AR18" s="1170"/>
      <c r="AS18" s="1170"/>
      <c r="AT18" s="1170"/>
      <c r="AU18" s="1170"/>
      <c r="AV18" s="1170"/>
      <c r="AW18" s="1171"/>
      <c r="BI18" s="1174"/>
      <c r="BJ18" s="1175"/>
      <c r="BK18" s="1175"/>
      <c r="BL18" s="1175"/>
      <c r="BM18" s="1175"/>
      <c r="BN18" s="1175"/>
      <c r="BO18" s="1175"/>
      <c r="BP18" s="1175"/>
      <c r="BQ18" s="1175"/>
      <c r="BR18" s="1175"/>
      <c r="BS18" s="1175"/>
      <c r="BT18" s="1175"/>
      <c r="BU18" s="83"/>
      <c r="BZ18" s="754"/>
      <c r="CA18" s="754"/>
      <c r="CB18" s="754"/>
      <c r="CC18" s="754"/>
      <c r="CD18" s="754"/>
      <c r="CE18" s="754"/>
      <c r="CF18" s="754"/>
      <c r="CI18" s="67"/>
      <c r="CJ18" s="1148"/>
    </row>
    <row r="19" spans="4:88" ht="9" customHeight="1" thickBot="1">
      <c r="D19" s="67"/>
      <c r="E19" s="78"/>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79"/>
      <c r="AM19" s="66"/>
      <c r="AN19" s="66"/>
      <c r="AO19" s="66"/>
      <c r="AP19" s="66"/>
      <c r="AQ19" s="66"/>
      <c r="AR19" s="66"/>
      <c r="AS19" s="66"/>
      <c r="AT19" s="66"/>
      <c r="AU19" s="66"/>
      <c r="AV19" s="66"/>
      <c r="AW19" s="80"/>
      <c r="AX19" s="66"/>
      <c r="AY19" s="66"/>
      <c r="AZ19" s="66"/>
      <c r="BA19" s="66"/>
      <c r="BB19" s="66"/>
      <c r="BC19" s="66"/>
      <c r="BD19" s="66"/>
      <c r="BE19" s="66"/>
      <c r="BF19" s="66"/>
      <c r="BG19" s="66"/>
      <c r="BH19" s="66"/>
      <c r="BI19" s="1176"/>
      <c r="BJ19" s="1177"/>
      <c r="BK19" s="1177"/>
      <c r="BL19" s="1177"/>
      <c r="BM19" s="1177"/>
      <c r="BN19" s="1177"/>
      <c r="BO19" s="1177"/>
      <c r="BP19" s="1177"/>
      <c r="BQ19" s="1177"/>
      <c r="BR19" s="1177"/>
      <c r="BS19" s="1177"/>
      <c r="BT19" s="1177"/>
      <c r="BU19" s="84"/>
      <c r="BV19" s="66"/>
      <c r="BW19" s="66"/>
      <c r="BX19" s="66"/>
      <c r="BY19" s="66"/>
      <c r="BZ19" s="755"/>
      <c r="CA19" s="755"/>
      <c r="CB19" s="755"/>
      <c r="CC19" s="755"/>
      <c r="CD19" s="755"/>
      <c r="CE19" s="755"/>
      <c r="CF19" s="755"/>
      <c r="CG19" s="66"/>
      <c r="CH19" s="66"/>
      <c r="CI19" s="68"/>
      <c r="CJ19" s="1148"/>
    </row>
    <row r="20" spans="4:88" ht="11.25" customHeight="1">
      <c r="D20" s="67"/>
      <c r="E20" s="1178"/>
      <c r="F20" s="1179"/>
      <c r="G20" s="1179"/>
      <c r="H20" s="1179"/>
      <c r="I20" s="1179"/>
      <c r="J20" s="1179"/>
      <c r="K20" s="1179"/>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80"/>
      <c r="AL20" s="1187" t="str">
        <f>IF(E20="","",VLOOKUP(E20,コード表!$F$5:$H$62,3,FALSE))</f>
        <v/>
      </c>
      <c r="AM20" s="1188"/>
      <c r="AN20" s="1188"/>
      <c r="AO20" s="1188"/>
      <c r="AP20" s="1188"/>
      <c r="AQ20" s="1188"/>
      <c r="AR20" s="1188"/>
      <c r="AS20" s="1188"/>
      <c r="AT20" s="1188"/>
      <c r="AU20" s="1188"/>
      <c r="AV20" s="1188"/>
      <c r="AW20" s="1189"/>
      <c r="AX20" s="1195">
        <v>1</v>
      </c>
      <c r="AY20" s="1195"/>
      <c r="AZ20" s="1197" t="str">
        <f>IF(E20="","",VLOOKUP(E20,コード表!$F$5:$H$62,2,FALSE))</f>
        <v/>
      </c>
      <c r="BA20" s="1197"/>
      <c r="BB20" s="1197"/>
      <c r="BC20" s="1197"/>
      <c r="BD20" s="1197"/>
      <c r="BE20" s="1197"/>
      <c r="BF20" s="1197"/>
      <c r="BG20" s="1197"/>
      <c r="BH20" s="1197"/>
      <c r="BI20" s="59"/>
      <c r="BJ20" s="59"/>
      <c r="BK20" s="59"/>
      <c r="BL20" s="59"/>
      <c r="BM20" s="59"/>
      <c r="BN20" s="59"/>
      <c r="BO20" s="59"/>
      <c r="BP20" s="59"/>
      <c r="BQ20" s="59"/>
      <c r="BR20" s="59"/>
      <c r="BS20" s="59"/>
      <c r="BT20" s="81" t="s">
        <v>19</v>
      </c>
      <c r="CH20" s="59"/>
      <c r="CI20" s="77"/>
      <c r="CJ20" s="1148"/>
    </row>
    <row r="21" spans="4:88" ht="6.75" customHeight="1">
      <c r="D21" s="67"/>
      <c r="E21" s="1181"/>
      <c r="F21" s="1182"/>
      <c r="G21" s="1182"/>
      <c r="H21" s="1182"/>
      <c r="I21" s="1182"/>
      <c r="J21" s="1182"/>
      <c r="K21" s="1182"/>
      <c r="L21" s="1182"/>
      <c r="M21" s="1182"/>
      <c r="N21" s="1182"/>
      <c r="O21" s="1182"/>
      <c r="P21" s="1182"/>
      <c r="Q21" s="1182"/>
      <c r="R21" s="1182"/>
      <c r="S21" s="1182"/>
      <c r="T21" s="1182"/>
      <c r="U21" s="1182"/>
      <c r="V21" s="1182"/>
      <c r="W21" s="1182"/>
      <c r="X21" s="1182"/>
      <c r="Y21" s="1182"/>
      <c r="Z21" s="1182"/>
      <c r="AA21" s="1182"/>
      <c r="AB21" s="1182"/>
      <c r="AC21" s="1182"/>
      <c r="AD21" s="1182"/>
      <c r="AE21" s="1182"/>
      <c r="AF21" s="1182"/>
      <c r="AG21" s="1182"/>
      <c r="AH21" s="1182"/>
      <c r="AI21" s="1182"/>
      <c r="AJ21" s="1182"/>
      <c r="AK21" s="1183"/>
      <c r="AL21" s="1190"/>
      <c r="AM21" s="945"/>
      <c r="AN21" s="945"/>
      <c r="AO21" s="945"/>
      <c r="AP21" s="945"/>
      <c r="AQ21" s="945"/>
      <c r="AR21" s="945"/>
      <c r="AS21" s="945"/>
      <c r="AT21" s="945"/>
      <c r="AU21" s="945"/>
      <c r="AV21" s="945"/>
      <c r="AW21" s="1191"/>
      <c r="AX21" s="1196"/>
      <c r="AY21" s="1196"/>
      <c r="AZ21" s="1116"/>
      <c r="BA21" s="1116"/>
      <c r="BB21" s="1116"/>
      <c r="BC21" s="1116"/>
      <c r="BD21" s="1116"/>
      <c r="BE21" s="1116"/>
      <c r="BF21" s="1116"/>
      <c r="BG21" s="1116"/>
      <c r="BH21" s="1116"/>
      <c r="BI21" s="1198"/>
      <c r="BJ21" s="1198"/>
      <c r="BK21" s="1198"/>
      <c r="BL21" s="1198"/>
      <c r="BM21" s="1198"/>
      <c r="BN21" s="1198"/>
      <c r="BO21" s="1198"/>
      <c r="BP21" s="1198"/>
      <c r="BQ21" s="1198"/>
      <c r="BR21" s="1198"/>
      <c r="BS21" s="1198"/>
      <c r="BT21" s="1199"/>
      <c r="CI21" s="67"/>
      <c r="CJ21" s="1148"/>
    </row>
    <row r="22" spans="4:88" ht="4.5" customHeight="1">
      <c r="D22" s="67"/>
      <c r="E22" s="1181"/>
      <c r="F22" s="1182"/>
      <c r="G22" s="1182"/>
      <c r="H22" s="1182"/>
      <c r="I22" s="1182"/>
      <c r="J22" s="1182"/>
      <c r="K22" s="1182"/>
      <c r="L22" s="1182"/>
      <c r="M22" s="1182"/>
      <c r="N22" s="1182"/>
      <c r="O22" s="1182"/>
      <c r="P22" s="1182"/>
      <c r="Q22" s="1182"/>
      <c r="R22" s="1182"/>
      <c r="S22" s="1182"/>
      <c r="T22" s="1182"/>
      <c r="U22" s="1182"/>
      <c r="V22" s="1182"/>
      <c r="W22" s="1182"/>
      <c r="X22" s="1182"/>
      <c r="Y22" s="1182"/>
      <c r="Z22" s="1182"/>
      <c r="AA22" s="1182"/>
      <c r="AB22" s="1182"/>
      <c r="AC22" s="1182"/>
      <c r="AD22" s="1182"/>
      <c r="AE22" s="1182"/>
      <c r="AF22" s="1182"/>
      <c r="AG22" s="1182"/>
      <c r="AH22" s="1182"/>
      <c r="AI22" s="1182"/>
      <c r="AJ22" s="1182"/>
      <c r="AK22" s="1183"/>
      <c r="AL22" s="1190"/>
      <c r="AM22" s="945"/>
      <c r="AN22" s="945"/>
      <c r="AO22" s="945"/>
      <c r="AP22" s="945"/>
      <c r="AQ22" s="945"/>
      <c r="AR22" s="945"/>
      <c r="AS22" s="945"/>
      <c r="AT22" s="945"/>
      <c r="AU22" s="945"/>
      <c r="AV22" s="945"/>
      <c r="AW22" s="1191"/>
      <c r="AX22" s="1196"/>
      <c r="AY22" s="1196"/>
      <c r="AZ22" s="1116"/>
      <c r="BA22" s="1116"/>
      <c r="BB22" s="1116"/>
      <c r="BC22" s="1116"/>
      <c r="BD22" s="1116"/>
      <c r="BE22" s="1116"/>
      <c r="BF22" s="1116"/>
      <c r="BG22" s="1116"/>
      <c r="BH22" s="1116"/>
      <c r="BI22" s="1198"/>
      <c r="BJ22" s="1198"/>
      <c r="BK22" s="1198"/>
      <c r="BL22" s="1198"/>
      <c r="BM22" s="1198"/>
      <c r="BN22" s="1198"/>
      <c r="BO22" s="1198"/>
      <c r="BP22" s="1198"/>
      <c r="BQ22" s="1198"/>
      <c r="BR22" s="1198"/>
      <c r="BS22" s="1198"/>
      <c r="BT22" s="1199"/>
      <c r="CI22" s="67"/>
      <c r="CJ22" s="1148"/>
    </row>
    <row r="23" spans="4:88" ht="6.75" customHeight="1">
      <c r="D23" s="67"/>
      <c r="E23" s="1181"/>
      <c r="F23" s="1182"/>
      <c r="G23" s="1182"/>
      <c r="H23" s="1182"/>
      <c r="I23" s="1182"/>
      <c r="J23" s="1182"/>
      <c r="K23" s="1182"/>
      <c r="L23" s="1182"/>
      <c r="M23" s="1182"/>
      <c r="N23" s="1182"/>
      <c r="O23" s="1182"/>
      <c r="P23" s="1182"/>
      <c r="Q23" s="1182"/>
      <c r="R23" s="1182"/>
      <c r="S23" s="1182"/>
      <c r="T23" s="1182"/>
      <c r="U23" s="1182"/>
      <c r="V23" s="1182"/>
      <c r="W23" s="1182"/>
      <c r="X23" s="1182"/>
      <c r="Y23" s="1182"/>
      <c r="Z23" s="1182"/>
      <c r="AA23" s="1182"/>
      <c r="AB23" s="1182"/>
      <c r="AC23" s="1182"/>
      <c r="AD23" s="1182"/>
      <c r="AE23" s="1182"/>
      <c r="AF23" s="1182"/>
      <c r="AG23" s="1182"/>
      <c r="AH23" s="1182"/>
      <c r="AI23" s="1182"/>
      <c r="AJ23" s="1182"/>
      <c r="AK23" s="1183"/>
      <c r="AL23" s="1190"/>
      <c r="AM23" s="945"/>
      <c r="AN23" s="945"/>
      <c r="AO23" s="945"/>
      <c r="AP23" s="945"/>
      <c r="AQ23" s="945"/>
      <c r="AR23" s="945"/>
      <c r="AS23" s="945"/>
      <c r="AT23" s="945"/>
      <c r="AU23" s="945"/>
      <c r="AV23" s="945"/>
      <c r="AW23" s="1191"/>
      <c r="AX23" s="1196"/>
      <c r="AY23" s="1196"/>
      <c r="AZ23" s="1116"/>
      <c r="BA23" s="1116"/>
      <c r="BB23" s="1116"/>
      <c r="BC23" s="1116"/>
      <c r="BD23" s="1116"/>
      <c r="BE23" s="1116"/>
      <c r="BF23" s="1116"/>
      <c r="BG23" s="1116"/>
      <c r="BH23" s="1116"/>
      <c r="BI23" s="1198"/>
      <c r="BJ23" s="1198"/>
      <c r="BK23" s="1198"/>
      <c r="BL23" s="1198"/>
      <c r="BM23" s="1198"/>
      <c r="BN23" s="1198"/>
      <c r="BO23" s="1198"/>
      <c r="BP23" s="1198"/>
      <c r="BQ23" s="1198"/>
      <c r="BR23" s="1198"/>
      <c r="BS23" s="1198"/>
      <c r="BT23" s="1199"/>
      <c r="CI23" s="67"/>
      <c r="CJ23" s="1148"/>
    </row>
    <row r="24" spans="4:88" ht="8.25" customHeight="1">
      <c r="D24" s="67"/>
      <c r="E24" s="1181"/>
      <c r="F24" s="1182"/>
      <c r="G24" s="1182"/>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c r="AD24" s="1182"/>
      <c r="AE24" s="1182"/>
      <c r="AF24" s="1182"/>
      <c r="AG24" s="1182"/>
      <c r="AH24" s="1182"/>
      <c r="AI24" s="1182"/>
      <c r="AJ24" s="1182"/>
      <c r="AK24" s="1183"/>
      <c r="AL24" s="1190"/>
      <c r="AM24" s="945"/>
      <c r="AN24" s="945"/>
      <c r="AO24" s="945"/>
      <c r="AP24" s="945"/>
      <c r="AQ24" s="945"/>
      <c r="AR24" s="945"/>
      <c r="AS24" s="945"/>
      <c r="AT24" s="945"/>
      <c r="AU24" s="945"/>
      <c r="AV24" s="945"/>
      <c r="AW24" s="1191"/>
      <c r="AX24" s="1118"/>
      <c r="AY24" s="1118"/>
      <c r="AZ24" s="1118"/>
      <c r="BA24" s="1118"/>
      <c r="BB24" s="1118"/>
      <c r="BC24" s="1118"/>
      <c r="BD24" s="1118"/>
      <c r="BE24" s="1118"/>
      <c r="BF24" s="1118"/>
      <c r="BG24" s="1068" t="str">
        <f>IFERROR(VLOOKUP(AL20,都道府県コード!$A$2:$B$95,2,FALSE),"")</f>
        <v/>
      </c>
      <c r="BH24" s="1069"/>
      <c r="BI24" s="710"/>
      <c r="BJ24" s="711"/>
      <c r="BK24" s="711"/>
      <c r="BL24" s="711"/>
      <c r="BM24" s="711"/>
      <c r="BN24" s="711"/>
      <c r="BO24" s="711"/>
      <c r="BP24" s="711"/>
      <c r="BQ24" s="711"/>
      <c r="BR24" s="711"/>
      <c r="BS24" s="711"/>
      <c r="BT24" s="1166"/>
      <c r="CI24" s="67"/>
      <c r="CJ24" s="1148"/>
    </row>
    <row r="25" spans="4:88" ht="9.75" customHeight="1">
      <c r="D25" s="67"/>
      <c r="E25" s="1181"/>
      <c r="F25" s="1182"/>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1182"/>
      <c r="AH25" s="1182"/>
      <c r="AI25" s="1182"/>
      <c r="AJ25" s="1182"/>
      <c r="AK25" s="1183"/>
      <c r="AL25" s="1190"/>
      <c r="AM25" s="945"/>
      <c r="AN25" s="945"/>
      <c r="AO25" s="945"/>
      <c r="AP25" s="945"/>
      <c r="AQ25" s="945"/>
      <c r="AR25" s="945"/>
      <c r="AS25" s="945"/>
      <c r="AT25" s="945"/>
      <c r="AU25" s="945"/>
      <c r="AV25" s="945"/>
      <c r="AW25" s="1191"/>
      <c r="AX25" s="1118"/>
      <c r="AY25" s="1118"/>
      <c r="AZ25" s="1118"/>
      <c r="BA25" s="1118"/>
      <c r="BB25" s="1118"/>
      <c r="BC25" s="1118"/>
      <c r="BD25" s="1118"/>
      <c r="BE25" s="1118"/>
      <c r="BF25" s="1118"/>
      <c r="BG25" s="1070"/>
      <c r="BH25" s="1071"/>
      <c r="BI25" s="712"/>
      <c r="BJ25" s="713"/>
      <c r="BK25" s="713"/>
      <c r="BL25" s="713"/>
      <c r="BM25" s="713"/>
      <c r="BN25" s="713"/>
      <c r="BO25" s="713"/>
      <c r="BP25" s="713"/>
      <c r="BQ25" s="713"/>
      <c r="BR25" s="713"/>
      <c r="BS25" s="713"/>
      <c r="BT25" s="1167"/>
      <c r="CI25" s="67"/>
      <c r="CJ25" s="1148"/>
    </row>
    <row r="26" spans="4:88" ht="6.75" customHeight="1" thickBot="1">
      <c r="D26" s="67"/>
      <c r="E26" s="1184"/>
      <c r="F26" s="1185"/>
      <c r="G26" s="1185"/>
      <c r="H26" s="1185"/>
      <c r="I26" s="1185"/>
      <c r="J26" s="1185"/>
      <c r="K26" s="1185"/>
      <c r="L26" s="1185"/>
      <c r="M26" s="1185"/>
      <c r="N26" s="1185"/>
      <c r="O26" s="1185"/>
      <c r="P26" s="1185"/>
      <c r="Q26" s="1185"/>
      <c r="R26" s="1185"/>
      <c r="S26" s="1185"/>
      <c r="T26" s="1185"/>
      <c r="U26" s="1185"/>
      <c r="V26" s="1185"/>
      <c r="W26" s="1185"/>
      <c r="X26" s="1185"/>
      <c r="Y26" s="1185"/>
      <c r="Z26" s="1185"/>
      <c r="AA26" s="1185"/>
      <c r="AB26" s="1185"/>
      <c r="AC26" s="1185"/>
      <c r="AD26" s="1185"/>
      <c r="AE26" s="1185"/>
      <c r="AF26" s="1185"/>
      <c r="AG26" s="1185"/>
      <c r="AH26" s="1185"/>
      <c r="AI26" s="1185"/>
      <c r="AJ26" s="1185"/>
      <c r="AK26" s="1186"/>
      <c r="AL26" s="1192"/>
      <c r="AM26" s="1193"/>
      <c r="AN26" s="1193"/>
      <c r="AO26" s="1193"/>
      <c r="AP26" s="1193"/>
      <c r="AQ26" s="1193"/>
      <c r="AR26" s="1193"/>
      <c r="AS26" s="1193"/>
      <c r="AT26" s="1193"/>
      <c r="AU26" s="1193"/>
      <c r="AV26" s="1193"/>
      <c r="AW26" s="1194"/>
      <c r="AX26" s="1200"/>
      <c r="AY26" s="1200"/>
      <c r="AZ26" s="1200"/>
      <c r="BA26" s="1200"/>
      <c r="BB26" s="1200"/>
      <c r="BC26" s="1200"/>
      <c r="BD26" s="1200"/>
      <c r="BE26" s="1200"/>
      <c r="BF26" s="1200"/>
      <c r="BG26" s="1072"/>
      <c r="BH26" s="1073"/>
      <c r="BI26" s="714"/>
      <c r="BJ26" s="715"/>
      <c r="BK26" s="715"/>
      <c r="BL26" s="715"/>
      <c r="BM26" s="715"/>
      <c r="BN26" s="715"/>
      <c r="BO26" s="715"/>
      <c r="BP26" s="715"/>
      <c r="BQ26" s="715"/>
      <c r="BR26" s="715"/>
      <c r="BS26" s="715"/>
      <c r="BT26" s="1168"/>
      <c r="CI26" s="67"/>
      <c r="CJ26" s="1148"/>
    </row>
    <row r="27" spans="4:88" ht="9" customHeight="1">
      <c r="D27" s="67"/>
      <c r="E27" s="1178"/>
      <c r="F27" s="1179"/>
      <c r="G27" s="1179"/>
      <c r="H27" s="1179"/>
      <c r="I27" s="1179"/>
      <c r="J27" s="1179"/>
      <c r="K27" s="1179"/>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80"/>
      <c r="AL27" s="1187" t="str">
        <f>IF(E27="","",VLOOKUP(E27,コード表!$F$5:$H$62,3,FALSE))</f>
        <v/>
      </c>
      <c r="AM27" s="1188"/>
      <c r="AN27" s="1188"/>
      <c r="AO27" s="1188"/>
      <c r="AP27" s="1188"/>
      <c r="AQ27" s="1188"/>
      <c r="AR27" s="1188"/>
      <c r="AS27" s="1188"/>
      <c r="AT27" s="1188"/>
      <c r="AU27" s="1188"/>
      <c r="AV27" s="1188"/>
      <c r="AW27" s="1189"/>
      <c r="AX27" s="1195">
        <v>2</v>
      </c>
      <c r="AY27" s="1195"/>
      <c r="AZ27" s="1197" t="str">
        <f>IF(E27="","",VLOOKUP(E27,コード表!$F$5:$H$62,2,FALSE))</f>
        <v/>
      </c>
      <c r="BA27" s="1197"/>
      <c r="BB27" s="1197"/>
      <c r="BC27" s="1197"/>
      <c r="BD27" s="1197"/>
      <c r="BE27" s="1197"/>
      <c r="BF27" s="1197"/>
      <c r="BG27" s="1197"/>
      <c r="BH27" s="1197"/>
      <c r="BI27" s="1201"/>
      <c r="BJ27" s="1201"/>
      <c r="BK27" s="1201"/>
      <c r="BL27" s="1201"/>
      <c r="BM27" s="1201"/>
      <c r="BN27" s="1201"/>
      <c r="BO27" s="1201"/>
      <c r="BP27" s="1201"/>
      <c r="BQ27" s="1201"/>
      <c r="BR27" s="1201"/>
      <c r="BS27" s="1201"/>
      <c r="BT27" s="1202"/>
      <c r="CI27" s="67"/>
      <c r="CJ27" s="1148"/>
    </row>
    <row r="28" spans="4:88" ht="9" customHeight="1">
      <c r="D28" s="67"/>
      <c r="E28" s="1181"/>
      <c r="F28" s="1182"/>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3"/>
      <c r="AL28" s="1190"/>
      <c r="AM28" s="945"/>
      <c r="AN28" s="945"/>
      <c r="AO28" s="945"/>
      <c r="AP28" s="945"/>
      <c r="AQ28" s="945"/>
      <c r="AR28" s="945"/>
      <c r="AS28" s="945"/>
      <c r="AT28" s="945"/>
      <c r="AU28" s="945"/>
      <c r="AV28" s="945"/>
      <c r="AW28" s="1191"/>
      <c r="AX28" s="1196"/>
      <c r="AY28" s="1196"/>
      <c r="AZ28" s="1116"/>
      <c r="BA28" s="1116"/>
      <c r="BB28" s="1116"/>
      <c r="BC28" s="1116"/>
      <c r="BD28" s="1116"/>
      <c r="BE28" s="1116"/>
      <c r="BF28" s="1116"/>
      <c r="BG28" s="1116"/>
      <c r="BH28" s="1116"/>
      <c r="BI28" s="1198"/>
      <c r="BJ28" s="1198"/>
      <c r="BK28" s="1198"/>
      <c r="BL28" s="1198"/>
      <c r="BM28" s="1198"/>
      <c r="BN28" s="1198"/>
      <c r="BO28" s="1198"/>
      <c r="BP28" s="1198"/>
      <c r="BQ28" s="1198"/>
      <c r="BR28" s="1198"/>
      <c r="BS28" s="1198"/>
      <c r="BT28" s="1199"/>
      <c r="CI28" s="67"/>
      <c r="CJ28" s="1148"/>
    </row>
    <row r="29" spans="4:88" ht="9" customHeight="1">
      <c r="D29" s="67"/>
      <c r="E29" s="1181"/>
      <c r="F29" s="1182"/>
      <c r="G29" s="1182"/>
      <c r="H29" s="1182"/>
      <c r="I29" s="1182"/>
      <c r="J29" s="1182"/>
      <c r="K29" s="1182"/>
      <c r="L29" s="1182"/>
      <c r="M29" s="1182"/>
      <c r="N29" s="1182"/>
      <c r="O29" s="1182"/>
      <c r="P29" s="1182"/>
      <c r="Q29" s="1182"/>
      <c r="R29" s="1182"/>
      <c r="S29" s="1182"/>
      <c r="T29" s="1182"/>
      <c r="U29" s="1182"/>
      <c r="V29" s="1182"/>
      <c r="W29" s="1182"/>
      <c r="X29" s="1182"/>
      <c r="Y29" s="1182"/>
      <c r="Z29" s="1182"/>
      <c r="AA29" s="1182"/>
      <c r="AB29" s="1182"/>
      <c r="AC29" s="1182"/>
      <c r="AD29" s="1182"/>
      <c r="AE29" s="1182"/>
      <c r="AF29" s="1182"/>
      <c r="AG29" s="1182"/>
      <c r="AH29" s="1182"/>
      <c r="AI29" s="1182"/>
      <c r="AJ29" s="1182"/>
      <c r="AK29" s="1183"/>
      <c r="AL29" s="1190"/>
      <c r="AM29" s="945"/>
      <c r="AN29" s="945"/>
      <c r="AO29" s="945"/>
      <c r="AP29" s="945"/>
      <c r="AQ29" s="945"/>
      <c r="AR29" s="945"/>
      <c r="AS29" s="945"/>
      <c r="AT29" s="945"/>
      <c r="AU29" s="945"/>
      <c r="AV29" s="945"/>
      <c r="AW29" s="1191"/>
      <c r="AX29" s="1196"/>
      <c r="AY29" s="1196"/>
      <c r="AZ29" s="1116"/>
      <c r="BA29" s="1116"/>
      <c r="BB29" s="1116"/>
      <c r="BC29" s="1116"/>
      <c r="BD29" s="1116"/>
      <c r="BE29" s="1116"/>
      <c r="BF29" s="1116"/>
      <c r="BG29" s="1116"/>
      <c r="BH29" s="1116"/>
      <c r="BI29" s="1198"/>
      <c r="BJ29" s="1198"/>
      <c r="BK29" s="1198"/>
      <c r="BL29" s="1198"/>
      <c r="BM29" s="1198"/>
      <c r="BN29" s="1198"/>
      <c r="BO29" s="1198"/>
      <c r="BP29" s="1198"/>
      <c r="BQ29" s="1198"/>
      <c r="BR29" s="1198"/>
      <c r="BS29" s="1198"/>
      <c r="BT29" s="1199"/>
      <c r="CI29" s="67"/>
      <c r="CJ29" s="1148"/>
    </row>
    <row r="30" spans="4:88" ht="9" customHeight="1">
      <c r="D30" s="67"/>
      <c r="E30" s="1181"/>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c r="AI30" s="1182"/>
      <c r="AJ30" s="1182"/>
      <c r="AK30" s="1183"/>
      <c r="AL30" s="1190"/>
      <c r="AM30" s="945"/>
      <c r="AN30" s="945"/>
      <c r="AO30" s="945"/>
      <c r="AP30" s="945"/>
      <c r="AQ30" s="945"/>
      <c r="AR30" s="945"/>
      <c r="AS30" s="945"/>
      <c r="AT30" s="945"/>
      <c r="AU30" s="945"/>
      <c r="AV30" s="945"/>
      <c r="AW30" s="1191"/>
      <c r="AX30" s="1203"/>
      <c r="AY30" s="1203"/>
      <c r="AZ30" s="1203"/>
      <c r="BA30" s="1203"/>
      <c r="BB30" s="1203"/>
      <c r="BC30" s="1203"/>
      <c r="BD30" s="1203"/>
      <c r="BE30" s="1203"/>
      <c r="BF30" s="1203"/>
      <c r="BG30" s="1068" t="str">
        <f>IFERROR(VLOOKUP(AL27,都道府県コード!$A$2:$B$95,2,FALSE),"")</f>
        <v/>
      </c>
      <c r="BH30" s="1069"/>
      <c r="BI30" s="710"/>
      <c r="BJ30" s="711"/>
      <c r="BK30" s="711"/>
      <c r="BL30" s="711"/>
      <c r="BM30" s="711"/>
      <c r="BN30" s="711"/>
      <c r="BO30" s="711"/>
      <c r="BP30" s="711"/>
      <c r="BQ30" s="711"/>
      <c r="BR30" s="711"/>
      <c r="BS30" s="711"/>
      <c r="BT30" s="1166"/>
      <c r="CI30" s="67"/>
      <c r="CJ30" s="1148"/>
    </row>
    <row r="31" spans="4:88" ht="9" customHeight="1">
      <c r="D31" s="67"/>
      <c r="E31" s="1181"/>
      <c r="F31" s="1182"/>
      <c r="G31" s="1182"/>
      <c r="H31" s="1182"/>
      <c r="I31" s="1182"/>
      <c r="J31" s="1182"/>
      <c r="K31" s="1182"/>
      <c r="L31" s="1182"/>
      <c r="M31" s="1182"/>
      <c r="N31" s="1182"/>
      <c r="O31" s="1182"/>
      <c r="P31" s="1182"/>
      <c r="Q31" s="1182"/>
      <c r="R31" s="1182"/>
      <c r="S31" s="1182"/>
      <c r="T31" s="1182"/>
      <c r="U31" s="1182"/>
      <c r="V31" s="1182"/>
      <c r="W31" s="1182"/>
      <c r="X31" s="1182"/>
      <c r="Y31" s="1182"/>
      <c r="Z31" s="1182"/>
      <c r="AA31" s="1182"/>
      <c r="AB31" s="1182"/>
      <c r="AC31" s="1182"/>
      <c r="AD31" s="1182"/>
      <c r="AE31" s="1182"/>
      <c r="AF31" s="1182"/>
      <c r="AG31" s="1182"/>
      <c r="AH31" s="1182"/>
      <c r="AI31" s="1182"/>
      <c r="AJ31" s="1182"/>
      <c r="AK31" s="1183"/>
      <c r="AL31" s="1190"/>
      <c r="AM31" s="945"/>
      <c r="AN31" s="945"/>
      <c r="AO31" s="945"/>
      <c r="AP31" s="945"/>
      <c r="AQ31" s="945"/>
      <c r="AR31" s="945"/>
      <c r="AS31" s="945"/>
      <c r="AT31" s="945"/>
      <c r="AU31" s="945"/>
      <c r="AV31" s="945"/>
      <c r="AW31" s="1191"/>
      <c r="AX31" s="1203"/>
      <c r="AY31" s="1203"/>
      <c r="AZ31" s="1203"/>
      <c r="BA31" s="1203"/>
      <c r="BB31" s="1203"/>
      <c r="BC31" s="1203"/>
      <c r="BD31" s="1203"/>
      <c r="BE31" s="1203"/>
      <c r="BF31" s="1203"/>
      <c r="BG31" s="1070"/>
      <c r="BH31" s="1071"/>
      <c r="BI31" s="712"/>
      <c r="BJ31" s="713"/>
      <c r="BK31" s="713"/>
      <c r="BL31" s="713"/>
      <c r="BM31" s="713"/>
      <c r="BN31" s="713"/>
      <c r="BO31" s="713"/>
      <c r="BP31" s="713"/>
      <c r="BQ31" s="713"/>
      <c r="BR31" s="713"/>
      <c r="BS31" s="713"/>
      <c r="BT31" s="1167"/>
      <c r="CI31" s="67"/>
      <c r="CJ31" s="1148"/>
    </row>
    <row r="32" spans="4:88" ht="9" customHeight="1" thickBot="1">
      <c r="D32" s="67"/>
      <c r="E32" s="1184"/>
      <c r="F32" s="1185"/>
      <c r="G32" s="1185"/>
      <c r="H32" s="1185"/>
      <c r="I32" s="1185"/>
      <c r="J32" s="1185"/>
      <c r="K32" s="1185"/>
      <c r="L32" s="1185"/>
      <c r="M32" s="1185"/>
      <c r="N32" s="1185"/>
      <c r="O32" s="1185"/>
      <c r="P32" s="1185"/>
      <c r="Q32" s="1185"/>
      <c r="R32" s="1185"/>
      <c r="S32" s="1185"/>
      <c r="T32" s="1185"/>
      <c r="U32" s="1185"/>
      <c r="V32" s="1185"/>
      <c r="W32" s="1185"/>
      <c r="X32" s="1185"/>
      <c r="Y32" s="1185"/>
      <c r="Z32" s="1185"/>
      <c r="AA32" s="1185"/>
      <c r="AB32" s="1185"/>
      <c r="AC32" s="1185"/>
      <c r="AD32" s="1185"/>
      <c r="AE32" s="1185"/>
      <c r="AF32" s="1185"/>
      <c r="AG32" s="1185"/>
      <c r="AH32" s="1185"/>
      <c r="AI32" s="1185"/>
      <c r="AJ32" s="1185"/>
      <c r="AK32" s="1186"/>
      <c r="AL32" s="1192"/>
      <c r="AM32" s="1193"/>
      <c r="AN32" s="1193"/>
      <c r="AO32" s="1193"/>
      <c r="AP32" s="1193"/>
      <c r="AQ32" s="1193"/>
      <c r="AR32" s="1193"/>
      <c r="AS32" s="1193"/>
      <c r="AT32" s="1193"/>
      <c r="AU32" s="1193"/>
      <c r="AV32" s="1193"/>
      <c r="AW32" s="1194"/>
      <c r="AX32" s="1204"/>
      <c r="AY32" s="1204"/>
      <c r="AZ32" s="1204"/>
      <c r="BA32" s="1204"/>
      <c r="BB32" s="1204"/>
      <c r="BC32" s="1204"/>
      <c r="BD32" s="1204"/>
      <c r="BE32" s="1204"/>
      <c r="BF32" s="1204"/>
      <c r="BG32" s="1072"/>
      <c r="BH32" s="1073"/>
      <c r="BI32" s="714"/>
      <c r="BJ32" s="715"/>
      <c r="BK32" s="715"/>
      <c r="BL32" s="715"/>
      <c r="BM32" s="715"/>
      <c r="BN32" s="715"/>
      <c r="BO32" s="715"/>
      <c r="BP32" s="715"/>
      <c r="BQ32" s="715"/>
      <c r="BR32" s="715"/>
      <c r="BS32" s="715"/>
      <c r="BT32" s="1168"/>
      <c r="CI32" s="67"/>
      <c r="CJ32" s="1148"/>
    </row>
    <row r="33" spans="4:88" ht="9" customHeight="1">
      <c r="D33" s="67"/>
      <c r="E33" s="1178"/>
      <c r="F33" s="1179"/>
      <c r="G33" s="1179"/>
      <c r="H33" s="1179"/>
      <c r="I33" s="1179"/>
      <c r="J33" s="1179"/>
      <c r="K33" s="1179"/>
      <c r="L33" s="1179"/>
      <c r="M33" s="1179"/>
      <c r="N33" s="1179"/>
      <c r="O33" s="1179"/>
      <c r="P33" s="1179"/>
      <c r="Q33" s="1179"/>
      <c r="R33" s="1179"/>
      <c r="S33" s="1179"/>
      <c r="T33" s="1179"/>
      <c r="U33" s="1179"/>
      <c r="V33" s="1179"/>
      <c r="W33" s="1179"/>
      <c r="X33" s="1179"/>
      <c r="Y33" s="1179"/>
      <c r="Z33" s="1179"/>
      <c r="AA33" s="1179"/>
      <c r="AB33" s="1179"/>
      <c r="AC33" s="1179"/>
      <c r="AD33" s="1179"/>
      <c r="AE33" s="1179"/>
      <c r="AF33" s="1179"/>
      <c r="AG33" s="1179"/>
      <c r="AH33" s="1179"/>
      <c r="AI33" s="1179"/>
      <c r="AJ33" s="1179"/>
      <c r="AK33" s="1180"/>
      <c r="AL33" s="1187" t="str">
        <f>IF(E33="","",VLOOKUP(E33,コード表!$F$5:$H$62,3,FALSE))</f>
        <v/>
      </c>
      <c r="AM33" s="1188"/>
      <c r="AN33" s="1188"/>
      <c r="AO33" s="1188"/>
      <c r="AP33" s="1188"/>
      <c r="AQ33" s="1188"/>
      <c r="AR33" s="1188"/>
      <c r="AS33" s="1188"/>
      <c r="AT33" s="1188"/>
      <c r="AU33" s="1188"/>
      <c r="AV33" s="1188"/>
      <c r="AW33" s="1189"/>
      <c r="AX33" s="1195">
        <v>3</v>
      </c>
      <c r="AY33" s="1195"/>
      <c r="AZ33" s="1197" t="str">
        <f>IF(E33="","",VLOOKUP(E33,コード表!$F$5:$H$62,2,FALSE))</f>
        <v/>
      </c>
      <c r="BA33" s="1197"/>
      <c r="BB33" s="1197"/>
      <c r="BC33" s="1197"/>
      <c r="BD33" s="1197"/>
      <c r="BE33" s="1197"/>
      <c r="BF33" s="1197"/>
      <c r="BG33" s="1197"/>
      <c r="BH33" s="1197"/>
      <c r="BI33" s="1201"/>
      <c r="BJ33" s="1201"/>
      <c r="BK33" s="1201"/>
      <c r="BL33" s="1201"/>
      <c r="BM33" s="1201"/>
      <c r="BN33" s="1201"/>
      <c r="BO33" s="1201"/>
      <c r="BP33" s="1201"/>
      <c r="BQ33" s="1201"/>
      <c r="BR33" s="1201"/>
      <c r="BS33" s="1201"/>
      <c r="BT33" s="1202"/>
      <c r="CI33" s="67"/>
      <c r="CJ33" s="1148"/>
    </row>
    <row r="34" spans="4:88" ht="9" customHeight="1">
      <c r="D34" s="67"/>
      <c r="E34" s="1181"/>
      <c r="F34" s="1182"/>
      <c r="G34" s="1182"/>
      <c r="H34" s="1182"/>
      <c r="I34" s="1182"/>
      <c r="J34" s="1182"/>
      <c r="K34" s="1182"/>
      <c r="L34" s="1182"/>
      <c r="M34" s="1182"/>
      <c r="N34" s="1182"/>
      <c r="O34" s="1182"/>
      <c r="P34" s="1182"/>
      <c r="Q34" s="1182"/>
      <c r="R34" s="1182"/>
      <c r="S34" s="1182"/>
      <c r="T34" s="1182"/>
      <c r="U34" s="1182"/>
      <c r="V34" s="1182"/>
      <c r="W34" s="1182"/>
      <c r="X34" s="1182"/>
      <c r="Y34" s="1182"/>
      <c r="Z34" s="1182"/>
      <c r="AA34" s="1182"/>
      <c r="AB34" s="1182"/>
      <c r="AC34" s="1182"/>
      <c r="AD34" s="1182"/>
      <c r="AE34" s="1182"/>
      <c r="AF34" s="1182"/>
      <c r="AG34" s="1182"/>
      <c r="AH34" s="1182"/>
      <c r="AI34" s="1182"/>
      <c r="AJ34" s="1182"/>
      <c r="AK34" s="1183"/>
      <c r="AL34" s="1190"/>
      <c r="AM34" s="945"/>
      <c r="AN34" s="945"/>
      <c r="AO34" s="945"/>
      <c r="AP34" s="945"/>
      <c r="AQ34" s="945"/>
      <c r="AR34" s="945"/>
      <c r="AS34" s="945"/>
      <c r="AT34" s="945"/>
      <c r="AU34" s="945"/>
      <c r="AV34" s="945"/>
      <c r="AW34" s="1191"/>
      <c r="AX34" s="1196"/>
      <c r="AY34" s="1196"/>
      <c r="AZ34" s="1116"/>
      <c r="BA34" s="1116"/>
      <c r="BB34" s="1116"/>
      <c r="BC34" s="1116"/>
      <c r="BD34" s="1116"/>
      <c r="BE34" s="1116"/>
      <c r="BF34" s="1116"/>
      <c r="BG34" s="1116"/>
      <c r="BH34" s="1116"/>
      <c r="BI34" s="1198"/>
      <c r="BJ34" s="1198"/>
      <c r="BK34" s="1198"/>
      <c r="BL34" s="1198"/>
      <c r="BM34" s="1198"/>
      <c r="BN34" s="1198"/>
      <c r="BO34" s="1198"/>
      <c r="BP34" s="1198"/>
      <c r="BQ34" s="1198"/>
      <c r="BR34" s="1198"/>
      <c r="BS34" s="1198"/>
      <c r="BT34" s="1199"/>
      <c r="CI34" s="67"/>
      <c r="CJ34" s="1148"/>
    </row>
    <row r="35" spans="4:88" ht="9" customHeight="1">
      <c r="D35" s="67"/>
      <c r="E35" s="1181"/>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1182"/>
      <c r="AB35" s="1182"/>
      <c r="AC35" s="1182"/>
      <c r="AD35" s="1182"/>
      <c r="AE35" s="1182"/>
      <c r="AF35" s="1182"/>
      <c r="AG35" s="1182"/>
      <c r="AH35" s="1182"/>
      <c r="AI35" s="1182"/>
      <c r="AJ35" s="1182"/>
      <c r="AK35" s="1183"/>
      <c r="AL35" s="1190"/>
      <c r="AM35" s="945"/>
      <c r="AN35" s="945"/>
      <c r="AO35" s="945"/>
      <c r="AP35" s="945"/>
      <c r="AQ35" s="945"/>
      <c r="AR35" s="945"/>
      <c r="AS35" s="945"/>
      <c r="AT35" s="945"/>
      <c r="AU35" s="945"/>
      <c r="AV35" s="945"/>
      <c r="AW35" s="1191"/>
      <c r="AX35" s="1196"/>
      <c r="AY35" s="1196"/>
      <c r="AZ35" s="1116"/>
      <c r="BA35" s="1116"/>
      <c r="BB35" s="1116"/>
      <c r="BC35" s="1116"/>
      <c r="BD35" s="1116"/>
      <c r="BE35" s="1116"/>
      <c r="BF35" s="1116"/>
      <c r="BG35" s="1116"/>
      <c r="BH35" s="1116"/>
      <c r="BI35" s="1198"/>
      <c r="BJ35" s="1198"/>
      <c r="BK35" s="1198"/>
      <c r="BL35" s="1198"/>
      <c r="BM35" s="1198"/>
      <c r="BN35" s="1198"/>
      <c r="BO35" s="1198"/>
      <c r="BP35" s="1198"/>
      <c r="BQ35" s="1198"/>
      <c r="BR35" s="1198"/>
      <c r="BS35" s="1198"/>
      <c r="BT35" s="1199"/>
      <c r="CI35" s="67"/>
      <c r="CJ35" s="1148"/>
    </row>
    <row r="36" spans="4:88" ht="9" customHeight="1">
      <c r="D36" s="67"/>
      <c r="E36" s="1181"/>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2"/>
      <c r="AB36" s="1182"/>
      <c r="AC36" s="1182"/>
      <c r="AD36" s="1182"/>
      <c r="AE36" s="1182"/>
      <c r="AF36" s="1182"/>
      <c r="AG36" s="1182"/>
      <c r="AH36" s="1182"/>
      <c r="AI36" s="1182"/>
      <c r="AJ36" s="1182"/>
      <c r="AK36" s="1183"/>
      <c r="AL36" s="1190"/>
      <c r="AM36" s="945"/>
      <c r="AN36" s="945"/>
      <c r="AO36" s="945"/>
      <c r="AP36" s="945"/>
      <c r="AQ36" s="945"/>
      <c r="AR36" s="945"/>
      <c r="AS36" s="945"/>
      <c r="AT36" s="945"/>
      <c r="AU36" s="945"/>
      <c r="AV36" s="945"/>
      <c r="AW36" s="1191"/>
      <c r="AX36" s="1203"/>
      <c r="AY36" s="1203"/>
      <c r="AZ36" s="1203"/>
      <c r="BA36" s="1203"/>
      <c r="BB36" s="1203"/>
      <c r="BC36" s="1203"/>
      <c r="BD36" s="1203"/>
      <c r="BE36" s="1203"/>
      <c r="BF36" s="1203"/>
      <c r="BG36" s="1068" t="str">
        <f>IFERROR(VLOOKUP(AL33,都道府県コード!$A$2:$B$95,2,FALSE),"")</f>
        <v/>
      </c>
      <c r="BH36" s="1069"/>
      <c r="BI36" s="710"/>
      <c r="BJ36" s="711"/>
      <c r="BK36" s="711"/>
      <c r="BL36" s="711"/>
      <c r="BM36" s="711"/>
      <c r="BN36" s="711"/>
      <c r="BO36" s="711"/>
      <c r="BP36" s="711"/>
      <c r="BQ36" s="711"/>
      <c r="BR36" s="711"/>
      <c r="BS36" s="711"/>
      <c r="BT36" s="1166"/>
      <c r="CI36" s="67"/>
      <c r="CJ36" s="1148"/>
    </row>
    <row r="37" spans="4:88" ht="9" customHeight="1">
      <c r="D37" s="67"/>
      <c r="E37" s="1181"/>
      <c r="F37" s="1182"/>
      <c r="G37" s="1182"/>
      <c r="H37" s="1182"/>
      <c r="I37" s="1182"/>
      <c r="J37" s="1182"/>
      <c r="K37" s="1182"/>
      <c r="L37" s="1182"/>
      <c r="M37" s="1182"/>
      <c r="N37" s="1182"/>
      <c r="O37" s="1182"/>
      <c r="P37" s="1182"/>
      <c r="Q37" s="1182"/>
      <c r="R37" s="1182"/>
      <c r="S37" s="1182"/>
      <c r="T37" s="1182"/>
      <c r="U37" s="1182"/>
      <c r="V37" s="1182"/>
      <c r="W37" s="1182"/>
      <c r="X37" s="1182"/>
      <c r="Y37" s="1182"/>
      <c r="Z37" s="1182"/>
      <c r="AA37" s="1182"/>
      <c r="AB37" s="1182"/>
      <c r="AC37" s="1182"/>
      <c r="AD37" s="1182"/>
      <c r="AE37" s="1182"/>
      <c r="AF37" s="1182"/>
      <c r="AG37" s="1182"/>
      <c r="AH37" s="1182"/>
      <c r="AI37" s="1182"/>
      <c r="AJ37" s="1182"/>
      <c r="AK37" s="1183"/>
      <c r="AL37" s="1190"/>
      <c r="AM37" s="945"/>
      <c r="AN37" s="945"/>
      <c r="AO37" s="945"/>
      <c r="AP37" s="945"/>
      <c r="AQ37" s="945"/>
      <c r="AR37" s="945"/>
      <c r="AS37" s="945"/>
      <c r="AT37" s="945"/>
      <c r="AU37" s="945"/>
      <c r="AV37" s="945"/>
      <c r="AW37" s="1191"/>
      <c r="AX37" s="1203"/>
      <c r="AY37" s="1203"/>
      <c r="AZ37" s="1203"/>
      <c r="BA37" s="1203"/>
      <c r="BB37" s="1203"/>
      <c r="BC37" s="1203"/>
      <c r="BD37" s="1203"/>
      <c r="BE37" s="1203"/>
      <c r="BF37" s="1203"/>
      <c r="BG37" s="1070"/>
      <c r="BH37" s="1071"/>
      <c r="BI37" s="712"/>
      <c r="BJ37" s="713"/>
      <c r="BK37" s="713"/>
      <c r="BL37" s="713"/>
      <c r="BM37" s="713"/>
      <c r="BN37" s="713"/>
      <c r="BO37" s="713"/>
      <c r="BP37" s="713"/>
      <c r="BQ37" s="713"/>
      <c r="BR37" s="713"/>
      <c r="BS37" s="713"/>
      <c r="BT37" s="1167"/>
      <c r="CI37" s="67"/>
      <c r="CJ37" s="1148"/>
    </row>
    <row r="38" spans="4:88" ht="9" customHeight="1" thickBot="1">
      <c r="D38" s="67"/>
      <c r="E38" s="1184"/>
      <c r="F38" s="1185"/>
      <c r="G38" s="1185"/>
      <c r="H38" s="1185"/>
      <c r="I38" s="1185"/>
      <c r="J38" s="1185"/>
      <c r="K38" s="1185"/>
      <c r="L38" s="1185"/>
      <c r="M38" s="1185"/>
      <c r="N38" s="1185"/>
      <c r="O38" s="1185"/>
      <c r="P38" s="1185"/>
      <c r="Q38" s="1185"/>
      <c r="R38" s="1185"/>
      <c r="S38" s="1185"/>
      <c r="T38" s="1185"/>
      <c r="U38" s="1185"/>
      <c r="V38" s="1185"/>
      <c r="W38" s="1185"/>
      <c r="X38" s="1185"/>
      <c r="Y38" s="1185"/>
      <c r="Z38" s="1185"/>
      <c r="AA38" s="1185"/>
      <c r="AB38" s="1185"/>
      <c r="AC38" s="1185"/>
      <c r="AD38" s="1185"/>
      <c r="AE38" s="1185"/>
      <c r="AF38" s="1185"/>
      <c r="AG38" s="1185"/>
      <c r="AH38" s="1185"/>
      <c r="AI38" s="1185"/>
      <c r="AJ38" s="1185"/>
      <c r="AK38" s="1186"/>
      <c r="AL38" s="1192"/>
      <c r="AM38" s="1193"/>
      <c r="AN38" s="1193"/>
      <c r="AO38" s="1193"/>
      <c r="AP38" s="1193"/>
      <c r="AQ38" s="1193"/>
      <c r="AR38" s="1193"/>
      <c r="AS38" s="1193"/>
      <c r="AT38" s="1193"/>
      <c r="AU38" s="1193"/>
      <c r="AV38" s="1193"/>
      <c r="AW38" s="1194"/>
      <c r="AX38" s="1204"/>
      <c r="AY38" s="1204"/>
      <c r="AZ38" s="1204"/>
      <c r="BA38" s="1204"/>
      <c r="BB38" s="1204"/>
      <c r="BC38" s="1204"/>
      <c r="BD38" s="1204"/>
      <c r="BE38" s="1204"/>
      <c r="BF38" s="1204"/>
      <c r="BG38" s="1072"/>
      <c r="BH38" s="1073"/>
      <c r="BI38" s="714"/>
      <c r="BJ38" s="715"/>
      <c r="BK38" s="715"/>
      <c r="BL38" s="715"/>
      <c r="BM38" s="715"/>
      <c r="BN38" s="715"/>
      <c r="BO38" s="715"/>
      <c r="BP38" s="715"/>
      <c r="BQ38" s="715"/>
      <c r="BR38" s="715"/>
      <c r="BS38" s="715"/>
      <c r="BT38" s="1168"/>
      <c r="CI38" s="67"/>
      <c r="CJ38" s="1148"/>
    </row>
    <row r="39" spans="4:88" ht="9" customHeight="1">
      <c r="D39" s="67"/>
      <c r="E39" s="1178"/>
      <c r="F39" s="1179"/>
      <c r="G39" s="1179"/>
      <c r="H39" s="1179"/>
      <c r="I39" s="1179"/>
      <c r="J39" s="1179"/>
      <c r="K39" s="1179"/>
      <c r="L39" s="1179"/>
      <c r="M39" s="1179"/>
      <c r="N39" s="1179"/>
      <c r="O39" s="1179"/>
      <c r="P39" s="1179"/>
      <c r="Q39" s="1179"/>
      <c r="R39" s="1179"/>
      <c r="S39" s="1179"/>
      <c r="T39" s="1179"/>
      <c r="U39" s="1179"/>
      <c r="V39" s="1179"/>
      <c r="W39" s="1179"/>
      <c r="X39" s="1179"/>
      <c r="Y39" s="1179"/>
      <c r="Z39" s="1179"/>
      <c r="AA39" s="1179"/>
      <c r="AB39" s="1179"/>
      <c r="AC39" s="1179"/>
      <c r="AD39" s="1179"/>
      <c r="AE39" s="1179"/>
      <c r="AF39" s="1179"/>
      <c r="AG39" s="1179"/>
      <c r="AH39" s="1179"/>
      <c r="AI39" s="1179"/>
      <c r="AJ39" s="1179"/>
      <c r="AK39" s="1180"/>
      <c r="AL39" s="1187" t="str">
        <f>IF(E39="","",VLOOKUP(E39,コード表!$F$5:$H$62,3,FALSE))</f>
        <v/>
      </c>
      <c r="AM39" s="1188"/>
      <c r="AN39" s="1188"/>
      <c r="AO39" s="1188"/>
      <c r="AP39" s="1188"/>
      <c r="AQ39" s="1188"/>
      <c r="AR39" s="1188"/>
      <c r="AS39" s="1188"/>
      <c r="AT39" s="1188"/>
      <c r="AU39" s="1188"/>
      <c r="AV39" s="1188"/>
      <c r="AW39" s="1189"/>
      <c r="AX39" s="1195">
        <v>4</v>
      </c>
      <c r="AY39" s="1195"/>
      <c r="AZ39" s="1197" t="str">
        <f>IF(E39="","",VLOOKUP(E39,コード表!$F$5:$H$62,2,FALSE))</f>
        <v/>
      </c>
      <c r="BA39" s="1197"/>
      <c r="BB39" s="1197"/>
      <c r="BC39" s="1197"/>
      <c r="BD39" s="1197"/>
      <c r="BE39" s="1197"/>
      <c r="BF39" s="1197"/>
      <c r="BG39" s="1197"/>
      <c r="BH39" s="1197"/>
      <c r="BI39" s="1201"/>
      <c r="BJ39" s="1201"/>
      <c r="BK39" s="1201"/>
      <c r="BL39" s="1201"/>
      <c r="BM39" s="1201"/>
      <c r="BN39" s="1201"/>
      <c r="BO39" s="1201"/>
      <c r="BP39" s="1201"/>
      <c r="BQ39" s="1201"/>
      <c r="BR39" s="1201"/>
      <c r="BS39" s="1201"/>
      <c r="BT39" s="1202"/>
      <c r="CI39" s="67"/>
      <c r="CJ39" s="1148"/>
    </row>
    <row r="40" spans="4:88" ht="9" customHeight="1">
      <c r="D40" s="67"/>
      <c r="E40" s="1181"/>
      <c r="F40" s="1182"/>
      <c r="G40" s="1182"/>
      <c r="H40" s="1182"/>
      <c r="I40" s="1182"/>
      <c r="J40" s="1182"/>
      <c r="K40" s="1182"/>
      <c r="L40" s="1182"/>
      <c r="M40" s="1182"/>
      <c r="N40" s="1182"/>
      <c r="O40" s="1182"/>
      <c r="P40" s="1182"/>
      <c r="Q40" s="1182"/>
      <c r="R40" s="1182"/>
      <c r="S40" s="1182"/>
      <c r="T40" s="1182"/>
      <c r="U40" s="1182"/>
      <c r="V40" s="1182"/>
      <c r="W40" s="1182"/>
      <c r="X40" s="1182"/>
      <c r="Y40" s="1182"/>
      <c r="Z40" s="1182"/>
      <c r="AA40" s="1182"/>
      <c r="AB40" s="1182"/>
      <c r="AC40" s="1182"/>
      <c r="AD40" s="1182"/>
      <c r="AE40" s="1182"/>
      <c r="AF40" s="1182"/>
      <c r="AG40" s="1182"/>
      <c r="AH40" s="1182"/>
      <c r="AI40" s="1182"/>
      <c r="AJ40" s="1182"/>
      <c r="AK40" s="1183"/>
      <c r="AL40" s="1190"/>
      <c r="AM40" s="945"/>
      <c r="AN40" s="945"/>
      <c r="AO40" s="945"/>
      <c r="AP40" s="945"/>
      <c r="AQ40" s="945"/>
      <c r="AR40" s="945"/>
      <c r="AS40" s="945"/>
      <c r="AT40" s="945"/>
      <c r="AU40" s="945"/>
      <c r="AV40" s="945"/>
      <c r="AW40" s="1191"/>
      <c r="AX40" s="1196"/>
      <c r="AY40" s="1196"/>
      <c r="AZ40" s="1116"/>
      <c r="BA40" s="1116"/>
      <c r="BB40" s="1116"/>
      <c r="BC40" s="1116"/>
      <c r="BD40" s="1116"/>
      <c r="BE40" s="1116"/>
      <c r="BF40" s="1116"/>
      <c r="BG40" s="1116"/>
      <c r="BH40" s="1116"/>
      <c r="BI40" s="1198"/>
      <c r="BJ40" s="1198"/>
      <c r="BK40" s="1198"/>
      <c r="BL40" s="1198"/>
      <c r="BM40" s="1198"/>
      <c r="BN40" s="1198"/>
      <c r="BO40" s="1198"/>
      <c r="BP40" s="1198"/>
      <c r="BQ40" s="1198"/>
      <c r="BR40" s="1198"/>
      <c r="BS40" s="1198"/>
      <c r="BT40" s="1199"/>
      <c r="CI40" s="67"/>
      <c r="CJ40" s="1148"/>
    </row>
    <row r="41" spans="4:88" ht="9" customHeight="1">
      <c r="D41" s="67"/>
      <c r="E41" s="1181"/>
      <c r="F41" s="1182"/>
      <c r="G41" s="1182"/>
      <c r="H41" s="1182"/>
      <c r="I41" s="1182"/>
      <c r="J41" s="1182"/>
      <c r="K41" s="1182"/>
      <c r="L41" s="1182"/>
      <c r="M41" s="1182"/>
      <c r="N41" s="1182"/>
      <c r="O41" s="1182"/>
      <c r="P41" s="1182"/>
      <c r="Q41" s="1182"/>
      <c r="R41" s="1182"/>
      <c r="S41" s="1182"/>
      <c r="T41" s="1182"/>
      <c r="U41" s="1182"/>
      <c r="V41" s="1182"/>
      <c r="W41" s="1182"/>
      <c r="X41" s="1182"/>
      <c r="Y41" s="1182"/>
      <c r="Z41" s="1182"/>
      <c r="AA41" s="1182"/>
      <c r="AB41" s="1182"/>
      <c r="AC41" s="1182"/>
      <c r="AD41" s="1182"/>
      <c r="AE41" s="1182"/>
      <c r="AF41" s="1182"/>
      <c r="AG41" s="1182"/>
      <c r="AH41" s="1182"/>
      <c r="AI41" s="1182"/>
      <c r="AJ41" s="1182"/>
      <c r="AK41" s="1183"/>
      <c r="AL41" s="1190"/>
      <c r="AM41" s="945"/>
      <c r="AN41" s="945"/>
      <c r="AO41" s="945"/>
      <c r="AP41" s="945"/>
      <c r="AQ41" s="945"/>
      <c r="AR41" s="945"/>
      <c r="AS41" s="945"/>
      <c r="AT41" s="945"/>
      <c r="AU41" s="945"/>
      <c r="AV41" s="945"/>
      <c r="AW41" s="1191"/>
      <c r="AX41" s="1196"/>
      <c r="AY41" s="1196"/>
      <c r="AZ41" s="1116"/>
      <c r="BA41" s="1116"/>
      <c r="BB41" s="1116"/>
      <c r="BC41" s="1116"/>
      <c r="BD41" s="1116"/>
      <c r="BE41" s="1116"/>
      <c r="BF41" s="1116"/>
      <c r="BG41" s="1116"/>
      <c r="BH41" s="1116"/>
      <c r="BI41" s="1198"/>
      <c r="BJ41" s="1198"/>
      <c r="BK41" s="1198"/>
      <c r="BL41" s="1198"/>
      <c r="BM41" s="1198"/>
      <c r="BN41" s="1198"/>
      <c r="BO41" s="1198"/>
      <c r="BP41" s="1198"/>
      <c r="BQ41" s="1198"/>
      <c r="BR41" s="1198"/>
      <c r="BS41" s="1198"/>
      <c r="BT41" s="1199"/>
      <c r="CI41" s="67"/>
      <c r="CJ41" s="1148"/>
    </row>
    <row r="42" spans="4:88" ht="9" customHeight="1">
      <c r="D42" s="67"/>
      <c r="E42" s="1181"/>
      <c r="F42" s="1182"/>
      <c r="G42" s="1182"/>
      <c r="H42" s="1182"/>
      <c r="I42" s="1182"/>
      <c r="J42" s="1182"/>
      <c r="K42" s="1182"/>
      <c r="L42" s="1182"/>
      <c r="M42" s="1182"/>
      <c r="N42" s="1182"/>
      <c r="O42" s="1182"/>
      <c r="P42" s="1182"/>
      <c r="Q42" s="1182"/>
      <c r="R42" s="1182"/>
      <c r="S42" s="1182"/>
      <c r="T42" s="1182"/>
      <c r="U42" s="1182"/>
      <c r="V42" s="1182"/>
      <c r="W42" s="1182"/>
      <c r="X42" s="1182"/>
      <c r="Y42" s="1182"/>
      <c r="Z42" s="1182"/>
      <c r="AA42" s="1182"/>
      <c r="AB42" s="1182"/>
      <c r="AC42" s="1182"/>
      <c r="AD42" s="1182"/>
      <c r="AE42" s="1182"/>
      <c r="AF42" s="1182"/>
      <c r="AG42" s="1182"/>
      <c r="AH42" s="1182"/>
      <c r="AI42" s="1182"/>
      <c r="AJ42" s="1182"/>
      <c r="AK42" s="1183"/>
      <c r="AL42" s="1190"/>
      <c r="AM42" s="945"/>
      <c r="AN42" s="945"/>
      <c r="AO42" s="945"/>
      <c r="AP42" s="945"/>
      <c r="AQ42" s="945"/>
      <c r="AR42" s="945"/>
      <c r="AS42" s="945"/>
      <c r="AT42" s="945"/>
      <c r="AU42" s="945"/>
      <c r="AV42" s="945"/>
      <c r="AW42" s="1191"/>
      <c r="AX42" s="1203"/>
      <c r="AY42" s="1203"/>
      <c r="AZ42" s="1203"/>
      <c r="BA42" s="1203"/>
      <c r="BB42" s="1203"/>
      <c r="BC42" s="1203"/>
      <c r="BD42" s="1203"/>
      <c r="BE42" s="1203"/>
      <c r="BF42" s="1203"/>
      <c r="BG42" s="1068" t="str">
        <f>IFERROR(VLOOKUP(AL39,都道府県コード!$A$2:$B$95,2,FALSE),"")</f>
        <v/>
      </c>
      <c r="BH42" s="1069"/>
      <c r="BI42" s="710"/>
      <c r="BJ42" s="711"/>
      <c r="BK42" s="711"/>
      <c r="BL42" s="711"/>
      <c r="BM42" s="711"/>
      <c r="BN42" s="711"/>
      <c r="BO42" s="711"/>
      <c r="BP42" s="711"/>
      <c r="BQ42" s="711"/>
      <c r="BR42" s="711"/>
      <c r="BS42" s="711"/>
      <c r="BT42" s="1166"/>
      <c r="CI42" s="67"/>
      <c r="CJ42" s="1148"/>
    </row>
    <row r="43" spans="4:88" ht="9" customHeight="1">
      <c r="D43" s="67"/>
      <c r="E43" s="1181"/>
      <c r="F43" s="1182"/>
      <c r="G43" s="1182"/>
      <c r="H43" s="1182"/>
      <c r="I43" s="1182"/>
      <c r="J43" s="1182"/>
      <c r="K43" s="1182"/>
      <c r="L43" s="1182"/>
      <c r="M43" s="1182"/>
      <c r="N43" s="1182"/>
      <c r="O43" s="1182"/>
      <c r="P43" s="1182"/>
      <c r="Q43" s="1182"/>
      <c r="R43" s="1182"/>
      <c r="S43" s="1182"/>
      <c r="T43" s="1182"/>
      <c r="U43" s="1182"/>
      <c r="V43" s="1182"/>
      <c r="W43" s="1182"/>
      <c r="X43" s="1182"/>
      <c r="Y43" s="1182"/>
      <c r="Z43" s="1182"/>
      <c r="AA43" s="1182"/>
      <c r="AB43" s="1182"/>
      <c r="AC43" s="1182"/>
      <c r="AD43" s="1182"/>
      <c r="AE43" s="1182"/>
      <c r="AF43" s="1182"/>
      <c r="AG43" s="1182"/>
      <c r="AH43" s="1182"/>
      <c r="AI43" s="1182"/>
      <c r="AJ43" s="1182"/>
      <c r="AK43" s="1183"/>
      <c r="AL43" s="1190"/>
      <c r="AM43" s="945"/>
      <c r="AN43" s="945"/>
      <c r="AO43" s="945"/>
      <c r="AP43" s="945"/>
      <c r="AQ43" s="945"/>
      <c r="AR43" s="945"/>
      <c r="AS43" s="945"/>
      <c r="AT43" s="945"/>
      <c r="AU43" s="945"/>
      <c r="AV43" s="945"/>
      <c r="AW43" s="1191"/>
      <c r="AX43" s="1203"/>
      <c r="AY43" s="1203"/>
      <c r="AZ43" s="1203"/>
      <c r="BA43" s="1203"/>
      <c r="BB43" s="1203"/>
      <c r="BC43" s="1203"/>
      <c r="BD43" s="1203"/>
      <c r="BE43" s="1203"/>
      <c r="BF43" s="1203"/>
      <c r="BG43" s="1070"/>
      <c r="BH43" s="1071"/>
      <c r="BI43" s="712"/>
      <c r="BJ43" s="713"/>
      <c r="BK43" s="713"/>
      <c r="BL43" s="713"/>
      <c r="BM43" s="713"/>
      <c r="BN43" s="713"/>
      <c r="BO43" s="713"/>
      <c r="BP43" s="713"/>
      <c r="BQ43" s="713"/>
      <c r="BR43" s="713"/>
      <c r="BS43" s="713"/>
      <c r="BT43" s="1167"/>
      <c r="CI43" s="67"/>
      <c r="CJ43" s="1148"/>
    </row>
    <row r="44" spans="4:88" ht="9" customHeight="1" thickBot="1">
      <c r="D44" s="67"/>
      <c r="E44" s="1184"/>
      <c r="F44" s="1185"/>
      <c r="G44" s="1185"/>
      <c r="H44" s="1185"/>
      <c r="I44" s="1185"/>
      <c r="J44" s="1185"/>
      <c r="K44" s="1185"/>
      <c r="L44" s="1185"/>
      <c r="M44" s="1185"/>
      <c r="N44" s="1185"/>
      <c r="O44" s="1185"/>
      <c r="P44" s="1185"/>
      <c r="Q44" s="1185"/>
      <c r="R44" s="1185"/>
      <c r="S44" s="1185"/>
      <c r="T44" s="1185"/>
      <c r="U44" s="1185"/>
      <c r="V44" s="1185"/>
      <c r="W44" s="1185"/>
      <c r="X44" s="1185"/>
      <c r="Y44" s="1185"/>
      <c r="Z44" s="1185"/>
      <c r="AA44" s="1185"/>
      <c r="AB44" s="1185"/>
      <c r="AC44" s="1185"/>
      <c r="AD44" s="1185"/>
      <c r="AE44" s="1185"/>
      <c r="AF44" s="1185"/>
      <c r="AG44" s="1185"/>
      <c r="AH44" s="1185"/>
      <c r="AI44" s="1185"/>
      <c r="AJ44" s="1185"/>
      <c r="AK44" s="1186"/>
      <c r="AL44" s="1192"/>
      <c r="AM44" s="1193"/>
      <c r="AN44" s="1193"/>
      <c r="AO44" s="1193"/>
      <c r="AP44" s="1193"/>
      <c r="AQ44" s="1193"/>
      <c r="AR44" s="1193"/>
      <c r="AS44" s="1193"/>
      <c r="AT44" s="1193"/>
      <c r="AU44" s="1193"/>
      <c r="AV44" s="1193"/>
      <c r="AW44" s="1194"/>
      <c r="AX44" s="1204"/>
      <c r="AY44" s="1204"/>
      <c r="AZ44" s="1204"/>
      <c r="BA44" s="1204"/>
      <c r="BB44" s="1204"/>
      <c r="BC44" s="1204"/>
      <c r="BD44" s="1204"/>
      <c r="BE44" s="1204"/>
      <c r="BF44" s="1204"/>
      <c r="BG44" s="1072"/>
      <c r="BH44" s="1073"/>
      <c r="BI44" s="714"/>
      <c r="BJ44" s="715"/>
      <c r="BK44" s="715"/>
      <c r="BL44" s="715"/>
      <c r="BM44" s="715"/>
      <c r="BN44" s="715"/>
      <c r="BO44" s="715"/>
      <c r="BP44" s="715"/>
      <c r="BQ44" s="715"/>
      <c r="BR44" s="715"/>
      <c r="BS44" s="715"/>
      <c r="BT44" s="1168"/>
      <c r="CI44" s="67"/>
      <c r="CJ44" s="1148"/>
    </row>
    <row r="45" spans="4:88" ht="9" customHeight="1">
      <c r="D45" s="67"/>
      <c r="E45" s="1178"/>
      <c r="F45" s="1179"/>
      <c r="G45" s="1179"/>
      <c r="H45" s="1179"/>
      <c r="I45" s="1179"/>
      <c r="J45" s="1179"/>
      <c r="K45" s="1179"/>
      <c r="L45" s="1179"/>
      <c r="M45" s="1179"/>
      <c r="N45" s="1179"/>
      <c r="O45" s="1179"/>
      <c r="P45" s="1179"/>
      <c r="Q45" s="1179"/>
      <c r="R45" s="1179"/>
      <c r="S45" s="1179"/>
      <c r="T45" s="1179"/>
      <c r="U45" s="1179"/>
      <c r="V45" s="1179"/>
      <c r="W45" s="1179"/>
      <c r="X45" s="1179"/>
      <c r="Y45" s="1179"/>
      <c r="Z45" s="1179"/>
      <c r="AA45" s="1179"/>
      <c r="AB45" s="1179"/>
      <c r="AC45" s="1179"/>
      <c r="AD45" s="1179"/>
      <c r="AE45" s="1179"/>
      <c r="AF45" s="1179"/>
      <c r="AG45" s="1179"/>
      <c r="AH45" s="1179"/>
      <c r="AI45" s="1179"/>
      <c r="AJ45" s="1179"/>
      <c r="AK45" s="1180"/>
      <c r="AL45" s="1187" t="str">
        <f>IF(E45="","",VLOOKUP(E45,コード表!$F$5:$H$62,3,FALSE))</f>
        <v/>
      </c>
      <c r="AM45" s="1188"/>
      <c r="AN45" s="1188"/>
      <c r="AO45" s="1188"/>
      <c r="AP45" s="1188"/>
      <c r="AQ45" s="1188"/>
      <c r="AR45" s="1188"/>
      <c r="AS45" s="1188"/>
      <c r="AT45" s="1188"/>
      <c r="AU45" s="1188"/>
      <c r="AV45" s="1188"/>
      <c r="AW45" s="1189"/>
      <c r="AX45" s="1195">
        <v>5</v>
      </c>
      <c r="AY45" s="1195"/>
      <c r="AZ45" s="1197" t="str">
        <f>IF(E45="","",VLOOKUP(E45,コード表!$F$5:$H$62,2,FALSE))</f>
        <v/>
      </c>
      <c r="BA45" s="1197"/>
      <c r="BB45" s="1197"/>
      <c r="BC45" s="1197"/>
      <c r="BD45" s="1197"/>
      <c r="BE45" s="1197"/>
      <c r="BF45" s="1197"/>
      <c r="BG45" s="1197"/>
      <c r="BH45" s="1197"/>
      <c r="BI45" s="1201"/>
      <c r="BJ45" s="1201"/>
      <c r="BK45" s="1201"/>
      <c r="BL45" s="1201"/>
      <c r="BM45" s="1201"/>
      <c r="BN45" s="1201"/>
      <c r="BO45" s="1201"/>
      <c r="BP45" s="1201"/>
      <c r="BQ45" s="1201"/>
      <c r="BR45" s="1201"/>
      <c r="BS45" s="1201"/>
      <c r="BT45" s="1202"/>
      <c r="CI45" s="67"/>
      <c r="CJ45" s="1148"/>
    </row>
    <row r="46" spans="4:88" ht="9" customHeight="1">
      <c r="D46" s="67"/>
      <c r="E46" s="1181"/>
      <c r="F46" s="1182"/>
      <c r="G46" s="1182"/>
      <c r="H46" s="1182"/>
      <c r="I46" s="1182"/>
      <c r="J46" s="1182"/>
      <c r="K46" s="1182"/>
      <c r="L46" s="1182"/>
      <c r="M46" s="1182"/>
      <c r="N46" s="1182"/>
      <c r="O46" s="1182"/>
      <c r="P46" s="1182"/>
      <c r="Q46" s="1182"/>
      <c r="R46" s="1182"/>
      <c r="S46" s="1182"/>
      <c r="T46" s="1182"/>
      <c r="U46" s="1182"/>
      <c r="V46" s="1182"/>
      <c r="W46" s="1182"/>
      <c r="X46" s="1182"/>
      <c r="Y46" s="1182"/>
      <c r="Z46" s="1182"/>
      <c r="AA46" s="1182"/>
      <c r="AB46" s="1182"/>
      <c r="AC46" s="1182"/>
      <c r="AD46" s="1182"/>
      <c r="AE46" s="1182"/>
      <c r="AF46" s="1182"/>
      <c r="AG46" s="1182"/>
      <c r="AH46" s="1182"/>
      <c r="AI46" s="1182"/>
      <c r="AJ46" s="1182"/>
      <c r="AK46" s="1183"/>
      <c r="AL46" s="1190"/>
      <c r="AM46" s="945"/>
      <c r="AN46" s="945"/>
      <c r="AO46" s="945"/>
      <c r="AP46" s="945"/>
      <c r="AQ46" s="945"/>
      <c r="AR46" s="945"/>
      <c r="AS46" s="945"/>
      <c r="AT46" s="945"/>
      <c r="AU46" s="945"/>
      <c r="AV46" s="945"/>
      <c r="AW46" s="1191"/>
      <c r="AX46" s="1196"/>
      <c r="AY46" s="1196"/>
      <c r="AZ46" s="1116"/>
      <c r="BA46" s="1116"/>
      <c r="BB46" s="1116"/>
      <c r="BC46" s="1116"/>
      <c r="BD46" s="1116"/>
      <c r="BE46" s="1116"/>
      <c r="BF46" s="1116"/>
      <c r="BG46" s="1116"/>
      <c r="BH46" s="1116"/>
      <c r="BI46" s="1198"/>
      <c r="BJ46" s="1198"/>
      <c r="BK46" s="1198"/>
      <c r="BL46" s="1198"/>
      <c r="BM46" s="1198"/>
      <c r="BN46" s="1198"/>
      <c r="BO46" s="1198"/>
      <c r="BP46" s="1198"/>
      <c r="BQ46" s="1198"/>
      <c r="BR46" s="1198"/>
      <c r="BS46" s="1198"/>
      <c r="BT46" s="1199"/>
      <c r="CI46" s="67"/>
      <c r="CJ46" s="1148"/>
    </row>
    <row r="47" spans="4:88" ht="9" customHeight="1">
      <c r="D47" s="67"/>
      <c r="E47" s="1181"/>
      <c r="F47" s="1182"/>
      <c r="G47" s="1182"/>
      <c r="H47" s="1182"/>
      <c r="I47" s="1182"/>
      <c r="J47" s="1182"/>
      <c r="K47" s="1182"/>
      <c r="L47" s="1182"/>
      <c r="M47" s="1182"/>
      <c r="N47" s="1182"/>
      <c r="O47" s="1182"/>
      <c r="P47" s="1182"/>
      <c r="Q47" s="1182"/>
      <c r="R47" s="1182"/>
      <c r="S47" s="1182"/>
      <c r="T47" s="1182"/>
      <c r="U47" s="1182"/>
      <c r="V47" s="1182"/>
      <c r="W47" s="1182"/>
      <c r="X47" s="1182"/>
      <c r="Y47" s="1182"/>
      <c r="Z47" s="1182"/>
      <c r="AA47" s="1182"/>
      <c r="AB47" s="1182"/>
      <c r="AC47" s="1182"/>
      <c r="AD47" s="1182"/>
      <c r="AE47" s="1182"/>
      <c r="AF47" s="1182"/>
      <c r="AG47" s="1182"/>
      <c r="AH47" s="1182"/>
      <c r="AI47" s="1182"/>
      <c r="AJ47" s="1182"/>
      <c r="AK47" s="1183"/>
      <c r="AL47" s="1190"/>
      <c r="AM47" s="945"/>
      <c r="AN47" s="945"/>
      <c r="AO47" s="945"/>
      <c r="AP47" s="945"/>
      <c r="AQ47" s="945"/>
      <c r="AR47" s="945"/>
      <c r="AS47" s="945"/>
      <c r="AT47" s="945"/>
      <c r="AU47" s="945"/>
      <c r="AV47" s="945"/>
      <c r="AW47" s="1191"/>
      <c r="AX47" s="1196"/>
      <c r="AY47" s="1196"/>
      <c r="AZ47" s="1116"/>
      <c r="BA47" s="1116"/>
      <c r="BB47" s="1116"/>
      <c r="BC47" s="1116"/>
      <c r="BD47" s="1116"/>
      <c r="BE47" s="1116"/>
      <c r="BF47" s="1116"/>
      <c r="BG47" s="1116"/>
      <c r="BH47" s="1116"/>
      <c r="BI47" s="1198"/>
      <c r="BJ47" s="1198"/>
      <c r="BK47" s="1198"/>
      <c r="BL47" s="1198"/>
      <c r="BM47" s="1198"/>
      <c r="BN47" s="1198"/>
      <c r="BO47" s="1198"/>
      <c r="BP47" s="1198"/>
      <c r="BQ47" s="1198"/>
      <c r="BR47" s="1198"/>
      <c r="BS47" s="1198"/>
      <c r="BT47" s="1199"/>
      <c r="CI47" s="67"/>
    </row>
    <row r="48" spans="4:88" ht="9" customHeight="1">
      <c r="D48" s="67"/>
      <c r="E48" s="1181"/>
      <c r="F48" s="1182"/>
      <c r="G48" s="1182"/>
      <c r="H48" s="1182"/>
      <c r="I48" s="1182"/>
      <c r="J48" s="1182"/>
      <c r="K48" s="1182"/>
      <c r="L48" s="1182"/>
      <c r="M48" s="1182"/>
      <c r="N48" s="1182"/>
      <c r="O48" s="1182"/>
      <c r="P48" s="1182"/>
      <c r="Q48" s="1182"/>
      <c r="R48" s="1182"/>
      <c r="S48" s="1182"/>
      <c r="T48" s="1182"/>
      <c r="U48" s="1182"/>
      <c r="V48" s="1182"/>
      <c r="W48" s="1182"/>
      <c r="X48" s="1182"/>
      <c r="Y48" s="1182"/>
      <c r="Z48" s="1182"/>
      <c r="AA48" s="1182"/>
      <c r="AB48" s="1182"/>
      <c r="AC48" s="1182"/>
      <c r="AD48" s="1182"/>
      <c r="AE48" s="1182"/>
      <c r="AF48" s="1182"/>
      <c r="AG48" s="1182"/>
      <c r="AH48" s="1182"/>
      <c r="AI48" s="1182"/>
      <c r="AJ48" s="1182"/>
      <c r="AK48" s="1183"/>
      <c r="AL48" s="1190"/>
      <c r="AM48" s="945"/>
      <c r="AN48" s="945"/>
      <c r="AO48" s="945"/>
      <c r="AP48" s="945"/>
      <c r="AQ48" s="945"/>
      <c r="AR48" s="945"/>
      <c r="AS48" s="945"/>
      <c r="AT48" s="945"/>
      <c r="AU48" s="945"/>
      <c r="AV48" s="945"/>
      <c r="AW48" s="1191"/>
      <c r="AX48" s="1203"/>
      <c r="AY48" s="1203"/>
      <c r="AZ48" s="1203"/>
      <c r="BA48" s="1203"/>
      <c r="BB48" s="1203"/>
      <c r="BC48" s="1203"/>
      <c r="BD48" s="1203"/>
      <c r="BE48" s="1203"/>
      <c r="BF48" s="1203"/>
      <c r="BG48" s="1068" t="str">
        <f>IFERROR(VLOOKUP(AL45,都道府県コード!$A$2:$B$95,2,FALSE),"")</f>
        <v/>
      </c>
      <c r="BH48" s="1069"/>
      <c r="BI48" s="710"/>
      <c r="BJ48" s="711"/>
      <c r="BK48" s="711"/>
      <c r="BL48" s="711"/>
      <c r="BM48" s="711"/>
      <c r="BN48" s="711"/>
      <c r="BO48" s="711"/>
      <c r="BP48" s="711"/>
      <c r="BQ48" s="711"/>
      <c r="BR48" s="711"/>
      <c r="BS48" s="711"/>
      <c r="BT48" s="1166"/>
      <c r="CI48" s="67"/>
    </row>
    <row r="49" spans="4:87" ht="9" customHeight="1">
      <c r="D49" s="67"/>
      <c r="E49" s="1181"/>
      <c r="F49" s="1182"/>
      <c r="G49" s="1182"/>
      <c r="H49" s="1182"/>
      <c r="I49" s="1182"/>
      <c r="J49" s="1182"/>
      <c r="K49" s="1182"/>
      <c r="L49" s="1182"/>
      <c r="M49" s="1182"/>
      <c r="N49" s="1182"/>
      <c r="O49" s="1182"/>
      <c r="P49" s="1182"/>
      <c r="Q49" s="1182"/>
      <c r="R49" s="1182"/>
      <c r="S49" s="1182"/>
      <c r="T49" s="1182"/>
      <c r="U49" s="1182"/>
      <c r="V49" s="1182"/>
      <c r="W49" s="1182"/>
      <c r="X49" s="1182"/>
      <c r="Y49" s="1182"/>
      <c r="Z49" s="1182"/>
      <c r="AA49" s="1182"/>
      <c r="AB49" s="1182"/>
      <c r="AC49" s="1182"/>
      <c r="AD49" s="1182"/>
      <c r="AE49" s="1182"/>
      <c r="AF49" s="1182"/>
      <c r="AG49" s="1182"/>
      <c r="AH49" s="1182"/>
      <c r="AI49" s="1182"/>
      <c r="AJ49" s="1182"/>
      <c r="AK49" s="1183"/>
      <c r="AL49" s="1190"/>
      <c r="AM49" s="945"/>
      <c r="AN49" s="945"/>
      <c r="AO49" s="945"/>
      <c r="AP49" s="945"/>
      <c r="AQ49" s="945"/>
      <c r="AR49" s="945"/>
      <c r="AS49" s="945"/>
      <c r="AT49" s="945"/>
      <c r="AU49" s="945"/>
      <c r="AV49" s="945"/>
      <c r="AW49" s="1191"/>
      <c r="AX49" s="1203"/>
      <c r="AY49" s="1203"/>
      <c r="AZ49" s="1203"/>
      <c r="BA49" s="1203"/>
      <c r="BB49" s="1203"/>
      <c r="BC49" s="1203"/>
      <c r="BD49" s="1203"/>
      <c r="BE49" s="1203"/>
      <c r="BF49" s="1203"/>
      <c r="BG49" s="1070"/>
      <c r="BH49" s="1071"/>
      <c r="BI49" s="712"/>
      <c r="BJ49" s="713"/>
      <c r="BK49" s="713"/>
      <c r="BL49" s="713"/>
      <c r="BM49" s="713"/>
      <c r="BN49" s="713"/>
      <c r="BO49" s="713"/>
      <c r="BP49" s="713"/>
      <c r="BQ49" s="713"/>
      <c r="BR49" s="713"/>
      <c r="BS49" s="713"/>
      <c r="BT49" s="1167"/>
      <c r="CI49" s="67"/>
    </row>
    <row r="50" spans="4:87" ht="9" customHeight="1" thickBot="1">
      <c r="D50" s="67"/>
      <c r="E50" s="1184"/>
      <c r="F50" s="1185"/>
      <c r="G50" s="1185"/>
      <c r="H50" s="118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5"/>
      <c r="AE50" s="1185"/>
      <c r="AF50" s="1185"/>
      <c r="AG50" s="1185"/>
      <c r="AH50" s="1185"/>
      <c r="AI50" s="1185"/>
      <c r="AJ50" s="1185"/>
      <c r="AK50" s="1186"/>
      <c r="AL50" s="1192"/>
      <c r="AM50" s="1193"/>
      <c r="AN50" s="1193"/>
      <c r="AO50" s="1193"/>
      <c r="AP50" s="1193"/>
      <c r="AQ50" s="1193"/>
      <c r="AR50" s="1193"/>
      <c r="AS50" s="1193"/>
      <c r="AT50" s="1193"/>
      <c r="AU50" s="1193"/>
      <c r="AV50" s="1193"/>
      <c r="AW50" s="1194"/>
      <c r="AX50" s="1204"/>
      <c r="AY50" s="1204"/>
      <c r="AZ50" s="1204"/>
      <c r="BA50" s="1204"/>
      <c r="BB50" s="1204"/>
      <c r="BC50" s="1204"/>
      <c r="BD50" s="1204"/>
      <c r="BE50" s="1204"/>
      <c r="BF50" s="1204"/>
      <c r="BG50" s="1072"/>
      <c r="BH50" s="1073"/>
      <c r="BI50" s="714"/>
      <c r="BJ50" s="715"/>
      <c r="BK50" s="715"/>
      <c r="BL50" s="715"/>
      <c r="BM50" s="715"/>
      <c r="BN50" s="715"/>
      <c r="BO50" s="715"/>
      <c r="BP50" s="715"/>
      <c r="BQ50" s="715"/>
      <c r="BR50" s="715"/>
      <c r="BS50" s="715"/>
      <c r="BT50" s="1168"/>
      <c r="CI50" s="67"/>
    </row>
    <row r="51" spans="4:87" ht="9" customHeight="1">
      <c r="D51" s="67"/>
      <c r="E51" s="1178"/>
      <c r="F51" s="1179"/>
      <c r="G51" s="1179"/>
      <c r="H51" s="1179"/>
      <c r="I51" s="1179"/>
      <c r="J51" s="1179"/>
      <c r="K51" s="1179"/>
      <c r="L51" s="1179"/>
      <c r="M51" s="1179"/>
      <c r="N51" s="1179"/>
      <c r="O51" s="1179"/>
      <c r="P51" s="1179"/>
      <c r="Q51" s="1179"/>
      <c r="R51" s="1179"/>
      <c r="S51" s="1179"/>
      <c r="T51" s="1179"/>
      <c r="U51" s="1179"/>
      <c r="V51" s="1179"/>
      <c r="W51" s="1179"/>
      <c r="X51" s="1179"/>
      <c r="Y51" s="1179"/>
      <c r="Z51" s="1179"/>
      <c r="AA51" s="1179"/>
      <c r="AB51" s="1179"/>
      <c r="AC51" s="1179"/>
      <c r="AD51" s="1179"/>
      <c r="AE51" s="1179"/>
      <c r="AF51" s="1179"/>
      <c r="AG51" s="1179"/>
      <c r="AH51" s="1179"/>
      <c r="AI51" s="1179"/>
      <c r="AJ51" s="1179"/>
      <c r="AK51" s="1180"/>
      <c r="AL51" s="1187" t="str">
        <f>IF(E51="","",VLOOKUP(E51,コード表!$F$5:$H$62,3,FALSE))</f>
        <v/>
      </c>
      <c r="AM51" s="1188"/>
      <c r="AN51" s="1188"/>
      <c r="AO51" s="1188"/>
      <c r="AP51" s="1188"/>
      <c r="AQ51" s="1188"/>
      <c r="AR51" s="1188"/>
      <c r="AS51" s="1188"/>
      <c r="AT51" s="1188"/>
      <c r="AU51" s="1188"/>
      <c r="AV51" s="1188"/>
      <c r="AW51" s="1189"/>
      <c r="AX51" s="1195">
        <v>6</v>
      </c>
      <c r="AY51" s="1195"/>
      <c r="AZ51" s="1197" t="str">
        <f>IF(E51="","",VLOOKUP(E51,コード表!$F$5:$H$62,2,FALSE))</f>
        <v/>
      </c>
      <c r="BA51" s="1197"/>
      <c r="BB51" s="1197"/>
      <c r="BC51" s="1197"/>
      <c r="BD51" s="1197"/>
      <c r="BE51" s="1197"/>
      <c r="BF51" s="1197"/>
      <c r="BG51" s="1197"/>
      <c r="BH51" s="1197"/>
      <c r="BI51" s="1201"/>
      <c r="BJ51" s="1201"/>
      <c r="BK51" s="1201"/>
      <c r="BL51" s="1201"/>
      <c r="BM51" s="1201"/>
      <c r="BN51" s="1201"/>
      <c r="BO51" s="1201"/>
      <c r="BP51" s="1201"/>
      <c r="BQ51" s="1201"/>
      <c r="BR51" s="1201"/>
      <c r="BS51" s="1201"/>
      <c r="BT51" s="1202"/>
      <c r="CI51" s="67"/>
    </row>
    <row r="52" spans="4:87" ht="9" customHeight="1">
      <c r="D52" s="67"/>
      <c r="E52" s="1181"/>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2"/>
      <c r="AB52" s="1182"/>
      <c r="AC52" s="1182"/>
      <c r="AD52" s="1182"/>
      <c r="AE52" s="1182"/>
      <c r="AF52" s="1182"/>
      <c r="AG52" s="1182"/>
      <c r="AH52" s="1182"/>
      <c r="AI52" s="1182"/>
      <c r="AJ52" s="1182"/>
      <c r="AK52" s="1183"/>
      <c r="AL52" s="1190"/>
      <c r="AM52" s="945"/>
      <c r="AN52" s="945"/>
      <c r="AO52" s="945"/>
      <c r="AP52" s="945"/>
      <c r="AQ52" s="945"/>
      <c r="AR52" s="945"/>
      <c r="AS52" s="945"/>
      <c r="AT52" s="945"/>
      <c r="AU52" s="945"/>
      <c r="AV52" s="945"/>
      <c r="AW52" s="1191"/>
      <c r="AX52" s="1196"/>
      <c r="AY52" s="1196"/>
      <c r="AZ52" s="1116"/>
      <c r="BA52" s="1116"/>
      <c r="BB52" s="1116"/>
      <c r="BC52" s="1116"/>
      <c r="BD52" s="1116"/>
      <c r="BE52" s="1116"/>
      <c r="BF52" s="1116"/>
      <c r="BG52" s="1116"/>
      <c r="BH52" s="1116"/>
      <c r="BI52" s="1198"/>
      <c r="BJ52" s="1198"/>
      <c r="BK52" s="1198"/>
      <c r="BL52" s="1198"/>
      <c r="BM52" s="1198"/>
      <c r="BN52" s="1198"/>
      <c r="BO52" s="1198"/>
      <c r="BP52" s="1198"/>
      <c r="BQ52" s="1198"/>
      <c r="BR52" s="1198"/>
      <c r="BS52" s="1198"/>
      <c r="BT52" s="1199"/>
      <c r="CI52" s="67"/>
    </row>
    <row r="53" spans="4:87" ht="9" customHeight="1">
      <c r="D53" s="67"/>
      <c r="E53" s="1181"/>
      <c r="F53" s="1182"/>
      <c r="G53" s="1182"/>
      <c r="H53" s="1182"/>
      <c r="I53" s="1182"/>
      <c r="J53" s="1182"/>
      <c r="K53" s="1182"/>
      <c r="L53" s="1182"/>
      <c r="M53" s="1182"/>
      <c r="N53" s="1182"/>
      <c r="O53" s="1182"/>
      <c r="P53" s="1182"/>
      <c r="Q53" s="1182"/>
      <c r="R53" s="1182"/>
      <c r="S53" s="1182"/>
      <c r="T53" s="1182"/>
      <c r="U53" s="1182"/>
      <c r="V53" s="1182"/>
      <c r="W53" s="1182"/>
      <c r="X53" s="1182"/>
      <c r="Y53" s="1182"/>
      <c r="Z53" s="1182"/>
      <c r="AA53" s="1182"/>
      <c r="AB53" s="1182"/>
      <c r="AC53" s="1182"/>
      <c r="AD53" s="1182"/>
      <c r="AE53" s="1182"/>
      <c r="AF53" s="1182"/>
      <c r="AG53" s="1182"/>
      <c r="AH53" s="1182"/>
      <c r="AI53" s="1182"/>
      <c r="AJ53" s="1182"/>
      <c r="AK53" s="1183"/>
      <c r="AL53" s="1190"/>
      <c r="AM53" s="945"/>
      <c r="AN53" s="945"/>
      <c r="AO53" s="945"/>
      <c r="AP53" s="945"/>
      <c r="AQ53" s="945"/>
      <c r="AR53" s="945"/>
      <c r="AS53" s="945"/>
      <c r="AT53" s="945"/>
      <c r="AU53" s="945"/>
      <c r="AV53" s="945"/>
      <c r="AW53" s="1191"/>
      <c r="AX53" s="1196"/>
      <c r="AY53" s="1196"/>
      <c r="AZ53" s="1116"/>
      <c r="BA53" s="1116"/>
      <c r="BB53" s="1116"/>
      <c r="BC53" s="1116"/>
      <c r="BD53" s="1116"/>
      <c r="BE53" s="1116"/>
      <c r="BF53" s="1116"/>
      <c r="BG53" s="1116"/>
      <c r="BH53" s="1116"/>
      <c r="BI53" s="1198"/>
      <c r="BJ53" s="1198"/>
      <c r="BK53" s="1198"/>
      <c r="BL53" s="1198"/>
      <c r="BM53" s="1198"/>
      <c r="BN53" s="1198"/>
      <c r="BO53" s="1198"/>
      <c r="BP53" s="1198"/>
      <c r="BQ53" s="1198"/>
      <c r="BR53" s="1198"/>
      <c r="BS53" s="1198"/>
      <c r="BT53" s="1199"/>
      <c r="CI53" s="67"/>
    </row>
    <row r="54" spans="4:87" ht="9" customHeight="1">
      <c r="D54" s="67"/>
      <c r="E54" s="1181"/>
      <c r="F54" s="1182"/>
      <c r="G54" s="1182"/>
      <c r="H54" s="1182"/>
      <c r="I54" s="1182"/>
      <c r="J54" s="1182"/>
      <c r="K54" s="1182"/>
      <c r="L54" s="1182"/>
      <c r="M54" s="1182"/>
      <c r="N54" s="1182"/>
      <c r="O54" s="1182"/>
      <c r="P54" s="1182"/>
      <c r="Q54" s="1182"/>
      <c r="R54" s="1182"/>
      <c r="S54" s="1182"/>
      <c r="T54" s="1182"/>
      <c r="U54" s="1182"/>
      <c r="V54" s="1182"/>
      <c r="W54" s="1182"/>
      <c r="X54" s="1182"/>
      <c r="Y54" s="1182"/>
      <c r="Z54" s="1182"/>
      <c r="AA54" s="1182"/>
      <c r="AB54" s="1182"/>
      <c r="AC54" s="1182"/>
      <c r="AD54" s="1182"/>
      <c r="AE54" s="1182"/>
      <c r="AF54" s="1182"/>
      <c r="AG54" s="1182"/>
      <c r="AH54" s="1182"/>
      <c r="AI54" s="1182"/>
      <c r="AJ54" s="1182"/>
      <c r="AK54" s="1183"/>
      <c r="AL54" s="1190"/>
      <c r="AM54" s="945"/>
      <c r="AN54" s="945"/>
      <c r="AO54" s="945"/>
      <c r="AP54" s="945"/>
      <c r="AQ54" s="945"/>
      <c r="AR54" s="945"/>
      <c r="AS54" s="945"/>
      <c r="AT54" s="945"/>
      <c r="AU54" s="945"/>
      <c r="AV54" s="945"/>
      <c r="AW54" s="1191"/>
      <c r="AX54" s="1203"/>
      <c r="AY54" s="1203"/>
      <c r="AZ54" s="1203"/>
      <c r="BA54" s="1203"/>
      <c r="BB54" s="1203"/>
      <c r="BC54" s="1203"/>
      <c r="BD54" s="1203"/>
      <c r="BE54" s="1203"/>
      <c r="BF54" s="1203"/>
      <c r="BG54" s="1068" t="str">
        <f>IFERROR(VLOOKUP(AL51,都道府県コード!$A$2:$B$95,2,FALSE),"")</f>
        <v/>
      </c>
      <c r="BH54" s="1069"/>
      <c r="BI54" s="710"/>
      <c r="BJ54" s="711"/>
      <c r="BK54" s="711"/>
      <c r="BL54" s="711"/>
      <c r="BM54" s="711"/>
      <c r="BN54" s="711"/>
      <c r="BO54" s="711"/>
      <c r="BP54" s="711"/>
      <c r="BQ54" s="711"/>
      <c r="BR54" s="711"/>
      <c r="BS54" s="711"/>
      <c r="BT54" s="1166"/>
      <c r="CI54" s="67"/>
    </row>
    <row r="55" spans="4:87" ht="9" customHeight="1">
      <c r="D55" s="67"/>
      <c r="E55" s="1181"/>
      <c r="F55" s="1182"/>
      <c r="G55" s="1182"/>
      <c r="H55" s="1182"/>
      <c r="I55" s="1182"/>
      <c r="J55" s="1182"/>
      <c r="K55" s="1182"/>
      <c r="L55" s="1182"/>
      <c r="M55" s="1182"/>
      <c r="N55" s="1182"/>
      <c r="O55" s="1182"/>
      <c r="P55" s="1182"/>
      <c r="Q55" s="1182"/>
      <c r="R55" s="1182"/>
      <c r="S55" s="1182"/>
      <c r="T55" s="1182"/>
      <c r="U55" s="1182"/>
      <c r="V55" s="1182"/>
      <c r="W55" s="1182"/>
      <c r="X55" s="1182"/>
      <c r="Y55" s="1182"/>
      <c r="Z55" s="1182"/>
      <c r="AA55" s="1182"/>
      <c r="AB55" s="1182"/>
      <c r="AC55" s="1182"/>
      <c r="AD55" s="1182"/>
      <c r="AE55" s="1182"/>
      <c r="AF55" s="1182"/>
      <c r="AG55" s="1182"/>
      <c r="AH55" s="1182"/>
      <c r="AI55" s="1182"/>
      <c r="AJ55" s="1182"/>
      <c r="AK55" s="1183"/>
      <c r="AL55" s="1190"/>
      <c r="AM55" s="945"/>
      <c r="AN55" s="945"/>
      <c r="AO55" s="945"/>
      <c r="AP55" s="945"/>
      <c r="AQ55" s="945"/>
      <c r="AR55" s="945"/>
      <c r="AS55" s="945"/>
      <c r="AT55" s="945"/>
      <c r="AU55" s="945"/>
      <c r="AV55" s="945"/>
      <c r="AW55" s="1191"/>
      <c r="AX55" s="1203"/>
      <c r="AY55" s="1203"/>
      <c r="AZ55" s="1203"/>
      <c r="BA55" s="1203"/>
      <c r="BB55" s="1203"/>
      <c r="BC55" s="1203"/>
      <c r="BD55" s="1203"/>
      <c r="BE55" s="1203"/>
      <c r="BF55" s="1203"/>
      <c r="BG55" s="1070"/>
      <c r="BH55" s="1071"/>
      <c r="BI55" s="712"/>
      <c r="BJ55" s="713"/>
      <c r="BK55" s="713"/>
      <c r="BL55" s="713"/>
      <c r="BM55" s="713"/>
      <c r="BN55" s="713"/>
      <c r="BO55" s="713"/>
      <c r="BP55" s="713"/>
      <c r="BQ55" s="713"/>
      <c r="BR55" s="713"/>
      <c r="BS55" s="713"/>
      <c r="BT55" s="1167"/>
      <c r="CI55" s="67"/>
    </row>
    <row r="56" spans="4:87" ht="9" customHeight="1" thickBot="1">
      <c r="D56" s="67"/>
      <c r="E56" s="1184"/>
      <c r="F56" s="1185"/>
      <c r="G56" s="1185"/>
      <c r="H56" s="1185"/>
      <c r="I56" s="1185"/>
      <c r="J56" s="1185"/>
      <c r="K56" s="1185"/>
      <c r="L56" s="1185"/>
      <c r="M56" s="1185"/>
      <c r="N56" s="1185"/>
      <c r="O56" s="1185"/>
      <c r="P56" s="1185"/>
      <c r="Q56" s="1185"/>
      <c r="R56" s="1185"/>
      <c r="S56" s="1185"/>
      <c r="T56" s="1185"/>
      <c r="U56" s="1185"/>
      <c r="V56" s="1185"/>
      <c r="W56" s="1185"/>
      <c r="X56" s="1185"/>
      <c r="Y56" s="1185"/>
      <c r="Z56" s="1185"/>
      <c r="AA56" s="1185"/>
      <c r="AB56" s="1185"/>
      <c r="AC56" s="1185"/>
      <c r="AD56" s="1185"/>
      <c r="AE56" s="1185"/>
      <c r="AF56" s="1185"/>
      <c r="AG56" s="1185"/>
      <c r="AH56" s="1185"/>
      <c r="AI56" s="1185"/>
      <c r="AJ56" s="1185"/>
      <c r="AK56" s="1186"/>
      <c r="AL56" s="1192"/>
      <c r="AM56" s="1193"/>
      <c r="AN56" s="1193"/>
      <c r="AO56" s="1193"/>
      <c r="AP56" s="1193"/>
      <c r="AQ56" s="1193"/>
      <c r="AR56" s="1193"/>
      <c r="AS56" s="1193"/>
      <c r="AT56" s="1193"/>
      <c r="AU56" s="1193"/>
      <c r="AV56" s="1193"/>
      <c r="AW56" s="1194"/>
      <c r="AX56" s="1204"/>
      <c r="AY56" s="1204"/>
      <c r="AZ56" s="1204"/>
      <c r="BA56" s="1204"/>
      <c r="BB56" s="1204"/>
      <c r="BC56" s="1204"/>
      <c r="BD56" s="1204"/>
      <c r="BE56" s="1204"/>
      <c r="BF56" s="1204"/>
      <c r="BG56" s="1072"/>
      <c r="BH56" s="1073"/>
      <c r="BI56" s="714"/>
      <c r="BJ56" s="715"/>
      <c r="BK56" s="715"/>
      <c r="BL56" s="715"/>
      <c r="BM56" s="715"/>
      <c r="BN56" s="715"/>
      <c r="BO56" s="715"/>
      <c r="BP56" s="715"/>
      <c r="BQ56" s="715"/>
      <c r="BR56" s="715"/>
      <c r="BS56" s="715"/>
      <c r="BT56" s="1168"/>
      <c r="CI56" s="67"/>
    </row>
    <row r="57" spans="4:87" ht="9" customHeight="1">
      <c r="D57" s="67"/>
      <c r="E57" s="1178"/>
      <c r="F57" s="1179"/>
      <c r="G57" s="1179"/>
      <c r="H57" s="1179"/>
      <c r="I57" s="1179"/>
      <c r="J57" s="1179"/>
      <c r="K57" s="1179"/>
      <c r="L57" s="1179"/>
      <c r="M57" s="1179"/>
      <c r="N57" s="1179"/>
      <c r="O57" s="1179"/>
      <c r="P57" s="1179"/>
      <c r="Q57" s="1179"/>
      <c r="R57" s="1179"/>
      <c r="S57" s="1179"/>
      <c r="T57" s="1179"/>
      <c r="U57" s="1179"/>
      <c r="V57" s="1179"/>
      <c r="W57" s="1179"/>
      <c r="X57" s="1179"/>
      <c r="Y57" s="1179"/>
      <c r="Z57" s="1179"/>
      <c r="AA57" s="1179"/>
      <c r="AB57" s="1179"/>
      <c r="AC57" s="1179"/>
      <c r="AD57" s="1179"/>
      <c r="AE57" s="1179"/>
      <c r="AF57" s="1179"/>
      <c r="AG57" s="1179"/>
      <c r="AH57" s="1179"/>
      <c r="AI57" s="1179"/>
      <c r="AJ57" s="1179"/>
      <c r="AK57" s="1180"/>
      <c r="AL57" s="1187" t="str">
        <f>IF(E57="","",VLOOKUP(E57,コード表!$F$5:$H$62,3,FALSE))</f>
        <v/>
      </c>
      <c r="AM57" s="1188"/>
      <c r="AN57" s="1188"/>
      <c r="AO57" s="1188"/>
      <c r="AP57" s="1188"/>
      <c r="AQ57" s="1188"/>
      <c r="AR57" s="1188"/>
      <c r="AS57" s="1188"/>
      <c r="AT57" s="1188"/>
      <c r="AU57" s="1188"/>
      <c r="AV57" s="1188"/>
      <c r="AW57" s="1189"/>
      <c r="AX57" s="1195">
        <v>7</v>
      </c>
      <c r="AY57" s="1195"/>
      <c r="AZ57" s="1197" t="str">
        <f>IF(E57="","",VLOOKUP(E57,コード表!$F$5:$H$62,2,FALSE))</f>
        <v/>
      </c>
      <c r="BA57" s="1197"/>
      <c r="BB57" s="1197"/>
      <c r="BC57" s="1197"/>
      <c r="BD57" s="1197"/>
      <c r="BE57" s="1197"/>
      <c r="BF57" s="1197"/>
      <c r="BG57" s="1197"/>
      <c r="BH57" s="1197"/>
      <c r="BI57" s="1201"/>
      <c r="BJ57" s="1201"/>
      <c r="BK57" s="1201"/>
      <c r="BL57" s="1201"/>
      <c r="BM57" s="1201"/>
      <c r="BN57" s="1201"/>
      <c r="BO57" s="1201"/>
      <c r="BP57" s="1201"/>
      <c r="BQ57" s="1201"/>
      <c r="BR57" s="1201"/>
      <c r="BS57" s="1201"/>
      <c r="BT57" s="1202"/>
      <c r="CI57" s="67"/>
    </row>
    <row r="58" spans="4:87" ht="9" customHeight="1">
      <c r="D58" s="67"/>
      <c r="E58" s="1181"/>
      <c r="F58" s="1182"/>
      <c r="G58" s="1182"/>
      <c r="H58" s="1182"/>
      <c r="I58" s="1182"/>
      <c r="J58" s="1182"/>
      <c r="K58" s="1182"/>
      <c r="L58" s="1182"/>
      <c r="M58" s="1182"/>
      <c r="N58" s="1182"/>
      <c r="O58" s="1182"/>
      <c r="P58" s="1182"/>
      <c r="Q58" s="1182"/>
      <c r="R58" s="1182"/>
      <c r="S58" s="1182"/>
      <c r="T58" s="1182"/>
      <c r="U58" s="1182"/>
      <c r="V58" s="1182"/>
      <c r="W58" s="1182"/>
      <c r="X58" s="1182"/>
      <c r="Y58" s="1182"/>
      <c r="Z58" s="1182"/>
      <c r="AA58" s="1182"/>
      <c r="AB58" s="1182"/>
      <c r="AC58" s="1182"/>
      <c r="AD58" s="1182"/>
      <c r="AE58" s="1182"/>
      <c r="AF58" s="1182"/>
      <c r="AG58" s="1182"/>
      <c r="AH58" s="1182"/>
      <c r="AI58" s="1182"/>
      <c r="AJ58" s="1182"/>
      <c r="AK58" s="1183"/>
      <c r="AL58" s="1190"/>
      <c r="AM58" s="945"/>
      <c r="AN58" s="945"/>
      <c r="AO58" s="945"/>
      <c r="AP58" s="945"/>
      <c r="AQ58" s="945"/>
      <c r="AR58" s="945"/>
      <c r="AS58" s="945"/>
      <c r="AT58" s="945"/>
      <c r="AU58" s="945"/>
      <c r="AV58" s="945"/>
      <c r="AW58" s="1191"/>
      <c r="AX58" s="1196"/>
      <c r="AY58" s="1196"/>
      <c r="AZ58" s="1116"/>
      <c r="BA58" s="1116"/>
      <c r="BB58" s="1116"/>
      <c r="BC58" s="1116"/>
      <c r="BD58" s="1116"/>
      <c r="BE58" s="1116"/>
      <c r="BF58" s="1116"/>
      <c r="BG58" s="1116"/>
      <c r="BH58" s="1116"/>
      <c r="BI58" s="1198"/>
      <c r="BJ58" s="1198"/>
      <c r="BK58" s="1198"/>
      <c r="BL58" s="1198"/>
      <c r="BM58" s="1198"/>
      <c r="BN58" s="1198"/>
      <c r="BO58" s="1198"/>
      <c r="BP58" s="1198"/>
      <c r="BQ58" s="1198"/>
      <c r="BR58" s="1198"/>
      <c r="BS58" s="1198"/>
      <c r="BT58" s="1199"/>
      <c r="CI58" s="67"/>
    </row>
    <row r="59" spans="4:87" ht="9" customHeight="1">
      <c r="D59" s="67"/>
      <c r="E59" s="1181"/>
      <c r="F59" s="1182"/>
      <c r="G59" s="1182"/>
      <c r="H59" s="1182"/>
      <c r="I59" s="1182"/>
      <c r="J59" s="1182"/>
      <c r="K59" s="1182"/>
      <c r="L59" s="1182"/>
      <c r="M59" s="1182"/>
      <c r="N59" s="1182"/>
      <c r="O59" s="1182"/>
      <c r="P59" s="1182"/>
      <c r="Q59" s="1182"/>
      <c r="R59" s="1182"/>
      <c r="S59" s="1182"/>
      <c r="T59" s="1182"/>
      <c r="U59" s="1182"/>
      <c r="V59" s="1182"/>
      <c r="W59" s="1182"/>
      <c r="X59" s="1182"/>
      <c r="Y59" s="1182"/>
      <c r="Z59" s="1182"/>
      <c r="AA59" s="1182"/>
      <c r="AB59" s="1182"/>
      <c r="AC59" s="1182"/>
      <c r="AD59" s="1182"/>
      <c r="AE59" s="1182"/>
      <c r="AF59" s="1182"/>
      <c r="AG59" s="1182"/>
      <c r="AH59" s="1182"/>
      <c r="AI59" s="1182"/>
      <c r="AJ59" s="1182"/>
      <c r="AK59" s="1183"/>
      <c r="AL59" s="1190"/>
      <c r="AM59" s="945"/>
      <c r="AN59" s="945"/>
      <c r="AO59" s="945"/>
      <c r="AP59" s="945"/>
      <c r="AQ59" s="945"/>
      <c r="AR59" s="945"/>
      <c r="AS59" s="945"/>
      <c r="AT59" s="945"/>
      <c r="AU59" s="945"/>
      <c r="AV59" s="945"/>
      <c r="AW59" s="1191"/>
      <c r="AX59" s="1196"/>
      <c r="AY59" s="1196"/>
      <c r="AZ59" s="1116"/>
      <c r="BA59" s="1116"/>
      <c r="BB59" s="1116"/>
      <c r="BC59" s="1116"/>
      <c r="BD59" s="1116"/>
      <c r="BE59" s="1116"/>
      <c r="BF59" s="1116"/>
      <c r="BG59" s="1116"/>
      <c r="BH59" s="1116"/>
      <c r="BI59" s="1198"/>
      <c r="BJ59" s="1198"/>
      <c r="BK59" s="1198"/>
      <c r="BL59" s="1198"/>
      <c r="BM59" s="1198"/>
      <c r="BN59" s="1198"/>
      <c r="BO59" s="1198"/>
      <c r="BP59" s="1198"/>
      <c r="BQ59" s="1198"/>
      <c r="BR59" s="1198"/>
      <c r="BS59" s="1198"/>
      <c r="BT59" s="1199"/>
      <c r="CI59" s="67"/>
    </row>
    <row r="60" spans="4:87" ht="9" customHeight="1">
      <c r="D60" s="67"/>
      <c r="E60" s="1181"/>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2"/>
      <c r="AB60" s="1182"/>
      <c r="AC60" s="1182"/>
      <c r="AD60" s="1182"/>
      <c r="AE60" s="1182"/>
      <c r="AF60" s="1182"/>
      <c r="AG60" s="1182"/>
      <c r="AH60" s="1182"/>
      <c r="AI60" s="1182"/>
      <c r="AJ60" s="1182"/>
      <c r="AK60" s="1183"/>
      <c r="AL60" s="1190"/>
      <c r="AM60" s="945"/>
      <c r="AN60" s="945"/>
      <c r="AO60" s="945"/>
      <c r="AP60" s="945"/>
      <c r="AQ60" s="945"/>
      <c r="AR60" s="945"/>
      <c r="AS60" s="945"/>
      <c r="AT60" s="945"/>
      <c r="AU60" s="945"/>
      <c r="AV60" s="945"/>
      <c r="AW60" s="1191"/>
      <c r="AX60" s="1203"/>
      <c r="AY60" s="1203"/>
      <c r="AZ60" s="1203"/>
      <c r="BA60" s="1203"/>
      <c r="BB60" s="1203"/>
      <c r="BC60" s="1203"/>
      <c r="BD60" s="1203"/>
      <c r="BE60" s="1203"/>
      <c r="BF60" s="1203"/>
      <c r="BG60" s="1068" t="str">
        <f>IFERROR(VLOOKUP(AL57,都道府県コード!$A$2:$B$95,2,FALSE),"")</f>
        <v/>
      </c>
      <c r="BH60" s="1069"/>
      <c r="BI60" s="710"/>
      <c r="BJ60" s="711"/>
      <c r="BK60" s="711"/>
      <c r="BL60" s="711"/>
      <c r="BM60" s="711"/>
      <c r="BN60" s="711"/>
      <c r="BO60" s="711"/>
      <c r="BP60" s="711"/>
      <c r="BQ60" s="711"/>
      <c r="BR60" s="711"/>
      <c r="BS60" s="711"/>
      <c r="BT60" s="1166"/>
      <c r="CI60" s="67"/>
    </row>
    <row r="61" spans="4:87" ht="9" customHeight="1">
      <c r="D61" s="67"/>
      <c r="E61" s="1181"/>
      <c r="F61" s="1182"/>
      <c r="G61" s="1182"/>
      <c r="H61" s="1182"/>
      <c r="I61" s="1182"/>
      <c r="J61" s="1182"/>
      <c r="K61" s="1182"/>
      <c r="L61" s="1182"/>
      <c r="M61" s="1182"/>
      <c r="N61" s="1182"/>
      <c r="O61" s="1182"/>
      <c r="P61" s="1182"/>
      <c r="Q61" s="1182"/>
      <c r="R61" s="1182"/>
      <c r="S61" s="1182"/>
      <c r="T61" s="1182"/>
      <c r="U61" s="1182"/>
      <c r="V61" s="1182"/>
      <c r="W61" s="1182"/>
      <c r="X61" s="1182"/>
      <c r="Y61" s="1182"/>
      <c r="Z61" s="1182"/>
      <c r="AA61" s="1182"/>
      <c r="AB61" s="1182"/>
      <c r="AC61" s="1182"/>
      <c r="AD61" s="1182"/>
      <c r="AE61" s="1182"/>
      <c r="AF61" s="1182"/>
      <c r="AG61" s="1182"/>
      <c r="AH61" s="1182"/>
      <c r="AI61" s="1182"/>
      <c r="AJ61" s="1182"/>
      <c r="AK61" s="1183"/>
      <c r="AL61" s="1190"/>
      <c r="AM61" s="945"/>
      <c r="AN61" s="945"/>
      <c r="AO61" s="945"/>
      <c r="AP61" s="945"/>
      <c r="AQ61" s="945"/>
      <c r="AR61" s="945"/>
      <c r="AS61" s="945"/>
      <c r="AT61" s="945"/>
      <c r="AU61" s="945"/>
      <c r="AV61" s="945"/>
      <c r="AW61" s="1191"/>
      <c r="AX61" s="1203"/>
      <c r="AY61" s="1203"/>
      <c r="AZ61" s="1203"/>
      <c r="BA61" s="1203"/>
      <c r="BB61" s="1203"/>
      <c r="BC61" s="1203"/>
      <c r="BD61" s="1203"/>
      <c r="BE61" s="1203"/>
      <c r="BF61" s="1203"/>
      <c r="BG61" s="1070"/>
      <c r="BH61" s="1071"/>
      <c r="BI61" s="712"/>
      <c r="BJ61" s="713"/>
      <c r="BK61" s="713"/>
      <c r="BL61" s="713"/>
      <c r="BM61" s="713"/>
      <c r="BN61" s="713"/>
      <c r="BO61" s="713"/>
      <c r="BP61" s="713"/>
      <c r="BQ61" s="713"/>
      <c r="BR61" s="713"/>
      <c r="BS61" s="713"/>
      <c r="BT61" s="1167"/>
      <c r="CI61" s="67"/>
    </row>
    <row r="62" spans="4:87" ht="9" customHeight="1" thickBot="1">
      <c r="D62" s="67"/>
      <c r="E62" s="1184"/>
      <c r="F62" s="1185"/>
      <c r="G62" s="1185"/>
      <c r="H62" s="1185"/>
      <c r="I62" s="1185"/>
      <c r="J62" s="1185"/>
      <c r="K62" s="1185"/>
      <c r="L62" s="1185"/>
      <c r="M62" s="1185"/>
      <c r="N62" s="1185"/>
      <c r="O62" s="1185"/>
      <c r="P62" s="1185"/>
      <c r="Q62" s="1185"/>
      <c r="R62" s="1185"/>
      <c r="S62" s="1185"/>
      <c r="T62" s="1185"/>
      <c r="U62" s="1185"/>
      <c r="V62" s="1185"/>
      <c r="W62" s="1185"/>
      <c r="X62" s="1185"/>
      <c r="Y62" s="1185"/>
      <c r="Z62" s="1185"/>
      <c r="AA62" s="1185"/>
      <c r="AB62" s="1185"/>
      <c r="AC62" s="1185"/>
      <c r="AD62" s="1185"/>
      <c r="AE62" s="1185"/>
      <c r="AF62" s="1185"/>
      <c r="AG62" s="1185"/>
      <c r="AH62" s="1185"/>
      <c r="AI62" s="1185"/>
      <c r="AJ62" s="1185"/>
      <c r="AK62" s="1186"/>
      <c r="AL62" s="1192"/>
      <c r="AM62" s="1193"/>
      <c r="AN62" s="1193"/>
      <c r="AO62" s="1193"/>
      <c r="AP62" s="1193"/>
      <c r="AQ62" s="1193"/>
      <c r="AR62" s="1193"/>
      <c r="AS62" s="1193"/>
      <c r="AT62" s="1193"/>
      <c r="AU62" s="1193"/>
      <c r="AV62" s="1193"/>
      <c r="AW62" s="1194"/>
      <c r="AX62" s="1204"/>
      <c r="AY62" s="1204"/>
      <c r="AZ62" s="1204"/>
      <c r="BA62" s="1204"/>
      <c r="BB62" s="1204"/>
      <c r="BC62" s="1204"/>
      <c r="BD62" s="1204"/>
      <c r="BE62" s="1204"/>
      <c r="BF62" s="1204"/>
      <c r="BG62" s="1072"/>
      <c r="BH62" s="1073"/>
      <c r="BI62" s="714"/>
      <c r="BJ62" s="715"/>
      <c r="BK62" s="715"/>
      <c r="BL62" s="715"/>
      <c r="BM62" s="715"/>
      <c r="BN62" s="715"/>
      <c r="BO62" s="715"/>
      <c r="BP62" s="715"/>
      <c r="BQ62" s="715"/>
      <c r="BR62" s="715"/>
      <c r="BS62" s="715"/>
      <c r="BT62" s="1168"/>
      <c r="CI62" s="67"/>
    </row>
    <row r="63" spans="4:87" ht="9" customHeight="1">
      <c r="D63" s="67"/>
      <c r="E63" s="1178"/>
      <c r="F63" s="1179"/>
      <c r="G63" s="1179"/>
      <c r="H63" s="1179"/>
      <c r="I63" s="1179"/>
      <c r="J63" s="1179"/>
      <c r="K63" s="1179"/>
      <c r="L63" s="1179"/>
      <c r="M63" s="1179"/>
      <c r="N63" s="1179"/>
      <c r="O63" s="1179"/>
      <c r="P63" s="1179"/>
      <c r="Q63" s="1179"/>
      <c r="R63" s="1179"/>
      <c r="S63" s="1179"/>
      <c r="T63" s="1179"/>
      <c r="U63" s="1179"/>
      <c r="V63" s="1179"/>
      <c r="W63" s="1179"/>
      <c r="X63" s="1179"/>
      <c r="Y63" s="1179"/>
      <c r="Z63" s="1179"/>
      <c r="AA63" s="1179"/>
      <c r="AB63" s="1179"/>
      <c r="AC63" s="1179"/>
      <c r="AD63" s="1179"/>
      <c r="AE63" s="1179"/>
      <c r="AF63" s="1179"/>
      <c r="AG63" s="1179"/>
      <c r="AH63" s="1179"/>
      <c r="AI63" s="1179"/>
      <c r="AJ63" s="1179"/>
      <c r="AK63" s="1180"/>
      <c r="AL63" s="1187" t="str">
        <f>IF(E63="","",VLOOKUP(E63,コード表!$F$5:$H$62,3,FALSE))</f>
        <v/>
      </c>
      <c r="AM63" s="1188"/>
      <c r="AN63" s="1188"/>
      <c r="AO63" s="1188"/>
      <c r="AP63" s="1188"/>
      <c r="AQ63" s="1188"/>
      <c r="AR63" s="1188"/>
      <c r="AS63" s="1188"/>
      <c r="AT63" s="1188"/>
      <c r="AU63" s="1188"/>
      <c r="AV63" s="1188"/>
      <c r="AW63" s="1189"/>
      <c r="AX63" s="1195">
        <v>8</v>
      </c>
      <c r="AY63" s="1195"/>
      <c r="AZ63" s="1197" t="str">
        <f>IF(E63="","",VLOOKUP(E63,コード表!$F$5:$H$62,2,FALSE))</f>
        <v/>
      </c>
      <c r="BA63" s="1197"/>
      <c r="BB63" s="1197"/>
      <c r="BC63" s="1197"/>
      <c r="BD63" s="1197"/>
      <c r="BE63" s="1197"/>
      <c r="BF63" s="1197"/>
      <c r="BG63" s="1197"/>
      <c r="BH63" s="1197"/>
      <c r="BI63" s="1201"/>
      <c r="BJ63" s="1201"/>
      <c r="BK63" s="1201"/>
      <c r="BL63" s="1201"/>
      <c r="BM63" s="1201"/>
      <c r="BN63" s="1201"/>
      <c r="BO63" s="1201"/>
      <c r="BP63" s="1201"/>
      <c r="BQ63" s="1201"/>
      <c r="BR63" s="1201"/>
      <c r="BS63" s="1201"/>
      <c r="BT63" s="1202"/>
      <c r="CI63" s="67"/>
    </row>
    <row r="64" spans="4:87" ht="9" customHeight="1">
      <c r="D64" s="67"/>
      <c r="E64" s="1181"/>
      <c r="F64" s="1182"/>
      <c r="G64" s="1182"/>
      <c r="H64" s="1182"/>
      <c r="I64" s="1182"/>
      <c r="J64" s="1182"/>
      <c r="K64" s="1182"/>
      <c r="L64" s="1182"/>
      <c r="M64" s="1182"/>
      <c r="N64" s="1182"/>
      <c r="O64" s="1182"/>
      <c r="P64" s="1182"/>
      <c r="Q64" s="1182"/>
      <c r="R64" s="1182"/>
      <c r="S64" s="1182"/>
      <c r="T64" s="1182"/>
      <c r="U64" s="1182"/>
      <c r="V64" s="1182"/>
      <c r="W64" s="1182"/>
      <c r="X64" s="1182"/>
      <c r="Y64" s="1182"/>
      <c r="Z64" s="1182"/>
      <c r="AA64" s="1182"/>
      <c r="AB64" s="1182"/>
      <c r="AC64" s="1182"/>
      <c r="AD64" s="1182"/>
      <c r="AE64" s="1182"/>
      <c r="AF64" s="1182"/>
      <c r="AG64" s="1182"/>
      <c r="AH64" s="1182"/>
      <c r="AI64" s="1182"/>
      <c r="AJ64" s="1182"/>
      <c r="AK64" s="1183"/>
      <c r="AL64" s="1190"/>
      <c r="AM64" s="945"/>
      <c r="AN64" s="945"/>
      <c r="AO64" s="945"/>
      <c r="AP64" s="945"/>
      <c r="AQ64" s="945"/>
      <c r="AR64" s="945"/>
      <c r="AS64" s="945"/>
      <c r="AT64" s="945"/>
      <c r="AU64" s="945"/>
      <c r="AV64" s="945"/>
      <c r="AW64" s="1191"/>
      <c r="AX64" s="1196"/>
      <c r="AY64" s="1196"/>
      <c r="AZ64" s="1116"/>
      <c r="BA64" s="1116"/>
      <c r="BB64" s="1116"/>
      <c r="BC64" s="1116"/>
      <c r="BD64" s="1116"/>
      <c r="BE64" s="1116"/>
      <c r="BF64" s="1116"/>
      <c r="BG64" s="1116"/>
      <c r="BH64" s="1116"/>
      <c r="BI64" s="1198"/>
      <c r="BJ64" s="1198"/>
      <c r="BK64" s="1198"/>
      <c r="BL64" s="1198"/>
      <c r="BM64" s="1198"/>
      <c r="BN64" s="1198"/>
      <c r="BO64" s="1198"/>
      <c r="BP64" s="1198"/>
      <c r="BQ64" s="1198"/>
      <c r="BR64" s="1198"/>
      <c r="BS64" s="1198"/>
      <c r="BT64" s="1199"/>
      <c r="CI64" s="67"/>
    </row>
    <row r="65" spans="4:87" ht="9" customHeight="1">
      <c r="D65" s="67"/>
      <c r="E65" s="1181"/>
      <c r="F65" s="1182"/>
      <c r="G65" s="1182"/>
      <c r="H65" s="1182"/>
      <c r="I65" s="1182"/>
      <c r="J65" s="1182"/>
      <c r="K65" s="1182"/>
      <c r="L65" s="1182"/>
      <c r="M65" s="1182"/>
      <c r="N65" s="1182"/>
      <c r="O65" s="1182"/>
      <c r="P65" s="1182"/>
      <c r="Q65" s="1182"/>
      <c r="R65" s="1182"/>
      <c r="S65" s="1182"/>
      <c r="T65" s="1182"/>
      <c r="U65" s="1182"/>
      <c r="V65" s="1182"/>
      <c r="W65" s="1182"/>
      <c r="X65" s="1182"/>
      <c r="Y65" s="1182"/>
      <c r="Z65" s="1182"/>
      <c r="AA65" s="1182"/>
      <c r="AB65" s="1182"/>
      <c r="AC65" s="1182"/>
      <c r="AD65" s="1182"/>
      <c r="AE65" s="1182"/>
      <c r="AF65" s="1182"/>
      <c r="AG65" s="1182"/>
      <c r="AH65" s="1182"/>
      <c r="AI65" s="1182"/>
      <c r="AJ65" s="1182"/>
      <c r="AK65" s="1183"/>
      <c r="AL65" s="1190"/>
      <c r="AM65" s="945"/>
      <c r="AN65" s="945"/>
      <c r="AO65" s="945"/>
      <c r="AP65" s="945"/>
      <c r="AQ65" s="945"/>
      <c r="AR65" s="945"/>
      <c r="AS65" s="945"/>
      <c r="AT65" s="945"/>
      <c r="AU65" s="945"/>
      <c r="AV65" s="945"/>
      <c r="AW65" s="1191"/>
      <c r="AX65" s="1196"/>
      <c r="AY65" s="1196"/>
      <c r="AZ65" s="1116"/>
      <c r="BA65" s="1116"/>
      <c r="BB65" s="1116"/>
      <c r="BC65" s="1116"/>
      <c r="BD65" s="1116"/>
      <c r="BE65" s="1116"/>
      <c r="BF65" s="1116"/>
      <c r="BG65" s="1116"/>
      <c r="BH65" s="1116"/>
      <c r="BI65" s="1198"/>
      <c r="BJ65" s="1198"/>
      <c r="BK65" s="1198"/>
      <c r="BL65" s="1198"/>
      <c r="BM65" s="1198"/>
      <c r="BN65" s="1198"/>
      <c r="BO65" s="1198"/>
      <c r="BP65" s="1198"/>
      <c r="BQ65" s="1198"/>
      <c r="BR65" s="1198"/>
      <c r="BS65" s="1198"/>
      <c r="BT65" s="1199"/>
      <c r="CI65" s="67"/>
    </row>
    <row r="66" spans="4:87" ht="9" customHeight="1">
      <c r="D66" s="67"/>
      <c r="E66" s="1181"/>
      <c r="F66" s="1182"/>
      <c r="G66" s="1182"/>
      <c r="H66" s="1182"/>
      <c r="I66" s="1182"/>
      <c r="J66" s="1182"/>
      <c r="K66" s="1182"/>
      <c r="L66" s="1182"/>
      <c r="M66" s="1182"/>
      <c r="N66" s="1182"/>
      <c r="O66" s="1182"/>
      <c r="P66" s="1182"/>
      <c r="Q66" s="1182"/>
      <c r="R66" s="1182"/>
      <c r="S66" s="1182"/>
      <c r="T66" s="1182"/>
      <c r="U66" s="1182"/>
      <c r="V66" s="1182"/>
      <c r="W66" s="1182"/>
      <c r="X66" s="1182"/>
      <c r="Y66" s="1182"/>
      <c r="Z66" s="1182"/>
      <c r="AA66" s="1182"/>
      <c r="AB66" s="1182"/>
      <c r="AC66" s="1182"/>
      <c r="AD66" s="1182"/>
      <c r="AE66" s="1182"/>
      <c r="AF66" s="1182"/>
      <c r="AG66" s="1182"/>
      <c r="AH66" s="1182"/>
      <c r="AI66" s="1182"/>
      <c r="AJ66" s="1182"/>
      <c r="AK66" s="1183"/>
      <c r="AL66" s="1190"/>
      <c r="AM66" s="945"/>
      <c r="AN66" s="945"/>
      <c r="AO66" s="945"/>
      <c r="AP66" s="945"/>
      <c r="AQ66" s="945"/>
      <c r="AR66" s="945"/>
      <c r="AS66" s="945"/>
      <c r="AT66" s="945"/>
      <c r="AU66" s="945"/>
      <c r="AV66" s="945"/>
      <c r="AW66" s="1191"/>
      <c r="AX66" s="1203"/>
      <c r="AY66" s="1203"/>
      <c r="AZ66" s="1203"/>
      <c r="BA66" s="1203"/>
      <c r="BB66" s="1203"/>
      <c r="BC66" s="1203"/>
      <c r="BD66" s="1203"/>
      <c r="BE66" s="1203"/>
      <c r="BF66" s="1203"/>
      <c r="BG66" s="1068" t="str">
        <f>IFERROR(VLOOKUP(AL63,都道府県コード!$A$2:$B$95,2,FALSE),"")</f>
        <v/>
      </c>
      <c r="BH66" s="1069"/>
      <c r="BI66" s="710"/>
      <c r="BJ66" s="711"/>
      <c r="BK66" s="711"/>
      <c r="BL66" s="711"/>
      <c r="BM66" s="711"/>
      <c r="BN66" s="711"/>
      <c r="BO66" s="711"/>
      <c r="BP66" s="711"/>
      <c r="BQ66" s="711"/>
      <c r="BR66" s="711"/>
      <c r="BS66" s="711"/>
      <c r="BT66" s="1166"/>
      <c r="CI66" s="67"/>
    </row>
    <row r="67" spans="4:87" ht="9" customHeight="1">
      <c r="D67" s="67"/>
      <c r="E67" s="1181"/>
      <c r="F67" s="1182"/>
      <c r="G67" s="1182"/>
      <c r="H67" s="1182"/>
      <c r="I67" s="1182"/>
      <c r="J67" s="1182"/>
      <c r="K67" s="1182"/>
      <c r="L67" s="1182"/>
      <c r="M67" s="1182"/>
      <c r="N67" s="1182"/>
      <c r="O67" s="1182"/>
      <c r="P67" s="1182"/>
      <c r="Q67" s="1182"/>
      <c r="R67" s="1182"/>
      <c r="S67" s="1182"/>
      <c r="T67" s="1182"/>
      <c r="U67" s="1182"/>
      <c r="V67" s="1182"/>
      <c r="W67" s="1182"/>
      <c r="X67" s="1182"/>
      <c r="Y67" s="1182"/>
      <c r="Z67" s="1182"/>
      <c r="AA67" s="1182"/>
      <c r="AB67" s="1182"/>
      <c r="AC67" s="1182"/>
      <c r="AD67" s="1182"/>
      <c r="AE67" s="1182"/>
      <c r="AF67" s="1182"/>
      <c r="AG67" s="1182"/>
      <c r="AH67" s="1182"/>
      <c r="AI67" s="1182"/>
      <c r="AJ67" s="1182"/>
      <c r="AK67" s="1183"/>
      <c r="AL67" s="1190"/>
      <c r="AM67" s="945"/>
      <c r="AN67" s="945"/>
      <c r="AO67" s="945"/>
      <c r="AP67" s="945"/>
      <c r="AQ67" s="945"/>
      <c r="AR67" s="945"/>
      <c r="AS67" s="945"/>
      <c r="AT67" s="945"/>
      <c r="AU67" s="945"/>
      <c r="AV67" s="945"/>
      <c r="AW67" s="1191"/>
      <c r="AX67" s="1203"/>
      <c r="AY67" s="1203"/>
      <c r="AZ67" s="1203"/>
      <c r="BA67" s="1203"/>
      <c r="BB67" s="1203"/>
      <c r="BC67" s="1203"/>
      <c r="BD67" s="1203"/>
      <c r="BE67" s="1203"/>
      <c r="BF67" s="1203"/>
      <c r="BG67" s="1070"/>
      <c r="BH67" s="1071"/>
      <c r="BI67" s="712"/>
      <c r="BJ67" s="713"/>
      <c r="BK67" s="713"/>
      <c r="BL67" s="713"/>
      <c r="BM67" s="713"/>
      <c r="BN67" s="713"/>
      <c r="BO67" s="713"/>
      <c r="BP67" s="713"/>
      <c r="BQ67" s="713"/>
      <c r="BR67" s="713"/>
      <c r="BS67" s="713"/>
      <c r="BT67" s="1167"/>
      <c r="CI67" s="67"/>
    </row>
    <row r="68" spans="4:87" ht="9" customHeight="1" thickBot="1">
      <c r="D68" s="67"/>
      <c r="E68" s="1184"/>
      <c r="F68" s="1185"/>
      <c r="G68" s="1185"/>
      <c r="H68" s="1185"/>
      <c r="I68" s="1185"/>
      <c r="J68" s="1185"/>
      <c r="K68" s="1185"/>
      <c r="L68" s="1185"/>
      <c r="M68" s="1185"/>
      <c r="N68" s="1185"/>
      <c r="O68" s="1185"/>
      <c r="P68" s="1185"/>
      <c r="Q68" s="1185"/>
      <c r="R68" s="1185"/>
      <c r="S68" s="1185"/>
      <c r="T68" s="1185"/>
      <c r="U68" s="1185"/>
      <c r="V68" s="1185"/>
      <c r="W68" s="1185"/>
      <c r="X68" s="1185"/>
      <c r="Y68" s="1185"/>
      <c r="Z68" s="1185"/>
      <c r="AA68" s="1185"/>
      <c r="AB68" s="1185"/>
      <c r="AC68" s="1185"/>
      <c r="AD68" s="1185"/>
      <c r="AE68" s="1185"/>
      <c r="AF68" s="1185"/>
      <c r="AG68" s="1185"/>
      <c r="AH68" s="1185"/>
      <c r="AI68" s="1185"/>
      <c r="AJ68" s="1185"/>
      <c r="AK68" s="1186"/>
      <c r="AL68" s="1192"/>
      <c r="AM68" s="1193"/>
      <c r="AN68" s="1193"/>
      <c r="AO68" s="1193"/>
      <c r="AP68" s="1193"/>
      <c r="AQ68" s="1193"/>
      <c r="AR68" s="1193"/>
      <c r="AS68" s="1193"/>
      <c r="AT68" s="1193"/>
      <c r="AU68" s="1193"/>
      <c r="AV68" s="1193"/>
      <c r="AW68" s="1194"/>
      <c r="AX68" s="1204"/>
      <c r="AY68" s="1204"/>
      <c r="AZ68" s="1204"/>
      <c r="BA68" s="1204"/>
      <c r="BB68" s="1204"/>
      <c r="BC68" s="1204"/>
      <c r="BD68" s="1204"/>
      <c r="BE68" s="1204"/>
      <c r="BF68" s="1204"/>
      <c r="BG68" s="1072"/>
      <c r="BH68" s="1073"/>
      <c r="BI68" s="714"/>
      <c r="BJ68" s="715"/>
      <c r="BK68" s="715"/>
      <c r="BL68" s="715"/>
      <c r="BM68" s="715"/>
      <c r="BN68" s="715"/>
      <c r="BO68" s="715"/>
      <c r="BP68" s="715"/>
      <c r="BQ68" s="715"/>
      <c r="BR68" s="715"/>
      <c r="BS68" s="715"/>
      <c r="BT68" s="1168"/>
      <c r="CI68" s="67"/>
    </row>
    <row r="69" spans="4:87" ht="9" customHeight="1">
      <c r="D69" s="67"/>
      <c r="E69" s="1178"/>
      <c r="F69" s="1179"/>
      <c r="G69" s="1179"/>
      <c r="H69" s="1179"/>
      <c r="I69" s="1179"/>
      <c r="J69" s="1179"/>
      <c r="K69" s="1179"/>
      <c r="L69" s="1179"/>
      <c r="M69" s="1179"/>
      <c r="N69" s="1179"/>
      <c r="O69" s="1179"/>
      <c r="P69" s="1179"/>
      <c r="Q69" s="1179"/>
      <c r="R69" s="1179"/>
      <c r="S69" s="1179"/>
      <c r="T69" s="1179"/>
      <c r="U69" s="1179"/>
      <c r="V69" s="1179"/>
      <c r="W69" s="1179"/>
      <c r="X69" s="1179"/>
      <c r="Y69" s="1179"/>
      <c r="Z69" s="1179"/>
      <c r="AA69" s="1179"/>
      <c r="AB69" s="1179"/>
      <c r="AC69" s="1179"/>
      <c r="AD69" s="1179"/>
      <c r="AE69" s="1179"/>
      <c r="AF69" s="1179"/>
      <c r="AG69" s="1179"/>
      <c r="AH69" s="1179"/>
      <c r="AI69" s="1179"/>
      <c r="AJ69" s="1179"/>
      <c r="AK69" s="1180"/>
      <c r="AL69" s="1187" t="str">
        <f>IF(E69="","",VLOOKUP(E69,コード表!$F$5:$H$62,3,FALSE))</f>
        <v/>
      </c>
      <c r="AM69" s="1188"/>
      <c r="AN69" s="1188"/>
      <c r="AO69" s="1188"/>
      <c r="AP69" s="1188"/>
      <c r="AQ69" s="1188"/>
      <c r="AR69" s="1188"/>
      <c r="AS69" s="1188"/>
      <c r="AT69" s="1188"/>
      <c r="AU69" s="1188"/>
      <c r="AV69" s="1188"/>
      <c r="AW69" s="1189"/>
      <c r="AX69" s="1195">
        <v>9</v>
      </c>
      <c r="AY69" s="1195"/>
      <c r="AZ69" s="1197" t="str">
        <f>IF(E69="","",VLOOKUP(E69,コード表!$F$5:$H$62,2,FALSE))</f>
        <v/>
      </c>
      <c r="BA69" s="1197"/>
      <c r="BB69" s="1197"/>
      <c r="BC69" s="1197"/>
      <c r="BD69" s="1197"/>
      <c r="BE69" s="1197"/>
      <c r="BF69" s="1197"/>
      <c r="BG69" s="1197"/>
      <c r="BH69" s="1197"/>
      <c r="BI69" s="1201"/>
      <c r="BJ69" s="1201"/>
      <c r="BK69" s="1201"/>
      <c r="BL69" s="1201"/>
      <c r="BM69" s="1201"/>
      <c r="BN69" s="1201"/>
      <c r="BO69" s="1201"/>
      <c r="BP69" s="1201"/>
      <c r="BQ69" s="1201"/>
      <c r="BR69" s="1201"/>
      <c r="BS69" s="1201"/>
      <c r="BT69" s="1202"/>
      <c r="CI69" s="67"/>
    </row>
    <row r="70" spans="4:87" ht="9" customHeight="1">
      <c r="D70" s="67"/>
      <c r="E70" s="1181"/>
      <c r="F70" s="1182"/>
      <c r="G70" s="1182"/>
      <c r="H70" s="1182"/>
      <c r="I70" s="1182"/>
      <c r="J70" s="1182"/>
      <c r="K70" s="1182"/>
      <c r="L70" s="1182"/>
      <c r="M70" s="1182"/>
      <c r="N70" s="1182"/>
      <c r="O70" s="1182"/>
      <c r="P70" s="1182"/>
      <c r="Q70" s="1182"/>
      <c r="R70" s="1182"/>
      <c r="S70" s="1182"/>
      <c r="T70" s="1182"/>
      <c r="U70" s="1182"/>
      <c r="V70" s="1182"/>
      <c r="W70" s="1182"/>
      <c r="X70" s="1182"/>
      <c r="Y70" s="1182"/>
      <c r="Z70" s="1182"/>
      <c r="AA70" s="1182"/>
      <c r="AB70" s="1182"/>
      <c r="AC70" s="1182"/>
      <c r="AD70" s="1182"/>
      <c r="AE70" s="1182"/>
      <c r="AF70" s="1182"/>
      <c r="AG70" s="1182"/>
      <c r="AH70" s="1182"/>
      <c r="AI70" s="1182"/>
      <c r="AJ70" s="1182"/>
      <c r="AK70" s="1183"/>
      <c r="AL70" s="1190"/>
      <c r="AM70" s="945"/>
      <c r="AN70" s="945"/>
      <c r="AO70" s="945"/>
      <c r="AP70" s="945"/>
      <c r="AQ70" s="945"/>
      <c r="AR70" s="945"/>
      <c r="AS70" s="945"/>
      <c r="AT70" s="945"/>
      <c r="AU70" s="945"/>
      <c r="AV70" s="945"/>
      <c r="AW70" s="1191"/>
      <c r="AX70" s="1196"/>
      <c r="AY70" s="1196"/>
      <c r="AZ70" s="1116"/>
      <c r="BA70" s="1116"/>
      <c r="BB70" s="1116"/>
      <c r="BC70" s="1116"/>
      <c r="BD70" s="1116"/>
      <c r="BE70" s="1116"/>
      <c r="BF70" s="1116"/>
      <c r="BG70" s="1116"/>
      <c r="BH70" s="1116"/>
      <c r="BI70" s="1198"/>
      <c r="BJ70" s="1198"/>
      <c r="BK70" s="1198"/>
      <c r="BL70" s="1198"/>
      <c r="BM70" s="1198"/>
      <c r="BN70" s="1198"/>
      <c r="BO70" s="1198"/>
      <c r="BP70" s="1198"/>
      <c r="BQ70" s="1198"/>
      <c r="BR70" s="1198"/>
      <c r="BS70" s="1198"/>
      <c r="BT70" s="1199"/>
      <c r="CI70" s="67"/>
    </row>
    <row r="71" spans="4:87" ht="9" customHeight="1">
      <c r="D71" s="67"/>
      <c r="E71" s="1181"/>
      <c r="F71" s="1182"/>
      <c r="G71" s="1182"/>
      <c r="H71" s="1182"/>
      <c r="I71" s="1182"/>
      <c r="J71" s="1182"/>
      <c r="K71" s="1182"/>
      <c r="L71" s="1182"/>
      <c r="M71" s="1182"/>
      <c r="N71" s="1182"/>
      <c r="O71" s="1182"/>
      <c r="P71" s="1182"/>
      <c r="Q71" s="1182"/>
      <c r="R71" s="1182"/>
      <c r="S71" s="1182"/>
      <c r="T71" s="1182"/>
      <c r="U71" s="1182"/>
      <c r="V71" s="1182"/>
      <c r="W71" s="1182"/>
      <c r="X71" s="1182"/>
      <c r="Y71" s="1182"/>
      <c r="Z71" s="1182"/>
      <c r="AA71" s="1182"/>
      <c r="AB71" s="1182"/>
      <c r="AC71" s="1182"/>
      <c r="AD71" s="1182"/>
      <c r="AE71" s="1182"/>
      <c r="AF71" s="1182"/>
      <c r="AG71" s="1182"/>
      <c r="AH71" s="1182"/>
      <c r="AI71" s="1182"/>
      <c r="AJ71" s="1182"/>
      <c r="AK71" s="1183"/>
      <c r="AL71" s="1190"/>
      <c r="AM71" s="945"/>
      <c r="AN71" s="945"/>
      <c r="AO71" s="945"/>
      <c r="AP71" s="945"/>
      <c r="AQ71" s="945"/>
      <c r="AR71" s="945"/>
      <c r="AS71" s="945"/>
      <c r="AT71" s="945"/>
      <c r="AU71" s="945"/>
      <c r="AV71" s="945"/>
      <c r="AW71" s="1191"/>
      <c r="AX71" s="1196"/>
      <c r="AY71" s="1196"/>
      <c r="AZ71" s="1116"/>
      <c r="BA71" s="1116"/>
      <c r="BB71" s="1116"/>
      <c r="BC71" s="1116"/>
      <c r="BD71" s="1116"/>
      <c r="BE71" s="1116"/>
      <c r="BF71" s="1116"/>
      <c r="BG71" s="1116"/>
      <c r="BH71" s="1116"/>
      <c r="BI71" s="1198"/>
      <c r="BJ71" s="1198"/>
      <c r="BK71" s="1198"/>
      <c r="BL71" s="1198"/>
      <c r="BM71" s="1198"/>
      <c r="BN71" s="1198"/>
      <c r="BO71" s="1198"/>
      <c r="BP71" s="1198"/>
      <c r="BQ71" s="1198"/>
      <c r="BR71" s="1198"/>
      <c r="BS71" s="1198"/>
      <c r="BT71" s="1199"/>
      <c r="CI71" s="67"/>
    </row>
    <row r="72" spans="4:87" ht="9" customHeight="1">
      <c r="D72" s="67"/>
      <c r="E72" s="1181"/>
      <c r="F72" s="1182"/>
      <c r="G72" s="1182"/>
      <c r="H72" s="1182"/>
      <c r="I72" s="1182"/>
      <c r="J72" s="1182"/>
      <c r="K72" s="1182"/>
      <c r="L72" s="1182"/>
      <c r="M72" s="1182"/>
      <c r="N72" s="1182"/>
      <c r="O72" s="1182"/>
      <c r="P72" s="1182"/>
      <c r="Q72" s="1182"/>
      <c r="R72" s="1182"/>
      <c r="S72" s="1182"/>
      <c r="T72" s="1182"/>
      <c r="U72" s="1182"/>
      <c r="V72" s="1182"/>
      <c r="W72" s="1182"/>
      <c r="X72" s="1182"/>
      <c r="Y72" s="1182"/>
      <c r="Z72" s="1182"/>
      <c r="AA72" s="1182"/>
      <c r="AB72" s="1182"/>
      <c r="AC72" s="1182"/>
      <c r="AD72" s="1182"/>
      <c r="AE72" s="1182"/>
      <c r="AF72" s="1182"/>
      <c r="AG72" s="1182"/>
      <c r="AH72" s="1182"/>
      <c r="AI72" s="1182"/>
      <c r="AJ72" s="1182"/>
      <c r="AK72" s="1183"/>
      <c r="AL72" s="1190"/>
      <c r="AM72" s="945"/>
      <c r="AN72" s="945"/>
      <c r="AO72" s="945"/>
      <c r="AP72" s="945"/>
      <c r="AQ72" s="945"/>
      <c r="AR72" s="945"/>
      <c r="AS72" s="945"/>
      <c r="AT72" s="945"/>
      <c r="AU72" s="945"/>
      <c r="AV72" s="945"/>
      <c r="AW72" s="1191"/>
      <c r="AX72" s="1203"/>
      <c r="AY72" s="1203"/>
      <c r="AZ72" s="1203"/>
      <c r="BA72" s="1203"/>
      <c r="BB72" s="1203"/>
      <c r="BC72" s="1203"/>
      <c r="BD72" s="1203"/>
      <c r="BE72" s="1203"/>
      <c r="BF72" s="1203"/>
      <c r="BG72" s="1068" t="str">
        <f>IFERROR(VLOOKUP(AL69,都道府県コード!$A$2:$B$95,2,FALSE),"")</f>
        <v/>
      </c>
      <c r="BH72" s="1069"/>
      <c r="BI72" s="710"/>
      <c r="BJ72" s="711"/>
      <c r="BK72" s="711"/>
      <c r="BL72" s="711"/>
      <c r="BM72" s="711"/>
      <c r="BN72" s="711"/>
      <c r="BO72" s="711"/>
      <c r="BP72" s="711"/>
      <c r="BQ72" s="711"/>
      <c r="BR72" s="711"/>
      <c r="BS72" s="711"/>
      <c r="BT72" s="1166"/>
      <c r="CI72" s="67"/>
    </row>
    <row r="73" spans="4:87" ht="9" customHeight="1">
      <c r="D73" s="67"/>
      <c r="E73" s="1181"/>
      <c r="F73" s="1182"/>
      <c r="G73" s="1182"/>
      <c r="H73" s="1182"/>
      <c r="I73" s="1182"/>
      <c r="J73" s="1182"/>
      <c r="K73" s="1182"/>
      <c r="L73" s="1182"/>
      <c r="M73" s="1182"/>
      <c r="N73" s="1182"/>
      <c r="O73" s="1182"/>
      <c r="P73" s="1182"/>
      <c r="Q73" s="1182"/>
      <c r="R73" s="1182"/>
      <c r="S73" s="1182"/>
      <c r="T73" s="1182"/>
      <c r="U73" s="1182"/>
      <c r="V73" s="1182"/>
      <c r="W73" s="1182"/>
      <c r="X73" s="1182"/>
      <c r="Y73" s="1182"/>
      <c r="Z73" s="1182"/>
      <c r="AA73" s="1182"/>
      <c r="AB73" s="1182"/>
      <c r="AC73" s="1182"/>
      <c r="AD73" s="1182"/>
      <c r="AE73" s="1182"/>
      <c r="AF73" s="1182"/>
      <c r="AG73" s="1182"/>
      <c r="AH73" s="1182"/>
      <c r="AI73" s="1182"/>
      <c r="AJ73" s="1182"/>
      <c r="AK73" s="1183"/>
      <c r="AL73" s="1190"/>
      <c r="AM73" s="945"/>
      <c r="AN73" s="945"/>
      <c r="AO73" s="945"/>
      <c r="AP73" s="945"/>
      <c r="AQ73" s="945"/>
      <c r="AR73" s="945"/>
      <c r="AS73" s="945"/>
      <c r="AT73" s="945"/>
      <c r="AU73" s="945"/>
      <c r="AV73" s="945"/>
      <c r="AW73" s="1191"/>
      <c r="AX73" s="1203"/>
      <c r="AY73" s="1203"/>
      <c r="AZ73" s="1203"/>
      <c r="BA73" s="1203"/>
      <c r="BB73" s="1203"/>
      <c r="BC73" s="1203"/>
      <c r="BD73" s="1203"/>
      <c r="BE73" s="1203"/>
      <c r="BF73" s="1203"/>
      <c r="BG73" s="1070"/>
      <c r="BH73" s="1071"/>
      <c r="BI73" s="712"/>
      <c r="BJ73" s="713"/>
      <c r="BK73" s="713"/>
      <c r="BL73" s="713"/>
      <c r="BM73" s="713"/>
      <c r="BN73" s="713"/>
      <c r="BO73" s="713"/>
      <c r="BP73" s="713"/>
      <c r="BQ73" s="713"/>
      <c r="BR73" s="713"/>
      <c r="BS73" s="713"/>
      <c r="BT73" s="1167"/>
      <c r="CI73" s="67"/>
    </row>
    <row r="74" spans="4:87" ht="9" customHeight="1" thickBot="1">
      <c r="D74" s="67"/>
      <c r="E74" s="1184"/>
      <c r="F74" s="1185"/>
      <c r="G74" s="1185"/>
      <c r="H74" s="1185"/>
      <c r="I74" s="1185"/>
      <c r="J74" s="1185"/>
      <c r="K74" s="1185"/>
      <c r="L74" s="1185"/>
      <c r="M74" s="1185"/>
      <c r="N74" s="1185"/>
      <c r="O74" s="1185"/>
      <c r="P74" s="1185"/>
      <c r="Q74" s="1185"/>
      <c r="R74" s="1185"/>
      <c r="S74" s="1185"/>
      <c r="T74" s="1185"/>
      <c r="U74" s="1185"/>
      <c r="V74" s="1185"/>
      <c r="W74" s="1185"/>
      <c r="X74" s="1185"/>
      <c r="Y74" s="1185"/>
      <c r="Z74" s="1185"/>
      <c r="AA74" s="1185"/>
      <c r="AB74" s="1185"/>
      <c r="AC74" s="1185"/>
      <c r="AD74" s="1185"/>
      <c r="AE74" s="1185"/>
      <c r="AF74" s="1185"/>
      <c r="AG74" s="1185"/>
      <c r="AH74" s="1185"/>
      <c r="AI74" s="1185"/>
      <c r="AJ74" s="1185"/>
      <c r="AK74" s="1186"/>
      <c r="AL74" s="1192"/>
      <c r="AM74" s="1193"/>
      <c r="AN74" s="1193"/>
      <c r="AO74" s="1193"/>
      <c r="AP74" s="1193"/>
      <c r="AQ74" s="1193"/>
      <c r="AR74" s="1193"/>
      <c r="AS74" s="1193"/>
      <c r="AT74" s="1193"/>
      <c r="AU74" s="1193"/>
      <c r="AV74" s="1193"/>
      <c r="AW74" s="1194"/>
      <c r="AX74" s="1204"/>
      <c r="AY74" s="1204"/>
      <c r="AZ74" s="1204"/>
      <c r="BA74" s="1204"/>
      <c r="BB74" s="1204"/>
      <c r="BC74" s="1204"/>
      <c r="BD74" s="1204"/>
      <c r="BE74" s="1204"/>
      <c r="BF74" s="1204"/>
      <c r="BG74" s="1072"/>
      <c r="BH74" s="1073"/>
      <c r="BI74" s="714"/>
      <c r="BJ74" s="715"/>
      <c r="BK74" s="715"/>
      <c r="BL74" s="715"/>
      <c r="BM74" s="715"/>
      <c r="BN74" s="715"/>
      <c r="BO74" s="715"/>
      <c r="BP74" s="715"/>
      <c r="BQ74" s="715"/>
      <c r="BR74" s="715"/>
      <c r="BS74" s="715"/>
      <c r="BT74" s="1168"/>
      <c r="CI74" s="67"/>
    </row>
    <row r="75" spans="4:87" ht="9" customHeight="1">
      <c r="D75" s="67"/>
      <c r="E75" s="1178"/>
      <c r="F75" s="1179"/>
      <c r="G75" s="1179"/>
      <c r="H75" s="1179"/>
      <c r="I75" s="1179"/>
      <c r="J75" s="1179"/>
      <c r="K75" s="1179"/>
      <c r="L75" s="1179"/>
      <c r="M75" s="1179"/>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c r="AI75" s="1179"/>
      <c r="AJ75" s="1179"/>
      <c r="AK75" s="1180"/>
      <c r="AL75" s="1187" t="str">
        <f>IF(E75="","",VLOOKUP(E75,コード表!$F$5:$H$62,3,FALSE))</f>
        <v/>
      </c>
      <c r="AM75" s="1188"/>
      <c r="AN75" s="1188"/>
      <c r="AO75" s="1188"/>
      <c r="AP75" s="1188"/>
      <c r="AQ75" s="1188"/>
      <c r="AR75" s="1188"/>
      <c r="AS75" s="1188"/>
      <c r="AT75" s="1188"/>
      <c r="AU75" s="1188"/>
      <c r="AV75" s="1188"/>
      <c r="AW75" s="1189"/>
      <c r="AX75" s="1195">
        <v>10</v>
      </c>
      <c r="AY75" s="1195"/>
      <c r="AZ75" s="1197" t="str">
        <f>IF(E75="","",VLOOKUP(E75,コード表!$F$5:$H$62,2,FALSE))</f>
        <v/>
      </c>
      <c r="BA75" s="1197"/>
      <c r="BB75" s="1197"/>
      <c r="BC75" s="1197"/>
      <c r="BD75" s="1197"/>
      <c r="BE75" s="1197"/>
      <c r="BF75" s="1197"/>
      <c r="BG75" s="1197"/>
      <c r="BH75" s="1197"/>
      <c r="BI75" s="1201"/>
      <c r="BJ75" s="1201"/>
      <c r="BK75" s="1201"/>
      <c r="BL75" s="1201"/>
      <c r="BM75" s="1201"/>
      <c r="BN75" s="1201"/>
      <c r="BO75" s="1201"/>
      <c r="BP75" s="1201"/>
      <c r="BQ75" s="1201"/>
      <c r="BR75" s="1201"/>
      <c r="BS75" s="1201"/>
      <c r="BT75" s="1202"/>
      <c r="CI75" s="67"/>
    </row>
    <row r="76" spans="4:87" ht="9" customHeight="1">
      <c r="D76" s="67"/>
      <c r="E76" s="1181"/>
      <c r="F76" s="1182"/>
      <c r="G76" s="1182"/>
      <c r="H76" s="1182"/>
      <c r="I76" s="1182"/>
      <c r="J76" s="1182"/>
      <c r="K76" s="1182"/>
      <c r="L76" s="1182"/>
      <c r="M76" s="1182"/>
      <c r="N76" s="1182"/>
      <c r="O76" s="1182"/>
      <c r="P76" s="1182"/>
      <c r="Q76" s="1182"/>
      <c r="R76" s="1182"/>
      <c r="S76" s="1182"/>
      <c r="T76" s="1182"/>
      <c r="U76" s="1182"/>
      <c r="V76" s="1182"/>
      <c r="W76" s="1182"/>
      <c r="X76" s="1182"/>
      <c r="Y76" s="1182"/>
      <c r="Z76" s="1182"/>
      <c r="AA76" s="1182"/>
      <c r="AB76" s="1182"/>
      <c r="AC76" s="1182"/>
      <c r="AD76" s="1182"/>
      <c r="AE76" s="1182"/>
      <c r="AF76" s="1182"/>
      <c r="AG76" s="1182"/>
      <c r="AH76" s="1182"/>
      <c r="AI76" s="1182"/>
      <c r="AJ76" s="1182"/>
      <c r="AK76" s="1183"/>
      <c r="AL76" s="1190"/>
      <c r="AM76" s="945"/>
      <c r="AN76" s="945"/>
      <c r="AO76" s="945"/>
      <c r="AP76" s="945"/>
      <c r="AQ76" s="945"/>
      <c r="AR76" s="945"/>
      <c r="AS76" s="945"/>
      <c r="AT76" s="945"/>
      <c r="AU76" s="945"/>
      <c r="AV76" s="945"/>
      <c r="AW76" s="1191"/>
      <c r="AX76" s="1196"/>
      <c r="AY76" s="1196"/>
      <c r="AZ76" s="1116"/>
      <c r="BA76" s="1116"/>
      <c r="BB76" s="1116"/>
      <c r="BC76" s="1116"/>
      <c r="BD76" s="1116"/>
      <c r="BE76" s="1116"/>
      <c r="BF76" s="1116"/>
      <c r="BG76" s="1116"/>
      <c r="BH76" s="1116"/>
      <c r="BI76" s="1198"/>
      <c r="BJ76" s="1198"/>
      <c r="BK76" s="1198"/>
      <c r="BL76" s="1198"/>
      <c r="BM76" s="1198"/>
      <c r="BN76" s="1198"/>
      <c r="BO76" s="1198"/>
      <c r="BP76" s="1198"/>
      <c r="BQ76" s="1198"/>
      <c r="BR76" s="1198"/>
      <c r="BS76" s="1198"/>
      <c r="BT76" s="1199"/>
      <c r="CI76" s="67"/>
    </row>
    <row r="77" spans="4:87" ht="9" customHeight="1">
      <c r="D77" s="67"/>
      <c r="E77" s="1181"/>
      <c r="F77" s="1182"/>
      <c r="G77" s="1182"/>
      <c r="H77" s="1182"/>
      <c r="I77" s="1182"/>
      <c r="J77" s="1182"/>
      <c r="K77" s="1182"/>
      <c r="L77" s="1182"/>
      <c r="M77" s="1182"/>
      <c r="N77" s="1182"/>
      <c r="O77" s="1182"/>
      <c r="P77" s="1182"/>
      <c r="Q77" s="1182"/>
      <c r="R77" s="1182"/>
      <c r="S77" s="1182"/>
      <c r="T77" s="1182"/>
      <c r="U77" s="1182"/>
      <c r="V77" s="1182"/>
      <c r="W77" s="1182"/>
      <c r="X77" s="1182"/>
      <c r="Y77" s="1182"/>
      <c r="Z77" s="1182"/>
      <c r="AA77" s="1182"/>
      <c r="AB77" s="1182"/>
      <c r="AC77" s="1182"/>
      <c r="AD77" s="1182"/>
      <c r="AE77" s="1182"/>
      <c r="AF77" s="1182"/>
      <c r="AG77" s="1182"/>
      <c r="AH77" s="1182"/>
      <c r="AI77" s="1182"/>
      <c r="AJ77" s="1182"/>
      <c r="AK77" s="1183"/>
      <c r="AL77" s="1190"/>
      <c r="AM77" s="945"/>
      <c r="AN77" s="945"/>
      <c r="AO77" s="945"/>
      <c r="AP77" s="945"/>
      <c r="AQ77" s="945"/>
      <c r="AR77" s="945"/>
      <c r="AS77" s="945"/>
      <c r="AT77" s="945"/>
      <c r="AU77" s="945"/>
      <c r="AV77" s="945"/>
      <c r="AW77" s="1191"/>
      <c r="AX77" s="1196"/>
      <c r="AY77" s="1196"/>
      <c r="AZ77" s="1116"/>
      <c r="BA77" s="1116"/>
      <c r="BB77" s="1116"/>
      <c r="BC77" s="1116"/>
      <c r="BD77" s="1116"/>
      <c r="BE77" s="1116"/>
      <c r="BF77" s="1116"/>
      <c r="BG77" s="1116"/>
      <c r="BH77" s="1116"/>
      <c r="BI77" s="1198"/>
      <c r="BJ77" s="1198"/>
      <c r="BK77" s="1198"/>
      <c r="BL77" s="1198"/>
      <c r="BM77" s="1198"/>
      <c r="BN77" s="1198"/>
      <c r="BO77" s="1198"/>
      <c r="BP77" s="1198"/>
      <c r="BQ77" s="1198"/>
      <c r="BR77" s="1198"/>
      <c r="BS77" s="1198"/>
      <c r="BT77" s="1199"/>
      <c r="CI77" s="67"/>
    </row>
    <row r="78" spans="4:87" ht="9" customHeight="1">
      <c r="D78" s="67"/>
      <c r="E78" s="1181"/>
      <c r="F78" s="1182"/>
      <c r="G78" s="1182"/>
      <c r="H78" s="1182"/>
      <c r="I78" s="1182"/>
      <c r="J78" s="1182"/>
      <c r="K78" s="1182"/>
      <c r="L78" s="1182"/>
      <c r="M78" s="1182"/>
      <c r="N78" s="1182"/>
      <c r="O78" s="1182"/>
      <c r="P78" s="1182"/>
      <c r="Q78" s="1182"/>
      <c r="R78" s="1182"/>
      <c r="S78" s="1182"/>
      <c r="T78" s="1182"/>
      <c r="U78" s="1182"/>
      <c r="V78" s="1182"/>
      <c r="W78" s="1182"/>
      <c r="X78" s="1182"/>
      <c r="Y78" s="1182"/>
      <c r="Z78" s="1182"/>
      <c r="AA78" s="1182"/>
      <c r="AB78" s="1182"/>
      <c r="AC78" s="1182"/>
      <c r="AD78" s="1182"/>
      <c r="AE78" s="1182"/>
      <c r="AF78" s="1182"/>
      <c r="AG78" s="1182"/>
      <c r="AH78" s="1182"/>
      <c r="AI78" s="1182"/>
      <c r="AJ78" s="1182"/>
      <c r="AK78" s="1183"/>
      <c r="AL78" s="1190"/>
      <c r="AM78" s="945"/>
      <c r="AN78" s="945"/>
      <c r="AO78" s="945"/>
      <c r="AP78" s="945"/>
      <c r="AQ78" s="945"/>
      <c r="AR78" s="945"/>
      <c r="AS78" s="945"/>
      <c r="AT78" s="945"/>
      <c r="AU78" s="945"/>
      <c r="AV78" s="945"/>
      <c r="AW78" s="1191"/>
      <c r="AX78" s="1203"/>
      <c r="AY78" s="1203"/>
      <c r="AZ78" s="1203"/>
      <c r="BA78" s="1203"/>
      <c r="BB78" s="1203"/>
      <c r="BC78" s="1203"/>
      <c r="BD78" s="1203"/>
      <c r="BE78" s="1203"/>
      <c r="BF78" s="1203"/>
      <c r="BG78" s="1068" t="str">
        <f>IFERROR(VLOOKUP(AL75,都道府県コード!$A$2:$B$95,2,FALSE),"")</f>
        <v/>
      </c>
      <c r="BH78" s="1069"/>
      <c r="BI78" s="710"/>
      <c r="BJ78" s="711"/>
      <c r="BK78" s="711"/>
      <c r="BL78" s="711"/>
      <c r="BM78" s="711"/>
      <c r="BN78" s="711"/>
      <c r="BO78" s="711"/>
      <c r="BP78" s="711"/>
      <c r="BQ78" s="711"/>
      <c r="BR78" s="711"/>
      <c r="BS78" s="711"/>
      <c r="BT78" s="1166"/>
      <c r="CI78" s="67"/>
    </row>
    <row r="79" spans="4:87" ht="9" customHeight="1">
      <c r="D79" s="67"/>
      <c r="E79" s="1181"/>
      <c r="F79" s="1182"/>
      <c r="G79" s="1182"/>
      <c r="H79" s="1182"/>
      <c r="I79" s="1182"/>
      <c r="J79" s="1182"/>
      <c r="K79" s="1182"/>
      <c r="L79" s="1182"/>
      <c r="M79" s="1182"/>
      <c r="N79" s="1182"/>
      <c r="O79" s="1182"/>
      <c r="P79" s="1182"/>
      <c r="Q79" s="1182"/>
      <c r="R79" s="1182"/>
      <c r="S79" s="1182"/>
      <c r="T79" s="1182"/>
      <c r="U79" s="1182"/>
      <c r="V79" s="1182"/>
      <c r="W79" s="1182"/>
      <c r="X79" s="1182"/>
      <c r="Y79" s="1182"/>
      <c r="Z79" s="1182"/>
      <c r="AA79" s="1182"/>
      <c r="AB79" s="1182"/>
      <c r="AC79" s="1182"/>
      <c r="AD79" s="1182"/>
      <c r="AE79" s="1182"/>
      <c r="AF79" s="1182"/>
      <c r="AG79" s="1182"/>
      <c r="AH79" s="1182"/>
      <c r="AI79" s="1182"/>
      <c r="AJ79" s="1182"/>
      <c r="AK79" s="1183"/>
      <c r="AL79" s="1190"/>
      <c r="AM79" s="945"/>
      <c r="AN79" s="945"/>
      <c r="AO79" s="945"/>
      <c r="AP79" s="945"/>
      <c r="AQ79" s="945"/>
      <c r="AR79" s="945"/>
      <c r="AS79" s="945"/>
      <c r="AT79" s="945"/>
      <c r="AU79" s="945"/>
      <c r="AV79" s="945"/>
      <c r="AW79" s="1191"/>
      <c r="AX79" s="1203"/>
      <c r="AY79" s="1203"/>
      <c r="AZ79" s="1203"/>
      <c r="BA79" s="1203"/>
      <c r="BB79" s="1203"/>
      <c r="BC79" s="1203"/>
      <c r="BD79" s="1203"/>
      <c r="BE79" s="1203"/>
      <c r="BF79" s="1203"/>
      <c r="BG79" s="1070"/>
      <c r="BH79" s="1071"/>
      <c r="BI79" s="712"/>
      <c r="BJ79" s="713"/>
      <c r="BK79" s="713"/>
      <c r="BL79" s="713"/>
      <c r="BM79" s="713"/>
      <c r="BN79" s="713"/>
      <c r="BO79" s="713"/>
      <c r="BP79" s="713"/>
      <c r="BQ79" s="713"/>
      <c r="BR79" s="713"/>
      <c r="BS79" s="713"/>
      <c r="BT79" s="1167"/>
      <c r="CI79" s="67"/>
    </row>
    <row r="80" spans="4:87" ht="9" customHeight="1" thickBot="1">
      <c r="D80" s="67"/>
      <c r="E80" s="1184"/>
      <c r="F80" s="1185"/>
      <c r="G80" s="1185"/>
      <c r="H80" s="1185"/>
      <c r="I80" s="1185"/>
      <c r="J80" s="1185"/>
      <c r="K80" s="1185"/>
      <c r="L80" s="1185"/>
      <c r="M80" s="1185"/>
      <c r="N80" s="1185"/>
      <c r="O80" s="1185"/>
      <c r="P80" s="1185"/>
      <c r="Q80" s="1185"/>
      <c r="R80" s="1185"/>
      <c r="S80" s="1185"/>
      <c r="T80" s="1185"/>
      <c r="U80" s="1185"/>
      <c r="V80" s="1185"/>
      <c r="W80" s="1185"/>
      <c r="X80" s="1185"/>
      <c r="Y80" s="1185"/>
      <c r="Z80" s="1185"/>
      <c r="AA80" s="1185"/>
      <c r="AB80" s="1185"/>
      <c r="AC80" s="1185"/>
      <c r="AD80" s="1185"/>
      <c r="AE80" s="1185"/>
      <c r="AF80" s="1185"/>
      <c r="AG80" s="1185"/>
      <c r="AH80" s="1185"/>
      <c r="AI80" s="1185"/>
      <c r="AJ80" s="1185"/>
      <c r="AK80" s="1186"/>
      <c r="AL80" s="1192"/>
      <c r="AM80" s="1193"/>
      <c r="AN80" s="1193"/>
      <c r="AO80" s="1193"/>
      <c r="AP80" s="1193"/>
      <c r="AQ80" s="1193"/>
      <c r="AR80" s="1193"/>
      <c r="AS80" s="1193"/>
      <c r="AT80" s="1193"/>
      <c r="AU80" s="1193"/>
      <c r="AV80" s="1193"/>
      <c r="AW80" s="1194"/>
      <c r="AX80" s="1204"/>
      <c r="AY80" s="1204"/>
      <c r="AZ80" s="1204"/>
      <c r="BA80" s="1204"/>
      <c r="BB80" s="1204"/>
      <c r="BC80" s="1204"/>
      <c r="BD80" s="1204"/>
      <c r="BE80" s="1204"/>
      <c r="BF80" s="1204"/>
      <c r="BG80" s="1072"/>
      <c r="BH80" s="1073"/>
      <c r="BI80" s="714"/>
      <c r="BJ80" s="715"/>
      <c r="BK80" s="715"/>
      <c r="BL80" s="715"/>
      <c r="BM80" s="715"/>
      <c r="BN80" s="715"/>
      <c r="BO80" s="715"/>
      <c r="BP80" s="715"/>
      <c r="BQ80" s="715"/>
      <c r="BR80" s="715"/>
      <c r="BS80" s="715"/>
      <c r="BT80" s="1168"/>
      <c r="CI80" s="67"/>
    </row>
    <row r="81" spans="4:87" ht="9" customHeight="1">
      <c r="D81" s="67"/>
      <c r="E81" s="1178"/>
      <c r="F81" s="1179"/>
      <c r="G81" s="1179"/>
      <c r="H81" s="1179"/>
      <c r="I81" s="1179"/>
      <c r="J81" s="1179"/>
      <c r="K81" s="1179"/>
      <c r="L81" s="1179"/>
      <c r="M81" s="1179"/>
      <c r="N81" s="1179"/>
      <c r="O81" s="1179"/>
      <c r="P81" s="1179"/>
      <c r="Q81" s="1179"/>
      <c r="R81" s="1179"/>
      <c r="S81" s="1179"/>
      <c r="T81" s="1179"/>
      <c r="U81" s="1179"/>
      <c r="V81" s="1179"/>
      <c r="W81" s="1179"/>
      <c r="X81" s="1179"/>
      <c r="Y81" s="1179"/>
      <c r="Z81" s="1179"/>
      <c r="AA81" s="1179"/>
      <c r="AB81" s="1179"/>
      <c r="AC81" s="1179"/>
      <c r="AD81" s="1179"/>
      <c r="AE81" s="1179"/>
      <c r="AF81" s="1179"/>
      <c r="AG81" s="1179"/>
      <c r="AH81" s="1179"/>
      <c r="AI81" s="1179"/>
      <c r="AJ81" s="1179"/>
      <c r="AK81" s="1180"/>
      <c r="AL81" s="1187" t="str">
        <f>IF(E81="","",VLOOKUP(E81,コード表!$F$5:$H$62,3,FALSE))</f>
        <v/>
      </c>
      <c r="AM81" s="1188"/>
      <c r="AN81" s="1188"/>
      <c r="AO81" s="1188"/>
      <c r="AP81" s="1188"/>
      <c r="AQ81" s="1188"/>
      <c r="AR81" s="1188"/>
      <c r="AS81" s="1188"/>
      <c r="AT81" s="1188"/>
      <c r="AU81" s="1188"/>
      <c r="AV81" s="1188"/>
      <c r="AW81" s="1189"/>
      <c r="AX81" s="1195">
        <v>11</v>
      </c>
      <c r="AY81" s="1195"/>
      <c r="AZ81" s="1197" t="str">
        <f>IF(E81="","",VLOOKUP(E81,コード表!$F$5:$H$62,2,FALSE))</f>
        <v/>
      </c>
      <c r="BA81" s="1197"/>
      <c r="BB81" s="1197"/>
      <c r="BC81" s="1197"/>
      <c r="BD81" s="1197"/>
      <c r="BE81" s="1197"/>
      <c r="BF81" s="1197"/>
      <c r="BG81" s="1197"/>
      <c r="BH81" s="1197"/>
      <c r="BI81" s="1201"/>
      <c r="BJ81" s="1201"/>
      <c r="BK81" s="1201"/>
      <c r="BL81" s="1201"/>
      <c r="BM81" s="1201"/>
      <c r="BN81" s="1201"/>
      <c r="BO81" s="1201"/>
      <c r="BP81" s="1201"/>
      <c r="BQ81" s="1201"/>
      <c r="BR81" s="1201"/>
      <c r="BS81" s="1201"/>
      <c r="BT81" s="1202"/>
      <c r="CI81" s="67"/>
    </row>
    <row r="82" spans="4:87" ht="9" customHeight="1">
      <c r="D82" s="67"/>
      <c r="E82" s="1181"/>
      <c r="F82" s="1182"/>
      <c r="G82" s="1182"/>
      <c r="H82" s="1182"/>
      <c r="I82" s="1182"/>
      <c r="J82" s="1182"/>
      <c r="K82" s="1182"/>
      <c r="L82" s="1182"/>
      <c r="M82" s="1182"/>
      <c r="N82" s="1182"/>
      <c r="O82" s="1182"/>
      <c r="P82" s="1182"/>
      <c r="Q82" s="1182"/>
      <c r="R82" s="1182"/>
      <c r="S82" s="1182"/>
      <c r="T82" s="1182"/>
      <c r="U82" s="1182"/>
      <c r="V82" s="1182"/>
      <c r="W82" s="1182"/>
      <c r="X82" s="1182"/>
      <c r="Y82" s="1182"/>
      <c r="Z82" s="1182"/>
      <c r="AA82" s="1182"/>
      <c r="AB82" s="1182"/>
      <c r="AC82" s="1182"/>
      <c r="AD82" s="1182"/>
      <c r="AE82" s="1182"/>
      <c r="AF82" s="1182"/>
      <c r="AG82" s="1182"/>
      <c r="AH82" s="1182"/>
      <c r="AI82" s="1182"/>
      <c r="AJ82" s="1182"/>
      <c r="AK82" s="1183"/>
      <c r="AL82" s="1190"/>
      <c r="AM82" s="945"/>
      <c r="AN82" s="945"/>
      <c r="AO82" s="945"/>
      <c r="AP82" s="945"/>
      <c r="AQ82" s="945"/>
      <c r="AR82" s="945"/>
      <c r="AS82" s="945"/>
      <c r="AT82" s="945"/>
      <c r="AU82" s="945"/>
      <c r="AV82" s="945"/>
      <c r="AW82" s="1191"/>
      <c r="AX82" s="1196"/>
      <c r="AY82" s="1196"/>
      <c r="AZ82" s="1116"/>
      <c r="BA82" s="1116"/>
      <c r="BB82" s="1116"/>
      <c r="BC82" s="1116"/>
      <c r="BD82" s="1116"/>
      <c r="BE82" s="1116"/>
      <c r="BF82" s="1116"/>
      <c r="BG82" s="1116"/>
      <c r="BH82" s="1116"/>
      <c r="BI82" s="1198"/>
      <c r="BJ82" s="1198"/>
      <c r="BK82" s="1198"/>
      <c r="BL82" s="1198"/>
      <c r="BM82" s="1198"/>
      <c r="BN82" s="1198"/>
      <c r="BO82" s="1198"/>
      <c r="BP82" s="1198"/>
      <c r="BQ82" s="1198"/>
      <c r="BR82" s="1198"/>
      <c r="BS82" s="1198"/>
      <c r="BT82" s="1199"/>
      <c r="CI82" s="67"/>
    </row>
    <row r="83" spans="4:87" ht="9" customHeight="1">
      <c r="D83" s="67"/>
      <c r="E83" s="1181"/>
      <c r="F83" s="1182"/>
      <c r="G83" s="1182"/>
      <c r="H83" s="1182"/>
      <c r="I83" s="1182"/>
      <c r="J83" s="1182"/>
      <c r="K83" s="1182"/>
      <c r="L83" s="1182"/>
      <c r="M83" s="1182"/>
      <c r="N83" s="1182"/>
      <c r="O83" s="1182"/>
      <c r="P83" s="1182"/>
      <c r="Q83" s="1182"/>
      <c r="R83" s="1182"/>
      <c r="S83" s="1182"/>
      <c r="T83" s="1182"/>
      <c r="U83" s="1182"/>
      <c r="V83" s="1182"/>
      <c r="W83" s="1182"/>
      <c r="X83" s="1182"/>
      <c r="Y83" s="1182"/>
      <c r="Z83" s="1182"/>
      <c r="AA83" s="1182"/>
      <c r="AB83" s="1182"/>
      <c r="AC83" s="1182"/>
      <c r="AD83" s="1182"/>
      <c r="AE83" s="1182"/>
      <c r="AF83" s="1182"/>
      <c r="AG83" s="1182"/>
      <c r="AH83" s="1182"/>
      <c r="AI83" s="1182"/>
      <c r="AJ83" s="1182"/>
      <c r="AK83" s="1183"/>
      <c r="AL83" s="1190"/>
      <c r="AM83" s="945"/>
      <c r="AN83" s="945"/>
      <c r="AO83" s="945"/>
      <c r="AP83" s="945"/>
      <c r="AQ83" s="945"/>
      <c r="AR83" s="945"/>
      <c r="AS83" s="945"/>
      <c r="AT83" s="945"/>
      <c r="AU83" s="945"/>
      <c r="AV83" s="945"/>
      <c r="AW83" s="1191"/>
      <c r="AX83" s="1196"/>
      <c r="AY83" s="1196"/>
      <c r="AZ83" s="1116"/>
      <c r="BA83" s="1116"/>
      <c r="BB83" s="1116"/>
      <c r="BC83" s="1116"/>
      <c r="BD83" s="1116"/>
      <c r="BE83" s="1116"/>
      <c r="BF83" s="1116"/>
      <c r="BG83" s="1116"/>
      <c r="BH83" s="1116"/>
      <c r="BI83" s="1198"/>
      <c r="BJ83" s="1198"/>
      <c r="BK83" s="1198"/>
      <c r="BL83" s="1198"/>
      <c r="BM83" s="1198"/>
      <c r="BN83" s="1198"/>
      <c r="BO83" s="1198"/>
      <c r="BP83" s="1198"/>
      <c r="BQ83" s="1198"/>
      <c r="BR83" s="1198"/>
      <c r="BS83" s="1198"/>
      <c r="BT83" s="1199"/>
      <c r="CI83" s="67"/>
    </row>
    <row r="84" spans="4:87" ht="9" customHeight="1">
      <c r="D84" s="67"/>
      <c r="E84" s="1181"/>
      <c r="F84" s="1182"/>
      <c r="G84" s="1182"/>
      <c r="H84" s="1182"/>
      <c r="I84" s="1182"/>
      <c r="J84" s="1182"/>
      <c r="K84" s="1182"/>
      <c r="L84" s="1182"/>
      <c r="M84" s="1182"/>
      <c r="N84" s="1182"/>
      <c r="O84" s="1182"/>
      <c r="P84" s="1182"/>
      <c r="Q84" s="1182"/>
      <c r="R84" s="1182"/>
      <c r="S84" s="1182"/>
      <c r="T84" s="1182"/>
      <c r="U84" s="1182"/>
      <c r="V84" s="1182"/>
      <c r="W84" s="1182"/>
      <c r="X84" s="1182"/>
      <c r="Y84" s="1182"/>
      <c r="Z84" s="1182"/>
      <c r="AA84" s="1182"/>
      <c r="AB84" s="1182"/>
      <c r="AC84" s="1182"/>
      <c r="AD84" s="1182"/>
      <c r="AE84" s="1182"/>
      <c r="AF84" s="1182"/>
      <c r="AG84" s="1182"/>
      <c r="AH84" s="1182"/>
      <c r="AI84" s="1182"/>
      <c r="AJ84" s="1182"/>
      <c r="AK84" s="1183"/>
      <c r="AL84" s="1190"/>
      <c r="AM84" s="945"/>
      <c r="AN84" s="945"/>
      <c r="AO84" s="945"/>
      <c r="AP84" s="945"/>
      <c r="AQ84" s="945"/>
      <c r="AR84" s="945"/>
      <c r="AS84" s="945"/>
      <c r="AT84" s="945"/>
      <c r="AU84" s="945"/>
      <c r="AV84" s="945"/>
      <c r="AW84" s="1191"/>
      <c r="AX84" s="1203"/>
      <c r="AY84" s="1203"/>
      <c r="AZ84" s="1203"/>
      <c r="BA84" s="1203"/>
      <c r="BB84" s="1203"/>
      <c r="BC84" s="1203"/>
      <c r="BD84" s="1203"/>
      <c r="BE84" s="1203"/>
      <c r="BF84" s="1203"/>
      <c r="BG84" s="1068" t="str">
        <f>IFERROR(VLOOKUP(AL81,都道府県コード!$A$2:$B$95,2,FALSE),"")</f>
        <v/>
      </c>
      <c r="BH84" s="1069"/>
      <c r="BI84" s="710"/>
      <c r="BJ84" s="711"/>
      <c r="BK84" s="711"/>
      <c r="BL84" s="711"/>
      <c r="BM84" s="711"/>
      <c r="BN84" s="711"/>
      <c r="BO84" s="711"/>
      <c r="BP84" s="711"/>
      <c r="BQ84" s="711"/>
      <c r="BR84" s="711"/>
      <c r="BS84" s="711"/>
      <c r="BT84" s="1166"/>
      <c r="CI84" s="67"/>
    </row>
    <row r="85" spans="4:87" ht="9" customHeight="1">
      <c r="D85" s="67"/>
      <c r="E85" s="1181"/>
      <c r="F85" s="1182"/>
      <c r="G85" s="1182"/>
      <c r="H85" s="1182"/>
      <c r="I85" s="1182"/>
      <c r="J85" s="1182"/>
      <c r="K85" s="1182"/>
      <c r="L85" s="1182"/>
      <c r="M85" s="1182"/>
      <c r="N85" s="1182"/>
      <c r="O85" s="1182"/>
      <c r="P85" s="1182"/>
      <c r="Q85" s="1182"/>
      <c r="R85" s="1182"/>
      <c r="S85" s="1182"/>
      <c r="T85" s="1182"/>
      <c r="U85" s="1182"/>
      <c r="V85" s="1182"/>
      <c r="W85" s="1182"/>
      <c r="X85" s="1182"/>
      <c r="Y85" s="1182"/>
      <c r="Z85" s="1182"/>
      <c r="AA85" s="1182"/>
      <c r="AB85" s="1182"/>
      <c r="AC85" s="1182"/>
      <c r="AD85" s="1182"/>
      <c r="AE85" s="1182"/>
      <c r="AF85" s="1182"/>
      <c r="AG85" s="1182"/>
      <c r="AH85" s="1182"/>
      <c r="AI85" s="1182"/>
      <c r="AJ85" s="1182"/>
      <c r="AK85" s="1183"/>
      <c r="AL85" s="1190"/>
      <c r="AM85" s="945"/>
      <c r="AN85" s="945"/>
      <c r="AO85" s="945"/>
      <c r="AP85" s="945"/>
      <c r="AQ85" s="945"/>
      <c r="AR85" s="945"/>
      <c r="AS85" s="945"/>
      <c r="AT85" s="945"/>
      <c r="AU85" s="945"/>
      <c r="AV85" s="945"/>
      <c r="AW85" s="1191"/>
      <c r="AX85" s="1203"/>
      <c r="AY85" s="1203"/>
      <c r="AZ85" s="1203"/>
      <c r="BA85" s="1203"/>
      <c r="BB85" s="1203"/>
      <c r="BC85" s="1203"/>
      <c r="BD85" s="1203"/>
      <c r="BE85" s="1203"/>
      <c r="BF85" s="1203"/>
      <c r="BG85" s="1070"/>
      <c r="BH85" s="1071"/>
      <c r="BI85" s="712"/>
      <c r="BJ85" s="713"/>
      <c r="BK85" s="713"/>
      <c r="BL85" s="713"/>
      <c r="BM85" s="713"/>
      <c r="BN85" s="713"/>
      <c r="BO85" s="713"/>
      <c r="BP85" s="713"/>
      <c r="BQ85" s="713"/>
      <c r="BR85" s="713"/>
      <c r="BS85" s="713"/>
      <c r="BT85" s="1167"/>
      <c r="CI85" s="67"/>
    </row>
    <row r="86" spans="4:87" ht="9" customHeight="1" thickBot="1">
      <c r="D86" s="67"/>
      <c r="E86" s="1184"/>
      <c r="F86" s="1185"/>
      <c r="G86" s="1185"/>
      <c r="H86" s="1185"/>
      <c r="I86" s="1185"/>
      <c r="J86" s="1185"/>
      <c r="K86" s="1185"/>
      <c r="L86" s="1185"/>
      <c r="M86" s="1185"/>
      <c r="N86" s="1185"/>
      <c r="O86" s="1185"/>
      <c r="P86" s="1185"/>
      <c r="Q86" s="1185"/>
      <c r="R86" s="1185"/>
      <c r="S86" s="1185"/>
      <c r="T86" s="1185"/>
      <c r="U86" s="1185"/>
      <c r="V86" s="1185"/>
      <c r="W86" s="1185"/>
      <c r="X86" s="1185"/>
      <c r="Y86" s="1185"/>
      <c r="Z86" s="1185"/>
      <c r="AA86" s="1185"/>
      <c r="AB86" s="1185"/>
      <c r="AC86" s="1185"/>
      <c r="AD86" s="1185"/>
      <c r="AE86" s="1185"/>
      <c r="AF86" s="1185"/>
      <c r="AG86" s="1185"/>
      <c r="AH86" s="1185"/>
      <c r="AI86" s="1185"/>
      <c r="AJ86" s="1185"/>
      <c r="AK86" s="1186"/>
      <c r="AL86" s="1192"/>
      <c r="AM86" s="1193"/>
      <c r="AN86" s="1193"/>
      <c r="AO86" s="1193"/>
      <c r="AP86" s="1193"/>
      <c r="AQ86" s="1193"/>
      <c r="AR86" s="1193"/>
      <c r="AS86" s="1193"/>
      <c r="AT86" s="1193"/>
      <c r="AU86" s="1193"/>
      <c r="AV86" s="1193"/>
      <c r="AW86" s="1194"/>
      <c r="AX86" s="1204"/>
      <c r="AY86" s="1204"/>
      <c r="AZ86" s="1204"/>
      <c r="BA86" s="1204"/>
      <c r="BB86" s="1204"/>
      <c r="BC86" s="1204"/>
      <c r="BD86" s="1204"/>
      <c r="BE86" s="1204"/>
      <c r="BF86" s="1204"/>
      <c r="BG86" s="1072"/>
      <c r="BH86" s="1073"/>
      <c r="BI86" s="714"/>
      <c r="BJ86" s="715"/>
      <c r="BK86" s="715"/>
      <c r="BL86" s="715"/>
      <c r="BM86" s="715"/>
      <c r="BN86" s="715"/>
      <c r="BO86" s="715"/>
      <c r="BP86" s="715"/>
      <c r="BQ86" s="715"/>
      <c r="BR86" s="715"/>
      <c r="BS86" s="715"/>
      <c r="BT86" s="1168"/>
      <c r="CI86" s="67"/>
    </row>
    <row r="87" spans="4:87" ht="9" customHeight="1">
      <c r="D87" s="67"/>
      <c r="E87" s="1219" t="s">
        <v>323</v>
      </c>
      <c r="F87" s="1220"/>
      <c r="G87" s="1220"/>
      <c r="H87" s="1220"/>
      <c r="I87" s="1220"/>
      <c r="J87" s="1220"/>
      <c r="K87" s="1220"/>
      <c r="L87" s="1220"/>
      <c r="M87" s="1220"/>
      <c r="N87" s="1220"/>
      <c r="O87" s="1220"/>
      <c r="P87" s="1220"/>
      <c r="Q87" s="1220"/>
      <c r="R87" s="1220"/>
      <c r="S87" s="1220"/>
      <c r="T87" s="1220"/>
      <c r="U87" s="1220"/>
      <c r="V87" s="1220"/>
      <c r="W87" s="1220"/>
      <c r="X87" s="1220"/>
      <c r="Y87" s="1220"/>
      <c r="Z87" s="1220"/>
      <c r="AA87" s="1220"/>
      <c r="AB87" s="1220"/>
      <c r="AC87" s="1220"/>
      <c r="AD87" s="1220"/>
      <c r="AE87" s="1220"/>
      <c r="AF87" s="1220"/>
      <c r="AG87" s="1220"/>
      <c r="AH87" s="1220"/>
      <c r="AI87" s="1220"/>
      <c r="AJ87" s="1220"/>
      <c r="AK87" s="1220"/>
      <c r="AL87" s="1220"/>
      <c r="AM87" s="1220"/>
      <c r="AN87" s="1220"/>
      <c r="AO87" s="1220"/>
      <c r="AP87" s="1220"/>
      <c r="AQ87" s="1220"/>
      <c r="AR87" s="1220"/>
      <c r="AS87" s="1220"/>
      <c r="AT87" s="1220"/>
      <c r="AU87" s="1220"/>
      <c r="AV87" s="1220"/>
      <c r="AW87" s="1221"/>
      <c r="AX87" s="1195">
        <v>12</v>
      </c>
      <c r="AY87" s="1195"/>
      <c r="AZ87" s="1197"/>
      <c r="BA87" s="1197"/>
      <c r="BB87" s="1197"/>
      <c r="BC87" s="1197"/>
      <c r="BD87" s="1197"/>
      <c r="BE87" s="1197"/>
      <c r="BF87" s="1197"/>
      <c r="BG87" s="1197"/>
      <c r="BH87" s="1197"/>
      <c r="BI87" s="1228">
        <f>BI21+BI27+BI33+BI39+BI45+BI51+BI57+BI63+BI69+BI75+BI81</f>
        <v>0</v>
      </c>
      <c r="BJ87" s="1228"/>
      <c r="BK87" s="1228"/>
      <c r="BL87" s="1228"/>
      <c r="BM87" s="1228"/>
      <c r="BN87" s="1228"/>
      <c r="BO87" s="1228"/>
      <c r="BP87" s="1228"/>
      <c r="BQ87" s="1228"/>
      <c r="BR87" s="1228"/>
      <c r="BS87" s="1228"/>
      <c r="BT87" s="1229"/>
      <c r="BU87" s="1232"/>
      <c r="BV87" s="632"/>
      <c r="BW87" s="760"/>
      <c r="BX87" s="760"/>
      <c r="BY87" s="760"/>
      <c r="BZ87" s="760"/>
      <c r="CA87" s="1205"/>
      <c r="CB87" s="1205"/>
      <c r="CC87" s="1205"/>
      <c r="CD87" s="1205"/>
      <c r="CE87" s="1205"/>
      <c r="CF87" s="1205"/>
      <c r="CG87" s="1205"/>
      <c r="CH87" s="1205"/>
      <c r="CI87" s="1206"/>
    </row>
    <row r="88" spans="4:87" ht="9" customHeight="1">
      <c r="D88" s="67"/>
      <c r="E88" s="1222"/>
      <c r="F88" s="1223"/>
      <c r="G88" s="1223"/>
      <c r="H88" s="1223"/>
      <c r="I88" s="1223"/>
      <c r="J88" s="1223"/>
      <c r="K88" s="1223"/>
      <c r="L88" s="1223"/>
      <c r="M88" s="1223"/>
      <c r="N88" s="1223"/>
      <c r="O88" s="1223"/>
      <c r="P88" s="1223"/>
      <c r="Q88" s="1223"/>
      <c r="R88" s="1223"/>
      <c r="S88" s="1223"/>
      <c r="T88" s="1223"/>
      <c r="U88" s="1223"/>
      <c r="V88" s="1223"/>
      <c r="W88" s="1223"/>
      <c r="X88" s="1223"/>
      <c r="Y88" s="1223"/>
      <c r="Z88" s="1223"/>
      <c r="AA88" s="1223"/>
      <c r="AB88" s="1223"/>
      <c r="AC88" s="1223"/>
      <c r="AD88" s="1223"/>
      <c r="AE88" s="1223"/>
      <c r="AF88" s="1223"/>
      <c r="AG88" s="1223"/>
      <c r="AH88" s="1223"/>
      <c r="AI88" s="1223"/>
      <c r="AJ88" s="1223"/>
      <c r="AK88" s="1223"/>
      <c r="AL88" s="1223"/>
      <c r="AM88" s="1223"/>
      <c r="AN88" s="1223"/>
      <c r="AO88" s="1223"/>
      <c r="AP88" s="1223"/>
      <c r="AQ88" s="1223"/>
      <c r="AR88" s="1223"/>
      <c r="AS88" s="1223"/>
      <c r="AT88" s="1223"/>
      <c r="AU88" s="1223"/>
      <c r="AV88" s="1223"/>
      <c r="AW88" s="1224"/>
      <c r="AX88" s="1196"/>
      <c r="AY88" s="1196"/>
      <c r="AZ88" s="1116"/>
      <c r="BA88" s="1116"/>
      <c r="BB88" s="1116"/>
      <c r="BC88" s="1116"/>
      <c r="BD88" s="1116"/>
      <c r="BE88" s="1116"/>
      <c r="BF88" s="1116"/>
      <c r="BG88" s="1116"/>
      <c r="BH88" s="1116"/>
      <c r="BI88" s="1230"/>
      <c r="BJ88" s="1230"/>
      <c r="BK88" s="1230"/>
      <c r="BL88" s="1230"/>
      <c r="BM88" s="1230"/>
      <c r="BN88" s="1230"/>
      <c r="BO88" s="1230"/>
      <c r="BP88" s="1230"/>
      <c r="BQ88" s="1230"/>
      <c r="BR88" s="1230"/>
      <c r="BS88" s="1230"/>
      <c r="BT88" s="1231"/>
      <c r="BU88" s="1232"/>
      <c r="BV88" s="632"/>
      <c r="BW88" s="760"/>
      <c r="BX88" s="760"/>
      <c r="BY88" s="760"/>
      <c r="BZ88" s="760"/>
      <c r="CA88" s="1205"/>
      <c r="CB88" s="1205"/>
      <c r="CC88" s="1205"/>
      <c r="CD88" s="1205"/>
      <c r="CE88" s="1205"/>
      <c r="CF88" s="1205"/>
      <c r="CG88" s="1205"/>
      <c r="CH88" s="1205"/>
      <c r="CI88" s="1206"/>
    </row>
    <row r="89" spans="4:87" ht="9" customHeight="1">
      <c r="D89" s="67"/>
      <c r="E89" s="1222"/>
      <c r="F89" s="1223"/>
      <c r="G89" s="1223"/>
      <c r="H89" s="1223"/>
      <c r="I89" s="1223"/>
      <c r="J89" s="1223"/>
      <c r="K89" s="1223"/>
      <c r="L89" s="1223"/>
      <c r="M89" s="1223"/>
      <c r="N89" s="1223"/>
      <c r="O89" s="1223"/>
      <c r="P89" s="1223"/>
      <c r="Q89" s="1223"/>
      <c r="R89" s="1223"/>
      <c r="S89" s="1223"/>
      <c r="T89" s="1223"/>
      <c r="U89" s="1223"/>
      <c r="V89" s="1223"/>
      <c r="W89" s="1223"/>
      <c r="X89" s="1223"/>
      <c r="Y89" s="1223"/>
      <c r="Z89" s="1223"/>
      <c r="AA89" s="1223"/>
      <c r="AB89" s="1223"/>
      <c r="AC89" s="1223"/>
      <c r="AD89" s="1223"/>
      <c r="AE89" s="1223"/>
      <c r="AF89" s="1223"/>
      <c r="AG89" s="1223"/>
      <c r="AH89" s="1223"/>
      <c r="AI89" s="1223"/>
      <c r="AJ89" s="1223"/>
      <c r="AK89" s="1223"/>
      <c r="AL89" s="1223"/>
      <c r="AM89" s="1223"/>
      <c r="AN89" s="1223"/>
      <c r="AO89" s="1223"/>
      <c r="AP89" s="1223"/>
      <c r="AQ89" s="1223"/>
      <c r="AR89" s="1223"/>
      <c r="AS89" s="1223"/>
      <c r="AT89" s="1223"/>
      <c r="AU89" s="1223"/>
      <c r="AV89" s="1223"/>
      <c r="AW89" s="1224"/>
      <c r="AX89" s="1196"/>
      <c r="AY89" s="1196"/>
      <c r="AZ89" s="1116"/>
      <c r="BA89" s="1116"/>
      <c r="BB89" s="1116"/>
      <c r="BC89" s="1116"/>
      <c r="BD89" s="1116"/>
      <c r="BE89" s="1116"/>
      <c r="BF89" s="1116"/>
      <c r="BG89" s="1116"/>
      <c r="BH89" s="1116"/>
      <c r="BI89" s="1230"/>
      <c r="BJ89" s="1230"/>
      <c r="BK89" s="1230"/>
      <c r="BL89" s="1230"/>
      <c r="BM89" s="1230"/>
      <c r="BN89" s="1230"/>
      <c r="BO89" s="1230"/>
      <c r="BP89" s="1230"/>
      <c r="BQ89" s="1230"/>
      <c r="BR89" s="1230"/>
      <c r="BS89" s="1230"/>
      <c r="BT89" s="1231"/>
      <c r="BU89" s="1232"/>
      <c r="BV89" s="632"/>
      <c r="BW89" s="760"/>
      <c r="BX89" s="760"/>
      <c r="BY89" s="760"/>
      <c r="BZ89" s="760"/>
      <c r="CA89" s="1205"/>
      <c r="CB89" s="1205"/>
      <c r="CC89" s="1205"/>
      <c r="CD89" s="1205"/>
      <c r="CE89" s="1205"/>
      <c r="CF89" s="1205"/>
      <c r="CG89" s="1205"/>
      <c r="CH89" s="1205"/>
      <c r="CI89" s="1206"/>
    </row>
    <row r="90" spans="4:87" ht="9" customHeight="1">
      <c r="D90" s="67"/>
      <c r="E90" s="1222"/>
      <c r="F90" s="1223"/>
      <c r="G90" s="1223"/>
      <c r="H90" s="1223"/>
      <c r="I90" s="1223"/>
      <c r="J90" s="1223"/>
      <c r="K90" s="1223"/>
      <c r="L90" s="1223"/>
      <c r="M90" s="1223"/>
      <c r="N90" s="1223"/>
      <c r="O90" s="1223"/>
      <c r="P90" s="1223"/>
      <c r="Q90" s="1223"/>
      <c r="R90" s="1223"/>
      <c r="S90" s="1223"/>
      <c r="T90" s="1223"/>
      <c r="U90" s="1223"/>
      <c r="V90" s="1223"/>
      <c r="W90" s="1223"/>
      <c r="X90" s="1223"/>
      <c r="Y90" s="1223"/>
      <c r="Z90" s="1223"/>
      <c r="AA90" s="1223"/>
      <c r="AB90" s="1223"/>
      <c r="AC90" s="1223"/>
      <c r="AD90" s="1223"/>
      <c r="AE90" s="1223"/>
      <c r="AF90" s="1223"/>
      <c r="AG90" s="1223"/>
      <c r="AH90" s="1223"/>
      <c r="AI90" s="1223"/>
      <c r="AJ90" s="1223"/>
      <c r="AK90" s="1223"/>
      <c r="AL90" s="1223"/>
      <c r="AM90" s="1223"/>
      <c r="AN90" s="1223"/>
      <c r="AO90" s="1223"/>
      <c r="AP90" s="1223"/>
      <c r="AQ90" s="1223"/>
      <c r="AR90" s="1223"/>
      <c r="AS90" s="1223"/>
      <c r="AT90" s="1223"/>
      <c r="AU90" s="1223"/>
      <c r="AV90" s="1223"/>
      <c r="AW90" s="1224"/>
      <c r="AX90" s="1203"/>
      <c r="AY90" s="1203"/>
      <c r="AZ90" s="1203"/>
      <c r="BA90" s="1203"/>
      <c r="BB90" s="1203"/>
      <c r="BC90" s="1203"/>
      <c r="BD90" s="1203"/>
      <c r="BE90" s="1203"/>
      <c r="BF90" s="1203"/>
      <c r="BG90" s="1116"/>
      <c r="BH90" s="1116"/>
      <c r="BI90" s="1210">
        <f>BI24+BI30+BI36+BI42+BI48+BI54+BI60+BI66+BI72+BI78+BI84</f>
        <v>0</v>
      </c>
      <c r="BJ90" s="1211"/>
      <c r="BK90" s="1211"/>
      <c r="BL90" s="1211"/>
      <c r="BM90" s="1211"/>
      <c r="BN90" s="1211"/>
      <c r="BO90" s="1211"/>
      <c r="BP90" s="1211"/>
      <c r="BQ90" s="1211"/>
      <c r="BR90" s="1211"/>
      <c r="BS90" s="1211"/>
      <c r="BT90" s="1212"/>
      <c r="BU90" s="1232"/>
      <c r="BV90" s="632"/>
      <c r="BW90" s="760"/>
      <c r="BX90" s="760"/>
      <c r="BY90" s="760"/>
      <c r="BZ90" s="760"/>
      <c r="CA90" s="1205"/>
      <c r="CB90" s="1205"/>
      <c r="CC90" s="1205"/>
      <c r="CD90" s="1205"/>
      <c r="CE90" s="1205"/>
      <c r="CF90" s="1205"/>
      <c r="CG90" s="1205"/>
      <c r="CH90" s="1205"/>
      <c r="CI90" s="1206"/>
    </row>
    <row r="91" spans="4:87" ht="9" customHeight="1">
      <c r="D91" s="67"/>
      <c r="E91" s="1222"/>
      <c r="F91" s="1223"/>
      <c r="G91" s="1223"/>
      <c r="H91" s="1223"/>
      <c r="I91" s="1223"/>
      <c r="J91" s="1223"/>
      <c r="K91" s="1223"/>
      <c r="L91" s="1223"/>
      <c r="M91" s="1223"/>
      <c r="N91" s="1223"/>
      <c r="O91" s="1223"/>
      <c r="P91" s="1223"/>
      <c r="Q91" s="1223"/>
      <c r="R91" s="1223"/>
      <c r="S91" s="1223"/>
      <c r="T91" s="1223"/>
      <c r="U91" s="1223"/>
      <c r="V91" s="1223"/>
      <c r="W91" s="1223"/>
      <c r="X91" s="1223"/>
      <c r="Y91" s="1223"/>
      <c r="Z91" s="1223"/>
      <c r="AA91" s="1223"/>
      <c r="AB91" s="1223"/>
      <c r="AC91" s="1223"/>
      <c r="AD91" s="1223"/>
      <c r="AE91" s="1223"/>
      <c r="AF91" s="1223"/>
      <c r="AG91" s="1223"/>
      <c r="AH91" s="1223"/>
      <c r="AI91" s="1223"/>
      <c r="AJ91" s="1223"/>
      <c r="AK91" s="1223"/>
      <c r="AL91" s="1223"/>
      <c r="AM91" s="1223"/>
      <c r="AN91" s="1223"/>
      <c r="AO91" s="1223"/>
      <c r="AP91" s="1223"/>
      <c r="AQ91" s="1223"/>
      <c r="AR91" s="1223"/>
      <c r="AS91" s="1223"/>
      <c r="AT91" s="1223"/>
      <c r="AU91" s="1223"/>
      <c r="AV91" s="1223"/>
      <c r="AW91" s="1224"/>
      <c r="AX91" s="1203"/>
      <c r="AY91" s="1203"/>
      <c r="AZ91" s="1203"/>
      <c r="BA91" s="1203"/>
      <c r="BB91" s="1203"/>
      <c r="BC91" s="1203"/>
      <c r="BD91" s="1203"/>
      <c r="BE91" s="1203"/>
      <c r="BF91" s="1203"/>
      <c r="BG91" s="1116"/>
      <c r="BH91" s="1116"/>
      <c r="BI91" s="1213"/>
      <c r="BJ91" s="1214"/>
      <c r="BK91" s="1214"/>
      <c r="BL91" s="1214"/>
      <c r="BM91" s="1214"/>
      <c r="BN91" s="1214"/>
      <c r="BO91" s="1214"/>
      <c r="BP91" s="1214"/>
      <c r="BQ91" s="1214"/>
      <c r="BR91" s="1214"/>
      <c r="BS91" s="1214"/>
      <c r="BT91" s="1215"/>
      <c r="BU91" s="1232"/>
      <c r="BV91" s="632"/>
      <c r="BW91" s="760"/>
      <c r="BX91" s="760"/>
      <c r="BY91" s="760"/>
      <c r="BZ91" s="760"/>
      <c r="CA91" s="1205"/>
      <c r="CB91" s="1205"/>
      <c r="CC91" s="1205"/>
      <c r="CD91" s="1205"/>
      <c r="CE91" s="1205"/>
      <c r="CF91" s="1205"/>
      <c r="CG91" s="1205"/>
      <c r="CH91" s="1205"/>
      <c r="CI91" s="1206"/>
    </row>
    <row r="92" spans="4:87" ht="9" customHeight="1" thickBot="1">
      <c r="D92" s="67"/>
      <c r="E92" s="1225"/>
      <c r="F92" s="1226"/>
      <c r="G92" s="1226"/>
      <c r="H92" s="1226"/>
      <c r="I92" s="1226"/>
      <c r="J92" s="1226"/>
      <c r="K92" s="1226"/>
      <c r="L92" s="1226"/>
      <c r="M92" s="1226"/>
      <c r="N92" s="1226"/>
      <c r="O92" s="1226"/>
      <c r="P92" s="1226"/>
      <c r="Q92" s="1226"/>
      <c r="R92" s="1226"/>
      <c r="S92" s="1226"/>
      <c r="T92" s="1226"/>
      <c r="U92" s="1226"/>
      <c r="V92" s="1226"/>
      <c r="W92" s="1226"/>
      <c r="X92" s="1226"/>
      <c r="Y92" s="1226"/>
      <c r="Z92" s="1226"/>
      <c r="AA92" s="1226"/>
      <c r="AB92" s="1226"/>
      <c r="AC92" s="1226"/>
      <c r="AD92" s="1226"/>
      <c r="AE92" s="1226"/>
      <c r="AF92" s="1226"/>
      <c r="AG92" s="1226"/>
      <c r="AH92" s="1226"/>
      <c r="AI92" s="1226"/>
      <c r="AJ92" s="1226"/>
      <c r="AK92" s="1226"/>
      <c r="AL92" s="1226"/>
      <c r="AM92" s="1226"/>
      <c r="AN92" s="1226"/>
      <c r="AO92" s="1226"/>
      <c r="AP92" s="1226"/>
      <c r="AQ92" s="1226"/>
      <c r="AR92" s="1226"/>
      <c r="AS92" s="1226"/>
      <c r="AT92" s="1226"/>
      <c r="AU92" s="1226"/>
      <c r="AV92" s="1226"/>
      <c r="AW92" s="1227"/>
      <c r="AX92" s="1204"/>
      <c r="AY92" s="1204"/>
      <c r="AZ92" s="1204"/>
      <c r="BA92" s="1204"/>
      <c r="BB92" s="1204"/>
      <c r="BC92" s="1204"/>
      <c r="BD92" s="1204"/>
      <c r="BE92" s="1204"/>
      <c r="BF92" s="1204"/>
      <c r="BG92" s="1209"/>
      <c r="BH92" s="1209"/>
      <c r="BI92" s="1216"/>
      <c r="BJ92" s="1217"/>
      <c r="BK92" s="1217"/>
      <c r="BL92" s="1217"/>
      <c r="BM92" s="1217"/>
      <c r="BN92" s="1217"/>
      <c r="BO92" s="1217"/>
      <c r="BP92" s="1217"/>
      <c r="BQ92" s="1217"/>
      <c r="BR92" s="1217"/>
      <c r="BS92" s="1217"/>
      <c r="BT92" s="1218"/>
      <c r="BU92" s="1233"/>
      <c r="BV92" s="1234"/>
      <c r="BW92" s="761"/>
      <c r="BX92" s="761"/>
      <c r="BY92" s="761"/>
      <c r="BZ92" s="761"/>
      <c r="CA92" s="1207"/>
      <c r="CB92" s="1207"/>
      <c r="CC92" s="1207"/>
      <c r="CD92" s="1207"/>
      <c r="CE92" s="1207"/>
      <c r="CF92" s="1207"/>
      <c r="CG92" s="1207"/>
      <c r="CH92" s="1207"/>
      <c r="CI92" s="1208"/>
    </row>
    <row r="93" spans="4:87" ht="9" customHeight="1">
      <c r="BI93" s="59"/>
      <c r="BJ93" s="59"/>
      <c r="BK93" s="59"/>
      <c r="BL93" s="59"/>
      <c r="BM93" s="59"/>
      <c r="BN93" s="59"/>
      <c r="BO93" s="59"/>
      <c r="BP93" s="59"/>
      <c r="BQ93" s="59"/>
      <c r="BR93" s="59"/>
      <c r="BS93" s="59"/>
      <c r="BT93" s="59"/>
      <c r="BU93" s="59"/>
      <c r="BV93" s="59"/>
      <c r="BW93" s="59"/>
      <c r="BX93" s="59"/>
      <c r="BY93" s="59"/>
      <c r="BZ93" s="59"/>
    </row>
  </sheetData>
  <sheetProtection selectLockedCells="1"/>
  <mergeCells count="134">
    <mergeCell ref="CA87:CI89"/>
    <mergeCell ref="CA90:CI92"/>
    <mergeCell ref="AX90:BF92"/>
    <mergeCell ref="BG90:BH92"/>
    <mergeCell ref="BI90:BT92"/>
    <mergeCell ref="E87:AW92"/>
    <mergeCell ref="AX87:AY89"/>
    <mergeCell ref="AZ87:BH89"/>
    <mergeCell ref="BI87:BT89"/>
    <mergeCell ref="BU87:BV92"/>
    <mergeCell ref="BW87:BZ92"/>
    <mergeCell ref="E81:AK86"/>
    <mergeCell ref="AL81:AW86"/>
    <mergeCell ref="AX81:AY83"/>
    <mergeCell ref="AZ81:BH83"/>
    <mergeCell ref="BI81:BT83"/>
    <mergeCell ref="AX84:BF86"/>
    <mergeCell ref="BG84:BH86"/>
    <mergeCell ref="BI84:BT86"/>
    <mergeCell ref="E75:AK80"/>
    <mergeCell ref="AL75:AW80"/>
    <mergeCell ref="AX75:AY77"/>
    <mergeCell ref="AZ75:BH77"/>
    <mergeCell ref="BI75:BT77"/>
    <mergeCell ref="AX78:BF80"/>
    <mergeCell ref="BG78:BH80"/>
    <mergeCell ref="BI78:BT80"/>
    <mergeCell ref="E69:AK74"/>
    <mergeCell ref="AL69:AW74"/>
    <mergeCell ref="AX69:AY71"/>
    <mergeCell ref="AZ69:BH71"/>
    <mergeCell ref="BI69:BT71"/>
    <mergeCell ref="AX72:BF74"/>
    <mergeCell ref="BG72:BH74"/>
    <mergeCell ref="BI72:BT74"/>
    <mergeCell ref="E63:AK68"/>
    <mergeCell ref="AL63:AW68"/>
    <mergeCell ref="AX63:AY65"/>
    <mergeCell ref="AZ63:BH65"/>
    <mergeCell ref="BI63:BT65"/>
    <mergeCell ref="AX66:BF68"/>
    <mergeCell ref="BG66:BH68"/>
    <mergeCell ref="BI66:BT68"/>
    <mergeCell ref="E57:AK62"/>
    <mergeCell ref="AL57:AW62"/>
    <mergeCell ref="AX57:AY59"/>
    <mergeCell ref="AZ57:BH59"/>
    <mergeCell ref="BI57:BT59"/>
    <mergeCell ref="AX60:BF62"/>
    <mergeCell ref="BG60:BH62"/>
    <mergeCell ref="BI60:BT62"/>
    <mergeCell ref="E51:AK56"/>
    <mergeCell ref="AL51:AW56"/>
    <mergeCell ref="AX51:AY53"/>
    <mergeCell ref="AZ51:BH53"/>
    <mergeCell ref="BI51:BT53"/>
    <mergeCell ref="AX54:BF56"/>
    <mergeCell ref="BG54:BH56"/>
    <mergeCell ref="BI54:BT56"/>
    <mergeCell ref="E45:AK50"/>
    <mergeCell ref="AL45:AW50"/>
    <mergeCell ref="AX45:AY47"/>
    <mergeCell ref="AZ45:BH47"/>
    <mergeCell ref="BI45:BT47"/>
    <mergeCell ref="AX48:BF50"/>
    <mergeCell ref="BG48:BH50"/>
    <mergeCell ref="BI48:BT50"/>
    <mergeCell ref="E39:AK44"/>
    <mergeCell ref="AL39:AW44"/>
    <mergeCell ref="AX39:AY41"/>
    <mergeCell ref="AZ39:BH41"/>
    <mergeCell ref="BI39:BT41"/>
    <mergeCell ref="AX42:BF44"/>
    <mergeCell ref="BG42:BH44"/>
    <mergeCell ref="BI42:BT44"/>
    <mergeCell ref="AX24:BF26"/>
    <mergeCell ref="BG24:BH26"/>
    <mergeCell ref="E33:AK38"/>
    <mergeCell ref="AL33:AW38"/>
    <mergeCell ref="AX33:AY35"/>
    <mergeCell ref="AZ33:BH35"/>
    <mergeCell ref="BI33:BT35"/>
    <mergeCell ref="AX36:BF38"/>
    <mergeCell ref="BG36:BH38"/>
    <mergeCell ref="BI36:BT38"/>
    <mergeCell ref="E27:AK32"/>
    <mergeCell ref="AL27:AW32"/>
    <mergeCell ref="AX27:AY29"/>
    <mergeCell ref="AZ27:BH29"/>
    <mergeCell ref="BI27:BT29"/>
    <mergeCell ref="AX30:BF32"/>
    <mergeCell ref="BG30:BH32"/>
    <mergeCell ref="BI30:BT32"/>
    <mergeCell ref="S11:V12"/>
    <mergeCell ref="W11:Y12"/>
    <mergeCell ref="Z11:AC12"/>
    <mergeCell ref="AD11:AF12"/>
    <mergeCell ref="AG11:AJ12"/>
    <mergeCell ref="BZ12:CB13"/>
    <mergeCell ref="CJ6:CJ46"/>
    <mergeCell ref="BH7:BJ9"/>
    <mergeCell ref="BK7:BM9"/>
    <mergeCell ref="BN7:BP9"/>
    <mergeCell ref="BZ10:CB11"/>
    <mergeCell ref="CD10:CH11"/>
    <mergeCell ref="CD12:CH13"/>
    <mergeCell ref="BJ14:BS16"/>
    <mergeCell ref="BZ14:CF19"/>
    <mergeCell ref="BI24:BT26"/>
    <mergeCell ref="K15:AD18"/>
    <mergeCell ref="AL15:AW18"/>
    <mergeCell ref="BI17:BT19"/>
    <mergeCell ref="E20:AK26"/>
    <mergeCell ref="AL20:AW26"/>
    <mergeCell ref="AX20:AY23"/>
    <mergeCell ref="AZ20:BH23"/>
    <mergeCell ref="BI21:BT23"/>
    <mergeCell ref="BW3:CC3"/>
    <mergeCell ref="CD3:CI3"/>
    <mergeCell ref="S4:BD5"/>
    <mergeCell ref="BH4:BO5"/>
    <mergeCell ref="BP4:BT5"/>
    <mergeCell ref="BU4:BV5"/>
    <mergeCell ref="BW4:CC5"/>
    <mergeCell ref="CD4:CI5"/>
    <mergeCell ref="F2:K3"/>
    <mergeCell ref="Q2:AQ3"/>
    <mergeCell ref="BF3:BG9"/>
    <mergeCell ref="BI3:BN3"/>
    <mergeCell ref="BP3:BT3"/>
    <mergeCell ref="BU3:BV3"/>
    <mergeCell ref="E6:O7"/>
    <mergeCell ref="P6:BA9"/>
    <mergeCell ref="BI6:BO6"/>
  </mergeCells>
  <phoneticPr fontId="1"/>
  <pageMargins left="0.43307086614173229" right="3.937007874015748E-2" top="0.11811023622047245" bottom="0.19685039370078741"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コード表!$F$5:$F$62</xm:f>
          </x14:formula1>
          <xm:sqref>E20:AK86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50"/>
  </sheetPr>
  <dimension ref="D2:CJ92"/>
  <sheetViews>
    <sheetView showGridLines="0" showZeros="0" topLeftCell="A9" zoomScale="75" zoomScaleNormal="75" zoomScaleSheetLayoutView="75" workbookViewId="0">
      <selection activeCell="E20" sqref="E20:AK26"/>
    </sheetView>
  </sheetViews>
  <sheetFormatPr defaultColWidth="2.25" defaultRowHeight="9" customHeight="1"/>
  <cols>
    <col min="1" max="37" width="2.25" style="1"/>
    <col min="38" max="49" width="2.375" style="1" customWidth="1"/>
    <col min="50" max="16384" width="2.25" style="1"/>
  </cols>
  <sheetData>
    <row r="2" spans="4:88" ht="12" customHeight="1" thickBot="1">
      <c r="F2" s="978" t="s">
        <v>36</v>
      </c>
      <c r="G2" s="978"/>
      <c r="H2" s="978"/>
      <c r="I2" s="978"/>
      <c r="J2" s="978"/>
      <c r="K2" s="978"/>
      <c r="Q2" s="979" t="s">
        <v>38</v>
      </c>
      <c r="R2" s="979"/>
      <c r="S2" s="979"/>
      <c r="T2" s="979"/>
      <c r="U2" s="979"/>
      <c r="V2" s="979"/>
      <c r="W2" s="979"/>
      <c r="X2" s="979"/>
      <c r="Y2" s="979"/>
      <c r="Z2" s="979"/>
      <c r="AA2" s="979"/>
      <c r="AB2" s="979"/>
      <c r="AC2" s="979"/>
      <c r="AD2" s="979"/>
      <c r="AE2" s="979"/>
      <c r="AF2" s="979"/>
      <c r="AG2" s="979"/>
      <c r="AH2" s="979"/>
      <c r="AI2" s="979"/>
      <c r="AJ2" s="979"/>
      <c r="AK2" s="979"/>
      <c r="AL2" s="979"/>
      <c r="AM2" s="979"/>
      <c r="AN2" s="979"/>
      <c r="AO2" s="979"/>
      <c r="AP2" s="979"/>
      <c r="AQ2" s="979"/>
      <c r="AR2" s="2"/>
      <c r="AS2" s="2"/>
      <c r="AT2" s="2"/>
      <c r="AU2" s="2"/>
      <c r="AV2" s="2"/>
      <c r="AW2" s="2"/>
      <c r="AX2" s="2"/>
      <c r="AY2" s="2"/>
      <c r="AZ2" s="2"/>
      <c r="BA2" s="2"/>
      <c r="BB2" s="2"/>
      <c r="BC2" s="2"/>
      <c r="BD2" s="2"/>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row>
    <row r="3" spans="4:88" ht="15" customHeight="1">
      <c r="F3" s="978"/>
      <c r="G3" s="978"/>
      <c r="H3" s="978"/>
      <c r="I3" s="978"/>
      <c r="J3" s="978"/>
      <c r="K3" s="978"/>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2"/>
      <c r="AS3" s="2"/>
      <c r="AT3" s="2"/>
      <c r="AU3" s="2"/>
      <c r="AV3" s="2"/>
      <c r="AW3" s="2"/>
      <c r="AX3" s="2"/>
      <c r="AY3" s="2"/>
      <c r="AZ3" s="2"/>
      <c r="BA3" s="2"/>
      <c r="BB3" s="2"/>
      <c r="BC3" s="2"/>
      <c r="BD3" s="2"/>
      <c r="BE3" s="4"/>
      <c r="BF3" s="1030" t="s">
        <v>4</v>
      </c>
      <c r="BG3" s="1031"/>
      <c r="BH3" s="15"/>
      <c r="BI3" s="957" t="s">
        <v>5</v>
      </c>
      <c r="BJ3" s="957"/>
      <c r="BK3" s="957"/>
      <c r="BL3" s="957"/>
      <c r="BM3" s="957"/>
      <c r="BN3" s="957"/>
      <c r="BO3" s="16"/>
      <c r="BP3" s="1038" t="s">
        <v>6</v>
      </c>
      <c r="BQ3" s="1039"/>
      <c r="BR3" s="1039"/>
      <c r="BS3" s="1039"/>
      <c r="BT3" s="1040"/>
      <c r="BU3" s="1038" t="s">
        <v>7</v>
      </c>
      <c r="BV3" s="1040"/>
      <c r="BW3" s="1062" t="s">
        <v>8</v>
      </c>
      <c r="BX3" s="1063"/>
      <c r="BY3" s="1063"/>
      <c r="BZ3" s="1063"/>
      <c r="CA3" s="1063"/>
      <c r="CB3" s="1063"/>
      <c r="CC3" s="1064"/>
      <c r="CD3" s="956" t="s">
        <v>21</v>
      </c>
      <c r="CE3" s="957"/>
      <c r="CF3" s="957"/>
      <c r="CG3" s="957"/>
      <c r="CH3" s="957"/>
      <c r="CI3" s="958"/>
      <c r="CJ3" s="7"/>
    </row>
    <row r="4" spans="4:88" ht="14.25" customHeight="1">
      <c r="Q4" s="2"/>
      <c r="R4" s="2"/>
      <c r="S4" s="979" t="s">
        <v>37</v>
      </c>
      <c r="T4" s="979"/>
      <c r="U4" s="979"/>
      <c r="V4" s="979"/>
      <c r="W4" s="979"/>
      <c r="X4" s="979"/>
      <c r="Y4" s="979"/>
      <c r="Z4" s="979"/>
      <c r="AA4" s="979"/>
      <c r="AB4" s="979"/>
      <c r="AC4" s="979"/>
      <c r="AD4" s="979"/>
      <c r="AE4" s="979"/>
      <c r="AF4" s="979"/>
      <c r="AG4" s="979"/>
      <c r="AH4" s="979"/>
      <c r="AI4" s="979"/>
      <c r="AJ4" s="979"/>
      <c r="AK4" s="979"/>
      <c r="AL4" s="979"/>
      <c r="AM4" s="979"/>
      <c r="AN4" s="979"/>
      <c r="AO4" s="979"/>
      <c r="AP4" s="979"/>
      <c r="AQ4" s="979"/>
      <c r="AR4" s="979"/>
      <c r="AS4" s="979"/>
      <c r="AT4" s="979"/>
      <c r="AU4" s="979"/>
      <c r="AV4" s="979"/>
      <c r="AW4" s="979"/>
      <c r="AX4" s="979"/>
      <c r="AY4" s="979"/>
      <c r="AZ4" s="979"/>
      <c r="BA4" s="979"/>
      <c r="BB4" s="979"/>
      <c r="BC4" s="979"/>
      <c r="BD4" s="979"/>
      <c r="BE4" s="4"/>
      <c r="BF4" s="1032"/>
      <c r="BG4" s="1033"/>
      <c r="BH4" s="1036">
        <f>注意事項!H6</f>
        <v>0</v>
      </c>
      <c r="BI4" s="1036"/>
      <c r="BJ4" s="1036"/>
      <c r="BK4" s="1036"/>
      <c r="BL4" s="1036"/>
      <c r="BM4" s="1036"/>
      <c r="BN4" s="1036"/>
      <c r="BO4" s="1036"/>
      <c r="BP4" s="1036">
        <f>注意事項!H7</f>
        <v>0</v>
      </c>
      <c r="BQ4" s="1036"/>
      <c r="BR4" s="1036"/>
      <c r="BS4" s="1036"/>
      <c r="BT4" s="1036"/>
      <c r="BU4" s="1041" t="s">
        <v>91</v>
      </c>
      <c r="BV4" s="1041"/>
      <c r="BW4" s="954"/>
      <c r="BX4" s="954"/>
      <c r="BY4" s="954"/>
      <c r="BZ4" s="954"/>
      <c r="CA4" s="954"/>
      <c r="CB4" s="954"/>
      <c r="CC4" s="954"/>
      <c r="CD4" s="954"/>
      <c r="CE4" s="954"/>
      <c r="CF4" s="954"/>
      <c r="CG4" s="954"/>
      <c r="CH4" s="954"/>
      <c r="CI4" s="959"/>
      <c r="CJ4" s="7"/>
    </row>
    <row r="5" spans="4:88" ht="9.75" customHeight="1" thickBot="1">
      <c r="Q5" s="2"/>
      <c r="R5" s="2"/>
      <c r="S5" s="979"/>
      <c r="T5" s="979"/>
      <c r="U5" s="979"/>
      <c r="V5" s="979"/>
      <c r="W5" s="979"/>
      <c r="X5" s="979"/>
      <c r="Y5" s="979"/>
      <c r="Z5" s="979"/>
      <c r="AA5" s="979"/>
      <c r="AB5" s="979"/>
      <c r="AC5" s="979"/>
      <c r="AD5" s="979"/>
      <c r="AE5" s="979"/>
      <c r="AF5" s="979"/>
      <c r="AG5" s="979"/>
      <c r="AH5" s="979"/>
      <c r="AI5" s="979"/>
      <c r="AJ5" s="979"/>
      <c r="AK5" s="979"/>
      <c r="AL5" s="979"/>
      <c r="AM5" s="979"/>
      <c r="AN5" s="979"/>
      <c r="AO5" s="979"/>
      <c r="AP5" s="979"/>
      <c r="AQ5" s="979"/>
      <c r="AR5" s="979"/>
      <c r="AS5" s="979"/>
      <c r="AT5" s="979"/>
      <c r="AU5" s="979"/>
      <c r="AV5" s="979"/>
      <c r="AW5" s="979"/>
      <c r="AX5" s="979"/>
      <c r="AY5" s="979"/>
      <c r="AZ5" s="979"/>
      <c r="BA5" s="979"/>
      <c r="BB5" s="979"/>
      <c r="BC5" s="979"/>
      <c r="BD5" s="979"/>
      <c r="BE5" s="5"/>
      <c r="BF5" s="1032"/>
      <c r="BG5" s="1033"/>
      <c r="BH5" s="1037"/>
      <c r="BI5" s="1037"/>
      <c r="BJ5" s="1037"/>
      <c r="BK5" s="1037"/>
      <c r="BL5" s="1037"/>
      <c r="BM5" s="1037"/>
      <c r="BN5" s="1037"/>
      <c r="BO5" s="1037"/>
      <c r="BP5" s="1037"/>
      <c r="BQ5" s="1037"/>
      <c r="BR5" s="1037"/>
      <c r="BS5" s="1037"/>
      <c r="BT5" s="1037"/>
      <c r="BU5" s="1042"/>
      <c r="BV5" s="1042"/>
      <c r="BW5" s="955"/>
      <c r="BX5" s="955"/>
      <c r="BY5" s="955"/>
      <c r="BZ5" s="955"/>
      <c r="CA5" s="955"/>
      <c r="CB5" s="955"/>
      <c r="CC5" s="955"/>
      <c r="CD5" s="955"/>
      <c r="CE5" s="955"/>
      <c r="CF5" s="955"/>
      <c r="CG5" s="955"/>
      <c r="CH5" s="955"/>
      <c r="CI5" s="960"/>
      <c r="CJ5" s="7"/>
    </row>
    <row r="6" spans="4:88" ht="13.5">
      <c r="D6" s="4"/>
      <c r="E6" s="980" t="s">
        <v>3</v>
      </c>
      <c r="F6" s="981"/>
      <c r="G6" s="981"/>
      <c r="H6" s="981"/>
      <c r="I6" s="981"/>
      <c r="J6" s="981"/>
      <c r="K6" s="981"/>
      <c r="L6" s="981"/>
      <c r="M6" s="981"/>
      <c r="N6" s="981"/>
      <c r="O6" s="981"/>
      <c r="P6" s="984">
        <f>注意事項!H9</f>
        <v>0</v>
      </c>
      <c r="Q6" s="984"/>
      <c r="R6" s="984"/>
      <c r="S6" s="984"/>
      <c r="T6" s="984"/>
      <c r="U6" s="984"/>
      <c r="V6" s="984"/>
      <c r="W6" s="984"/>
      <c r="X6" s="984"/>
      <c r="Y6" s="984"/>
      <c r="Z6" s="984"/>
      <c r="AA6" s="984"/>
      <c r="AB6" s="984"/>
      <c r="AC6" s="984"/>
      <c r="AD6" s="984"/>
      <c r="AE6" s="984"/>
      <c r="AF6" s="984"/>
      <c r="AG6" s="984"/>
      <c r="AH6" s="984"/>
      <c r="AI6" s="984"/>
      <c r="AJ6" s="984"/>
      <c r="AK6" s="984"/>
      <c r="AL6" s="984"/>
      <c r="AM6" s="984"/>
      <c r="AN6" s="984"/>
      <c r="AO6" s="984"/>
      <c r="AP6" s="984"/>
      <c r="AQ6" s="984"/>
      <c r="AR6" s="984"/>
      <c r="AS6" s="984"/>
      <c r="AT6" s="984"/>
      <c r="AU6" s="984"/>
      <c r="AV6" s="984"/>
      <c r="AW6" s="984"/>
      <c r="AX6" s="984"/>
      <c r="AY6" s="984"/>
      <c r="AZ6" s="984"/>
      <c r="BA6" s="984"/>
      <c r="BB6" s="3"/>
      <c r="BC6" s="3"/>
      <c r="BD6" s="3"/>
      <c r="BE6" s="10"/>
      <c r="BF6" s="1032"/>
      <c r="BG6" s="1033"/>
      <c r="BH6" s="17"/>
      <c r="BI6" s="1043" t="s">
        <v>20</v>
      </c>
      <c r="BJ6" s="1043"/>
      <c r="BK6" s="1043"/>
      <c r="BL6" s="1043"/>
      <c r="BM6" s="1043"/>
      <c r="BN6" s="1043"/>
      <c r="BO6" s="1043"/>
      <c r="BP6" s="18"/>
      <c r="BQ6" s="19"/>
      <c r="BR6" s="20"/>
      <c r="BS6" s="20"/>
      <c r="BT6" s="20"/>
      <c r="BU6" s="20"/>
      <c r="BV6" s="20"/>
      <c r="BW6" s="20"/>
      <c r="BX6" s="20"/>
      <c r="BY6" s="20"/>
      <c r="BZ6" s="20"/>
      <c r="CA6" s="20"/>
      <c r="CB6" s="20"/>
      <c r="CC6" s="20"/>
      <c r="CD6" s="20"/>
      <c r="CE6" s="20"/>
      <c r="CF6" s="20"/>
      <c r="CG6" s="20"/>
      <c r="CH6" s="20"/>
      <c r="CI6" s="21"/>
      <c r="CJ6" s="1022" t="s">
        <v>42</v>
      </c>
    </row>
    <row r="7" spans="4:88" ht="15" customHeight="1">
      <c r="D7" s="4"/>
      <c r="E7" s="982"/>
      <c r="F7" s="983"/>
      <c r="G7" s="983"/>
      <c r="H7" s="983"/>
      <c r="I7" s="983"/>
      <c r="J7" s="983"/>
      <c r="K7" s="983"/>
      <c r="L7" s="983"/>
      <c r="M7" s="983"/>
      <c r="N7" s="983"/>
      <c r="O7" s="983"/>
      <c r="P7" s="985"/>
      <c r="Q7" s="985"/>
      <c r="R7" s="985"/>
      <c r="S7" s="985"/>
      <c r="T7" s="985"/>
      <c r="U7" s="985"/>
      <c r="V7" s="985"/>
      <c r="W7" s="985"/>
      <c r="X7" s="985"/>
      <c r="Y7" s="985"/>
      <c r="Z7" s="985"/>
      <c r="AA7" s="985"/>
      <c r="AB7" s="985"/>
      <c r="AC7" s="985"/>
      <c r="AD7" s="985"/>
      <c r="AE7" s="985"/>
      <c r="AF7" s="985"/>
      <c r="AG7" s="985"/>
      <c r="AH7" s="985"/>
      <c r="AI7" s="985"/>
      <c r="AJ7" s="985"/>
      <c r="AK7" s="985"/>
      <c r="AL7" s="985"/>
      <c r="AM7" s="985"/>
      <c r="AN7" s="985"/>
      <c r="AO7" s="985"/>
      <c r="AP7" s="985"/>
      <c r="AQ7" s="985"/>
      <c r="AR7" s="985"/>
      <c r="AS7" s="985"/>
      <c r="AT7" s="985"/>
      <c r="AU7" s="985"/>
      <c r="AV7" s="985"/>
      <c r="AW7" s="985"/>
      <c r="AX7" s="985"/>
      <c r="AY7" s="985"/>
      <c r="AZ7" s="985"/>
      <c r="BA7" s="985"/>
      <c r="BE7" s="11"/>
      <c r="BF7" s="1032"/>
      <c r="BG7" s="1033"/>
      <c r="BH7" s="1044">
        <f>'16-41'!Q7</f>
        <v>0</v>
      </c>
      <c r="BI7" s="1044"/>
      <c r="BJ7" s="1045"/>
      <c r="BK7" s="1050">
        <f>'16-41'!U7</f>
        <v>0</v>
      </c>
      <c r="BL7" s="1044"/>
      <c r="BM7" s="1051"/>
      <c r="BN7" s="1056">
        <f>'16-41'!Y7</f>
        <v>0</v>
      </c>
      <c r="BO7" s="1044"/>
      <c r="BP7" s="1044"/>
      <c r="BQ7" s="22"/>
      <c r="CI7" s="4"/>
      <c r="CJ7" s="1022"/>
    </row>
    <row r="8" spans="4:88" ht="12.75" customHeight="1">
      <c r="D8" s="4"/>
      <c r="E8" s="7"/>
      <c r="P8" s="985"/>
      <c r="Q8" s="985"/>
      <c r="R8" s="985"/>
      <c r="S8" s="985"/>
      <c r="T8" s="985"/>
      <c r="U8" s="985"/>
      <c r="V8" s="985"/>
      <c r="W8" s="985"/>
      <c r="X8" s="985"/>
      <c r="Y8" s="985"/>
      <c r="Z8" s="985"/>
      <c r="AA8" s="985"/>
      <c r="AB8" s="985"/>
      <c r="AC8" s="985"/>
      <c r="AD8" s="985"/>
      <c r="AE8" s="985"/>
      <c r="AF8" s="985"/>
      <c r="AG8" s="985"/>
      <c r="AH8" s="985"/>
      <c r="AI8" s="985"/>
      <c r="AJ8" s="985"/>
      <c r="AK8" s="985"/>
      <c r="AL8" s="985"/>
      <c r="AM8" s="985"/>
      <c r="AN8" s="985"/>
      <c r="AO8" s="985"/>
      <c r="AP8" s="985"/>
      <c r="AQ8" s="985"/>
      <c r="AR8" s="985"/>
      <c r="AS8" s="985"/>
      <c r="AT8" s="985"/>
      <c r="AU8" s="985"/>
      <c r="AV8" s="985"/>
      <c r="AW8" s="985"/>
      <c r="AX8" s="985"/>
      <c r="AY8" s="985"/>
      <c r="AZ8" s="985"/>
      <c r="BA8" s="985"/>
      <c r="BE8" s="11"/>
      <c r="BF8" s="1032"/>
      <c r="BG8" s="1033"/>
      <c r="BH8" s="1046"/>
      <c r="BI8" s="1046"/>
      <c r="BJ8" s="1047"/>
      <c r="BK8" s="1052"/>
      <c r="BL8" s="1046"/>
      <c r="BM8" s="1053"/>
      <c r="BN8" s="1057"/>
      <c r="BO8" s="1046"/>
      <c r="BP8" s="1046"/>
      <c r="BQ8" s="22"/>
      <c r="CI8" s="4"/>
      <c r="CJ8" s="1022"/>
    </row>
    <row r="9" spans="4:88" ht="12" customHeight="1">
      <c r="D9" s="4"/>
      <c r="E9" s="12"/>
      <c r="F9" s="13"/>
      <c r="G9" s="13"/>
      <c r="H9" s="13"/>
      <c r="I9" s="13"/>
      <c r="J9" s="13"/>
      <c r="K9" s="13"/>
      <c r="L9" s="13"/>
      <c r="M9" s="13"/>
      <c r="N9" s="13"/>
      <c r="O9" s="13"/>
      <c r="P9" s="986"/>
      <c r="Q9" s="986"/>
      <c r="R9" s="986"/>
      <c r="S9" s="986"/>
      <c r="T9" s="986"/>
      <c r="U9" s="986"/>
      <c r="V9" s="986"/>
      <c r="W9" s="986"/>
      <c r="X9" s="986"/>
      <c r="Y9" s="986"/>
      <c r="Z9" s="986"/>
      <c r="AA9" s="986"/>
      <c r="AB9" s="986"/>
      <c r="AC9" s="986"/>
      <c r="AD9" s="986"/>
      <c r="AE9" s="986"/>
      <c r="AF9" s="986"/>
      <c r="AG9" s="986"/>
      <c r="AH9" s="986"/>
      <c r="AI9" s="986"/>
      <c r="AJ9" s="986"/>
      <c r="AK9" s="986"/>
      <c r="AL9" s="986"/>
      <c r="AM9" s="986"/>
      <c r="AN9" s="986"/>
      <c r="AO9" s="986"/>
      <c r="AP9" s="986"/>
      <c r="AQ9" s="986"/>
      <c r="AR9" s="986"/>
      <c r="AS9" s="986"/>
      <c r="AT9" s="986"/>
      <c r="AU9" s="986"/>
      <c r="AV9" s="986"/>
      <c r="AW9" s="986"/>
      <c r="AX9" s="986"/>
      <c r="AY9" s="986"/>
      <c r="AZ9" s="986"/>
      <c r="BA9" s="986"/>
      <c r="BB9" s="13"/>
      <c r="BC9" s="13"/>
      <c r="BD9" s="13"/>
      <c r="BE9" s="14"/>
      <c r="BF9" s="1034"/>
      <c r="BG9" s="1035"/>
      <c r="BH9" s="1048"/>
      <c r="BI9" s="1048"/>
      <c r="BJ9" s="1049"/>
      <c r="BK9" s="1054"/>
      <c r="BL9" s="1048"/>
      <c r="BM9" s="1055"/>
      <c r="BN9" s="1058"/>
      <c r="BO9" s="1048"/>
      <c r="BP9" s="1048"/>
      <c r="BQ9" s="23"/>
      <c r="BR9" s="13"/>
      <c r="BS9" s="13"/>
      <c r="BT9" s="13"/>
      <c r="BU9" s="13"/>
      <c r="BV9" s="13"/>
      <c r="BW9" s="13"/>
      <c r="BX9" s="13"/>
      <c r="BY9" s="13"/>
      <c r="BZ9" s="13"/>
      <c r="CA9" s="13"/>
      <c r="CB9" s="13"/>
      <c r="CC9" s="13"/>
      <c r="CD9" s="13"/>
      <c r="CE9" s="13"/>
      <c r="CF9" s="13"/>
      <c r="CG9" s="13"/>
      <c r="CH9" s="13"/>
      <c r="CI9" s="24"/>
      <c r="CJ9" s="1022"/>
    </row>
    <row r="10" spans="4:88" ht="7.5" customHeight="1">
      <c r="D10" s="4"/>
      <c r="BZ10" s="1001">
        <v>1</v>
      </c>
      <c r="CA10" s="1002"/>
      <c r="CB10" s="1003"/>
      <c r="CC10" s="19"/>
      <c r="CD10" s="1086" t="s">
        <v>22</v>
      </c>
      <c r="CE10" s="1086"/>
      <c r="CF10" s="1086"/>
      <c r="CG10" s="1086"/>
      <c r="CH10" s="1086"/>
      <c r="CI10" s="21"/>
      <c r="CJ10" s="1022"/>
    </row>
    <row r="11" spans="4:88" ht="21.75" customHeight="1">
      <c r="D11" s="4"/>
      <c r="S11" s="1023" t="s">
        <v>10</v>
      </c>
      <c r="T11" s="1023"/>
      <c r="U11" s="1023"/>
      <c r="V11" s="1023"/>
      <c r="W11" s="1024">
        <f>'16-41'!V33</f>
        <v>0</v>
      </c>
      <c r="X11" s="1025"/>
      <c r="Y11" s="1026"/>
      <c r="Z11" s="1023" t="s">
        <v>11</v>
      </c>
      <c r="AA11" s="1023"/>
      <c r="AB11" s="1023"/>
      <c r="AC11" s="1023"/>
      <c r="AD11" s="1024">
        <f>'16-41'!AC33</f>
        <v>0</v>
      </c>
      <c r="AE11" s="1025"/>
      <c r="AF11" s="1026"/>
      <c r="AG11" s="1023" t="s">
        <v>12</v>
      </c>
      <c r="AH11" s="1023"/>
      <c r="AI11" s="1023"/>
      <c r="AJ11" s="1023"/>
      <c r="BZ11" s="1001"/>
      <c r="CA11" s="1002"/>
      <c r="CB11" s="1003"/>
      <c r="CC11" s="23"/>
      <c r="CD11" s="1087"/>
      <c r="CE11" s="1087"/>
      <c r="CF11" s="1087"/>
      <c r="CG11" s="1087"/>
      <c r="CH11" s="1087"/>
      <c r="CI11" s="24"/>
      <c r="CJ11" s="1022"/>
    </row>
    <row r="12" spans="4:88" ht="24" customHeight="1">
      <c r="D12" s="4"/>
      <c r="S12" s="1023"/>
      <c r="T12" s="1023"/>
      <c r="U12" s="1023"/>
      <c r="V12" s="1023"/>
      <c r="W12" s="1027"/>
      <c r="X12" s="1028"/>
      <c r="Y12" s="1029"/>
      <c r="Z12" s="1023"/>
      <c r="AA12" s="1023"/>
      <c r="AB12" s="1023"/>
      <c r="AC12" s="1023"/>
      <c r="AD12" s="1027"/>
      <c r="AE12" s="1028"/>
      <c r="AF12" s="1029"/>
      <c r="AG12" s="1023"/>
      <c r="AH12" s="1023"/>
      <c r="AI12" s="1023"/>
      <c r="AJ12" s="1023"/>
      <c r="BZ12" s="1001">
        <v>1</v>
      </c>
      <c r="CA12" s="1002"/>
      <c r="CB12" s="1003"/>
      <c r="CC12" s="19"/>
      <c r="CD12" s="1086" t="s">
        <v>23</v>
      </c>
      <c r="CE12" s="1086"/>
      <c r="CF12" s="1086"/>
      <c r="CG12" s="1086"/>
      <c r="CH12" s="1086"/>
      <c r="CI12" s="21"/>
      <c r="CJ12" s="1022"/>
    </row>
    <row r="13" spans="4:88" ht="6.75" customHeight="1" thickBot="1">
      <c r="D13" s="4"/>
      <c r="BZ13" s="1004"/>
      <c r="CA13" s="1005"/>
      <c r="CB13" s="1006"/>
      <c r="CC13" s="22"/>
      <c r="CD13" s="978"/>
      <c r="CE13" s="978"/>
      <c r="CF13" s="978"/>
      <c r="CG13" s="978"/>
      <c r="CH13" s="978"/>
      <c r="CI13" s="4"/>
      <c r="CJ13" s="1022"/>
    </row>
    <row r="14" spans="4:88" ht="9.75" customHeight="1">
      <c r="D14" s="4"/>
      <c r="E14" s="25"/>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10"/>
      <c r="AL14" s="28"/>
      <c r="AM14" s="3"/>
      <c r="AN14" s="3"/>
      <c r="AO14" s="3"/>
      <c r="AP14" s="3"/>
      <c r="AQ14" s="3"/>
      <c r="AR14" s="3"/>
      <c r="AS14" s="3"/>
      <c r="AT14" s="3"/>
      <c r="AU14" s="3"/>
      <c r="AV14" s="3"/>
      <c r="AW14" s="10"/>
      <c r="AX14" s="3"/>
      <c r="AY14" s="3"/>
      <c r="AZ14" s="3"/>
      <c r="BA14" s="3"/>
      <c r="BB14" s="3"/>
      <c r="BC14" s="3"/>
      <c r="BD14" s="3"/>
      <c r="BE14" s="3"/>
      <c r="BF14" s="3"/>
      <c r="BG14" s="3"/>
      <c r="BH14" s="3"/>
      <c r="BI14" s="29"/>
      <c r="BJ14" s="1007" t="s">
        <v>41</v>
      </c>
      <c r="BK14" s="1007"/>
      <c r="BL14" s="1007"/>
      <c r="BM14" s="1007"/>
      <c r="BN14" s="1007"/>
      <c r="BO14" s="1007"/>
      <c r="BP14" s="1007"/>
      <c r="BQ14" s="1007"/>
      <c r="BR14" s="1007"/>
      <c r="BS14" s="1007"/>
      <c r="BT14" s="29"/>
      <c r="BU14" s="31"/>
      <c r="BV14" s="3"/>
      <c r="BW14" s="3"/>
      <c r="BX14" s="3"/>
      <c r="BY14" s="3"/>
      <c r="BZ14" s="1007" t="s">
        <v>17</v>
      </c>
      <c r="CA14" s="1007"/>
      <c r="CB14" s="1007"/>
      <c r="CC14" s="1007"/>
      <c r="CD14" s="1007"/>
      <c r="CE14" s="1007"/>
      <c r="CF14" s="1007"/>
      <c r="CG14" s="3"/>
      <c r="CH14" s="3"/>
      <c r="CI14" s="8"/>
      <c r="CJ14" s="1022"/>
    </row>
    <row r="15" spans="4:88" ht="9.75" customHeight="1">
      <c r="D15" s="4"/>
      <c r="E15" s="7"/>
      <c r="K15" s="978" t="s">
        <v>39</v>
      </c>
      <c r="L15" s="978"/>
      <c r="M15" s="978"/>
      <c r="N15" s="978"/>
      <c r="O15" s="978"/>
      <c r="P15" s="978"/>
      <c r="Q15" s="978"/>
      <c r="R15" s="978"/>
      <c r="S15" s="978"/>
      <c r="T15" s="978"/>
      <c r="U15" s="978"/>
      <c r="V15" s="978"/>
      <c r="W15" s="978"/>
      <c r="X15" s="978"/>
      <c r="Y15" s="978"/>
      <c r="Z15" s="978"/>
      <c r="AA15" s="978"/>
      <c r="AB15" s="978"/>
      <c r="AC15" s="978"/>
      <c r="AD15" s="978"/>
      <c r="AK15" s="11"/>
      <c r="AL15" s="1235" t="s">
        <v>40</v>
      </c>
      <c r="AM15" s="1236"/>
      <c r="AN15" s="1236"/>
      <c r="AO15" s="1236"/>
      <c r="AP15" s="1236"/>
      <c r="AQ15" s="1236"/>
      <c r="AR15" s="1236"/>
      <c r="AS15" s="1236"/>
      <c r="AT15" s="1236"/>
      <c r="AU15" s="1236"/>
      <c r="AV15" s="1236"/>
      <c r="AW15" s="1237"/>
      <c r="AX15" s="9"/>
      <c r="BI15" s="30"/>
      <c r="BJ15" s="1008"/>
      <c r="BK15" s="1008"/>
      <c r="BL15" s="1008"/>
      <c r="BM15" s="1008"/>
      <c r="BN15" s="1008"/>
      <c r="BO15" s="1008"/>
      <c r="BP15" s="1008"/>
      <c r="BQ15" s="1008"/>
      <c r="BR15" s="1008"/>
      <c r="BS15" s="1008"/>
      <c r="BT15" s="30"/>
      <c r="BU15" s="32"/>
      <c r="BZ15" s="1008"/>
      <c r="CA15" s="1008"/>
      <c r="CB15" s="1008"/>
      <c r="CC15" s="1008"/>
      <c r="CD15" s="1008"/>
      <c r="CE15" s="1008"/>
      <c r="CF15" s="1008"/>
      <c r="CI15" s="4"/>
      <c r="CJ15" s="1022"/>
    </row>
    <row r="16" spans="4:88" ht="9.75" customHeight="1">
      <c r="D16" s="4"/>
      <c r="E16" s="7"/>
      <c r="K16" s="978"/>
      <c r="L16" s="978"/>
      <c r="M16" s="978"/>
      <c r="N16" s="978"/>
      <c r="O16" s="978"/>
      <c r="P16" s="978"/>
      <c r="Q16" s="978"/>
      <c r="R16" s="978"/>
      <c r="S16" s="978"/>
      <c r="T16" s="978"/>
      <c r="U16" s="978"/>
      <c r="V16" s="978"/>
      <c r="W16" s="978"/>
      <c r="X16" s="978"/>
      <c r="Y16" s="978"/>
      <c r="Z16" s="978"/>
      <c r="AA16" s="978"/>
      <c r="AB16" s="978"/>
      <c r="AC16" s="978"/>
      <c r="AD16" s="978"/>
      <c r="AK16" s="11"/>
      <c r="AL16" s="1235"/>
      <c r="AM16" s="1236"/>
      <c r="AN16" s="1236"/>
      <c r="AO16" s="1236"/>
      <c r="AP16" s="1236"/>
      <c r="AQ16" s="1236"/>
      <c r="AR16" s="1236"/>
      <c r="AS16" s="1236"/>
      <c r="AT16" s="1236"/>
      <c r="AU16" s="1236"/>
      <c r="AV16" s="1236"/>
      <c r="AW16" s="1237"/>
      <c r="AX16" s="9"/>
      <c r="BI16" s="30"/>
      <c r="BJ16" s="1008"/>
      <c r="BK16" s="1008"/>
      <c r="BL16" s="1008"/>
      <c r="BM16" s="1008"/>
      <c r="BN16" s="1008"/>
      <c r="BO16" s="1008"/>
      <c r="BP16" s="1008"/>
      <c r="BQ16" s="1008"/>
      <c r="BR16" s="1008"/>
      <c r="BS16" s="1008"/>
      <c r="BT16" s="30"/>
      <c r="BU16" s="32"/>
      <c r="BZ16" s="1008"/>
      <c r="CA16" s="1008"/>
      <c r="CB16" s="1008"/>
      <c r="CC16" s="1008"/>
      <c r="CD16" s="1008"/>
      <c r="CE16" s="1008"/>
      <c r="CF16" s="1008"/>
      <c r="CI16" s="4"/>
      <c r="CJ16" s="1022"/>
    </row>
    <row r="17" spans="4:88" ht="9.75" customHeight="1">
      <c r="D17" s="4"/>
      <c r="E17" s="7"/>
      <c r="K17" s="978"/>
      <c r="L17" s="978"/>
      <c r="M17" s="978"/>
      <c r="N17" s="978"/>
      <c r="O17" s="978"/>
      <c r="P17" s="978"/>
      <c r="Q17" s="978"/>
      <c r="R17" s="978"/>
      <c r="S17" s="978"/>
      <c r="T17" s="978"/>
      <c r="U17" s="978"/>
      <c r="V17" s="978"/>
      <c r="W17" s="978"/>
      <c r="X17" s="978"/>
      <c r="Y17" s="978"/>
      <c r="Z17" s="978"/>
      <c r="AA17" s="978"/>
      <c r="AB17" s="978"/>
      <c r="AC17" s="978"/>
      <c r="AD17" s="978"/>
      <c r="AK17" s="11"/>
      <c r="AL17" s="1235"/>
      <c r="AM17" s="1236"/>
      <c r="AN17" s="1236"/>
      <c r="AO17" s="1236"/>
      <c r="AP17" s="1236"/>
      <c r="AQ17" s="1236"/>
      <c r="AR17" s="1236"/>
      <c r="AS17" s="1236"/>
      <c r="AT17" s="1236"/>
      <c r="AU17" s="1236"/>
      <c r="AV17" s="1236"/>
      <c r="AW17" s="1237"/>
      <c r="AX17" s="9"/>
      <c r="BI17" s="1088" t="s">
        <v>16</v>
      </c>
      <c r="BJ17" s="1089"/>
      <c r="BK17" s="1089"/>
      <c r="BL17" s="1089"/>
      <c r="BM17" s="1089"/>
      <c r="BN17" s="1089"/>
      <c r="BO17" s="1089"/>
      <c r="BP17" s="1089"/>
      <c r="BQ17" s="1089"/>
      <c r="BR17" s="1089"/>
      <c r="BS17" s="1089"/>
      <c r="BT17" s="1090"/>
      <c r="BU17" s="32"/>
      <c r="BZ17" s="1008"/>
      <c r="CA17" s="1008"/>
      <c r="CB17" s="1008"/>
      <c r="CC17" s="1008"/>
      <c r="CD17" s="1008"/>
      <c r="CE17" s="1008"/>
      <c r="CF17" s="1008"/>
      <c r="CI17" s="4"/>
      <c r="CJ17" s="1022"/>
    </row>
    <row r="18" spans="4:88" ht="9.75" customHeight="1">
      <c r="D18" s="4"/>
      <c r="E18" s="7"/>
      <c r="K18" s="978"/>
      <c r="L18" s="978"/>
      <c r="M18" s="978"/>
      <c r="N18" s="978"/>
      <c r="O18" s="978"/>
      <c r="P18" s="978"/>
      <c r="Q18" s="978"/>
      <c r="R18" s="978"/>
      <c r="S18" s="978"/>
      <c r="T18" s="978"/>
      <c r="U18" s="978"/>
      <c r="V18" s="978"/>
      <c r="W18" s="978"/>
      <c r="X18" s="978"/>
      <c r="Y18" s="978"/>
      <c r="Z18" s="978"/>
      <c r="AA18" s="978"/>
      <c r="AB18" s="978"/>
      <c r="AC18" s="978"/>
      <c r="AD18" s="978"/>
      <c r="AK18" s="11"/>
      <c r="AL18" s="1235"/>
      <c r="AM18" s="1236"/>
      <c r="AN18" s="1236"/>
      <c r="AO18" s="1236"/>
      <c r="AP18" s="1236"/>
      <c r="AQ18" s="1236"/>
      <c r="AR18" s="1236"/>
      <c r="AS18" s="1236"/>
      <c r="AT18" s="1236"/>
      <c r="AU18" s="1236"/>
      <c r="AV18" s="1236"/>
      <c r="AW18" s="1237"/>
      <c r="AX18" s="9"/>
      <c r="BI18" s="1091"/>
      <c r="BJ18" s="1092"/>
      <c r="BK18" s="1092"/>
      <c r="BL18" s="1092"/>
      <c r="BM18" s="1092"/>
      <c r="BN18" s="1092"/>
      <c r="BO18" s="1092"/>
      <c r="BP18" s="1092"/>
      <c r="BQ18" s="1092"/>
      <c r="BR18" s="1092"/>
      <c r="BS18" s="1092"/>
      <c r="BT18" s="1093"/>
      <c r="BU18" s="32"/>
      <c r="BZ18" s="1008"/>
      <c r="CA18" s="1008"/>
      <c r="CB18" s="1008"/>
      <c r="CC18" s="1008"/>
      <c r="CD18" s="1008"/>
      <c r="CE18" s="1008"/>
      <c r="CF18" s="1008"/>
      <c r="CI18" s="4"/>
      <c r="CJ18" s="1022"/>
    </row>
    <row r="19" spans="4:88" ht="9" customHeight="1" thickBot="1">
      <c r="D19" s="4"/>
      <c r="E19" s="2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27"/>
      <c r="AL19" s="34"/>
      <c r="AM19" s="6"/>
      <c r="AN19" s="6"/>
      <c r="AO19" s="6"/>
      <c r="AP19" s="6"/>
      <c r="AQ19" s="6"/>
      <c r="AR19" s="6"/>
      <c r="AS19" s="6"/>
      <c r="AT19" s="6"/>
      <c r="AU19" s="6"/>
      <c r="AV19" s="6"/>
      <c r="AW19" s="27"/>
      <c r="BI19" s="1094"/>
      <c r="BJ19" s="1095"/>
      <c r="BK19" s="1095"/>
      <c r="BL19" s="1095"/>
      <c r="BM19" s="1095"/>
      <c r="BN19" s="1095"/>
      <c r="BO19" s="1095"/>
      <c r="BP19" s="1095"/>
      <c r="BQ19" s="1095"/>
      <c r="BR19" s="1095"/>
      <c r="BS19" s="1095"/>
      <c r="BT19" s="1096"/>
      <c r="BU19" s="32"/>
      <c r="BZ19" s="1008"/>
      <c r="CA19" s="1008"/>
      <c r="CB19" s="1008"/>
      <c r="CC19" s="1008"/>
      <c r="CD19" s="1008"/>
      <c r="CE19" s="1008"/>
      <c r="CF19" s="1008"/>
      <c r="CI19" s="4"/>
      <c r="CJ19" s="1022"/>
    </row>
    <row r="20" spans="4:88" ht="11.25" customHeight="1">
      <c r="D20" s="4"/>
      <c r="E20" s="961"/>
      <c r="F20" s="962"/>
      <c r="G20" s="962"/>
      <c r="H20" s="962"/>
      <c r="I20" s="962"/>
      <c r="J20" s="962"/>
      <c r="K20" s="962"/>
      <c r="L20" s="962"/>
      <c r="M20" s="962"/>
      <c r="N20" s="962"/>
      <c r="O20" s="962"/>
      <c r="P20" s="962"/>
      <c r="Q20" s="962"/>
      <c r="R20" s="962"/>
      <c r="S20" s="962"/>
      <c r="T20" s="962"/>
      <c r="U20" s="962"/>
      <c r="V20" s="962"/>
      <c r="W20" s="962"/>
      <c r="X20" s="962"/>
      <c r="Y20" s="962"/>
      <c r="Z20" s="962"/>
      <c r="AA20" s="962"/>
      <c r="AB20" s="962"/>
      <c r="AC20" s="962"/>
      <c r="AD20" s="962"/>
      <c r="AE20" s="962"/>
      <c r="AF20" s="962"/>
      <c r="AG20" s="962"/>
      <c r="AH20" s="962"/>
      <c r="AI20" s="962"/>
      <c r="AJ20" s="962"/>
      <c r="AK20" s="963"/>
      <c r="AL20" s="970" t="str">
        <f>IF(E20="","",VLOOKUP(E20,コード表!$I$5:$K$62,3,FALSE))</f>
        <v/>
      </c>
      <c r="AM20" s="971"/>
      <c r="AN20" s="971"/>
      <c r="AO20" s="971"/>
      <c r="AP20" s="971"/>
      <c r="AQ20" s="971"/>
      <c r="AR20" s="971"/>
      <c r="AS20" s="971"/>
      <c r="AT20" s="971"/>
      <c r="AU20" s="971"/>
      <c r="AV20" s="971"/>
      <c r="AW20" s="972"/>
      <c r="AX20" s="995">
        <v>1</v>
      </c>
      <c r="AY20" s="996"/>
      <c r="AZ20" s="987" t="str">
        <f>IF(E20="","",VLOOKUP(E20,コード表!$I$5:$K$62,2,FALSE))</f>
        <v/>
      </c>
      <c r="BA20" s="988"/>
      <c r="BB20" s="988"/>
      <c r="BC20" s="988"/>
      <c r="BD20" s="988"/>
      <c r="BE20" s="988"/>
      <c r="BF20" s="988"/>
      <c r="BG20" s="988"/>
      <c r="BH20" s="989"/>
      <c r="BI20" s="28"/>
      <c r="BJ20" s="3"/>
      <c r="BK20" s="3"/>
      <c r="BL20" s="3"/>
      <c r="BM20" s="3"/>
      <c r="BN20" s="3"/>
      <c r="BO20" s="3"/>
      <c r="BP20" s="3"/>
      <c r="BQ20" s="3"/>
      <c r="BR20" s="3"/>
      <c r="BS20" s="3"/>
      <c r="BT20" s="33" t="s">
        <v>19</v>
      </c>
      <c r="BU20" s="25"/>
      <c r="BV20" s="3"/>
      <c r="BW20" s="3"/>
      <c r="BX20" s="3"/>
      <c r="BY20" s="3"/>
      <c r="BZ20" s="3"/>
      <c r="CA20" s="3"/>
      <c r="CB20" s="3"/>
      <c r="CC20" s="3"/>
      <c r="CD20" s="3"/>
      <c r="CE20" s="3"/>
      <c r="CF20" s="3"/>
      <c r="CG20" s="3"/>
      <c r="CH20" s="3"/>
      <c r="CI20" s="8"/>
      <c r="CJ20" s="1022"/>
    </row>
    <row r="21" spans="4:88" ht="6.75" customHeight="1">
      <c r="D21" s="4"/>
      <c r="E21" s="964"/>
      <c r="F21" s="965"/>
      <c r="G21" s="965"/>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5"/>
      <c r="AI21" s="965"/>
      <c r="AJ21" s="965"/>
      <c r="AK21" s="966"/>
      <c r="AL21" s="973"/>
      <c r="AM21" s="639"/>
      <c r="AN21" s="639"/>
      <c r="AO21" s="639"/>
      <c r="AP21" s="639"/>
      <c r="AQ21" s="639"/>
      <c r="AR21" s="639"/>
      <c r="AS21" s="639"/>
      <c r="AT21" s="639"/>
      <c r="AU21" s="639"/>
      <c r="AV21" s="639"/>
      <c r="AW21" s="974"/>
      <c r="AX21" s="997"/>
      <c r="AY21" s="998"/>
      <c r="AZ21" s="990"/>
      <c r="BA21" s="793"/>
      <c r="BB21" s="793"/>
      <c r="BC21" s="793"/>
      <c r="BD21" s="793"/>
      <c r="BE21" s="793"/>
      <c r="BF21" s="793"/>
      <c r="BG21" s="793"/>
      <c r="BH21" s="991"/>
      <c r="BI21" s="1009"/>
      <c r="BJ21" s="644"/>
      <c r="BK21" s="644"/>
      <c r="BL21" s="644"/>
      <c r="BM21" s="644"/>
      <c r="BN21" s="644"/>
      <c r="BO21" s="644"/>
      <c r="BP21" s="644"/>
      <c r="BQ21" s="644"/>
      <c r="BR21" s="644"/>
      <c r="BS21" s="644"/>
      <c r="BT21" s="1010"/>
      <c r="BU21" s="7"/>
      <c r="CI21" s="4"/>
      <c r="CJ21" s="1022"/>
    </row>
    <row r="22" spans="4:88" ht="4.5" customHeight="1">
      <c r="D22" s="4"/>
      <c r="E22" s="964"/>
      <c r="F22" s="965"/>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65"/>
      <c r="AI22" s="965"/>
      <c r="AJ22" s="965"/>
      <c r="AK22" s="966"/>
      <c r="AL22" s="973"/>
      <c r="AM22" s="639"/>
      <c r="AN22" s="639"/>
      <c r="AO22" s="639"/>
      <c r="AP22" s="639"/>
      <c r="AQ22" s="639"/>
      <c r="AR22" s="639"/>
      <c r="AS22" s="639"/>
      <c r="AT22" s="639"/>
      <c r="AU22" s="639"/>
      <c r="AV22" s="639"/>
      <c r="AW22" s="974"/>
      <c r="AX22" s="997"/>
      <c r="AY22" s="998"/>
      <c r="AZ22" s="990"/>
      <c r="BA22" s="793"/>
      <c r="BB22" s="793"/>
      <c r="BC22" s="793"/>
      <c r="BD22" s="793"/>
      <c r="BE22" s="793"/>
      <c r="BF22" s="793"/>
      <c r="BG22" s="793"/>
      <c r="BH22" s="991"/>
      <c r="BI22" s="1009"/>
      <c r="BJ22" s="644"/>
      <c r="BK22" s="644"/>
      <c r="BL22" s="644"/>
      <c r="BM22" s="644"/>
      <c r="BN22" s="644"/>
      <c r="BO22" s="644"/>
      <c r="BP22" s="644"/>
      <c r="BQ22" s="644"/>
      <c r="BR22" s="644"/>
      <c r="BS22" s="644"/>
      <c r="BT22" s="1010"/>
      <c r="BU22" s="7"/>
      <c r="CI22" s="4"/>
      <c r="CJ22" s="1022"/>
    </row>
    <row r="23" spans="4:88" ht="6.75" customHeight="1">
      <c r="D23" s="4"/>
      <c r="E23" s="964"/>
      <c r="F23" s="965"/>
      <c r="G23" s="965"/>
      <c r="H23" s="965"/>
      <c r="I23" s="965"/>
      <c r="J23" s="965"/>
      <c r="K23" s="965"/>
      <c r="L23" s="965"/>
      <c r="M23" s="965"/>
      <c r="N23" s="965"/>
      <c r="O23" s="965"/>
      <c r="P23" s="965"/>
      <c r="Q23" s="965"/>
      <c r="R23" s="965"/>
      <c r="S23" s="965"/>
      <c r="T23" s="965"/>
      <c r="U23" s="965"/>
      <c r="V23" s="965"/>
      <c r="W23" s="965"/>
      <c r="X23" s="965"/>
      <c r="Y23" s="965"/>
      <c r="Z23" s="965"/>
      <c r="AA23" s="965"/>
      <c r="AB23" s="965"/>
      <c r="AC23" s="965"/>
      <c r="AD23" s="965"/>
      <c r="AE23" s="965"/>
      <c r="AF23" s="965"/>
      <c r="AG23" s="965"/>
      <c r="AH23" s="965"/>
      <c r="AI23" s="965"/>
      <c r="AJ23" s="965"/>
      <c r="AK23" s="966"/>
      <c r="AL23" s="973"/>
      <c r="AM23" s="639"/>
      <c r="AN23" s="639"/>
      <c r="AO23" s="639"/>
      <c r="AP23" s="639"/>
      <c r="AQ23" s="639"/>
      <c r="AR23" s="639"/>
      <c r="AS23" s="639"/>
      <c r="AT23" s="639"/>
      <c r="AU23" s="639"/>
      <c r="AV23" s="639"/>
      <c r="AW23" s="974"/>
      <c r="AX23" s="999"/>
      <c r="AY23" s="1000"/>
      <c r="AZ23" s="992"/>
      <c r="BA23" s="993"/>
      <c r="BB23" s="993"/>
      <c r="BC23" s="993"/>
      <c r="BD23" s="993"/>
      <c r="BE23" s="993"/>
      <c r="BF23" s="993"/>
      <c r="BG23" s="993"/>
      <c r="BH23" s="994"/>
      <c r="BI23" s="1009"/>
      <c r="BJ23" s="644"/>
      <c r="BK23" s="644"/>
      <c r="BL23" s="644"/>
      <c r="BM23" s="644"/>
      <c r="BN23" s="644"/>
      <c r="BO23" s="644"/>
      <c r="BP23" s="644"/>
      <c r="BQ23" s="644"/>
      <c r="BR23" s="644"/>
      <c r="BS23" s="644"/>
      <c r="BT23" s="1010"/>
      <c r="BU23" s="7"/>
      <c r="CI23" s="4"/>
      <c r="CJ23" s="1022"/>
    </row>
    <row r="24" spans="4:88" ht="8.25" customHeight="1">
      <c r="D24" s="4"/>
      <c r="E24" s="964"/>
      <c r="F24" s="965"/>
      <c r="G24" s="965"/>
      <c r="H24" s="965"/>
      <c r="I24" s="965"/>
      <c r="J24" s="965"/>
      <c r="K24" s="965"/>
      <c r="L24" s="965"/>
      <c r="M24" s="965"/>
      <c r="N24" s="965"/>
      <c r="O24" s="965"/>
      <c r="P24" s="965"/>
      <c r="Q24" s="965"/>
      <c r="R24" s="965"/>
      <c r="S24" s="965"/>
      <c r="T24" s="965"/>
      <c r="U24" s="965"/>
      <c r="V24" s="965"/>
      <c r="W24" s="965"/>
      <c r="X24" s="965"/>
      <c r="Y24" s="965"/>
      <c r="Z24" s="965"/>
      <c r="AA24" s="965"/>
      <c r="AB24" s="965"/>
      <c r="AC24" s="965"/>
      <c r="AD24" s="965"/>
      <c r="AE24" s="965"/>
      <c r="AF24" s="965"/>
      <c r="AG24" s="965"/>
      <c r="AH24" s="965"/>
      <c r="AI24" s="965"/>
      <c r="AJ24" s="965"/>
      <c r="AK24" s="966"/>
      <c r="AL24" s="973"/>
      <c r="AM24" s="639"/>
      <c r="AN24" s="639"/>
      <c r="AO24" s="639"/>
      <c r="AP24" s="639"/>
      <c r="AQ24" s="639"/>
      <c r="AR24" s="639"/>
      <c r="AS24" s="639"/>
      <c r="AT24" s="639"/>
      <c r="AU24" s="639"/>
      <c r="AV24" s="639"/>
      <c r="AW24" s="974"/>
      <c r="AX24" s="954"/>
      <c r="AY24" s="954"/>
      <c r="AZ24" s="954"/>
      <c r="BA24" s="954"/>
      <c r="BB24" s="954"/>
      <c r="BC24" s="954"/>
      <c r="BD24" s="954"/>
      <c r="BE24" s="954"/>
      <c r="BF24" s="954"/>
      <c r="BG24" s="1068" t="str">
        <f>IFERROR(VLOOKUP(AL20,都道府県コード!$A$2:$B$95,2,FALSE),"")</f>
        <v/>
      </c>
      <c r="BH24" s="1069"/>
      <c r="BI24" s="1011"/>
      <c r="BJ24" s="1012"/>
      <c r="BK24" s="1012"/>
      <c r="BL24" s="1012"/>
      <c r="BM24" s="1012"/>
      <c r="BN24" s="1012"/>
      <c r="BO24" s="1012"/>
      <c r="BP24" s="1012"/>
      <c r="BQ24" s="1012"/>
      <c r="BR24" s="1012"/>
      <c r="BS24" s="1012"/>
      <c r="BT24" s="1013"/>
      <c r="BU24" s="7"/>
      <c r="CI24" s="4"/>
      <c r="CJ24" s="1022"/>
    </row>
    <row r="25" spans="4:88" ht="9.75" customHeight="1">
      <c r="D25" s="4"/>
      <c r="E25" s="964"/>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5"/>
      <c r="AJ25" s="965"/>
      <c r="AK25" s="966"/>
      <c r="AL25" s="973"/>
      <c r="AM25" s="639"/>
      <c r="AN25" s="639"/>
      <c r="AO25" s="639"/>
      <c r="AP25" s="639"/>
      <c r="AQ25" s="639"/>
      <c r="AR25" s="639"/>
      <c r="AS25" s="639"/>
      <c r="AT25" s="639"/>
      <c r="AU25" s="639"/>
      <c r="AV25" s="639"/>
      <c r="AW25" s="974"/>
      <c r="AX25" s="1020"/>
      <c r="AY25" s="1020"/>
      <c r="AZ25" s="1020"/>
      <c r="BA25" s="1020"/>
      <c r="BB25" s="1020"/>
      <c r="BC25" s="1020"/>
      <c r="BD25" s="1020"/>
      <c r="BE25" s="1020"/>
      <c r="BF25" s="1020"/>
      <c r="BG25" s="1070"/>
      <c r="BH25" s="1071"/>
      <c r="BI25" s="1014"/>
      <c r="BJ25" s="1015"/>
      <c r="BK25" s="1015"/>
      <c r="BL25" s="1015"/>
      <c r="BM25" s="1015"/>
      <c r="BN25" s="1015"/>
      <c r="BO25" s="1015"/>
      <c r="BP25" s="1015"/>
      <c r="BQ25" s="1015"/>
      <c r="BR25" s="1015"/>
      <c r="BS25" s="1015"/>
      <c r="BT25" s="1016"/>
      <c r="BU25" s="7"/>
      <c r="CI25" s="4"/>
      <c r="CJ25" s="1022"/>
    </row>
    <row r="26" spans="4:88" ht="6.75" customHeight="1" thickBot="1">
      <c r="D26" s="4"/>
      <c r="E26" s="967"/>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c r="AK26" s="969"/>
      <c r="AL26" s="975"/>
      <c r="AM26" s="976"/>
      <c r="AN26" s="976"/>
      <c r="AO26" s="976"/>
      <c r="AP26" s="976"/>
      <c r="AQ26" s="976"/>
      <c r="AR26" s="976"/>
      <c r="AS26" s="976"/>
      <c r="AT26" s="976"/>
      <c r="AU26" s="976"/>
      <c r="AV26" s="976"/>
      <c r="AW26" s="977"/>
      <c r="AX26" s="1021"/>
      <c r="AY26" s="1021"/>
      <c r="AZ26" s="1021"/>
      <c r="BA26" s="1021"/>
      <c r="BB26" s="1021"/>
      <c r="BC26" s="1021"/>
      <c r="BD26" s="1021"/>
      <c r="BE26" s="1021"/>
      <c r="BF26" s="1021"/>
      <c r="BG26" s="1072"/>
      <c r="BH26" s="1073"/>
      <c r="BI26" s="1017"/>
      <c r="BJ26" s="1018"/>
      <c r="BK26" s="1018"/>
      <c r="BL26" s="1018"/>
      <c r="BM26" s="1018"/>
      <c r="BN26" s="1018"/>
      <c r="BO26" s="1018"/>
      <c r="BP26" s="1018"/>
      <c r="BQ26" s="1018"/>
      <c r="BR26" s="1018"/>
      <c r="BS26" s="1018"/>
      <c r="BT26" s="1019"/>
      <c r="BU26" s="7"/>
      <c r="CI26" s="4"/>
      <c r="CJ26" s="1022"/>
    </row>
    <row r="27" spans="4:88" ht="9" customHeight="1">
      <c r="D27" s="4"/>
      <c r="E27" s="961"/>
      <c r="F27" s="962"/>
      <c r="G27" s="962"/>
      <c r="H27" s="962"/>
      <c r="I27" s="962"/>
      <c r="J27" s="962"/>
      <c r="K27" s="962"/>
      <c r="L27" s="962"/>
      <c r="M27" s="962"/>
      <c r="N27" s="962"/>
      <c r="O27" s="962"/>
      <c r="P27" s="962"/>
      <c r="Q27" s="962"/>
      <c r="R27" s="962"/>
      <c r="S27" s="962"/>
      <c r="T27" s="962"/>
      <c r="U27" s="962"/>
      <c r="V27" s="962"/>
      <c r="W27" s="962"/>
      <c r="X27" s="962"/>
      <c r="Y27" s="962"/>
      <c r="Z27" s="962"/>
      <c r="AA27" s="962"/>
      <c r="AB27" s="962"/>
      <c r="AC27" s="962"/>
      <c r="AD27" s="962"/>
      <c r="AE27" s="962"/>
      <c r="AF27" s="962"/>
      <c r="AG27" s="962"/>
      <c r="AH27" s="962"/>
      <c r="AI27" s="962"/>
      <c r="AJ27" s="962"/>
      <c r="AK27" s="963"/>
      <c r="AL27" s="970" t="str">
        <f>IF(E27="","",VLOOKUP(E27,コード表!$I$5:$K$62,3,FALSE))</f>
        <v/>
      </c>
      <c r="AM27" s="971"/>
      <c r="AN27" s="971"/>
      <c r="AO27" s="971"/>
      <c r="AP27" s="971"/>
      <c r="AQ27" s="971"/>
      <c r="AR27" s="971"/>
      <c r="AS27" s="971"/>
      <c r="AT27" s="971"/>
      <c r="AU27" s="971"/>
      <c r="AV27" s="971"/>
      <c r="AW27" s="972"/>
      <c r="AX27" s="995">
        <v>2</v>
      </c>
      <c r="AY27" s="996"/>
      <c r="AZ27" s="793" t="str">
        <f>IF(E27="","",VLOOKUP(E27,コード表!$I$5:$K$62,2,FALSE))</f>
        <v/>
      </c>
      <c r="BA27" s="793"/>
      <c r="BB27" s="793"/>
      <c r="BC27" s="793"/>
      <c r="BD27" s="793"/>
      <c r="BE27" s="793"/>
      <c r="BF27" s="793"/>
      <c r="BG27" s="793"/>
      <c r="BH27" s="793"/>
      <c r="BI27" s="1065"/>
      <c r="BJ27" s="1066"/>
      <c r="BK27" s="1066"/>
      <c r="BL27" s="1066"/>
      <c r="BM27" s="1066"/>
      <c r="BN27" s="1066"/>
      <c r="BO27" s="1066"/>
      <c r="BP27" s="1066"/>
      <c r="BQ27" s="1066"/>
      <c r="BR27" s="1066"/>
      <c r="BS27" s="1066"/>
      <c r="BT27" s="1067"/>
      <c r="BU27" s="7"/>
      <c r="CJ27" s="1022"/>
    </row>
    <row r="28" spans="4:88" ht="9" customHeight="1">
      <c r="D28" s="4"/>
      <c r="E28" s="964"/>
      <c r="F28" s="965"/>
      <c r="G28" s="965"/>
      <c r="H28" s="965"/>
      <c r="I28" s="965"/>
      <c r="J28" s="965"/>
      <c r="K28" s="965"/>
      <c r="L28" s="965"/>
      <c r="M28" s="965"/>
      <c r="N28" s="965"/>
      <c r="O28" s="965"/>
      <c r="P28" s="965"/>
      <c r="Q28" s="965"/>
      <c r="R28" s="965"/>
      <c r="S28" s="965"/>
      <c r="T28" s="965"/>
      <c r="U28" s="965"/>
      <c r="V28" s="965"/>
      <c r="W28" s="965"/>
      <c r="X28" s="965"/>
      <c r="Y28" s="965"/>
      <c r="Z28" s="965"/>
      <c r="AA28" s="965"/>
      <c r="AB28" s="965"/>
      <c r="AC28" s="965"/>
      <c r="AD28" s="965"/>
      <c r="AE28" s="965"/>
      <c r="AF28" s="965"/>
      <c r="AG28" s="965"/>
      <c r="AH28" s="965"/>
      <c r="AI28" s="965"/>
      <c r="AJ28" s="965"/>
      <c r="AK28" s="966"/>
      <c r="AL28" s="973"/>
      <c r="AM28" s="639"/>
      <c r="AN28" s="639"/>
      <c r="AO28" s="639"/>
      <c r="AP28" s="639"/>
      <c r="AQ28" s="639"/>
      <c r="AR28" s="639"/>
      <c r="AS28" s="639"/>
      <c r="AT28" s="639"/>
      <c r="AU28" s="639"/>
      <c r="AV28" s="639"/>
      <c r="AW28" s="974"/>
      <c r="AX28" s="997"/>
      <c r="AY28" s="998"/>
      <c r="AZ28" s="793"/>
      <c r="BA28" s="793"/>
      <c r="BB28" s="793"/>
      <c r="BC28" s="793"/>
      <c r="BD28" s="793"/>
      <c r="BE28" s="793"/>
      <c r="BF28" s="793"/>
      <c r="BG28" s="793"/>
      <c r="BH28" s="793"/>
      <c r="BI28" s="1009"/>
      <c r="BJ28" s="644"/>
      <c r="BK28" s="644"/>
      <c r="BL28" s="644"/>
      <c r="BM28" s="644"/>
      <c r="BN28" s="644"/>
      <c r="BO28" s="644"/>
      <c r="BP28" s="644"/>
      <c r="BQ28" s="644"/>
      <c r="BR28" s="644"/>
      <c r="BS28" s="644"/>
      <c r="BT28" s="1010"/>
      <c r="BU28" s="7"/>
      <c r="CJ28" s="1022"/>
    </row>
    <row r="29" spans="4:88" ht="9" customHeight="1">
      <c r="D29" s="4"/>
      <c r="E29" s="964"/>
      <c r="F29" s="965"/>
      <c r="G29" s="965"/>
      <c r="H29" s="965"/>
      <c r="I29" s="965"/>
      <c r="J29" s="965"/>
      <c r="K29" s="965"/>
      <c r="L29" s="965"/>
      <c r="M29" s="965"/>
      <c r="N29" s="965"/>
      <c r="O29" s="965"/>
      <c r="P29" s="965"/>
      <c r="Q29" s="965"/>
      <c r="R29" s="965"/>
      <c r="S29" s="965"/>
      <c r="T29" s="965"/>
      <c r="U29" s="965"/>
      <c r="V29" s="965"/>
      <c r="W29" s="965"/>
      <c r="X29" s="965"/>
      <c r="Y29" s="965"/>
      <c r="Z29" s="965"/>
      <c r="AA29" s="965"/>
      <c r="AB29" s="965"/>
      <c r="AC29" s="965"/>
      <c r="AD29" s="965"/>
      <c r="AE29" s="965"/>
      <c r="AF29" s="965"/>
      <c r="AG29" s="965"/>
      <c r="AH29" s="965"/>
      <c r="AI29" s="965"/>
      <c r="AJ29" s="965"/>
      <c r="AK29" s="966"/>
      <c r="AL29" s="973"/>
      <c r="AM29" s="639"/>
      <c r="AN29" s="639"/>
      <c r="AO29" s="639"/>
      <c r="AP29" s="639"/>
      <c r="AQ29" s="639"/>
      <c r="AR29" s="639"/>
      <c r="AS29" s="639"/>
      <c r="AT29" s="639"/>
      <c r="AU29" s="639"/>
      <c r="AV29" s="639"/>
      <c r="AW29" s="974"/>
      <c r="AX29" s="997"/>
      <c r="AY29" s="998"/>
      <c r="AZ29" s="793"/>
      <c r="BA29" s="793"/>
      <c r="BB29" s="793"/>
      <c r="BC29" s="793"/>
      <c r="BD29" s="793"/>
      <c r="BE29" s="793"/>
      <c r="BF29" s="793"/>
      <c r="BG29" s="793"/>
      <c r="BH29" s="793"/>
      <c r="BI29" s="1009"/>
      <c r="BJ29" s="644"/>
      <c r="BK29" s="644"/>
      <c r="BL29" s="644"/>
      <c r="BM29" s="644"/>
      <c r="BN29" s="644"/>
      <c r="BO29" s="644"/>
      <c r="BP29" s="644"/>
      <c r="BQ29" s="644"/>
      <c r="BR29" s="644"/>
      <c r="BS29" s="644"/>
      <c r="BT29" s="1010"/>
      <c r="BU29" s="7"/>
      <c r="CJ29" s="1022"/>
    </row>
    <row r="30" spans="4:88" ht="9" customHeight="1">
      <c r="D30" s="4"/>
      <c r="E30" s="964"/>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5"/>
      <c r="AF30" s="965"/>
      <c r="AG30" s="965"/>
      <c r="AH30" s="965"/>
      <c r="AI30" s="965"/>
      <c r="AJ30" s="965"/>
      <c r="AK30" s="966"/>
      <c r="AL30" s="973"/>
      <c r="AM30" s="639"/>
      <c r="AN30" s="639"/>
      <c r="AO30" s="639"/>
      <c r="AP30" s="639"/>
      <c r="AQ30" s="639"/>
      <c r="AR30" s="639"/>
      <c r="AS30" s="639"/>
      <c r="AT30" s="639"/>
      <c r="AU30" s="639"/>
      <c r="AV30" s="639"/>
      <c r="AW30" s="974"/>
      <c r="AX30" s="954"/>
      <c r="AY30" s="954"/>
      <c r="AZ30" s="954"/>
      <c r="BA30" s="954"/>
      <c r="BB30" s="954"/>
      <c r="BC30" s="954"/>
      <c r="BD30" s="954"/>
      <c r="BE30" s="954"/>
      <c r="BF30" s="954"/>
      <c r="BG30" s="1068" t="str">
        <f>IFERROR(VLOOKUP(AL27,都道府県コード!$A$2:$B$95,2,FALSE),"")</f>
        <v/>
      </c>
      <c r="BH30" s="1069"/>
      <c r="BI30" s="1011"/>
      <c r="BJ30" s="1012"/>
      <c r="BK30" s="1012"/>
      <c r="BL30" s="1012"/>
      <c r="BM30" s="1012"/>
      <c r="BN30" s="1012"/>
      <c r="BO30" s="1012"/>
      <c r="BP30" s="1012"/>
      <c r="BQ30" s="1012"/>
      <c r="BR30" s="1012"/>
      <c r="BS30" s="1012"/>
      <c r="BT30" s="1013"/>
      <c r="BU30" s="7"/>
      <c r="CJ30" s="1022"/>
    </row>
    <row r="31" spans="4:88" ht="9" customHeight="1">
      <c r="D31" s="4"/>
      <c r="E31" s="964"/>
      <c r="F31" s="965"/>
      <c r="G31" s="965"/>
      <c r="H31" s="965"/>
      <c r="I31" s="965"/>
      <c r="J31" s="965"/>
      <c r="K31" s="965"/>
      <c r="L31" s="965"/>
      <c r="M31" s="965"/>
      <c r="N31" s="965"/>
      <c r="O31" s="965"/>
      <c r="P31" s="965"/>
      <c r="Q31" s="965"/>
      <c r="R31" s="965"/>
      <c r="S31" s="965"/>
      <c r="T31" s="965"/>
      <c r="U31" s="965"/>
      <c r="V31" s="965"/>
      <c r="W31" s="965"/>
      <c r="X31" s="965"/>
      <c r="Y31" s="965"/>
      <c r="Z31" s="965"/>
      <c r="AA31" s="965"/>
      <c r="AB31" s="965"/>
      <c r="AC31" s="965"/>
      <c r="AD31" s="965"/>
      <c r="AE31" s="965"/>
      <c r="AF31" s="965"/>
      <c r="AG31" s="965"/>
      <c r="AH31" s="965"/>
      <c r="AI31" s="965"/>
      <c r="AJ31" s="965"/>
      <c r="AK31" s="966"/>
      <c r="AL31" s="973"/>
      <c r="AM31" s="639"/>
      <c r="AN31" s="639"/>
      <c r="AO31" s="639"/>
      <c r="AP31" s="639"/>
      <c r="AQ31" s="639"/>
      <c r="AR31" s="639"/>
      <c r="AS31" s="639"/>
      <c r="AT31" s="639"/>
      <c r="AU31" s="639"/>
      <c r="AV31" s="639"/>
      <c r="AW31" s="974"/>
      <c r="AX31" s="1020"/>
      <c r="AY31" s="1020"/>
      <c r="AZ31" s="1020"/>
      <c r="BA31" s="1020"/>
      <c r="BB31" s="1020"/>
      <c r="BC31" s="1020"/>
      <c r="BD31" s="1020"/>
      <c r="BE31" s="1020"/>
      <c r="BF31" s="1020"/>
      <c r="BG31" s="1070"/>
      <c r="BH31" s="1071"/>
      <c r="BI31" s="1014"/>
      <c r="BJ31" s="1015"/>
      <c r="BK31" s="1015"/>
      <c r="BL31" s="1015"/>
      <c r="BM31" s="1015"/>
      <c r="BN31" s="1015"/>
      <c r="BO31" s="1015"/>
      <c r="BP31" s="1015"/>
      <c r="BQ31" s="1015"/>
      <c r="BR31" s="1015"/>
      <c r="BS31" s="1015"/>
      <c r="BT31" s="1016"/>
      <c r="BU31" s="7"/>
      <c r="CJ31" s="1022"/>
    </row>
    <row r="32" spans="4:88" ht="9" customHeight="1" thickBot="1">
      <c r="D32" s="4"/>
      <c r="E32" s="967"/>
      <c r="F32" s="968"/>
      <c r="G32" s="968"/>
      <c r="H32" s="968"/>
      <c r="I32" s="968"/>
      <c r="J32" s="968"/>
      <c r="K32" s="968"/>
      <c r="L32" s="968"/>
      <c r="M32" s="968"/>
      <c r="N32" s="968"/>
      <c r="O32" s="968"/>
      <c r="P32" s="968"/>
      <c r="Q32" s="968"/>
      <c r="R32" s="968"/>
      <c r="S32" s="968"/>
      <c r="T32" s="968"/>
      <c r="U32" s="968"/>
      <c r="V32" s="968"/>
      <c r="W32" s="968"/>
      <c r="X32" s="968"/>
      <c r="Y32" s="968"/>
      <c r="Z32" s="968"/>
      <c r="AA32" s="968"/>
      <c r="AB32" s="968"/>
      <c r="AC32" s="968"/>
      <c r="AD32" s="968"/>
      <c r="AE32" s="968"/>
      <c r="AF32" s="968"/>
      <c r="AG32" s="968"/>
      <c r="AH32" s="968"/>
      <c r="AI32" s="968"/>
      <c r="AJ32" s="968"/>
      <c r="AK32" s="969"/>
      <c r="AL32" s="975"/>
      <c r="AM32" s="976"/>
      <c r="AN32" s="976"/>
      <c r="AO32" s="976"/>
      <c r="AP32" s="976"/>
      <c r="AQ32" s="976"/>
      <c r="AR32" s="976"/>
      <c r="AS32" s="976"/>
      <c r="AT32" s="976"/>
      <c r="AU32" s="976"/>
      <c r="AV32" s="976"/>
      <c r="AW32" s="977"/>
      <c r="AX32" s="1021"/>
      <c r="AY32" s="1021"/>
      <c r="AZ32" s="1021"/>
      <c r="BA32" s="1021"/>
      <c r="BB32" s="1021"/>
      <c r="BC32" s="1021"/>
      <c r="BD32" s="1021"/>
      <c r="BE32" s="1021"/>
      <c r="BF32" s="1021"/>
      <c r="BG32" s="1072"/>
      <c r="BH32" s="1073"/>
      <c r="BI32" s="1017"/>
      <c r="BJ32" s="1018"/>
      <c r="BK32" s="1018"/>
      <c r="BL32" s="1018"/>
      <c r="BM32" s="1018"/>
      <c r="BN32" s="1018"/>
      <c r="BO32" s="1018"/>
      <c r="BP32" s="1018"/>
      <c r="BQ32" s="1018"/>
      <c r="BR32" s="1018"/>
      <c r="BS32" s="1018"/>
      <c r="BT32" s="1019"/>
      <c r="BU32" s="7"/>
      <c r="CJ32" s="1022"/>
    </row>
    <row r="33" spans="4:88" ht="9" customHeight="1">
      <c r="D33" s="4"/>
      <c r="E33" s="961"/>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2"/>
      <c r="AF33" s="962"/>
      <c r="AG33" s="962"/>
      <c r="AH33" s="962"/>
      <c r="AI33" s="962"/>
      <c r="AJ33" s="962"/>
      <c r="AK33" s="963"/>
      <c r="AL33" s="970" t="str">
        <f>IF(E33="","",VLOOKUP(E33,コード表!$I$5:$K$62,3,FALSE))</f>
        <v/>
      </c>
      <c r="AM33" s="971"/>
      <c r="AN33" s="971"/>
      <c r="AO33" s="971"/>
      <c r="AP33" s="971"/>
      <c r="AQ33" s="971"/>
      <c r="AR33" s="971"/>
      <c r="AS33" s="971"/>
      <c r="AT33" s="971"/>
      <c r="AU33" s="971"/>
      <c r="AV33" s="971"/>
      <c r="AW33" s="972"/>
      <c r="AX33" s="995">
        <v>3</v>
      </c>
      <c r="AY33" s="996"/>
      <c r="AZ33" s="793" t="str">
        <f>IF(E33="","",VLOOKUP(E33,コード表!$I$5:$K$62,2,FALSE))</f>
        <v/>
      </c>
      <c r="BA33" s="793"/>
      <c r="BB33" s="793"/>
      <c r="BC33" s="793"/>
      <c r="BD33" s="793"/>
      <c r="BE33" s="793"/>
      <c r="BF33" s="793"/>
      <c r="BG33" s="793"/>
      <c r="BH33" s="793"/>
      <c r="BI33" s="1065"/>
      <c r="BJ33" s="1066"/>
      <c r="BK33" s="1066"/>
      <c r="BL33" s="1066"/>
      <c r="BM33" s="1066"/>
      <c r="BN33" s="1066"/>
      <c r="BO33" s="1066"/>
      <c r="BP33" s="1066"/>
      <c r="BQ33" s="1066"/>
      <c r="BR33" s="1066"/>
      <c r="BS33" s="1066"/>
      <c r="BT33" s="1067"/>
      <c r="BU33" s="7"/>
      <c r="CJ33" s="1022"/>
    </row>
    <row r="34" spans="4:88" ht="9" customHeight="1">
      <c r="D34" s="4"/>
      <c r="E34" s="964"/>
      <c r="F34" s="965"/>
      <c r="G34" s="965"/>
      <c r="H34" s="965"/>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5"/>
      <c r="AF34" s="965"/>
      <c r="AG34" s="965"/>
      <c r="AH34" s="965"/>
      <c r="AI34" s="965"/>
      <c r="AJ34" s="965"/>
      <c r="AK34" s="966"/>
      <c r="AL34" s="973"/>
      <c r="AM34" s="639"/>
      <c r="AN34" s="639"/>
      <c r="AO34" s="639"/>
      <c r="AP34" s="639"/>
      <c r="AQ34" s="639"/>
      <c r="AR34" s="639"/>
      <c r="AS34" s="639"/>
      <c r="AT34" s="639"/>
      <c r="AU34" s="639"/>
      <c r="AV34" s="639"/>
      <c r="AW34" s="974"/>
      <c r="AX34" s="997"/>
      <c r="AY34" s="998"/>
      <c r="AZ34" s="793"/>
      <c r="BA34" s="793"/>
      <c r="BB34" s="793"/>
      <c r="BC34" s="793"/>
      <c r="BD34" s="793"/>
      <c r="BE34" s="793"/>
      <c r="BF34" s="793"/>
      <c r="BG34" s="793"/>
      <c r="BH34" s="793"/>
      <c r="BI34" s="1009"/>
      <c r="BJ34" s="644"/>
      <c r="BK34" s="644"/>
      <c r="BL34" s="644"/>
      <c r="BM34" s="644"/>
      <c r="BN34" s="644"/>
      <c r="BO34" s="644"/>
      <c r="BP34" s="644"/>
      <c r="BQ34" s="644"/>
      <c r="BR34" s="644"/>
      <c r="BS34" s="644"/>
      <c r="BT34" s="1010"/>
      <c r="BU34" s="7"/>
      <c r="CJ34" s="1022"/>
    </row>
    <row r="35" spans="4:88" ht="9" customHeight="1">
      <c r="D35" s="4"/>
      <c r="E35" s="964"/>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5"/>
      <c r="AF35" s="965"/>
      <c r="AG35" s="965"/>
      <c r="AH35" s="965"/>
      <c r="AI35" s="965"/>
      <c r="AJ35" s="965"/>
      <c r="AK35" s="966"/>
      <c r="AL35" s="973"/>
      <c r="AM35" s="639"/>
      <c r="AN35" s="639"/>
      <c r="AO35" s="639"/>
      <c r="AP35" s="639"/>
      <c r="AQ35" s="639"/>
      <c r="AR35" s="639"/>
      <c r="AS35" s="639"/>
      <c r="AT35" s="639"/>
      <c r="AU35" s="639"/>
      <c r="AV35" s="639"/>
      <c r="AW35" s="974"/>
      <c r="AX35" s="997"/>
      <c r="AY35" s="998"/>
      <c r="AZ35" s="793"/>
      <c r="BA35" s="793"/>
      <c r="BB35" s="793"/>
      <c r="BC35" s="793"/>
      <c r="BD35" s="793"/>
      <c r="BE35" s="793"/>
      <c r="BF35" s="793"/>
      <c r="BG35" s="793"/>
      <c r="BH35" s="793"/>
      <c r="BI35" s="1009"/>
      <c r="BJ35" s="644"/>
      <c r="BK35" s="644"/>
      <c r="BL35" s="644"/>
      <c r="BM35" s="644"/>
      <c r="BN35" s="644"/>
      <c r="BO35" s="644"/>
      <c r="BP35" s="644"/>
      <c r="BQ35" s="644"/>
      <c r="BR35" s="644"/>
      <c r="BS35" s="644"/>
      <c r="BT35" s="1010"/>
      <c r="BU35" s="7"/>
      <c r="CJ35" s="1022"/>
    </row>
    <row r="36" spans="4:88" ht="9" customHeight="1">
      <c r="D36" s="4"/>
      <c r="E36" s="964"/>
      <c r="F36" s="965"/>
      <c r="G36" s="965"/>
      <c r="H36" s="965"/>
      <c r="I36" s="965"/>
      <c r="J36" s="965"/>
      <c r="K36" s="965"/>
      <c r="L36" s="965"/>
      <c r="M36" s="965"/>
      <c r="N36" s="965"/>
      <c r="O36" s="965"/>
      <c r="P36" s="965"/>
      <c r="Q36" s="965"/>
      <c r="R36" s="965"/>
      <c r="S36" s="965"/>
      <c r="T36" s="965"/>
      <c r="U36" s="965"/>
      <c r="V36" s="965"/>
      <c r="W36" s="965"/>
      <c r="X36" s="965"/>
      <c r="Y36" s="965"/>
      <c r="Z36" s="965"/>
      <c r="AA36" s="965"/>
      <c r="AB36" s="965"/>
      <c r="AC36" s="965"/>
      <c r="AD36" s="965"/>
      <c r="AE36" s="965"/>
      <c r="AF36" s="965"/>
      <c r="AG36" s="965"/>
      <c r="AH36" s="965"/>
      <c r="AI36" s="965"/>
      <c r="AJ36" s="965"/>
      <c r="AK36" s="966"/>
      <c r="AL36" s="973"/>
      <c r="AM36" s="639"/>
      <c r="AN36" s="639"/>
      <c r="AO36" s="639"/>
      <c r="AP36" s="639"/>
      <c r="AQ36" s="639"/>
      <c r="AR36" s="639"/>
      <c r="AS36" s="639"/>
      <c r="AT36" s="639"/>
      <c r="AU36" s="639"/>
      <c r="AV36" s="639"/>
      <c r="AW36" s="974"/>
      <c r="AX36" s="954"/>
      <c r="AY36" s="954"/>
      <c r="AZ36" s="954"/>
      <c r="BA36" s="954"/>
      <c r="BB36" s="954"/>
      <c r="BC36" s="954"/>
      <c r="BD36" s="954"/>
      <c r="BE36" s="954"/>
      <c r="BF36" s="954"/>
      <c r="BG36" s="1068" t="str">
        <f>IFERROR(VLOOKUP(AL33,都道府県コード!$A$2:$B$95,2,FALSE),"")</f>
        <v/>
      </c>
      <c r="BH36" s="1069"/>
      <c r="BI36" s="1011"/>
      <c r="BJ36" s="1012"/>
      <c r="BK36" s="1012"/>
      <c r="BL36" s="1012"/>
      <c r="BM36" s="1012"/>
      <c r="BN36" s="1012"/>
      <c r="BO36" s="1012"/>
      <c r="BP36" s="1012"/>
      <c r="BQ36" s="1012"/>
      <c r="BR36" s="1012"/>
      <c r="BS36" s="1012"/>
      <c r="BT36" s="1013"/>
      <c r="BU36" s="7"/>
      <c r="CJ36" s="1022"/>
    </row>
    <row r="37" spans="4:88" ht="9" customHeight="1">
      <c r="D37" s="4"/>
      <c r="E37" s="964"/>
      <c r="F37" s="965"/>
      <c r="G37" s="965"/>
      <c r="H37" s="965"/>
      <c r="I37" s="965"/>
      <c r="J37" s="965"/>
      <c r="K37" s="965"/>
      <c r="L37" s="965"/>
      <c r="M37" s="965"/>
      <c r="N37" s="965"/>
      <c r="O37" s="965"/>
      <c r="P37" s="965"/>
      <c r="Q37" s="965"/>
      <c r="R37" s="965"/>
      <c r="S37" s="965"/>
      <c r="T37" s="965"/>
      <c r="U37" s="965"/>
      <c r="V37" s="965"/>
      <c r="W37" s="965"/>
      <c r="X37" s="965"/>
      <c r="Y37" s="965"/>
      <c r="Z37" s="965"/>
      <c r="AA37" s="965"/>
      <c r="AB37" s="965"/>
      <c r="AC37" s="965"/>
      <c r="AD37" s="965"/>
      <c r="AE37" s="965"/>
      <c r="AF37" s="965"/>
      <c r="AG37" s="965"/>
      <c r="AH37" s="965"/>
      <c r="AI37" s="965"/>
      <c r="AJ37" s="965"/>
      <c r="AK37" s="966"/>
      <c r="AL37" s="973"/>
      <c r="AM37" s="639"/>
      <c r="AN37" s="639"/>
      <c r="AO37" s="639"/>
      <c r="AP37" s="639"/>
      <c r="AQ37" s="639"/>
      <c r="AR37" s="639"/>
      <c r="AS37" s="639"/>
      <c r="AT37" s="639"/>
      <c r="AU37" s="639"/>
      <c r="AV37" s="639"/>
      <c r="AW37" s="974"/>
      <c r="AX37" s="1020"/>
      <c r="AY37" s="1020"/>
      <c r="AZ37" s="1020"/>
      <c r="BA37" s="1020"/>
      <c r="BB37" s="1020"/>
      <c r="BC37" s="1020"/>
      <c r="BD37" s="1020"/>
      <c r="BE37" s="1020"/>
      <c r="BF37" s="1020"/>
      <c r="BG37" s="1070"/>
      <c r="BH37" s="1071"/>
      <c r="BI37" s="1014"/>
      <c r="BJ37" s="1015"/>
      <c r="BK37" s="1015"/>
      <c r="BL37" s="1015"/>
      <c r="BM37" s="1015"/>
      <c r="BN37" s="1015"/>
      <c r="BO37" s="1015"/>
      <c r="BP37" s="1015"/>
      <c r="BQ37" s="1015"/>
      <c r="BR37" s="1015"/>
      <c r="BS37" s="1015"/>
      <c r="BT37" s="1016"/>
      <c r="BU37" s="7"/>
      <c r="CJ37" s="1022"/>
    </row>
    <row r="38" spans="4:88" ht="9" customHeight="1" thickBot="1">
      <c r="D38" s="4"/>
      <c r="E38" s="967"/>
      <c r="F38" s="968"/>
      <c r="G38" s="968"/>
      <c r="H38" s="968"/>
      <c r="I38" s="968"/>
      <c r="J38" s="968"/>
      <c r="K38" s="968"/>
      <c r="L38" s="968"/>
      <c r="M38" s="968"/>
      <c r="N38" s="968"/>
      <c r="O38" s="968"/>
      <c r="P38" s="968"/>
      <c r="Q38" s="968"/>
      <c r="R38" s="968"/>
      <c r="S38" s="968"/>
      <c r="T38" s="968"/>
      <c r="U38" s="968"/>
      <c r="V38" s="968"/>
      <c r="W38" s="968"/>
      <c r="X38" s="968"/>
      <c r="Y38" s="968"/>
      <c r="Z38" s="968"/>
      <c r="AA38" s="968"/>
      <c r="AB38" s="968"/>
      <c r="AC38" s="968"/>
      <c r="AD38" s="968"/>
      <c r="AE38" s="968"/>
      <c r="AF38" s="968"/>
      <c r="AG38" s="968"/>
      <c r="AH38" s="968"/>
      <c r="AI38" s="968"/>
      <c r="AJ38" s="968"/>
      <c r="AK38" s="969"/>
      <c r="AL38" s="975"/>
      <c r="AM38" s="976"/>
      <c r="AN38" s="976"/>
      <c r="AO38" s="976"/>
      <c r="AP38" s="976"/>
      <c r="AQ38" s="976"/>
      <c r="AR38" s="976"/>
      <c r="AS38" s="976"/>
      <c r="AT38" s="976"/>
      <c r="AU38" s="976"/>
      <c r="AV38" s="976"/>
      <c r="AW38" s="977"/>
      <c r="AX38" s="1021"/>
      <c r="AY38" s="1021"/>
      <c r="AZ38" s="1021"/>
      <c r="BA38" s="1021"/>
      <c r="BB38" s="1021"/>
      <c r="BC38" s="1021"/>
      <c r="BD38" s="1021"/>
      <c r="BE38" s="1021"/>
      <c r="BF38" s="1021"/>
      <c r="BG38" s="1072"/>
      <c r="BH38" s="1073"/>
      <c r="BI38" s="1017"/>
      <c r="BJ38" s="1018"/>
      <c r="BK38" s="1018"/>
      <c r="BL38" s="1018"/>
      <c r="BM38" s="1018"/>
      <c r="BN38" s="1018"/>
      <c r="BO38" s="1018"/>
      <c r="BP38" s="1018"/>
      <c r="BQ38" s="1018"/>
      <c r="BR38" s="1018"/>
      <c r="BS38" s="1018"/>
      <c r="BT38" s="1019"/>
      <c r="BU38" s="7"/>
      <c r="CJ38" s="1022"/>
    </row>
    <row r="39" spans="4:88" ht="9" customHeight="1">
      <c r="D39" s="4"/>
      <c r="E39" s="961"/>
      <c r="F39" s="962"/>
      <c r="G39" s="962"/>
      <c r="H39" s="962"/>
      <c r="I39" s="962"/>
      <c r="J39" s="962"/>
      <c r="K39" s="962"/>
      <c r="L39" s="962"/>
      <c r="M39" s="962"/>
      <c r="N39" s="962"/>
      <c r="O39" s="962"/>
      <c r="P39" s="962"/>
      <c r="Q39" s="962"/>
      <c r="R39" s="962"/>
      <c r="S39" s="962"/>
      <c r="T39" s="962"/>
      <c r="U39" s="962"/>
      <c r="V39" s="962"/>
      <c r="W39" s="962"/>
      <c r="X39" s="962"/>
      <c r="Y39" s="962"/>
      <c r="Z39" s="962"/>
      <c r="AA39" s="962"/>
      <c r="AB39" s="962"/>
      <c r="AC39" s="962"/>
      <c r="AD39" s="962"/>
      <c r="AE39" s="962"/>
      <c r="AF39" s="962"/>
      <c r="AG39" s="962"/>
      <c r="AH39" s="962"/>
      <c r="AI39" s="962"/>
      <c r="AJ39" s="962"/>
      <c r="AK39" s="963"/>
      <c r="AL39" s="970" t="str">
        <f>IF(E39="","",VLOOKUP(E39,コード表!$I$5:$K$62,3,FALSE))</f>
        <v/>
      </c>
      <c r="AM39" s="971"/>
      <c r="AN39" s="971"/>
      <c r="AO39" s="971"/>
      <c r="AP39" s="971"/>
      <c r="AQ39" s="971"/>
      <c r="AR39" s="971"/>
      <c r="AS39" s="971"/>
      <c r="AT39" s="971"/>
      <c r="AU39" s="971"/>
      <c r="AV39" s="971"/>
      <c r="AW39" s="972"/>
      <c r="AX39" s="995">
        <v>4</v>
      </c>
      <c r="AY39" s="996"/>
      <c r="AZ39" s="793" t="str">
        <f>IF(E39="","",VLOOKUP(E39,コード表!$I$5:$K$62,2,FALSE))</f>
        <v/>
      </c>
      <c r="BA39" s="793"/>
      <c r="BB39" s="793"/>
      <c r="BC39" s="793"/>
      <c r="BD39" s="793"/>
      <c r="BE39" s="793"/>
      <c r="BF39" s="793"/>
      <c r="BG39" s="793"/>
      <c r="BH39" s="793"/>
      <c r="BI39" s="1065"/>
      <c r="BJ39" s="1066"/>
      <c r="BK39" s="1066"/>
      <c r="BL39" s="1066"/>
      <c r="BM39" s="1066"/>
      <c r="BN39" s="1066"/>
      <c r="BO39" s="1066"/>
      <c r="BP39" s="1066"/>
      <c r="BQ39" s="1066"/>
      <c r="BR39" s="1066"/>
      <c r="BS39" s="1066"/>
      <c r="BT39" s="1067"/>
      <c r="BU39" s="7"/>
      <c r="CJ39" s="1022"/>
    </row>
    <row r="40" spans="4:88" ht="9" customHeight="1">
      <c r="D40" s="4"/>
      <c r="E40" s="964"/>
      <c r="F40" s="965"/>
      <c r="G40" s="965"/>
      <c r="H40" s="965"/>
      <c r="I40" s="965"/>
      <c r="J40" s="965"/>
      <c r="K40" s="965"/>
      <c r="L40" s="965"/>
      <c r="M40" s="965"/>
      <c r="N40" s="965"/>
      <c r="O40" s="965"/>
      <c r="P40" s="965"/>
      <c r="Q40" s="965"/>
      <c r="R40" s="965"/>
      <c r="S40" s="965"/>
      <c r="T40" s="965"/>
      <c r="U40" s="965"/>
      <c r="V40" s="965"/>
      <c r="W40" s="965"/>
      <c r="X40" s="965"/>
      <c r="Y40" s="965"/>
      <c r="Z40" s="965"/>
      <c r="AA40" s="965"/>
      <c r="AB40" s="965"/>
      <c r="AC40" s="965"/>
      <c r="AD40" s="965"/>
      <c r="AE40" s="965"/>
      <c r="AF40" s="965"/>
      <c r="AG40" s="965"/>
      <c r="AH40" s="965"/>
      <c r="AI40" s="965"/>
      <c r="AJ40" s="965"/>
      <c r="AK40" s="966"/>
      <c r="AL40" s="973"/>
      <c r="AM40" s="639"/>
      <c r="AN40" s="639"/>
      <c r="AO40" s="639"/>
      <c r="AP40" s="639"/>
      <c r="AQ40" s="639"/>
      <c r="AR40" s="639"/>
      <c r="AS40" s="639"/>
      <c r="AT40" s="639"/>
      <c r="AU40" s="639"/>
      <c r="AV40" s="639"/>
      <c r="AW40" s="974"/>
      <c r="AX40" s="997"/>
      <c r="AY40" s="998"/>
      <c r="AZ40" s="793"/>
      <c r="BA40" s="793"/>
      <c r="BB40" s="793"/>
      <c r="BC40" s="793"/>
      <c r="BD40" s="793"/>
      <c r="BE40" s="793"/>
      <c r="BF40" s="793"/>
      <c r="BG40" s="793"/>
      <c r="BH40" s="793"/>
      <c r="BI40" s="1009"/>
      <c r="BJ40" s="644"/>
      <c r="BK40" s="644"/>
      <c r="BL40" s="644"/>
      <c r="BM40" s="644"/>
      <c r="BN40" s="644"/>
      <c r="BO40" s="644"/>
      <c r="BP40" s="644"/>
      <c r="BQ40" s="644"/>
      <c r="BR40" s="644"/>
      <c r="BS40" s="644"/>
      <c r="BT40" s="1010"/>
      <c r="BU40" s="7"/>
      <c r="CJ40" s="1022"/>
    </row>
    <row r="41" spans="4:88" ht="9" customHeight="1">
      <c r="D41" s="4"/>
      <c r="E41" s="964"/>
      <c r="F41" s="965"/>
      <c r="G41" s="965"/>
      <c r="H41" s="965"/>
      <c r="I41" s="965"/>
      <c r="J41" s="965"/>
      <c r="K41" s="965"/>
      <c r="L41" s="965"/>
      <c r="M41" s="965"/>
      <c r="N41" s="965"/>
      <c r="O41" s="965"/>
      <c r="P41" s="965"/>
      <c r="Q41" s="965"/>
      <c r="R41" s="965"/>
      <c r="S41" s="965"/>
      <c r="T41" s="965"/>
      <c r="U41" s="965"/>
      <c r="V41" s="965"/>
      <c r="W41" s="965"/>
      <c r="X41" s="965"/>
      <c r="Y41" s="965"/>
      <c r="Z41" s="965"/>
      <c r="AA41" s="965"/>
      <c r="AB41" s="965"/>
      <c r="AC41" s="965"/>
      <c r="AD41" s="965"/>
      <c r="AE41" s="965"/>
      <c r="AF41" s="965"/>
      <c r="AG41" s="965"/>
      <c r="AH41" s="965"/>
      <c r="AI41" s="965"/>
      <c r="AJ41" s="965"/>
      <c r="AK41" s="966"/>
      <c r="AL41" s="973"/>
      <c r="AM41" s="639"/>
      <c r="AN41" s="639"/>
      <c r="AO41" s="639"/>
      <c r="AP41" s="639"/>
      <c r="AQ41" s="639"/>
      <c r="AR41" s="639"/>
      <c r="AS41" s="639"/>
      <c r="AT41" s="639"/>
      <c r="AU41" s="639"/>
      <c r="AV41" s="639"/>
      <c r="AW41" s="974"/>
      <c r="AX41" s="997"/>
      <c r="AY41" s="998"/>
      <c r="AZ41" s="793"/>
      <c r="BA41" s="793"/>
      <c r="BB41" s="793"/>
      <c r="BC41" s="793"/>
      <c r="BD41" s="793"/>
      <c r="BE41" s="793"/>
      <c r="BF41" s="793"/>
      <c r="BG41" s="793"/>
      <c r="BH41" s="793"/>
      <c r="BI41" s="1009"/>
      <c r="BJ41" s="644"/>
      <c r="BK41" s="644"/>
      <c r="BL41" s="644"/>
      <c r="BM41" s="644"/>
      <c r="BN41" s="644"/>
      <c r="BO41" s="644"/>
      <c r="BP41" s="644"/>
      <c r="BQ41" s="644"/>
      <c r="BR41" s="644"/>
      <c r="BS41" s="644"/>
      <c r="BT41" s="1010"/>
      <c r="BU41" s="7"/>
      <c r="CJ41" s="1022"/>
    </row>
    <row r="42" spans="4:88" ht="9" customHeight="1">
      <c r="D42" s="4"/>
      <c r="E42" s="964"/>
      <c r="F42" s="965"/>
      <c r="G42" s="965"/>
      <c r="H42" s="965"/>
      <c r="I42" s="965"/>
      <c r="J42" s="965"/>
      <c r="K42" s="965"/>
      <c r="L42" s="965"/>
      <c r="M42" s="965"/>
      <c r="N42" s="965"/>
      <c r="O42" s="965"/>
      <c r="P42" s="965"/>
      <c r="Q42" s="965"/>
      <c r="R42" s="965"/>
      <c r="S42" s="965"/>
      <c r="T42" s="965"/>
      <c r="U42" s="965"/>
      <c r="V42" s="965"/>
      <c r="W42" s="965"/>
      <c r="X42" s="965"/>
      <c r="Y42" s="965"/>
      <c r="Z42" s="965"/>
      <c r="AA42" s="965"/>
      <c r="AB42" s="965"/>
      <c r="AC42" s="965"/>
      <c r="AD42" s="965"/>
      <c r="AE42" s="965"/>
      <c r="AF42" s="965"/>
      <c r="AG42" s="965"/>
      <c r="AH42" s="965"/>
      <c r="AI42" s="965"/>
      <c r="AJ42" s="965"/>
      <c r="AK42" s="966"/>
      <c r="AL42" s="973"/>
      <c r="AM42" s="639"/>
      <c r="AN42" s="639"/>
      <c r="AO42" s="639"/>
      <c r="AP42" s="639"/>
      <c r="AQ42" s="639"/>
      <c r="AR42" s="639"/>
      <c r="AS42" s="639"/>
      <c r="AT42" s="639"/>
      <c r="AU42" s="639"/>
      <c r="AV42" s="639"/>
      <c r="AW42" s="974"/>
      <c r="AX42" s="954"/>
      <c r="AY42" s="954"/>
      <c r="AZ42" s="954"/>
      <c r="BA42" s="954"/>
      <c r="BB42" s="954"/>
      <c r="BC42" s="954"/>
      <c r="BD42" s="954"/>
      <c r="BE42" s="954"/>
      <c r="BF42" s="954"/>
      <c r="BG42" s="1068" t="str">
        <f>IFERROR(VLOOKUP(AL39,都道府県コード!$A$2:$B$95,2,FALSE),"")</f>
        <v/>
      </c>
      <c r="BH42" s="1069"/>
      <c r="BI42" s="1011"/>
      <c r="BJ42" s="1012"/>
      <c r="BK42" s="1012"/>
      <c r="BL42" s="1012"/>
      <c r="BM42" s="1012"/>
      <c r="BN42" s="1012"/>
      <c r="BO42" s="1012"/>
      <c r="BP42" s="1012"/>
      <c r="BQ42" s="1012"/>
      <c r="BR42" s="1012"/>
      <c r="BS42" s="1012"/>
      <c r="BT42" s="1013"/>
      <c r="BU42" s="7"/>
      <c r="CJ42" s="1022"/>
    </row>
    <row r="43" spans="4:88" ht="9" customHeight="1">
      <c r="D43" s="4"/>
      <c r="E43" s="964"/>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5"/>
      <c r="AF43" s="965"/>
      <c r="AG43" s="965"/>
      <c r="AH43" s="965"/>
      <c r="AI43" s="965"/>
      <c r="AJ43" s="965"/>
      <c r="AK43" s="966"/>
      <c r="AL43" s="973"/>
      <c r="AM43" s="639"/>
      <c r="AN43" s="639"/>
      <c r="AO43" s="639"/>
      <c r="AP43" s="639"/>
      <c r="AQ43" s="639"/>
      <c r="AR43" s="639"/>
      <c r="AS43" s="639"/>
      <c r="AT43" s="639"/>
      <c r="AU43" s="639"/>
      <c r="AV43" s="639"/>
      <c r="AW43" s="974"/>
      <c r="AX43" s="1020"/>
      <c r="AY43" s="1020"/>
      <c r="AZ43" s="1020"/>
      <c r="BA43" s="1020"/>
      <c r="BB43" s="1020"/>
      <c r="BC43" s="1020"/>
      <c r="BD43" s="1020"/>
      <c r="BE43" s="1020"/>
      <c r="BF43" s="1020"/>
      <c r="BG43" s="1070"/>
      <c r="BH43" s="1071"/>
      <c r="BI43" s="1014"/>
      <c r="BJ43" s="1015"/>
      <c r="BK43" s="1015"/>
      <c r="BL43" s="1015"/>
      <c r="BM43" s="1015"/>
      <c r="BN43" s="1015"/>
      <c r="BO43" s="1015"/>
      <c r="BP43" s="1015"/>
      <c r="BQ43" s="1015"/>
      <c r="BR43" s="1015"/>
      <c r="BS43" s="1015"/>
      <c r="BT43" s="1016"/>
      <c r="BU43" s="7"/>
      <c r="CJ43" s="1022"/>
    </row>
    <row r="44" spans="4:88" ht="9" customHeight="1" thickBot="1">
      <c r="D44" s="4"/>
      <c r="E44" s="967"/>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968"/>
      <c r="AI44" s="968"/>
      <c r="AJ44" s="968"/>
      <c r="AK44" s="969"/>
      <c r="AL44" s="975"/>
      <c r="AM44" s="976"/>
      <c r="AN44" s="976"/>
      <c r="AO44" s="976"/>
      <c r="AP44" s="976"/>
      <c r="AQ44" s="976"/>
      <c r="AR44" s="976"/>
      <c r="AS44" s="976"/>
      <c r="AT44" s="976"/>
      <c r="AU44" s="976"/>
      <c r="AV44" s="976"/>
      <c r="AW44" s="977"/>
      <c r="AX44" s="1021"/>
      <c r="AY44" s="1021"/>
      <c r="AZ44" s="1021"/>
      <c r="BA44" s="1021"/>
      <c r="BB44" s="1021"/>
      <c r="BC44" s="1021"/>
      <c r="BD44" s="1021"/>
      <c r="BE44" s="1021"/>
      <c r="BF44" s="1021"/>
      <c r="BG44" s="1072"/>
      <c r="BH44" s="1073"/>
      <c r="BI44" s="1017"/>
      <c r="BJ44" s="1018"/>
      <c r="BK44" s="1018"/>
      <c r="BL44" s="1018"/>
      <c r="BM44" s="1018"/>
      <c r="BN44" s="1018"/>
      <c r="BO44" s="1018"/>
      <c r="BP44" s="1018"/>
      <c r="BQ44" s="1018"/>
      <c r="BR44" s="1018"/>
      <c r="BS44" s="1018"/>
      <c r="BT44" s="1019"/>
      <c r="BU44" s="7"/>
      <c r="CJ44" s="1022"/>
    </row>
    <row r="45" spans="4:88" ht="9" customHeight="1">
      <c r="D45" s="4"/>
      <c r="E45" s="961"/>
      <c r="F45" s="962"/>
      <c r="G45" s="962"/>
      <c r="H45" s="962"/>
      <c r="I45" s="962"/>
      <c r="J45" s="962"/>
      <c r="K45" s="962"/>
      <c r="L45" s="962"/>
      <c r="M45" s="962"/>
      <c r="N45" s="962"/>
      <c r="O45" s="962"/>
      <c r="P45" s="962"/>
      <c r="Q45" s="962"/>
      <c r="R45" s="962"/>
      <c r="S45" s="962"/>
      <c r="T45" s="962"/>
      <c r="U45" s="962"/>
      <c r="V45" s="962"/>
      <c r="W45" s="962"/>
      <c r="X45" s="962"/>
      <c r="Y45" s="962"/>
      <c r="Z45" s="962"/>
      <c r="AA45" s="962"/>
      <c r="AB45" s="962"/>
      <c r="AC45" s="962"/>
      <c r="AD45" s="962"/>
      <c r="AE45" s="962"/>
      <c r="AF45" s="962"/>
      <c r="AG45" s="962"/>
      <c r="AH45" s="962"/>
      <c r="AI45" s="962"/>
      <c r="AJ45" s="962"/>
      <c r="AK45" s="963"/>
      <c r="AL45" s="970" t="str">
        <f>IF(E45="","",VLOOKUP(E45,コード表!$I$5:$K$62,3,FALSE))</f>
        <v/>
      </c>
      <c r="AM45" s="971"/>
      <c r="AN45" s="971"/>
      <c r="AO45" s="971"/>
      <c r="AP45" s="971"/>
      <c r="AQ45" s="971"/>
      <c r="AR45" s="971"/>
      <c r="AS45" s="971"/>
      <c r="AT45" s="971"/>
      <c r="AU45" s="971"/>
      <c r="AV45" s="971"/>
      <c r="AW45" s="972"/>
      <c r="AX45" s="995">
        <v>5</v>
      </c>
      <c r="AY45" s="996"/>
      <c r="AZ45" s="793" t="str">
        <f>IF(E45="","",VLOOKUP(E45,コード表!$I$5:$K$62,2,FALSE))</f>
        <v/>
      </c>
      <c r="BA45" s="793"/>
      <c r="BB45" s="793"/>
      <c r="BC45" s="793"/>
      <c r="BD45" s="793"/>
      <c r="BE45" s="793"/>
      <c r="BF45" s="793"/>
      <c r="BG45" s="793"/>
      <c r="BH45" s="793"/>
      <c r="BI45" s="1065"/>
      <c r="BJ45" s="1066"/>
      <c r="BK45" s="1066"/>
      <c r="BL45" s="1066"/>
      <c r="BM45" s="1066"/>
      <c r="BN45" s="1066"/>
      <c r="BO45" s="1066"/>
      <c r="BP45" s="1066"/>
      <c r="BQ45" s="1066"/>
      <c r="BR45" s="1066"/>
      <c r="BS45" s="1066"/>
      <c r="BT45" s="1067"/>
      <c r="BU45" s="7"/>
      <c r="CJ45" s="1022"/>
    </row>
    <row r="46" spans="4:88" ht="9" customHeight="1">
      <c r="D46" s="4"/>
      <c r="E46" s="964"/>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c r="AH46" s="965"/>
      <c r="AI46" s="965"/>
      <c r="AJ46" s="965"/>
      <c r="AK46" s="966"/>
      <c r="AL46" s="973"/>
      <c r="AM46" s="639"/>
      <c r="AN46" s="639"/>
      <c r="AO46" s="639"/>
      <c r="AP46" s="639"/>
      <c r="AQ46" s="639"/>
      <c r="AR46" s="639"/>
      <c r="AS46" s="639"/>
      <c r="AT46" s="639"/>
      <c r="AU46" s="639"/>
      <c r="AV46" s="639"/>
      <c r="AW46" s="974"/>
      <c r="AX46" s="997"/>
      <c r="AY46" s="998"/>
      <c r="AZ46" s="793"/>
      <c r="BA46" s="793"/>
      <c r="BB46" s="793"/>
      <c r="BC46" s="793"/>
      <c r="BD46" s="793"/>
      <c r="BE46" s="793"/>
      <c r="BF46" s="793"/>
      <c r="BG46" s="793"/>
      <c r="BH46" s="793"/>
      <c r="BI46" s="1009"/>
      <c r="BJ46" s="644"/>
      <c r="BK46" s="644"/>
      <c r="BL46" s="644"/>
      <c r="BM46" s="644"/>
      <c r="BN46" s="644"/>
      <c r="BO46" s="644"/>
      <c r="BP46" s="644"/>
      <c r="BQ46" s="644"/>
      <c r="BR46" s="644"/>
      <c r="BS46" s="644"/>
      <c r="BT46" s="1010"/>
      <c r="BU46" s="7"/>
      <c r="CJ46" s="1022"/>
    </row>
    <row r="47" spans="4:88" ht="9" customHeight="1">
      <c r="D47" s="4"/>
      <c r="E47" s="964"/>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965"/>
      <c r="AJ47" s="965"/>
      <c r="AK47" s="966"/>
      <c r="AL47" s="973"/>
      <c r="AM47" s="639"/>
      <c r="AN47" s="639"/>
      <c r="AO47" s="639"/>
      <c r="AP47" s="639"/>
      <c r="AQ47" s="639"/>
      <c r="AR47" s="639"/>
      <c r="AS47" s="639"/>
      <c r="AT47" s="639"/>
      <c r="AU47" s="639"/>
      <c r="AV47" s="639"/>
      <c r="AW47" s="974"/>
      <c r="AX47" s="997"/>
      <c r="AY47" s="998"/>
      <c r="AZ47" s="793"/>
      <c r="BA47" s="793"/>
      <c r="BB47" s="793"/>
      <c r="BC47" s="793"/>
      <c r="BD47" s="793"/>
      <c r="BE47" s="793"/>
      <c r="BF47" s="793"/>
      <c r="BG47" s="793"/>
      <c r="BH47" s="793"/>
      <c r="BI47" s="1009"/>
      <c r="BJ47" s="644"/>
      <c r="BK47" s="644"/>
      <c r="BL47" s="644"/>
      <c r="BM47" s="644"/>
      <c r="BN47" s="644"/>
      <c r="BO47" s="644"/>
      <c r="BP47" s="644"/>
      <c r="BQ47" s="644"/>
      <c r="BR47" s="644"/>
      <c r="BS47" s="644"/>
      <c r="BT47" s="1010"/>
      <c r="BU47" s="7"/>
      <c r="CJ47" s="7"/>
    </row>
    <row r="48" spans="4:88" ht="9" customHeight="1">
      <c r="D48" s="4"/>
      <c r="E48" s="964"/>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c r="AH48" s="965"/>
      <c r="AI48" s="965"/>
      <c r="AJ48" s="965"/>
      <c r="AK48" s="966"/>
      <c r="AL48" s="973"/>
      <c r="AM48" s="639"/>
      <c r="AN48" s="639"/>
      <c r="AO48" s="639"/>
      <c r="AP48" s="639"/>
      <c r="AQ48" s="639"/>
      <c r="AR48" s="639"/>
      <c r="AS48" s="639"/>
      <c r="AT48" s="639"/>
      <c r="AU48" s="639"/>
      <c r="AV48" s="639"/>
      <c r="AW48" s="974"/>
      <c r="AX48" s="954"/>
      <c r="AY48" s="954"/>
      <c r="AZ48" s="954"/>
      <c r="BA48" s="954"/>
      <c r="BB48" s="954"/>
      <c r="BC48" s="954"/>
      <c r="BD48" s="954"/>
      <c r="BE48" s="954"/>
      <c r="BF48" s="954"/>
      <c r="BG48" s="1068" t="str">
        <f>IFERROR(VLOOKUP(AL45,都道府県コード!$A$2:$B$95,2,FALSE),"")</f>
        <v/>
      </c>
      <c r="BH48" s="1069"/>
      <c r="BI48" s="1011"/>
      <c r="BJ48" s="1012"/>
      <c r="BK48" s="1012"/>
      <c r="BL48" s="1012"/>
      <c r="BM48" s="1012"/>
      <c r="BN48" s="1012"/>
      <c r="BO48" s="1012"/>
      <c r="BP48" s="1012"/>
      <c r="BQ48" s="1012"/>
      <c r="BR48" s="1012"/>
      <c r="BS48" s="1012"/>
      <c r="BT48" s="1013"/>
      <c r="BU48" s="7"/>
      <c r="CJ48" s="7"/>
    </row>
    <row r="49" spans="4:88" ht="9" customHeight="1">
      <c r="D49" s="4"/>
      <c r="E49" s="964"/>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5"/>
      <c r="AF49" s="965"/>
      <c r="AG49" s="965"/>
      <c r="AH49" s="965"/>
      <c r="AI49" s="965"/>
      <c r="AJ49" s="965"/>
      <c r="AK49" s="966"/>
      <c r="AL49" s="973"/>
      <c r="AM49" s="639"/>
      <c r="AN49" s="639"/>
      <c r="AO49" s="639"/>
      <c r="AP49" s="639"/>
      <c r="AQ49" s="639"/>
      <c r="AR49" s="639"/>
      <c r="AS49" s="639"/>
      <c r="AT49" s="639"/>
      <c r="AU49" s="639"/>
      <c r="AV49" s="639"/>
      <c r="AW49" s="974"/>
      <c r="AX49" s="1020"/>
      <c r="AY49" s="1020"/>
      <c r="AZ49" s="1020"/>
      <c r="BA49" s="1020"/>
      <c r="BB49" s="1020"/>
      <c r="BC49" s="1020"/>
      <c r="BD49" s="1020"/>
      <c r="BE49" s="1020"/>
      <c r="BF49" s="1020"/>
      <c r="BG49" s="1070"/>
      <c r="BH49" s="1071"/>
      <c r="BI49" s="1014"/>
      <c r="BJ49" s="1015"/>
      <c r="BK49" s="1015"/>
      <c r="BL49" s="1015"/>
      <c r="BM49" s="1015"/>
      <c r="BN49" s="1015"/>
      <c r="BO49" s="1015"/>
      <c r="BP49" s="1015"/>
      <c r="BQ49" s="1015"/>
      <c r="BR49" s="1015"/>
      <c r="BS49" s="1015"/>
      <c r="BT49" s="1016"/>
      <c r="BU49" s="7"/>
      <c r="CJ49" s="7"/>
    </row>
    <row r="50" spans="4:88" ht="9" customHeight="1" thickBot="1">
      <c r="D50" s="4"/>
      <c r="E50" s="967"/>
      <c r="F50" s="968"/>
      <c r="G50" s="968"/>
      <c r="H50" s="968"/>
      <c r="I50" s="968"/>
      <c r="J50" s="968"/>
      <c r="K50" s="968"/>
      <c r="L50" s="968"/>
      <c r="M50" s="968"/>
      <c r="N50" s="968"/>
      <c r="O50" s="968"/>
      <c r="P50" s="968"/>
      <c r="Q50" s="968"/>
      <c r="R50" s="968"/>
      <c r="S50" s="968"/>
      <c r="T50" s="968"/>
      <c r="U50" s="968"/>
      <c r="V50" s="968"/>
      <c r="W50" s="968"/>
      <c r="X50" s="968"/>
      <c r="Y50" s="968"/>
      <c r="Z50" s="968"/>
      <c r="AA50" s="968"/>
      <c r="AB50" s="968"/>
      <c r="AC50" s="968"/>
      <c r="AD50" s="968"/>
      <c r="AE50" s="968"/>
      <c r="AF50" s="968"/>
      <c r="AG50" s="968"/>
      <c r="AH50" s="968"/>
      <c r="AI50" s="968"/>
      <c r="AJ50" s="968"/>
      <c r="AK50" s="969"/>
      <c r="AL50" s="975"/>
      <c r="AM50" s="976"/>
      <c r="AN50" s="976"/>
      <c r="AO50" s="976"/>
      <c r="AP50" s="976"/>
      <c r="AQ50" s="976"/>
      <c r="AR50" s="976"/>
      <c r="AS50" s="976"/>
      <c r="AT50" s="976"/>
      <c r="AU50" s="976"/>
      <c r="AV50" s="976"/>
      <c r="AW50" s="977"/>
      <c r="AX50" s="1021"/>
      <c r="AY50" s="1021"/>
      <c r="AZ50" s="1021"/>
      <c r="BA50" s="1021"/>
      <c r="BB50" s="1021"/>
      <c r="BC50" s="1021"/>
      <c r="BD50" s="1021"/>
      <c r="BE50" s="1021"/>
      <c r="BF50" s="1021"/>
      <c r="BG50" s="1072"/>
      <c r="BH50" s="1073"/>
      <c r="BI50" s="1017"/>
      <c r="BJ50" s="1018"/>
      <c r="BK50" s="1018"/>
      <c r="BL50" s="1018"/>
      <c r="BM50" s="1018"/>
      <c r="BN50" s="1018"/>
      <c r="BO50" s="1018"/>
      <c r="BP50" s="1018"/>
      <c r="BQ50" s="1018"/>
      <c r="BR50" s="1018"/>
      <c r="BS50" s="1018"/>
      <c r="BT50" s="1019"/>
      <c r="BU50" s="7"/>
      <c r="CJ50" s="7"/>
    </row>
    <row r="51" spans="4:88" ht="9" customHeight="1">
      <c r="D51" s="4"/>
      <c r="E51" s="961"/>
      <c r="F51" s="962"/>
      <c r="G51" s="962"/>
      <c r="H51" s="962"/>
      <c r="I51" s="962"/>
      <c r="J51" s="962"/>
      <c r="K51" s="962"/>
      <c r="L51" s="962"/>
      <c r="M51" s="962"/>
      <c r="N51" s="962"/>
      <c r="O51" s="962"/>
      <c r="P51" s="962"/>
      <c r="Q51" s="962"/>
      <c r="R51" s="962"/>
      <c r="S51" s="962"/>
      <c r="T51" s="962"/>
      <c r="U51" s="962"/>
      <c r="V51" s="962"/>
      <c r="W51" s="962"/>
      <c r="X51" s="962"/>
      <c r="Y51" s="962"/>
      <c r="Z51" s="962"/>
      <c r="AA51" s="962"/>
      <c r="AB51" s="962"/>
      <c r="AC51" s="962"/>
      <c r="AD51" s="962"/>
      <c r="AE51" s="962"/>
      <c r="AF51" s="962"/>
      <c r="AG51" s="962"/>
      <c r="AH51" s="962"/>
      <c r="AI51" s="962"/>
      <c r="AJ51" s="962"/>
      <c r="AK51" s="963"/>
      <c r="AL51" s="970" t="str">
        <f>IF(E51="","",VLOOKUP(E51,コード表!$I$5:$K$62,3,FALSE))</f>
        <v/>
      </c>
      <c r="AM51" s="971"/>
      <c r="AN51" s="971"/>
      <c r="AO51" s="971"/>
      <c r="AP51" s="971"/>
      <c r="AQ51" s="971"/>
      <c r="AR51" s="971"/>
      <c r="AS51" s="971"/>
      <c r="AT51" s="971"/>
      <c r="AU51" s="971"/>
      <c r="AV51" s="971"/>
      <c r="AW51" s="972"/>
      <c r="AX51" s="995">
        <v>6</v>
      </c>
      <c r="AY51" s="996"/>
      <c r="AZ51" s="793" t="str">
        <f>IF(E51="","",VLOOKUP(E51,コード表!$I$5:$K$62,2,FALSE))</f>
        <v/>
      </c>
      <c r="BA51" s="793"/>
      <c r="BB51" s="793"/>
      <c r="BC51" s="793"/>
      <c r="BD51" s="793"/>
      <c r="BE51" s="793"/>
      <c r="BF51" s="793"/>
      <c r="BG51" s="793"/>
      <c r="BH51" s="793"/>
      <c r="BI51" s="1065"/>
      <c r="BJ51" s="1066"/>
      <c r="BK51" s="1066"/>
      <c r="BL51" s="1066"/>
      <c r="BM51" s="1066"/>
      <c r="BN51" s="1066"/>
      <c r="BO51" s="1066"/>
      <c r="BP51" s="1066"/>
      <c r="BQ51" s="1066"/>
      <c r="BR51" s="1066"/>
      <c r="BS51" s="1066"/>
      <c r="BT51" s="1067"/>
      <c r="BU51" s="7"/>
      <c r="CJ51" s="7"/>
    </row>
    <row r="52" spans="4:88" ht="9" customHeight="1">
      <c r="D52" s="4"/>
      <c r="E52" s="964"/>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c r="AD52" s="965"/>
      <c r="AE52" s="965"/>
      <c r="AF52" s="965"/>
      <c r="AG52" s="965"/>
      <c r="AH52" s="965"/>
      <c r="AI52" s="965"/>
      <c r="AJ52" s="965"/>
      <c r="AK52" s="966"/>
      <c r="AL52" s="973"/>
      <c r="AM52" s="639"/>
      <c r="AN52" s="639"/>
      <c r="AO52" s="639"/>
      <c r="AP52" s="639"/>
      <c r="AQ52" s="639"/>
      <c r="AR52" s="639"/>
      <c r="AS52" s="639"/>
      <c r="AT52" s="639"/>
      <c r="AU52" s="639"/>
      <c r="AV52" s="639"/>
      <c r="AW52" s="974"/>
      <c r="AX52" s="997"/>
      <c r="AY52" s="998"/>
      <c r="AZ52" s="793"/>
      <c r="BA52" s="793"/>
      <c r="BB52" s="793"/>
      <c r="BC52" s="793"/>
      <c r="BD52" s="793"/>
      <c r="BE52" s="793"/>
      <c r="BF52" s="793"/>
      <c r="BG52" s="793"/>
      <c r="BH52" s="793"/>
      <c r="BI52" s="1009"/>
      <c r="BJ52" s="644"/>
      <c r="BK52" s="644"/>
      <c r="BL52" s="644"/>
      <c r="BM52" s="644"/>
      <c r="BN52" s="644"/>
      <c r="BO52" s="644"/>
      <c r="BP52" s="644"/>
      <c r="BQ52" s="644"/>
      <c r="BR52" s="644"/>
      <c r="BS52" s="644"/>
      <c r="BT52" s="1010"/>
      <c r="BU52" s="7"/>
      <c r="CJ52" s="7"/>
    </row>
    <row r="53" spans="4:88" ht="9" customHeight="1">
      <c r="D53" s="4"/>
      <c r="E53" s="964"/>
      <c r="F53" s="965"/>
      <c r="G53" s="965"/>
      <c r="H53" s="965"/>
      <c r="I53" s="965"/>
      <c r="J53" s="965"/>
      <c r="K53" s="965"/>
      <c r="L53" s="965"/>
      <c r="M53" s="965"/>
      <c r="N53" s="965"/>
      <c r="O53" s="965"/>
      <c r="P53" s="965"/>
      <c r="Q53" s="965"/>
      <c r="R53" s="965"/>
      <c r="S53" s="965"/>
      <c r="T53" s="965"/>
      <c r="U53" s="965"/>
      <c r="V53" s="965"/>
      <c r="W53" s="965"/>
      <c r="X53" s="965"/>
      <c r="Y53" s="965"/>
      <c r="Z53" s="965"/>
      <c r="AA53" s="965"/>
      <c r="AB53" s="965"/>
      <c r="AC53" s="965"/>
      <c r="AD53" s="965"/>
      <c r="AE53" s="965"/>
      <c r="AF53" s="965"/>
      <c r="AG53" s="965"/>
      <c r="AH53" s="965"/>
      <c r="AI53" s="965"/>
      <c r="AJ53" s="965"/>
      <c r="AK53" s="966"/>
      <c r="AL53" s="973"/>
      <c r="AM53" s="639"/>
      <c r="AN53" s="639"/>
      <c r="AO53" s="639"/>
      <c r="AP53" s="639"/>
      <c r="AQ53" s="639"/>
      <c r="AR53" s="639"/>
      <c r="AS53" s="639"/>
      <c r="AT53" s="639"/>
      <c r="AU53" s="639"/>
      <c r="AV53" s="639"/>
      <c r="AW53" s="974"/>
      <c r="AX53" s="997"/>
      <c r="AY53" s="998"/>
      <c r="AZ53" s="793"/>
      <c r="BA53" s="793"/>
      <c r="BB53" s="793"/>
      <c r="BC53" s="793"/>
      <c r="BD53" s="793"/>
      <c r="BE53" s="793"/>
      <c r="BF53" s="793"/>
      <c r="BG53" s="793"/>
      <c r="BH53" s="793"/>
      <c r="BI53" s="1009"/>
      <c r="BJ53" s="644"/>
      <c r="BK53" s="644"/>
      <c r="BL53" s="644"/>
      <c r="BM53" s="644"/>
      <c r="BN53" s="644"/>
      <c r="BO53" s="644"/>
      <c r="BP53" s="644"/>
      <c r="BQ53" s="644"/>
      <c r="BR53" s="644"/>
      <c r="BS53" s="644"/>
      <c r="BT53" s="1010"/>
      <c r="BU53" s="7"/>
      <c r="CJ53" s="7"/>
    </row>
    <row r="54" spans="4:88" ht="9" customHeight="1">
      <c r="D54" s="4"/>
      <c r="E54" s="964"/>
      <c r="F54" s="965"/>
      <c r="G54" s="965"/>
      <c r="H54" s="965"/>
      <c r="I54" s="965"/>
      <c r="J54" s="965"/>
      <c r="K54" s="965"/>
      <c r="L54" s="965"/>
      <c r="M54" s="965"/>
      <c r="N54" s="965"/>
      <c r="O54" s="965"/>
      <c r="P54" s="965"/>
      <c r="Q54" s="965"/>
      <c r="R54" s="965"/>
      <c r="S54" s="965"/>
      <c r="T54" s="965"/>
      <c r="U54" s="965"/>
      <c r="V54" s="965"/>
      <c r="W54" s="965"/>
      <c r="X54" s="965"/>
      <c r="Y54" s="965"/>
      <c r="Z54" s="965"/>
      <c r="AA54" s="965"/>
      <c r="AB54" s="965"/>
      <c r="AC54" s="965"/>
      <c r="AD54" s="965"/>
      <c r="AE54" s="965"/>
      <c r="AF54" s="965"/>
      <c r="AG54" s="965"/>
      <c r="AH54" s="965"/>
      <c r="AI54" s="965"/>
      <c r="AJ54" s="965"/>
      <c r="AK54" s="966"/>
      <c r="AL54" s="973"/>
      <c r="AM54" s="639"/>
      <c r="AN54" s="639"/>
      <c r="AO54" s="639"/>
      <c r="AP54" s="639"/>
      <c r="AQ54" s="639"/>
      <c r="AR54" s="639"/>
      <c r="AS54" s="639"/>
      <c r="AT54" s="639"/>
      <c r="AU54" s="639"/>
      <c r="AV54" s="639"/>
      <c r="AW54" s="974"/>
      <c r="AX54" s="954"/>
      <c r="AY54" s="954"/>
      <c r="AZ54" s="954"/>
      <c r="BA54" s="954"/>
      <c r="BB54" s="954"/>
      <c r="BC54" s="954"/>
      <c r="BD54" s="954"/>
      <c r="BE54" s="954"/>
      <c r="BF54" s="954"/>
      <c r="BG54" s="1068" t="str">
        <f>IFERROR(VLOOKUP(AL51,都道府県コード!$A$2:$B$95,2,FALSE),"")</f>
        <v/>
      </c>
      <c r="BH54" s="1069"/>
      <c r="BI54" s="1011"/>
      <c r="BJ54" s="1012"/>
      <c r="BK54" s="1012"/>
      <c r="BL54" s="1012"/>
      <c r="BM54" s="1012"/>
      <c r="BN54" s="1012"/>
      <c r="BO54" s="1012"/>
      <c r="BP54" s="1012"/>
      <c r="BQ54" s="1012"/>
      <c r="BR54" s="1012"/>
      <c r="BS54" s="1012"/>
      <c r="BT54" s="1013"/>
      <c r="BU54" s="7"/>
      <c r="CJ54" s="7"/>
    </row>
    <row r="55" spans="4:88" ht="9" customHeight="1">
      <c r="D55" s="4"/>
      <c r="E55" s="964"/>
      <c r="F55" s="965"/>
      <c r="G55" s="965"/>
      <c r="H55" s="965"/>
      <c r="I55" s="965"/>
      <c r="J55" s="965"/>
      <c r="K55" s="965"/>
      <c r="L55" s="965"/>
      <c r="M55" s="965"/>
      <c r="N55" s="965"/>
      <c r="O55" s="965"/>
      <c r="P55" s="965"/>
      <c r="Q55" s="965"/>
      <c r="R55" s="965"/>
      <c r="S55" s="965"/>
      <c r="T55" s="965"/>
      <c r="U55" s="965"/>
      <c r="V55" s="965"/>
      <c r="W55" s="965"/>
      <c r="X55" s="965"/>
      <c r="Y55" s="965"/>
      <c r="Z55" s="965"/>
      <c r="AA55" s="965"/>
      <c r="AB55" s="965"/>
      <c r="AC55" s="965"/>
      <c r="AD55" s="965"/>
      <c r="AE55" s="965"/>
      <c r="AF55" s="965"/>
      <c r="AG55" s="965"/>
      <c r="AH55" s="965"/>
      <c r="AI55" s="965"/>
      <c r="AJ55" s="965"/>
      <c r="AK55" s="966"/>
      <c r="AL55" s="973"/>
      <c r="AM55" s="639"/>
      <c r="AN55" s="639"/>
      <c r="AO55" s="639"/>
      <c r="AP55" s="639"/>
      <c r="AQ55" s="639"/>
      <c r="AR55" s="639"/>
      <c r="AS55" s="639"/>
      <c r="AT55" s="639"/>
      <c r="AU55" s="639"/>
      <c r="AV55" s="639"/>
      <c r="AW55" s="974"/>
      <c r="AX55" s="1020"/>
      <c r="AY55" s="1020"/>
      <c r="AZ55" s="1020"/>
      <c r="BA55" s="1020"/>
      <c r="BB55" s="1020"/>
      <c r="BC55" s="1020"/>
      <c r="BD55" s="1020"/>
      <c r="BE55" s="1020"/>
      <c r="BF55" s="1020"/>
      <c r="BG55" s="1070"/>
      <c r="BH55" s="1071"/>
      <c r="BI55" s="1014"/>
      <c r="BJ55" s="1015"/>
      <c r="BK55" s="1015"/>
      <c r="BL55" s="1015"/>
      <c r="BM55" s="1015"/>
      <c r="BN55" s="1015"/>
      <c r="BO55" s="1015"/>
      <c r="BP55" s="1015"/>
      <c r="BQ55" s="1015"/>
      <c r="BR55" s="1015"/>
      <c r="BS55" s="1015"/>
      <c r="BT55" s="1016"/>
      <c r="BU55" s="7"/>
      <c r="CJ55" s="7"/>
    </row>
    <row r="56" spans="4:88" ht="9" customHeight="1" thickBot="1">
      <c r="D56" s="4"/>
      <c r="E56" s="967"/>
      <c r="F56" s="968"/>
      <c r="G56" s="968"/>
      <c r="H56" s="968"/>
      <c r="I56" s="968"/>
      <c r="J56" s="968"/>
      <c r="K56" s="968"/>
      <c r="L56" s="968"/>
      <c r="M56" s="968"/>
      <c r="N56" s="968"/>
      <c r="O56" s="968"/>
      <c r="P56" s="968"/>
      <c r="Q56" s="968"/>
      <c r="R56" s="968"/>
      <c r="S56" s="968"/>
      <c r="T56" s="968"/>
      <c r="U56" s="968"/>
      <c r="V56" s="968"/>
      <c r="W56" s="968"/>
      <c r="X56" s="968"/>
      <c r="Y56" s="968"/>
      <c r="Z56" s="968"/>
      <c r="AA56" s="968"/>
      <c r="AB56" s="968"/>
      <c r="AC56" s="968"/>
      <c r="AD56" s="968"/>
      <c r="AE56" s="968"/>
      <c r="AF56" s="968"/>
      <c r="AG56" s="968"/>
      <c r="AH56" s="968"/>
      <c r="AI56" s="968"/>
      <c r="AJ56" s="968"/>
      <c r="AK56" s="969"/>
      <c r="AL56" s="975"/>
      <c r="AM56" s="976"/>
      <c r="AN56" s="976"/>
      <c r="AO56" s="976"/>
      <c r="AP56" s="976"/>
      <c r="AQ56" s="976"/>
      <c r="AR56" s="976"/>
      <c r="AS56" s="976"/>
      <c r="AT56" s="976"/>
      <c r="AU56" s="976"/>
      <c r="AV56" s="976"/>
      <c r="AW56" s="977"/>
      <c r="AX56" s="1021"/>
      <c r="AY56" s="1021"/>
      <c r="AZ56" s="1021"/>
      <c r="BA56" s="1021"/>
      <c r="BB56" s="1021"/>
      <c r="BC56" s="1021"/>
      <c r="BD56" s="1021"/>
      <c r="BE56" s="1021"/>
      <c r="BF56" s="1021"/>
      <c r="BG56" s="1072"/>
      <c r="BH56" s="1073"/>
      <c r="BI56" s="1017"/>
      <c r="BJ56" s="1018"/>
      <c r="BK56" s="1018"/>
      <c r="BL56" s="1018"/>
      <c r="BM56" s="1018"/>
      <c r="BN56" s="1018"/>
      <c r="BO56" s="1018"/>
      <c r="BP56" s="1018"/>
      <c r="BQ56" s="1018"/>
      <c r="BR56" s="1018"/>
      <c r="BS56" s="1018"/>
      <c r="BT56" s="1019"/>
      <c r="BU56" s="7"/>
      <c r="CJ56" s="7"/>
    </row>
    <row r="57" spans="4:88" ht="9" customHeight="1">
      <c r="D57" s="4"/>
      <c r="E57" s="961"/>
      <c r="F57" s="962"/>
      <c r="G57" s="962"/>
      <c r="H57" s="962"/>
      <c r="I57" s="962"/>
      <c r="J57" s="962"/>
      <c r="K57" s="962"/>
      <c r="L57" s="962"/>
      <c r="M57" s="962"/>
      <c r="N57" s="962"/>
      <c r="O57" s="962"/>
      <c r="P57" s="962"/>
      <c r="Q57" s="962"/>
      <c r="R57" s="962"/>
      <c r="S57" s="962"/>
      <c r="T57" s="962"/>
      <c r="U57" s="962"/>
      <c r="V57" s="962"/>
      <c r="W57" s="962"/>
      <c r="X57" s="962"/>
      <c r="Y57" s="962"/>
      <c r="Z57" s="962"/>
      <c r="AA57" s="962"/>
      <c r="AB57" s="962"/>
      <c r="AC57" s="962"/>
      <c r="AD57" s="962"/>
      <c r="AE57" s="962"/>
      <c r="AF57" s="962"/>
      <c r="AG57" s="962"/>
      <c r="AH57" s="962"/>
      <c r="AI57" s="962"/>
      <c r="AJ57" s="962"/>
      <c r="AK57" s="963"/>
      <c r="AL57" s="970" t="str">
        <f>IF(E57="","",VLOOKUP(E57,コード表!$I$5:$K$62,3,FALSE))</f>
        <v/>
      </c>
      <c r="AM57" s="971"/>
      <c r="AN57" s="971"/>
      <c r="AO57" s="971"/>
      <c r="AP57" s="971"/>
      <c r="AQ57" s="971"/>
      <c r="AR57" s="971"/>
      <c r="AS57" s="971"/>
      <c r="AT57" s="971"/>
      <c r="AU57" s="971"/>
      <c r="AV57" s="971"/>
      <c r="AW57" s="972"/>
      <c r="AX57" s="995">
        <v>7</v>
      </c>
      <c r="AY57" s="996"/>
      <c r="AZ57" s="793" t="str">
        <f>IF(E57="","",VLOOKUP(E57,コード表!$I$5:$K$62,2,FALSE))</f>
        <v/>
      </c>
      <c r="BA57" s="793"/>
      <c r="BB57" s="793"/>
      <c r="BC57" s="793"/>
      <c r="BD57" s="793"/>
      <c r="BE57" s="793"/>
      <c r="BF57" s="793"/>
      <c r="BG57" s="793"/>
      <c r="BH57" s="793"/>
      <c r="BI57" s="1065"/>
      <c r="BJ57" s="1066"/>
      <c r="BK57" s="1066"/>
      <c r="BL57" s="1066"/>
      <c r="BM57" s="1066"/>
      <c r="BN57" s="1066"/>
      <c r="BO57" s="1066"/>
      <c r="BP57" s="1066"/>
      <c r="BQ57" s="1066"/>
      <c r="BR57" s="1066"/>
      <c r="BS57" s="1066"/>
      <c r="BT57" s="1067"/>
      <c r="BU57" s="7"/>
      <c r="CJ57" s="7"/>
    </row>
    <row r="58" spans="4:88" ht="9" customHeight="1">
      <c r="D58" s="4"/>
      <c r="E58" s="964"/>
      <c r="F58" s="965"/>
      <c r="G58" s="965"/>
      <c r="H58" s="965"/>
      <c r="I58" s="965"/>
      <c r="J58" s="965"/>
      <c r="K58" s="965"/>
      <c r="L58" s="965"/>
      <c r="M58" s="965"/>
      <c r="N58" s="965"/>
      <c r="O58" s="965"/>
      <c r="P58" s="965"/>
      <c r="Q58" s="965"/>
      <c r="R58" s="965"/>
      <c r="S58" s="965"/>
      <c r="T58" s="965"/>
      <c r="U58" s="965"/>
      <c r="V58" s="965"/>
      <c r="W58" s="965"/>
      <c r="X58" s="965"/>
      <c r="Y58" s="965"/>
      <c r="Z58" s="965"/>
      <c r="AA58" s="965"/>
      <c r="AB58" s="965"/>
      <c r="AC58" s="965"/>
      <c r="AD58" s="965"/>
      <c r="AE58" s="965"/>
      <c r="AF58" s="965"/>
      <c r="AG58" s="965"/>
      <c r="AH58" s="965"/>
      <c r="AI58" s="965"/>
      <c r="AJ58" s="965"/>
      <c r="AK58" s="966"/>
      <c r="AL58" s="973"/>
      <c r="AM58" s="639"/>
      <c r="AN58" s="639"/>
      <c r="AO58" s="639"/>
      <c r="AP58" s="639"/>
      <c r="AQ58" s="639"/>
      <c r="AR58" s="639"/>
      <c r="AS58" s="639"/>
      <c r="AT58" s="639"/>
      <c r="AU58" s="639"/>
      <c r="AV58" s="639"/>
      <c r="AW58" s="974"/>
      <c r="AX58" s="997"/>
      <c r="AY58" s="998"/>
      <c r="AZ58" s="793"/>
      <c r="BA58" s="793"/>
      <c r="BB58" s="793"/>
      <c r="BC58" s="793"/>
      <c r="BD58" s="793"/>
      <c r="BE58" s="793"/>
      <c r="BF58" s="793"/>
      <c r="BG58" s="793"/>
      <c r="BH58" s="793"/>
      <c r="BI58" s="1009"/>
      <c r="BJ58" s="644"/>
      <c r="BK58" s="644"/>
      <c r="BL58" s="644"/>
      <c r="BM58" s="644"/>
      <c r="BN58" s="644"/>
      <c r="BO58" s="644"/>
      <c r="BP58" s="644"/>
      <c r="BQ58" s="644"/>
      <c r="BR58" s="644"/>
      <c r="BS58" s="644"/>
      <c r="BT58" s="1010"/>
      <c r="BU58" s="7"/>
      <c r="CJ58" s="7"/>
    </row>
    <row r="59" spans="4:88" ht="9" customHeight="1">
      <c r="D59" s="4"/>
      <c r="E59" s="964"/>
      <c r="F59" s="965"/>
      <c r="G59" s="965"/>
      <c r="H59" s="965"/>
      <c r="I59" s="965"/>
      <c r="J59" s="965"/>
      <c r="K59" s="965"/>
      <c r="L59" s="965"/>
      <c r="M59" s="965"/>
      <c r="N59" s="965"/>
      <c r="O59" s="965"/>
      <c r="P59" s="965"/>
      <c r="Q59" s="965"/>
      <c r="R59" s="965"/>
      <c r="S59" s="965"/>
      <c r="T59" s="965"/>
      <c r="U59" s="965"/>
      <c r="V59" s="965"/>
      <c r="W59" s="965"/>
      <c r="X59" s="965"/>
      <c r="Y59" s="965"/>
      <c r="Z59" s="965"/>
      <c r="AA59" s="965"/>
      <c r="AB59" s="965"/>
      <c r="AC59" s="965"/>
      <c r="AD59" s="965"/>
      <c r="AE59" s="965"/>
      <c r="AF59" s="965"/>
      <c r="AG59" s="965"/>
      <c r="AH59" s="965"/>
      <c r="AI59" s="965"/>
      <c r="AJ59" s="965"/>
      <c r="AK59" s="966"/>
      <c r="AL59" s="973"/>
      <c r="AM59" s="639"/>
      <c r="AN59" s="639"/>
      <c r="AO59" s="639"/>
      <c r="AP59" s="639"/>
      <c r="AQ59" s="639"/>
      <c r="AR59" s="639"/>
      <c r="AS59" s="639"/>
      <c r="AT59" s="639"/>
      <c r="AU59" s="639"/>
      <c r="AV59" s="639"/>
      <c r="AW59" s="974"/>
      <c r="AX59" s="997"/>
      <c r="AY59" s="998"/>
      <c r="AZ59" s="793"/>
      <c r="BA59" s="793"/>
      <c r="BB59" s="793"/>
      <c r="BC59" s="793"/>
      <c r="BD59" s="793"/>
      <c r="BE59" s="793"/>
      <c r="BF59" s="793"/>
      <c r="BG59" s="793"/>
      <c r="BH59" s="793"/>
      <c r="BI59" s="1009"/>
      <c r="BJ59" s="644"/>
      <c r="BK59" s="644"/>
      <c r="BL59" s="644"/>
      <c r="BM59" s="644"/>
      <c r="BN59" s="644"/>
      <c r="BO59" s="644"/>
      <c r="BP59" s="644"/>
      <c r="BQ59" s="644"/>
      <c r="BR59" s="644"/>
      <c r="BS59" s="644"/>
      <c r="BT59" s="1010"/>
      <c r="BU59" s="7"/>
      <c r="CJ59" s="7"/>
    </row>
    <row r="60" spans="4:88" ht="9" customHeight="1">
      <c r="D60" s="4"/>
      <c r="E60" s="964"/>
      <c r="F60" s="965"/>
      <c r="G60" s="965"/>
      <c r="H60" s="965"/>
      <c r="I60" s="965"/>
      <c r="J60" s="965"/>
      <c r="K60" s="965"/>
      <c r="L60" s="965"/>
      <c r="M60" s="965"/>
      <c r="N60" s="965"/>
      <c r="O60" s="965"/>
      <c r="P60" s="965"/>
      <c r="Q60" s="965"/>
      <c r="R60" s="965"/>
      <c r="S60" s="965"/>
      <c r="T60" s="965"/>
      <c r="U60" s="965"/>
      <c r="V60" s="965"/>
      <c r="W60" s="965"/>
      <c r="X60" s="965"/>
      <c r="Y60" s="965"/>
      <c r="Z60" s="965"/>
      <c r="AA60" s="965"/>
      <c r="AB60" s="965"/>
      <c r="AC60" s="965"/>
      <c r="AD60" s="965"/>
      <c r="AE60" s="965"/>
      <c r="AF60" s="965"/>
      <c r="AG60" s="965"/>
      <c r="AH60" s="965"/>
      <c r="AI60" s="965"/>
      <c r="AJ60" s="965"/>
      <c r="AK60" s="966"/>
      <c r="AL60" s="973"/>
      <c r="AM60" s="639"/>
      <c r="AN60" s="639"/>
      <c r="AO60" s="639"/>
      <c r="AP60" s="639"/>
      <c r="AQ60" s="639"/>
      <c r="AR60" s="639"/>
      <c r="AS60" s="639"/>
      <c r="AT60" s="639"/>
      <c r="AU60" s="639"/>
      <c r="AV60" s="639"/>
      <c r="AW60" s="974"/>
      <c r="AX60" s="954"/>
      <c r="AY60" s="954"/>
      <c r="AZ60" s="954"/>
      <c r="BA60" s="954"/>
      <c r="BB60" s="954"/>
      <c r="BC60" s="954"/>
      <c r="BD60" s="954"/>
      <c r="BE60" s="954"/>
      <c r="BF60" s="954"/>
      <c r="BG60" s="1068" t="str">
        <f>IFERROR(VLOOKUP(AL57,都道府県コード!$A$2:$B$95,2,FALSE),"")</f>
        <v/>
      </c>
      <c r="BH60" s="1069"/>
      <c r="BI60" s="1011"/>
      <c r="BJ60" s="1012"/>
      <c r="BK60" s="1012"/>
      <c r="BL60" s="1012"/>
      <c r="BM60" s="1012"/>
      <c r="BN60" s="1012"/>
      <c r="BO60" s="1012"/>
      <c r="BP60" s="1012"/>
      <c r="BQ60" s="1012"/>
      <c r="BR60" s="1012"/>
      <c r="BS60" s="1012"/>
      <c r="BT60" s="1013"/>
      <c r="BU60" s="7"/>
      <c r="CJ60" s="7"/>
    </row>
    <row r="61" spans="4:88" ht="9" customHeight="1">
      <c r="D61" s="4"/>
      <c r="E61" s="964"/>
      <c r="F61" s="965"/>
      <c r="G61" s="965"/>
      <c r="H61" s="965"/>
      <c r="I61" s="965"/>
      <c r="J61" s="965"/>
      <c r="K61" s="965"/>
      <c r="L61" s="965"/>
      <c r="M61" s="965"/>
      <c r="N61" s="965"/>
      <c r="O61" s="965"/>
      <c r="P61" s="965"/>
      <c r="Q61" s="965"/>
      <c r="R61" s="965"/>
      <c r="S61" s="965"/>
      <c r="T61" s="965"/>
      <c r="U61" s="965"/>
      <c r="V61" s="965"/>
      <c r="W61" s="965"/>
      <c r="X61" s="965"/>
      <c r="Y61" s="965"/>
      <c r="Z61" s="965"/>
      <c r="AA61" s="965"/>
      <c r="AB61" s="965"/>
      <c r="AC61" s="965"/>
      <c r="AD61" s="965"/>
      <c r="AE61" s="965"/>
      <c r="AF61" s="965"/>
      <c r="AG61" s="965"/>
      <c r="AH61" s="965"/>
      <c r="AI61" s="965"/>
      <c r="AJ61" s="965"/>
      <c r="AK61" s="966"/>
      <c r="AL61" s="973"/>
      <c r="AM61" s="639"/>
      <c r="AN61" s="639"/>
      <c r="AO61" s="639"/>
      <c r="AP61" s="639"/>
      <c r="AQ61" s="639"/>
      <c r="AR61" s="639"/>
      <c r="AS61" s="639"/>
      <c r="AT61" s="639"/>
      <c r="AU61" s="639"/>
      <c r="AV61" s="639"/>
      <c r="AW61" s="974"/>
      <c r="AX61" s="1020"/>
      <c r="AY61" s="1020"/>
      <c r="AZ61" s="1020"/>
      <c r="BA61" s="1020"/>
      <c r="BB61" s="1020"/>
      <c r="BC61" s="1020"/>
      <c r="BD61" s="1020"/>
      <c r="BE61" s="1020"/>
      <c r="BF61" s="1020"/>
      <c r="BG61" s="1070"/>
      <c r="BH61" s="1071"/>
      <c r="BI61" s="1014"/>
      <c r="BJ61" s="1015"/>
      <c r="BK61" s="1015"/>
      <c r="BL61" s="1015"/>
      <c r="BM61" s="1015"/>
      <c r="BN61" s="1015"/>
      <c r="BO61" s="1015"/>
      <c r="BP61" s="1015"/>
      <c r="BQ61" s="1015"/>
      <c r="BR61" s="1015"/>
      <c r="BS61" s="1015"/>
      <c r="BT61" s="1016"/>
      <c r="BU61" s="7"/>
      <c r="CJ61" s="7"/>
    </row>
    <row r="62" spans="4:88" ht="9" customHeight="1" thickBot="1">
      <c r="D62" s="4"/>
      <c r="E62" s="967"/>
      <c r="F62" s="968"/>
      <c r="G62" s="968"/>
      <c r="H62" s="968"/>
      <c r="I62" s="968"/>
      <c r="J62" s="968"/>
      <c r="K62" s="968"/>
      <c r="L62" s="968"/>
      <c r="M62" s="968"/>
      <c r="N62" s="968"/>
      <c r="O62" s="968"/>
      <c r="P62" s="968"/>
      <c r="Q62" s="968"/>
      <c r="R62" s="968"/>
      <c r="S62" s="968"/>
      <c r="T62" s="968"/>
      <c r="U62" s="968"/>
      <c r="V62" s="968"/>
      <c r="W62" s="968"/>
      <c r="X62" s="968"/>
      <c r="Y62" s="968"/>
      <c r="Z62" s="968"/>
      <c r="AA62" s="968"/>
      <c r="AB62" s="968"/>
      <c r="AC62" s="968"/>
      <c r="AD62" s="968"/>
      <c r="AE62" s="968"/>
      <c r="AF62" s="968"/>
      <c r="AG62" s="968"/>
      <c r="AH62" s="968"/>
      <c r="AI62" s="968"/>
      <c r="AJ62" s="968"/>
      <c r="AK62" s="969"/>
      <c r="AL62" s="975"/>
      <c r="AM62" s="976"/>
      <c r="AN62" s="976"/>
      <c r="AO62" s="976"/>
      <c r="AP62" s="976"/>
      <c r="AQ62" s="976"/>
      <c r="AR62" s="976"/>
      <c r="AS62" s="976"/>
      <c r="AT62" s="976"/>
      <c r="AU62" s="976"/>
      <c r="AV62" s="976"/>
      <c r="AW62" s="977"/>
      <c r="AX62" s="1021"/>
      <c r="AY62" s="1021"/>
      <c r="AZ62" s="1021"/>
      <c r="BA62" s="1021"/>
      <c r="BB62" s="1021"/>
      <c r="BC62" s="1021"/>
      <c r="BD62" s="1021"/>
      <c r="BE62" s="1021"/>
      <c r="BF62" s="1021"/>
      <c r="BG62" s="1072"/>
      <c r="BH62" s="1073"/>
      <c r="BI62" s="1017"/>
      <c r="BJ62" s="1018"/>
      <c r="BK62" s="1018"/>
      <c r="BL62" s="1018"/>
      <c r="BM62" s="1018"/>
      <c r="BN62" s="1018"/>
      <c r="BO62" s="1018"/>
      <c r="BP62" s="1018"/>
      <c r="BQ62" s="1018"/>
      <c r="BR62" s="1018"/>
      <c r="BS62" s="1018"/>
      <c r="BT62" s="1019"/>
      <c r="BU62" s="7"/>
      <c r="CJ62" s="7"/>
    </row>
    <row r="63" spans="4:88" ht="9" customHeight="1">
      <c r="D63" s="4"/>
      <c r="E63" s="961"/>
      <c r="F63" s="962"/>
      <c r="G63" s="962"/>
      <c r="H63" s="962"/>
      <c r="I63" s="962"/>
      <c r="J63" s="962"/>
      <c r="K63" s="962"/>
      <c r="L63" s="962"/>
      <c r="M63" s="962"/>
      <c r="N63" s="962"/>
      <c r="O63" s="962"/>
      <c r="P63" s="962"/>
      <c r="Q63" s="962"/>
      <c r="R63" s="962"/>
      <c r="S63" s="962"/>
      <c r="T63" s="962"/>
      <c r="U63" s="962"/>
      <c r="V63" s="962"/>
      <c r="W63" s="962"/>
      <c r="X63" s="962"/>
      <c r="Y63" s="962"/>
      <c r="Z63" s="962"/>
      <c r="AA63" s="962"/>
      <c r="AB63" s="962"/>
      <c r="AC63" s="962"/>
      <c r="AD63" s="962"/>
      <c r="AE63" s="962"/>
      <c r="AF63" s="962"/>
      <c r="AG63" s="962"/>
      <c r="AH63" s="962"/>
      <c r="AI63" s="962"/>
      <c r="AJ63" s="962"/>
      <c r="AK63" s="963"/>
      <c r="AL63" s="970" t="str">
        <f>IF(E63="","",VLOOKUP(E63,コード表!$I$5:$K$62,3,FALSE))</f>
        <v/>
      </c>
      <c r="AM63" s="971"/>
      <c r="AN63" s="971"/>
      <c r="AO63" s="971"/>
      <c r="AP63" s="971"/>
      <c r="AQ63" s="971"/>
      <c r="AR63" s="971"/>
      <c r="AS63" s="971"/>
      <c r="AT63" s="971"/>
      <c r="AU63" s="971"/>
      <c r="AV63" s="971"/>
      <c r="AW63" s="972"/>
      <c r="AX63" s="995">
        <v>8</v>
      </c>
      <c r="AY63" s="996"/>
      <c r="AZ63" s="793" t="str">
        <f>IF(E63="","",VLOOKUP(E63,コード表!$I$5:$K$62,2,FALSE))</f>
        <v/>
      </c>
      <c r="BA63" s="793"/>
      <c r="BB63" s="793"/>
      <c r="BC63" s="793"/>
      <c r="BD63" s="793"/>
      <c r="BE63" s="793"/>
      <c r="BF63" s="793"/>
      <c r="BG63" s="793"/>
      <c r="BH63" s="793"/>
      <c r="BI63" s="1065"/>
      <c r="BJ63" s="1066"/>
      <c r="BK63" s="1066"/>
      <c r="BL63" s="1066"/>
      <c r="BM63" s="1066"/>
      <c r="BN63" s="1066"/>
      <c r="BO63" s="1066"/>
      <c r="BP63" s="1066"/>
      <c r="BQ63" s="1066"/>
      <c r="BR63" s="1066"/>
      <c r="BS63" s="1066"/>
      <c r="BT63" s="1067"/>
      <c r="BU63" s="7"/>
      <c r="CJ63" s="7"/>
    </row>
    <row r="64" spans="4:88" ht="9" customHeight="1">
      <c r="D64" s="4"/>
      <c r="E64" s="964"/>
      <c r="F64" s="965"/>
      <c r="G64" s="965"/>
      <c r="H64" s="965"/>
      <c r="I64" s="965"/>
      <c r="J64" s="965"/>
      <c r="K64" s="965"/>
      <c r="L64" s="965"/>
      <c r="M64" s="965"/>
      <c r="N64" s="965"/>
      <c r="O64" s="965"/>
      <c r="P64" s="965"/>
      <c r="Q64" s="965"/>
      <c r="R64" s="965"/>
      <c r="S64" s="965"/>
      <c r="T64" s="965"/>
      <c r="U64" s="965"/>
      <c r="V64" s="965"/>
      <c r="W64" s="965"/>
      <c r="X64" s="965"/>
      <c r="Y64" s="965"/>
      <c r="Z64" s="965"/>
      <c r="AA64" s="965"/>
      <c r="AB64" s="965"/>
      <c r="AC64" s="965"/>
      <c r="AD64" s="965"/>
      <c r="AE64" s="965"/>
      <c r="AF64" s="965"/>
      <c r="AG64" s="965"/>
      <c r="AH64" s="965"/>
      <c r="AI64" s="965"/>
      <c r="AJ64" s="965"/>
      <c r="AK64" s="966"/>
      <c r="AL64" s="973"/>
      <c r="AM64" s="639"/>
      <c r="AN64" s="639"/>
      <c r="AO64" s="639"/>
      <c r="AP64" s="639"/>
      <c r="AQ64" s="639"/>
      <c r="AR64" s="639"/>
      <c r="AS64" s="639"/>
      <c r="AT64" s="639"/>
      <c r="AU64" s="639"/>
      <c r="AV64" s="639"/>
      <c r="AW64" s="974"/>
      <c r="AX64" s="997"/>
      <c r="AY64" s="998"/>
      <c r="AZ64" s="793"/>
      <c r="BA64" s="793"/>
      <c r="BB64" s="793"/>
      <c r="BC64" s="793"/>
      <c r="BD64" s="793"/>
      <c r="BE64" s="793"/>
      <c r="BF64" s="793"/>
      <c r="BG64" s="793"/>
      <c r="BH64" s="793"/>
      <c r="BI64" s="1009"/>
      <c r="BJ64" s="644"/>
      <c r="BK64" s="644"/>
      <c r="BL64" s="644"/>
      <c r="BM64" s="644"/>
      <c r="BN64" s="644"/>
      <c r="BO64" s="644"/>
      <c r="BP64" s="644"/>
      <c r="BQ64" s="644"/>
      <c r="BR64" s="644"/>
      <c r="BS64" s="644"/>
      <c r="BT64" s="1010"/>
      <c r="BU64" s="7"/>
      <c r="CJ64" s="7"/>
    </row>
    <row r="65" spans="4:88" ht="9" customHeight="1">
      <c r="D65" s="4"/>
      <c r="E65" s="964"/>
      <c r="F65" s="965"/>
      <c r="G65" s="965"/>
      <c r="H65" s="965"/>
      <c r="I65" s="965"/>
      <c r="J65" s="965"/>
      <c r="K65" s="965"/>
      <c r="L65" s="965"/>
      <c r="M65" s="965"/>
      <c r="N65" s="965"/>
      <c r="O65" s="965"/>
      <c r="P65" s="965"/>
      <c r="Q65" s="965"/>
      <c r="R65" s="965"/>
      <c r="S65" s="965"/>
      <c r="T65" s="965"/>
      <c r="U65" s="965"/>
      <c r="V65" s="965"/>
      <c r="W65" s="965"/>
      <c r="X65" s="965"/>
      <c r="Y65" s="965"/>
      <c r="Z65" s="965"/>
      <c r="AA65" s="965"/>
      <c r="AB65" s="965"/>
      <c r="AC65" s="965"/>
      <c r="AD65" s="965"/>
      <c r="AE65" s="965"/>
      <c r="AF65" s="965"/>
      <c r="AG65" s="965"/>
      <c r="AH65" s="965"/>
      <c r="AI65" s="965"/>
      <c r="AJ65" s="965"/>
      <c r="AK65" s="966"/>
      <c r="AL65" s="973"/>
      <c r="AM65" s="639"/>
      <c r="AN65" s="639"/>
      <c r="AO65" s="639"/>
      <c r="AP65" s="639"/>
      <c r="AQ65" s="639"/>
      <c r="AR65" s="639"/>
      <c r="AS65" s="639"/>
      <c r="AT65" s="639"/>
      <c r="AU65" s="639"/>
      <c r="AV65" s="639"/>
      <c r="AW65" s="974"/>
      <c r="AX65" s="997"/>
      <c r="AY65" s="998"/>
      <c r="AZ65" s="793"/>
      <c r="BA65" s="793"/>
      <c r="BB65" s="793"/>
      <c r="BC65" s="793"/>
      <c r="BD65" s="793"/>
      <c r="BE65" s="793"/>
      <c r="BF65" s="793"/>
      <c r="BG65" s="793"/>
      <c r="BH65" s="793"/>
      <c r="BI65" s="1009"/>
      <c r="BJ65" s="644"/>
      <c r="BK65" s="644"/>
      <c r="BL65" s="644"/>
      <c r="BM65" s="644"/>
      <c r="BN65" s="644"/>
      <c r="BO65" s="644"/>
      <c r="BP65" s="644"/>
      <c r="BQ65" s="644"/>
      <c r="BR65" s="644"/>
      <c r="BS65" s="644"/>
      <c r="BT65" s="1010"/>
      <c r="BU65" s="7"/>
      <c r="CJ65" s="7"/>
    </row>
    <row r="66" spans="4:88" ht="9" customHeight="1">
      <c r="D66" s="4"/>
      <c r="E66" s="964"/>
      <c r="F66" s="965"/>
      <c r="G66" s="965"/>
      <c r="H66" s="965"/>
      <c r="I66" s="965"/>
      <c r="J66" s="965"/>
      <c r="K66" s="965"/>
      <c r="L66" s="965"/>
      <c r="M66" s="965"/>
      <c r="N66" s="965"/>
      <c r="O66" s="965"/>
      <c r="P66" s="965"/>
      <c r="Q66" s="965"/>
      <c r="R66" s="965"/>
      <c r="S66" s="965"/>
      <c r="T66" s="965"/>
      <c r="U66" s="965"/>
      <c r="V66" s="965"/>
      <c r="W66" s="965"/>
      <c r="X66" s="965"/>
      <c r="Y66" s="965"/>
      <c r="Z66" s="965"/>
      <c r="AA66" s="965"/>
      <c r="AB66" s="965"/>
      <c r="AC66" s="965"/>
      <c r="AD66" s="965"/>
      <c r="AE66" s="965"/>
      <c r="AF66" s="965"/>
      <c r="AG66" s="965"/>
      <c r="AH66" s="965"/>
      <c r="AI66" s="965"/>
      <c r="AJ66" s="965"/>
      <c r="AK66" s="966"/>
      <c r="AL66" s="973"/>
      <c r="AM66" s="639"/>
      <c r="AN66" s="639"/>
      <c r="AO66" s="639"/>
      <c r="AP66" s="639"/>
      <c r="AQ66" s="639"/>
      <c r="AR66" s="639"/>
      <c r="AS66" s="639"/>
      <c r="AT66" s="639"/>
      <c r="AU66" s="639"/>
      <c r="AV66" s="639"/>
      <c r="AW66" s="974"/>
      <c r="AX66" s="954"/>
      <c r="AY66" s="954"/>
      <c r="AZ66" s="954"/>
      <c r="BA66" s="954"/>
      <c r="BB66" s="954"/>
      <c r="BC66" s="954"/>
      <c r="BD66" s="954"/>
      <c r="BE66" s="954"/>
      <c r="BF66" s="954"/>
      <c r="BG66" s="1068" t="str">
        <f>IFERROR(VLOOKUP(AL63,都道府県コード!$A$2:$B$95,2,FALSE),"")</f>
        <v/>
      </c>
      <c r="BH66" s="1069"/>
      <c r="BI66" s="1011"/>
      <c r="BJ66" s="1012"/>
      <c r="BK66" s="1012"/>
      <c r="BL66" s="1012"/>
      <c r="BM66" s="1012"/>
      <c r="BN66" s="1012"/>
      <c r="BO66" s="1012"/>
      <c r="BP66" s="1012"/>
      <c r="BQ66" s="1012"/>
      <c r="BR66" s="1012"/>
      <c r="BS66" s="1012"/>
      <c r="BT66" s="1013"/>
      <c r="BU66" s="7"/>
      <c r="CJ66" s="7"/>
    </row>
    <row r="67" spans="4:88" ht="9" customHeight="1">
      <c r="D67" s="4"/>
      <c r="E67" s="964"/>
      <c r="F67" s="965"/>
      <c r="G67" s="965"/>
      <c r="H67" s="965"/>
      <c r="I67" s="965"/>
      <c r="J67" s="965"/>
      <c r="K67" s="965"/>
      <c r="L67" s="965"/>
      <c r="M67" s="965"/>
      <c r="N67" s="965"/>
      <c r="O67" s="965"/>
      <c r="P67" s="965"/>
      <c r="Q67" s="965"/>
      <c r="R67" s="965"/>
      <c r="S67" s="965"/>
      <c r="T67" s="965"/>
      <c r="U67" s="965"/>
      <c r="V67" s="965"/>
      <c r="W67" s="965"/>
      <c r="X67" s="965"/>
      <c r="Y67" s="965"/>
      <c r="Z67" s="965"/>
      <c r="AA67" s="965"/>
      <c r="AB67" s="965"/>
      <c r="AC67" s="965"/>
      <c r="AD67" s="965"/>
      <c r="AE67" s="965"/>
      <c r="AF67" s="965"/>
      <c r="AG67" s="965"/>
      <c r="AH67" s="965"/>
      <c r="AI67" s="965"/>
      <c r="AJ67" s="965"/>
      <c r="AK67" s="966"/>
      <c r="AL67" s="973"/>
      <c r="AM67" s="639"/>
      <c r="AN67" s="639"/>
      <c r="AO67" s="639"/>
      <c r="AP67" s="639"/>
      <c r="AQ67" s="639"/>
      <c r="AR67" s="639"/>
      <c r="AS67" s="639"/>
      <c r="AT67" s="639"/>
      <c r="AU67" s="639"/>
      <c r="AV67" s="639"/>
      <c r="AW67" s="974"/>
      <c r="AX67" s="1020"/>
      <c r="AY67" s="1020"/>
      <c r="AZ67" s="1020"/>
      <c r="BA67" s="1020"/>
      <c r="BB67" s="1020"/>
      <c r="BC67" s="1020"/>
      <c r="BD67" s="1020"/>
      <c r="BE67" s="1020"/>
      <c r="BF67" s="1020"/>
      <c r="BG67" s="1070"/>
      <c r="BH67" s="1071"/>
      <c r="BI67" s="1014"/>
      <c r="BJ67" s="1015"/>
      <c r="BK67" s="1015"/>
      <c r="BL67" s="1015"/>
      <c r="BM67" s="1015"/>
      <c r="BN67" s="1015"/>
      <c r="BO67" s="1015"/>
      <c r="BP67" s="1015"/>
      <c r="BQ67" s="1015"/>
      <c r="BR67" s="1015"/>
      <c r="BS67" s="1015"/>
      <c r="BT67" s="1016"/>
      <c r="BU67" s="7"/>
      <c r="CJ67" s="7"/>
    </row>
    <row r="68" spans="4:88" ht="9" customHeight="1" thickBot="1">
      <c r="D68" s="4"/>
      <c r="E68" s="967"/>
      <c r="F68" s="968"/>
      <c r="G68" s="968"/>
      <c r="H68" s="968"/>
      <c r="I68" s="968"/>
      <c r="J68" s="968"/>
      <c r="K68" s="968"/>
      <c r="L68" s="968"/>
      <c r="M68" s="968"/>
      <c r="N68" s="968"/>
      <c r="O68" s="968"/>
      <c r="P68" s="968"/>
      <c r="Q68" s="968"/>
      <c r="R68" s="968"/>
      <c r="S68" s="968"/>
      <c r="T68" s="968"/>
      <c r="U68" s="968"/>
      <c r="V68" s="968"/>
      <c r="W68" s="968"/>
      <c r="X68" s="968"/>
      <c r="Y68" s="968"/>
      <c r="Z68" s="968"/>
      <c r="AA68" s="968"/>
      <c r="AB68" s="968"/>
      <c r="AC68" s="968"/>
      <c r="AD68" s="968"/>
      <c r="AE68" s="968"/>
      <c r="AF68" s="968"/>
      <c r="AG68" s="968"/>
      <c r="AH68" s="968"/>
      <c r="AI68" s="968"/>
      <c r="AJ68" s="968"/>
      <c r="AK68" s="969"/>
      <c r="AL68" s="975"/>
      <c r="AM68" s="976"/>
      <c r="AN68" s="976"/>
      <c r="AO68" s="976"/>
      <c r="AP68" s="976"/>
      <c r="AQ68" s="976"/>
      <c r="AR68" s="976"/>
      <c r="AS68" s="976"/>
      <c r="AT68" s="976"/>
      <c r="AU68" s="976"/>
      <c r="AV68" s="976"/>
      <c r="AW68" s="977"/>
      <c r="AX68" s="1021"/>
      <c r="AY68" s="1021"/>
      <c r="AZ68" s="1021"/>
      <c r="BA68" s="1021"/>
      <c r="BB68" s="1021"/>
      <c r="BC68" s="1021"/>
      <c r="BD68" s="1021"/>
      <c r="BE68" s="1021"/>
      <c r="BF68" s="1021"/>
      <c r="BG68" s="1072"/>
      <c r="BH68" s="1073"/>
      <c r="BI68" s="1017"/>
      <c r="BJ68" s="1018"/>
      <c r="BK68" s="1018"/>
      <c r="BL68" s="1018"/>
      <c r="BM68" s="1018"/>
      <c r="BN68" s="1018"/>
      <c r="BO68" s="1018"/>
      <c r="BP68" s="1018"/>
      <c r="BQ68" s="1018"/>
      <c r="BR68" s="1018"/>
      <c r="BS68" s="1018"/>
      <c r="BT68" s="1019"/>
      <c r="BU68" s="7"/>
      <c r="CJ68" s="7"/>
    </row>
    <row r="69" spans="4:88" ht="9" customHeight="1">
      <c r="D69" s="4"/>
      <c r="E69" s="961"/>
      <c r="F69" s="962"/>
      <c r="G69" s="962"/>
      <c r="H69" s="962"/>
      <c r="I69" s="962"/>
      <c r="J69" s="962"/>
      <c r="K69" s="962"/>
      <c r="L69" s="962"/>
      <c r="M69" s="962"/>
      <c r="N69" s="962"/>
      <c r="O69" s="962"/>
      <c r="P69" s="962"/>
      <c r="Q69" s="962"/>
      <c r="R69" s="962"/>
      <c r="S69" s="962"/>
      <c r="T69" s="962"/>
      <c r="U69" s="962"/>
      <c r="V69" s="962"/>
      <c r="W69" s="962"/>
      <c r="X69" s="962"/>
      <c r="Y69" s="962"/>
      <c r="Z69" s="962"/>
      <c r="AA69" s="962"/>
      <c r="AB69" s="962"/>
      <c r="AC69" s="962"/>
      <c r="AD69" s="962"/>
      <c r="AE69" s="962"/>
      <c r="AF69" s="962"/>
      <c r="AG69" s="962"/>
      <c r="AH69" s="962"/>
      <c r="AI69" s="962"/>
      <c r="AJ69" s="962"/>
      <c r="AK69" s="963"/>
      <c r="AL69" s="970" t="str">
        <f>IF(E69="","",VLOOKUP(E69,コード表!$I$5:$K$62,3,FALSE))</f>
        <v/>
      </c>
      <c r="AM69" s="971"/>
      <c r="AN69" s="971"/>
      <c r="AO69" s="971"/>
      <c r="AP69" s="971"/>
      <c r="AQ69" s="971"/>
      <c r="AR69" s="971"/>
      <c r="AS69" s="971"/>
      <c r="AT69" s="971"/>
      <c r="AU69" s="971"/>
      <c r="AV69" s="971"/>
      <c r="AW69" s="972"/>
      <c r="AX69" s="995">
        <v>9</v>
      </c>
      <c r="AY69" s="996"/>
      <c r="AZ69" s="793" t="str">
        <f>IF(E69="","",VLOOKUP(E69,コード表!$I$5:$K$62,2,FALSE))</f>
        <v/>
      </c>
      <c r="BA69" s="793"/>
      <c r="BB69" s="793"/>
      <c r="BC69" s="793"/>
      <c r="BD69" s="793"/>
      <c r="BE69" s="793"/>
      <c r="BF69" s="793"/>
      <c r="BG69" s="793"/>
      <c r="BH69" s="793"/>
      <c r="BI69" s="1065"/>
      <c r="BJ69" s="1066"/>
      <c r="BK69" s="1066"/>
      <c r="BL69" s="1066"/>
      <c r="BM69" s="1066"/>
      <c r="BN69" s="1066"/>
      <c r="BO69" s="1066"/>
      <c r="BP69" s="1066"/>
      <c r="BQ69" s="1066"/>
      <c r="BR69" s="1066"/>
      <c r="BS69" s="1066"/>
      <c r="BT69" s="1067"/>
      <c r="BU69" s="7"/>
      <c r="CJ69" s="7"/>
    </row>
    <row r="70" spans="4:88" ht="9" customHeight="1">
      <c r="D70" s="4"/>
      <c r="E70" s="964"/>
      <c r="F70" s="965"/>
      <c r="G70" s="965"/>
      <c r="H70" s="965"/>
      <c r="I70" s="965"/>
      <c r="J70" s="965"/>
      <c r="K70" s="965"/>
      <c r="L70" s="965"/>
      <c r="M70" s="965"/>
      <c r="N70" s="965"/>
      <c r="O70" s="965"/>
      <c r="P70" s="965"/>
      <c r="Q70" s="965"/>
      <c r="R70" s="965"/>
      <c r="S70" s="965"/>
      <c r="T70" s="965"/>
      <c r="U70" s="965"/>
      <c r="V70" s="965"/>
      <c r="W70" s="965"/>
      <c r="X70" s="965"/>
      <c r="Y70" s="965"/>
      <c r="Z70" s="965"/>
      <c r="AA70" s="965"/>
      <c r="AB70" s="965"/>
      <c r="AC70" s="965"/>
      <c r="AD70" s="965"/>
      <c r="AE70" s="965"/>
      <c r="AF70" s="965"/>
      <c r="AG70" s="965"/>
      <c r="AH70" s="965"/>
      <c r="AI70" s="965"/>
      <c r="AJ70" s="965"/>
      <c r="AK70" s="966"/>
      <c r="AL70" s="973"/>
      <c r="AM70" s="639"/>
      <c r="AN70" s="639"/>
      <c r="AO70" s="639"/>
      <c r="AP70" s="639"/>
      <c r="AQ70" s="639"/>
      <c r="AR70" s="639"/>
      <c r="AS70" s="639"/>
      <c r="AT70" s="639"/>
      <c r="AU70" s="639"/>
      <c r="AV70" s="639"/>
      <c r="AW70" s="974"/>
      <c r="AX70" s="997"/>
      <c r="AY70" s="998"/>
      <c r="AZ70" s="793"/>
      <c r="BA70" s="793"/>
      <c r="BB70" s="793"/>
      <c r="BC70" s="793"/>
      <c r="BD70" s="793"/>
      <c r="BE70" s="793"/>
      <c r="BF70" s="793"/>
      <c r="BG70" s="793"/>
      <c r="BH70" s="793"/>
      <c r="BI70" s="1009"/>
      <c r="BJ70" s="644"/>
      <c r="BK70" s="644"/>
      <c r="BL70" s="644"/>
      <c r="BM70" s="644"/>
      <c r="BN70" s="644"/>
      <c r="BO70" s="644"/>
      <c r="BP70" s="644"/>
      <c r="BQ70" s="644"/>
      <c r="BR70" s="644"/>
      <c r="BS70" s="644"/>
      <c r="BT70" s="1010"/>
      <c r="BU70" s="7"/>
      <c r="CJ70" s="7"/>
    </row>
    <row r="71" spans="4:88" ht="9" customHeight="1">
      <c r="D71" s="4"/>
      <c r="E71" s="964"/>
      <c r="F71" s="965"/>
      <c r="G71" s="965"/>
      <c r="H71" s="965"/>
      <c r="I71" s="965"/>
      <c r="J71" s="965"/>
      <c r="K71" s="965"/>
      <c r="L71" s="965"/>
      <c r="M71" s="965"/>
      <c r="N71" s="965"/>
      <c r="O71" s="965"/>
      <c r="P71" s="965"/>
      <c r="Q71" s="965"/>
      <c r="R71" s="965"/>
      <c r="S71" s="965"/>
      <c r="T71" s="965"/>
      <c r="U71" s="965"/>
      <c r="V71" s="965"/>
      <c r="W71" s="965"/>
      <c r="X71" s="965"/>
      <c r="Y71" s="965"/>
      <c r="Z71" s="965"/>
      <c r="AA71" s="965"/>
      <c r="AB71" s="965"/>
      <c r="AC71" s="965"/>
      <c r="AD71" s="965"/>
      <c r="AE71" s="965"/>
      <c r="AF71" s="965"/>
      <c r="AG71" s="965"/>
      <c r="AH71" s="965"/>
      <c r="AI71" s="965"/>
      <c r="AJ71" s="965"/>
      <c r="AK71" s="966"/>
      <c r="AL71" s="973"/>
      <c r="AM71" s="639"/>
      <c r="AN71" s="639"/>
      <c r="AO71" s="639"/>
      <c r="AP71" s="639"/>
      <c r="AQ71" s="639"/>
      <c r="AR71" s="639"/>
      <c r="AS71" s="639"/>
      <c r="AT71" s="639"/>
      <c r="AU71" s="639"/>
      <c r="AV71" s="639"/>
      <c r="AW71" s="974"/>
      <c r="AX71" s="997"/>
      <c r="AY71" s="998"/>
      <c r="AZ71" s="793"/>
      <c r="BA71" s="793"/>
      <c r="BB71" s="793"/>
      <c r="BC71" s="793"/>
      <c r="BD71" s="793"/>
      <c r="BE71" s="793"/>
      <c r="BF71" s="793"/>
      <c r="BG71" s="793"/>
      <c r="BH71" s="793"/>
      <c r="BI71" s="1009"/>
      <c r="BJ71" s="644"/>
      <c r="BK71" s="644"/>
      <c r="BL71" s="644"/>
      <c r="BM71" s="644"/>
      <c r="BN71" s="644"/>
      <c r="BO71" s="644"/>
      <c r="BP71" s="644"/>
      <c r="BQ71" s="644"/>
      <c r="BR71" s="644"/>
      <c r="BS71" s="644"/>
      <c r="BT71" s="1010"/>
      <c r="BU71" s="7"/>
      <c r="CJ71" s="7"/>
    </row>
    <row r="72" spans="4:88" ht="9" customHeight="1">
      <c r="D72" s="4"/>
      <c r="E72" s="964"/>
      <c r="F72" s="965"/>
      <c r="G72" s="965"/>
      <c r="H72" s="965"/>
      <c r="I72" s="965"/>
      <c r="J72" s="965"/>
      <c r="K72" s="965"/>
      <c r="L72" s="965"/>
      <c r="M72" s="965"/>
      <c r="N72" s="965"/>
      <c r="O72" s="965"/>
      <c r="P72" s="965"/>
      <c r="Q72" s="965"/>
      <c r="R72" s="965"/>
      <c r="S72" s="965"/>
      <c r="T72" s="965"/>
      <c r="U72" s="965"/>
      <c r="V72" s="965"/>
      <c r="W72" s="965"/>
      <c r="X72" s="965"/>
      <c r="Y72" s="965"/>
      <c r="Z72" s="965"/>
      <c r="AA72" s="965"/>
      <c r="AB72" s="965"/>
      <c r="AC72" s="965"/>
      <c r="AD72" s="965"/>
      <c r="AE72" s="965"/>
      <c r="AF72" s="965"/>
      <c r="AG72" s="965"/>
      <c r="AH72" s="965"/>
      <c r="AI72" s="965"/>
      <c r="AJ72" s="965"/>
      <c r="AK72" s="966"/>
      <c r="AL72" s="973"/>
      <c r="AM72" s="639"/>
      <c r="AN72" s="639"/>
      <c r="AO72" s="639"/>
      <c r="AP72" s="639"/>
      <c r="AQ72" s="639"/>
      <c r="AR72" s="639"/>
      <c r="AS72" s="639"/>
      <c r="AT72" s="639"/>
      <c r="AU72" s="639"/>
      <c r="AV72" s="639"/>
      <c r="AW72" s="974"/>
      <c r="AX72" s="954"/>
      <c r="AY72" s="954"/>
      <c r="AZ72" s="954"/>
      <c r="BA72" s="954"/>
      <c r="BB72" s="954"/>
      <c r="BC72" s="954"/>
      <c r="BD72" s="954"/>
      <c r="BE72" s="954"/>
      <c r="BF72" s="954"/>
      <c r="BG72" s="1068" t="str">
        <f>IFERROR(VLOOKUP(AL69,都道府県コード!$A$2:$B$95,2,FALSE),"")</f>
        <v/>
      </c>
      <c r="BH72" s="1069"/>
      <c r="BI72" s="1011"/>
      <c r="BJ72" s="1012"/>
      <c r="BK72" s="1012"/>
      <c r="BL72" s="1012"/>
      <c r="BM72" s="1012"/>
      <c r="BN72" s="1012"/>
      <c r="BO72" s="1012"/>
      <c r="BP72" s="1012"/>
      <c r="BQ72" s="1012"/>
      <c r="BR72" s="1012"/>
      <c r="BS72" s="1012"/>
      <c r="BT72" s="1013"/>
      <c r="BU72" s="7"/>
      <c r="CJ72" s="7"/>
    </row>
    <row r="73" spans="4:88" ht="9" customHeight="1">
      <c r="D73" s="4"/>
      <c r="E73" s="964"/>
      <c r="F73" s="965"/>
      <c r="G73" s="965"/>
      <c r="H73" s="965"/>
      <c r="I73" s="965"/>
      <c r="J73" s="965"/>
      <c r="K73" s="965"/>
      <c r="L73" s="965"/>
      <c r="M73" s="965"/>
      <c r="N73" s="965"/>
      <c r="O73" s="965"/>
      <c r="P73" s="965"/>
      <c r="Q73" s="965"/>
      <c r="R73" s="965"/>
      <c r="S73" s="965"/>
      <c r="T73" s="965"/>
      <c r="U73" s="965"/>
      <c r="V73" s="965"/>
      <c r="W73" s="965"/>
      <c r="X73" s="965"/>
      <c r="Y73" s="965"/>
      <c r="Z73" s="965"/>
      <c r="AA73" s="965"/>
      <c r="AB73" s="965"/>
      <c r="AC73" s="965"/>
      <c r="AD73" s="965"/>
      <c r="AE73" s="965"/>
      <c r="AF73" s="965"/>
      <c r="AG73" s="965"/>
      <c r="AH73" s="965"/>
      <c r="AI73" s="965"/>
      <c r="AJ73" s="965"/>
      <c r="AK73" s="966"/>
      <c r="AL73" s="973"/>
      <c r="AM73" s="639"/>
      <c r="AN73" s="639"/>
      <c r="AO73" s="639"/>
      <c r="AP73" s="639"/>
      <c r="AQ73" s="639"/>
      <c r="AR73" s="639"/>
      <c r="AS73" s="639"/>
      <c r="AT73" s="639"/>
      <c r="AU73" s="639"/>
      <c r="AV73" s="639"/>
      <c r="AW73" s="974"/>
      <c r="AX73" s="1020"/>
      <c r="AY73" s="1020"/>
      <c r="AZ73" s="1020"/>
      <c r="BA73" s="1020"/>
      <c r="BB73" s="1020"/>
      <c r="BC73" s="1020"/>
      <c r="BD73" s="1020"/>
      <c r="BE73" s="1020"/>
      <c r="BF73" s="1020"/>
      <c r="BG73" s="1070"/>
      <c r="BH73" s="1071"/>
      <c r="BI73" s="1014"/>
      <c r="BJ73" s="1015"/>
      <c r="BK73" s="1015"/>
      <c r="BL73" s="1015"/>
      <c r="BM73" s="1015"/>
      <c r="BN73" s="1015"/>
      <c r="BO73" s="1015"/>
      <c r="BP73" s="1015"/>
      <c r="BQ73" s="1015"/>
      <c r="BR73" s="1015"/>
      <c r="BS73" s="1015"/>
      <c r="BT73" s="1016"/>
      <c r="BU73" s="7"/>
      <c r="CJ73" s="7"/>
    </row>
    <row r="74" spans="4:88" ht="9" customHeight="1" thickBot="1">
      <c r="D74" s="4"/>
      <c r="E74" s="967"/>
      <c r="F74" s="968"/>
      <c r="G74" s="968"/>
      <c r="H74" s="968"/>
      <c r="I74" s="968"/>
      <c r="J74" s="968"/>
      <c r="K74" s="968"/>
      <c r="L74" s="968"/>
      <c r="M74" s="968"/>
      <c r="N74" s="968"/>
      <c r="O74" s="968"/>
      <c r="P74" s="968"/>
      <c r="Q74" s="968"/>
      <c r="R74" s="968"/>
      <c r="S74" s="968"/>
      <c r="T74" s="968"/>
      <c r="U74" s="968"/>
      <c r="V74" s="968"/>
      <c r="W74" s="968"/>
      <c r="X74" s="968"/>
      <c r="Y74" s="968"/>
      <c r="Z74" s="968"/>
      <c r="AA74" s="968"/>
      <c r="AB74" s="968"/>
      <c r="AC74" s="968"/>
      <c r="AD74" s="968"/>
      <c r="AE74" s="968"/>
      <c r="AF74" s="968"/>
      <c r="AG74" s="968"/>
      <c r="AH74" s="968"/>
      <c r="AI74" s="968"/>
      <c r="AJ74" s="968"/>
      <c r="AK74" s="969"/>
      <c r="AL74" s="975"/>
      <c r="AM74" s="976"/>
      <c r="AN74" s="976"/>
      <c r="AO74" s="976"/>
      <c r="AP74" s="976"/>
      <c r="AQ74" s="976"/>
      <c r="AR74" s="976"/>
      <c r="AS74" s="976"/>
      <c r="AT74" s="976"/>
      <c r="AU74" s="976"/>
      <c r="AV74" s="976"/>
      <c r="AW74" s="977"/>
      <c r="AX74" s="1021"/>
      <c r="AY74" s="1021"/>
      <c r="AZ74" s="1021"/>
      <c r="BA74" s="1021"/>
      <c r="BB74" s="1021"/>
      <c r="BC74" s="1021"/>
      <c r="BD74" s="1021"/>
      <c r="BE74" s="1021"/>
      <c r="BF74" s="1021"/>
      <c r="BG74" s="1072"/>
      <c r="BH74" s="1073"/>
      <c r="BI74" s="1017"/>
      <c r="BJ74" s="1018"/>
      <c r="BK74" s="1018"/>
      <c r="BL74" s="1018"/>
      <c r="BM74" s="1018"/>
      <c r="BN74" s="1018"/>
      <c r="BO74" s="1018"/>
      <c r="BP74" s="1018"/>
      <c r="BQ74" s="1018"/>
      <c r="BR74" s="1018"/>
      <c r="BS74" s="1018"/>
      <c r="BT74" s="1019"/>
      <c r="BU74" s="7"/>
      <c r="CJ74" s="7"/>
    </row>
    <row r="75" spans="4:88" ht="9" customHeight="1">
      <c r="D75" s="4"/>
      <c r="E75" s="961"/>
      <c r="F75" s="962"/>
      <c r="G75" s="962"/>
      <c r="H75" s="962"/>
      <c r="I75" s="962"/>
      <c r="J75" s="962"/>
      <c r="K75" s="962"/>
      <c r="L75" s="962"/>
      <c r="M75" s="962"/>
      <c r="N75" s="962"/>
      <c r="O75" s="962"/>
      <c r="P75" s="962"/>
      <c r="Q75" s="962"/>
      <c r="R75" s="962"/>
      <c r="S75" s="962"/>
      <c r="T75" s="962"/>
      <c r="U75" s="962"/>
      <c r="V75" s="962"/>
      <c r="W75" s="962"/>
      <c r="X75" s="962"/>
      <c r="Y75" s="962"/>
      <c r="Z75" s="962"/>
      <c r="AA75" s="962"/>
      <c r="AB75" s="962"/>
      <c r="AC75" s="962"/>
      <c r="AD75" s="962"/>
      <c r="AE75" s="962"/>
      <c r="AF75" s="962"/>
      <c r="AG75" s="962"/>
      <c r="AH75" s="962"/>
      <c r="AI75" s="962"/>
      <c r="AJ75" s="962"/>
      <c r="AK75" s="963"/>
      <c r="AL75" s="970" t="str">
        <f>IF(E75="","",VLOOKUP(E75,コード表!$I$5:$K$62,3,FALSE))</f>
        <v/>
      </c>
      <c r="AM75" s="971"/>
      <c r="AN75" s="971"/>
      <c r="AO75" s="971"/>
      <c r="AP75" s="971"/>
      <c r="AQ75" s="971"/>
      <c r="AR75" s="971"/>
      <c r="AS75" s="971"/>
      <c r="AT75" s="971"/>
      <c r="AU75" s="971"/>
      <c r="AV75" s="971"/>
      <c r="AW75" s="972"/>
      <c r="AX75" s="995">
        <v>10</v>
      </c>
      <c r="AY75" s="996"/>
      <c r="AZ75" s="793" t="str">
        <f>IF(E75="","",VLOOKUP(E75,コード表!$I$5:$K$62,2,FALSE))</f>
        <v/>
      </c>
      <c r="BA75" s="793"/>
      <c r="BB75" s="793"/>
      <c r="BC75" s="793"/>
      <c r="BD75" s="793"/>
      <c r="BE75" s="793"/>
      <c r="BF75" s="793"/>
      <c r="BG75" s="793"/>
      <c r="BH75" s="793"/>
      <c r="BI75" s="1065"/>
      <c r="BJ75" s="1066"/>
      <c r="BK75" s="1066"/>
      <c r="BL75" s="1066"/>
      <c r="BM75" s="1066"/>
      <c r="BN75" s="1066"/>
      <c r="BO75" s="1066"/>
      <c r="BP75" s="1066"/>
      <c r="BQ75" s="1066"/>
      <c r="BR75" s="1066"/>
      <c r="BS75" s="1066"/>
      <c r="BT75" s="1067"/>
      <c r="BU75" s="7"/>
      <c r="CJ75" s="7"/>
    </row>
    <row r="76" spans="4:88" ht="9" customHeight="1">
      <c r="D76" s="4"/>
      <c r="E76" s="964"/>
      <c r="F76" s="965"/>
      <c r="G76" s="965"/>
      <c r="H76" s="965"/>
      <c r="I76" s="965"/>
      <c r="J76" s="965"/>
      <c r="K76" s="965"/>
      <c r="L76" s="965"/>
      <c r="M76" s="965"/>
      <c r="N76" s="965"/>
      <c r="O76" s="965"/>
      <c r="P76" s="965"/>
      <c r="Q76" s="965"/>
      <c r="R76" s="965"/>
      <c r="S76" s="965"/>
      <c r="T76" s="965"/>
      <c r="U76" s="965"/>
      <c r="V76" s="965"/>
      <c r="W76" s="965"/>
      <c r="X76" s="965"/>
      <c r="Y76" s="965"/>
      <c r="Z76" s="965"/>
      <c r="AA76" s="965"/>
      <c r="AB76" s="965"/>
      <c r="AC76" s="965"/>
      <c r="AD76" s="965"/>
      <c r="AE76" s="965"/>
      <c r="AF76" s="965"/>
      <c r="AG76" s="965"/>
      <c r="AH76" s="965"/>
      <c r="AI76" s="965"/>
      <c r="AJ76" s="965"/>
      <c r="AK76" s="966"/>
      <c r="AL76" s="973"/>
      <c r="AM76" s="639"/>
      <c r="AN76" s="639"/>
      <c r="AO76" s="639"/>
      <c r="AP76" s="639"/>
      <c r="AQ76" s="639"/>
      <c r="AR76" s="639"/>
      <c r="AS76" s="639"/>
      <c r="AT76" s="639"/>
      <c r="AU76" s="639"/>
      <c r="AV76" s="639"/>
      <c r="AW76" s="974"/>
      <c r="AX76" s="997"/>
      <c r="AY76" s="998"/>
      <c r="AZ76" s="793"/>
      <c r="BA76" s="793"/>
      <c r="BB76" s="793"/>
      <c r="BC76" s="793"/>
      <c r="BD76" s="793"/>
      <c r="BE76" s="793"/>
      <c r="BF76" s="793"/>
      <c r="BG76" s="793"/>
      <c r="BH76" s="793"/>
      <c r="BI76" s="1009"/>
      <c r="BJ76" s="644"/>
      <c r="BK76" s="644"/>
      <c r="BL76" s="644"/>
      <c r="BM76" s="644"/>
      <c r="BN76" s="644"/>
      <c r="BO76" s="644"/>
      <c r="BP76" s="644"/>
      <c r="BQ76" s="644"/>
      <c r="BR76" s="644"/>
      <c r="BS76" s="644"/>
      <c r="BT76" s="1010"/>
      <c r="BU76" s="7"/>
      <c r="CJ76" s="7"/>
    </row>
    <row r="77" spans="4:88" ht="9" customHeight="1">
      <c r="D77" s="4"/>
      <c r="E77" s="964"/>
      <c r="F77" s="965"/>
      <c r="G77" s="965"/>
      <c r="H77" s="965"/>
      <c r="I77" s="965"/>
      <c r="J77" s="965"/>
      <c r="K77" s="965"/>
      <c r="L77" s="965"/>
      <c r="M77" s="965"/>
      <c r="N77" s="965"/>
      <c r="O77" s="965"/>
      <c r="P77" s="965"/>
      <c r="Q77" s="965"/>
      <c r="R77" s="965"/>
      <c r="S77" s="965"/>
      <c r="T77" s="965"/>
      <c r="U77" s="965"/>
      <c r="V77" s="965"/>
      <c r="W77" s="965"/>
      <c r="X77" s="965"/>
      <c r="Y77" s="965"/>
      <c r="Z77" s="965"/>
      <c r="AA77" s="965"/>
      <c r="AB77" s="965"/>
      <c r="AC77" s="965"/>
      <c r="AD77" s="965"/>
      <c r="AE77" s="965"/>
      <c r="AF77" s="965"/>
      <c r="AG77" s="965"/>
      <c r="AH77" s="965"/>
      <c r="AI77" s="965"/>
      <c r="AJ77" s="965"/>
      <c r="AK77" s="966"/>
      <c r="AL77" s="973"/>
      <c r="AM77" s="639"/>
      <c r="AN77" s="639"/>
      <c r="AO77" s="639"/>
      <c r="AP77" s="639"/>
      <c r="AQ77" s="639"/>
      <c r="AR77" s="639"/>
      <c r="AS77" s="639"/>
      <c r="AT77" s="639"/>
      <c r="AU77" s="639"/>
      <c r="AV77" s="639"/>
      <c r="AW77" s="974"/>
      <c r="AX77" s="997"/>
      <c r="AY77" s="998"/>
      <c r="AZ77" s="793"/>
      <c r="BA77" s="793"/>
      <c r="BB77" s="793"/>
      <c r="BC77" s="793"/>
      <c r="BD77" s="793"/>
      <c r="BE77" s="793"/>
      <c r="BF77" s="793"/>
      <c r="BG77" s="793"/>
      <c r="BH77" s="793"/>
      <c r="BI77" s="1009"/>
      <c r="BJ77" s="644"/>
      <c r="BK77" s="644"/>
      <c r="BL77" s="644"/>
      <c r="BM77" s="644"/>
      <c r="BN77" s="644"/>
      <c r="BO77" s="644"/>
      <c r="BP77" s="644"/>
      <c r="BQ77" s="644"/>
      <c r="BR77" s="644"/>
      <c r="BS77" s="644"/>
      <c r="BT77" s="1010"/>
      <c r="BU77" s="7"/>
      <c r="CJ77" s="7"/>
    </row>
    <row r="78" spans="4:88" ht="9" customHeight="1">
      <c r="D78" s="4"/>
      <c r="E78" s="964"/>
      <c r="F78" s="965"/>
      <c r="G78" s="965"/>
      <c r="H78" s="965"/>
      <c r="I78" s="965"/>
      <c r="J78" s="965"/>
      <c r="K78" s="965"/>
      <c r="L78" s="965"/>
      <c r="M78" s="965"/>
      <c r="N78" s="965"/>
      <c r="O78" s="965"/>
      <c r="P78" s="965"/>
      <c r="Q78" s="965"/>
      <c r="R78" s="965"/>
      <c r="S78" s="965"/>
      <c r="T78" s="965"/>
      <c r="U78" s="965"/>
      <c r="V78" s="965"/>
      <c r="W78" s="965"/>
      <c r="X78" s="965"/>
      <c r="Y78" s="965"/>
      <c r="Z78" s="965"/>
      <c r="AA78" s="965"/>
      <c r="AB78" s="965"/>
      <c r="AC78" s="965"/>
      <c r="AD78" s="965"/>
      <c r="AE78" s="965"/>
      <c r="AF78" s="965"/>
      <c r="AG78" s="965"/>
      <c r="AH78" s="965"/>
      <c r="AI78" s="965"/>
      <c r="AJ78" s="965"/>
      <c r="AK78" s="966"/>
      <c r="AL78" s="973"/>
      <c r="AM78" s="639"/>
      <c r="AN78" s="639"/>
      <c r="AO78" s="639"/>
      <c r="AP78" s="639"/>
      <c r="AQ78" s="639"/>
      <c r="AR78" s="639"/>
      <c r="AS78" s="639"/>
      <c r="AT78" s="639"/>
      <c r="AU78" s="639"/>
      <c r="AV78" s="639"/>
      <c r="AW78" s="974"/>
      <c r="AX78" s="954"/>
      <c r="AY78" s="954"/>
      <c r="AZ78" s="954"/>
      <c r="BA78" s="954"/>
      <c r="BB78" s="954"/>
      <c r="BC78" s="954"/>
      <c r="BD78" s="954"/>
      <c r="BE78" s="954"/>
      <c r="BF78" s="954"/>
      <c r="BG78" s="1068" t="str">
        <f>IFERROR(VLOOKUP(AL75,都道府県コード!$A$2:$B$95,2,FALSE),"")</f>
        <v/>
      </c>
      <c r="BH78" s="1069"/>
      <c r="BI78" s="1011"/>
      <c r="BJ78" s="1012"/>
      <c r="BK78" s="1012"/>
      <c r="BL78" s="1012"/>
      <c r="BM78" s="1012"/>
      <c r="BN78" s="1012"/>
      <c r="BO78" s="1012"/>
      <c r="BP78" s="1012"/>
      <c r="BQ78" s="1012"/>
      <c r="BR78" s="1012"/>
      <c r="BS78" s="1012"/>
      <c r="BT78" s="1013"/>
      <c r="BU78" s="7"/>
      <c r="CJ78" s="7"/>
    </row>
    <row r="79" spans="4:88" ht="9" customHeight="1">
      <c r="D79" s="4"/>
      <c r="E79" s="964"/>
      <c r="F79" s="965"/>
      <c r="G79" s="965"/>
      <c r="H79" s="965"/>
      <c r="I79" s="965"/>
      <c r="J79" s="965"/>
      <c r="K79" s="965"/>
      <c r="L79" s="965"/>
      <c r="M79" s="965"/>
      <c r="N79" s="965"/>
      <c r="O79" s="965"/>
      <c r="P79" s="965"/>
      <c r="Q79" s="965"/>
      <c r="R79" s="965"/>
      <c r="S79" s="965"/>
      <c r="T79" s="965"/>
      <c r="U79" s="965"/>
      <c r="V79" s="965"/>
      <c r="W79" s="965"/>
      <c r="X79" s="965"/>
      <c r="Y79" s="965"/>
      <c r="Z79" s="965"/>
      <c r="AA79" s="965"/>
      <c r="AB79" s="965"/>
      <c r="AC79" s="965"/>
      <c r="AD79" s="965"/>
      <c r="AE79" s="965"/>
      <c r="AF79" s="965"/>
      <c r="AG79" s="965"/>
      <c r="AH79" s="965"/>
      <c r="AI79" s="965"/>
      <c r="AJ79" s="965"/>
      <c r="AK79" s="966"/>
      <c r="AL79" s="973"/>
      <c r="AM79" s="639"/>
      <c r="AN79" s="639"/>
      <c r="AO79" s="639"/>
      <c r="AP79" s="639"/>
      <c r="AQ79" s="639"/>
      <c r="AR79" s="639"/>
      <c r="AS79" s="639"/>
      <c r="AT79" s="639"/>
      <c r="AU79" s="639"/>
      <c r="AV79" s="639"/>
      <c r="AW79" s="974"/>
      <c r="AX79" s="1020"/>
      <c r="AY79" s="1020"/>
      <c r="AZ79" s="1020"/>
      <c r="BA79" s="1020"/>
      <c r="BB79" s="1020"/>
      <c r="BC79" s="1020"/>
      <c r="BD79" s="1020"/>
      <c r="BE79" s="1020"/>
      <c r="BF79" s="1020"/>
      <c r="BG79" s="1070"/>
      <c r="BH79" s="1071"/>
      <c r="BI79" s="1014"/>
      <c r="BJ79" s="1015"/>
      <c r="BK79" s="1015"/>
      <c r="BL79" s="1015"/>
      <c r="BM79" s="1015"/>
      <c r="BN79" s="1015"/>
      <c r="BO79" s="1015"/>
      <c r="BP79" s="1015"/>
      <c r="BQ79" s="1015"/>
      <c r="BR79" s="1015"/>
      <c r="BS79" s="1015"/>
      <c r="BT79" s="1016"/>
      <c r="BU79" s="7"/>
      <c r="CJ79" s="7"/>
    </row>
    <row r="80" spans="4:88" ht="9" customHeight="1" thickBot="1">
      <c r="D80" s="4"/>
      <c r="E80" s="967"/>
      <c r="F80" s="968"/>
      <c r="G80" s="968"/>
      <c r="H80" s="968"/>
      <c r="I80" s="968"/>
      <c r="J80" s="968"/>
      <c r="K80" s="968"/>
      <c r="L80" s="968"/>
      <c r="M80" s="968"/>
      <c r="N80" s="968"/>
      <c r="O80" s="968"/>
      <c r="P80" s="968"/>
      <c r="Q80" s="968"/>
      <c r="R80" s="968"/>
      <c r="S80" s="968"/>
      <c r="T80" s="968"/>
      <c r="U80" s="968"/>
      <c r="V80" s="968"/>
      <c r="W80" s="968"/>
      <c r="X80" s="968"/>
      <c r="Y80" s="968"/>
      <c r="Z80" s="968"/>
      <c r="AA80" s="968"/>
      <c r="AB80" s="968"/>
      <c r="AC80" s="968"/>
      <c r="AD80" s="968"/>
      <c r="AE80" s="968"/>
      <c r="AF80" s="968"/>
      <c r="AG80" s="968"/>
      <c r="AH80" s="968"/>
      <c r="AI80" s="968"/>
      <c r="AJ80" s="968"/>
      <c r="AK80" s="969"/>
      <c r="AL80" s="975"/>
      <c r="AM80" s="976"/>
      <c r="AN80" s="976"/>
      <c r="AO80" s="976"/>
      <c r="AP80" s="976"/>
      <c r="AQ80" s="976"/>
      <c r="AR80" s="976"/>
      <c r="AS80" s="976"/>
      <c r="AT80" s="976"/>
      <c r="AU80" s="976"/>
      <c r="AV80" s="976"/>
      <c r="AW80" s="977"/>
      <c r="AX80" s="1021"/>
      <c r="AY80" s="1021"/>
      <c r="AZ80" s="1021"/>
      <c r="BA80" s="1021"/>
      <c r="BB80" s="1021"/>
      <c r="BC80" s="1021"/>
      <c r="BD80" s="1021"/>
      <c r="BE80" s="1021"/>
      <c r="BF80" s="1021"/>
      <c r="BG80" s="1072"/>
      <c r="BH80" s="1073"/>
      <c r="BI80" s="1017"/>
      <c r="BJ80" s="1018"/>
      <c r="BK80" s="1018"/>
      <c r="BL80" s="1018"/>
      <c r="BM80" s="1018"/>
      <c r="BN80" s="1018"/>
      <c r="BO80" s="1018"/>
      <c r="BP80" s="1018"/>
      <c r="BQ80" s="1018"/>
      <c r="BR80" s="1018"/>
      <c r="BS80" s="1018"/>
      <c r="BT80" s="1019"/>
      <c r="BU80" s="7"/>
      <c r="CJ80" s="7"/>
    </row>
    <row r="81" spans="4:88" ht="9" customHeight="1">
      <c r="D81" s="4"/>
      <c r="E81" s="961"/>
      <c r="F81" s="962"/>
      <c r="G81" s="962"/>
      <c r="H81" s="962"/>
      <c r="I81" s="962"/>
      <c r="J81" s="962"/>
      <c r="K81" s="962"/>
      <c r="L81" s="962"/>
      <c r="M81" s="962"/>
      <c r="N81" s="962"/>
      <c r="O81" s="962"/>
      <c r="P81" s="962"/>
      <c r="Q81" s="962"/>
      <c r="R81" s="962"/>
      <c r="S81" s="962"/>
      <c r="T81" s="962"/>
      <c r="U81" s="962"/>
      <c r="V81" s="962"/>
      <c r="W81" s="962"/>
      <c r="X81" s="962"/>
      <c r="Y81" s="962"/>
      <c r="Z81" s="962"/>
      <c r="AA81" s="962"/>
      <c r="AB81" s="962"/>
      <c r="AC81" s="962"/>
      <c r="AD81" s="962"/>
      <c r="AE81" s="962"/>
      <c r="AF81" s="962"/>
      <c r="AG81" s="962"/>
      <c r="AH81" s="962"/>
      <c r="AI81" s="962"/>
      <c r="AJ81" s="962"/>
      <c r="AK81" s="963"/>
      <c r="AL81" s="970" t="str">
        <f>IF(E81="","",VLOOKUP(E81,コード表!$I$5:$K$62,3,FALSE))</f>
        <v/>
      </c>
      <c r="AM81" s="971"/>
      <c r="AN81" s="971"/>
      <c r="AO81" s="971"/>
      <c r="AP81" s="971"/>
      <c r="AQ81" s="971"/>
      <c r="AR81" s="971"/>
      <c r="AS81" s="971"/>
      <c r="AT81" s="971"/>
      <c r="AU81" s="971"/>
      <c r="AV81" s="971"/>
      <c r="AW81" s="972"/>
      <c r="AX81" s="995">
        <v>11</v>
      </c>
      <c r="AY81" s="996"/>
      <c r="AZ81" s="793" t="str">
        <f>IF(E81="","",VLOOKUP(E81,コード表!$I$5:$K$62,2,FALSE))</f>
        <v/>
      </c>
      <c r="BA81" s="793"/>
      <c r="BB81" s="793"/>
      <c r="BC81" s="793"/>
      <c r="BD81" s="793"/>
      <c r="BE81" s="793"/>
      <c r="BF81" s="793"/>
      <c r="BG81" s="793"/>
      <c r="BH81" s="793"/>
      <c r="BI81" s="1065"/>
      <c r="BJ81" s="1066"/>
      <c r="BK81" s="1066"/>
      <c r="BL81" s="1066"/>
      <c r="BM81" s="1066"/>
      <c r="BN81" s="1066"/>
      <c r="BO81" s="1066"/>
      <c r="BP81" s="1066"/>
      <c r="BQ81" s="1066"/>
      <c r="BR81" s="1066"/>
      <c r="BS81" s="1066"/>
      <c r="BT81" s="1067"/>
      <c r="BU81" s="7"/>
      <c r="CJ81" s="7"/>
    </row>
    <row r="82" spans="4:88" ht="9" customHeight="1">
      <c r="D82" s="4"/>
      <c r="E82" s="964"/>
      <c r="F82" s="965"/>
      <c r="G82" s="965"/>
      <c r="H82" s="965"/>
      <c r="I82" s="965"/>
      <c r="J82" s="965"/>
      <c r="K82" s="965"/>
      <c r="L82" s="965"/>
      <c r="M82" s="965"/>
      <c r="N82" s="965"/>
      <c r="O82" s="965"/>
      <c r="P82" s="965"/>
      <c r="Q82" s="965"/>
      <c r="R82" s="965"/>
      <c r="S82" s="965"/>
      <c r="T82" s="965"/>
      <c r="U82" s="965"/>
      <c r="V82" s="965"/>
      <c r="W82" s="965"/>
      <c r="X82" s="965"/>
      <c r="Y82" s="965"/>
      <c r="Z82" s="965"/>
      <c r="AA82" s="965"/>
      <c r="AB82" s="965"/>
      <c r="AC82" s="965"/>
      <c r="AD82" s="965"/>
      <c r="AE82" s="965"/>
      <c r="AF82" s="965"/>
      <c r="AG82" s="965"/>
      <c r="AH82" s="965"/>
      <c r="AI82" s="965"/>
      <c r="AJ82" s="965"/>
      <c r="AK82" s="966"/>
      <c r="AL82" s="973"/>
      <c r="AM82" s="639"/>
      <c r="AN82" s="639"/>
      <c r="AO82" s="639"/>
      <c r="AP82" s="639"/>
      <c r="AQ82" s="639"/>
      <c r="AR82" s="639"/>
      <c r="AS82" s="639"/>
      <c r="AT82" s="639"/>
      <c r="AU82" s="639"/>
      <c r="AV82" s="639"/>
      <c r="AW82" s="974"/>
      <c r="AX82" s="997"/>
      <c r="AY82" s="998"/>
      <c r="AZ82" s="793"/>
      <c r="BA82" s="793"/>
      <c r="BB82" s="793"/>
      <c r="BC82" s="793"/>
      <c r="BD82" s="793"/>
      <c r="BE82" s="793"/>
      <c r="BF82" s="793"/>
      <c r="BG82" s="793"/>
      <c r="BH82" s="793"/>
      <c r="BI82" s="1009"/>
      <c r="BJ82" s="644"/>
      <c r="BK82" s="644"/>
      <c r="BL82" s="644"/>
      <c r="BM82" s="644"/>
      <c r="BN82" s="644"/>
      <c r="BO82" s="644"/>
      <c r="BP82" s="644"/>
      <c r="BQ82" s="644"/>
      <c r="BR82" s="644"/>
      <c r="BS82" s="644"/>
      <c r="BT82" s="1010"/>
      <c r="BU82" s="7"/>
      <c r="CJ82" s="7"/>
    </row>
    <row r="83" spans="4:88" ht="9" customHeight="1">
      <c r="D83" s="4"/>
      <c r="E83" s="964"/>
      <c r="F83" s="965"/>
      <c r="G83" s="965"/>
      <c r="H83" s="965"/>
      <c r="I83" s="965"/>
      <c r="J83" s="965"/>
      <c r="K83" s="965"/>
      <c r="L83" s="965"/>
      <c r="M83" s="965"/>
      <c r="N83" s="965"/>
      <c r="O83" s="965"/>
      <c r="P83" s="965"/>
      <c r="Q83" s="965"/>
      <c r="R83" s="965"/>
      <c r="S83" s="965"/>
      <c r="T83" s="965"/>
      <c r="U83" s="965"/>
      <c r="V83" s="965"/>
      <c r="W83" s="965"/>
      <c r="X83" s="965"/>
      <c r="Y83" s="965"/>
      <c r="Z83" s="965"/>
      <c r="AA83" s="965"/>
      <c r="AB83" s="965"/>
      <c r="AC83" s="965"/>
      <c r="AD83" s="965"/>
      <c r="AE83" s="965"/>
      <c r="AF83" s="965"/>
      <c r="AG83" s="965"/>
      <c r="AH83" s="965"/>
      <c r="AI83" s="965"/>
      <c r="AJ83" s="965"/>
      <c r="AK83" s="966"/>
      <c r="AL83" s="973"/>
      <c r="AM83" s="639"/>
      <c r="AN83" s="639"/>
      <c r="AO83" s="639"/>
      <c r="AP83" s="639"/>
      <c r="AQ83" s="639"/>
      <c r="AR83" s="639"/>
      <c r="AS83" s="639"/>
      <c r="AT83" s="639"/>
      <c r="AU83" s="639"/>
      <c r="AV83" s="639"/>
      <c r="AW83" s="974"/>
      <c r="AX83" s="997"/>
      <c r="AY83" s="998"/>
      <c r="AZ83" s="793"/>
      <c r="BA83" s="793"/>
      <c r="BB83" s="793"/>
      <c r="BC83" s="793"/>
      <c r="BD83" s="793"/>
      <c r="BE83" s="793"/>
      <c r="BF83" s="793"/>
      <c r="BG83" s="793"/>
      <c r="BH83" s="793"/>
      <c r="BI83" s="1009"/>
      <c r="BJ83" s="644"/>
      <c r="BK83" s="644"/>
      <c r="BL83" s="644"/>
      <c r="BM83" s="644"/>
      <c r="BN83" s="644"/>
      <c r="BO83" s="644"/>
      <c r="BP83" s="644"/>
      <c r="BQ83" s="644"/>
      <c r="BR83" s="644"/>
      <c r="BS83" s="644"/>
      <c r="BT83" s="1010"/>
      <c r="BU83" s="7"/>
      <c r="CJ83" s="7"/>
    </row>
    <row r="84" spans="4:88" ht="9" customHeight="1">
      <c r="D84" s="4"/>
      <c r="E84" s="964"/>
      <c r="F84" s="965"/>
      <c r="G84" s="965"/>
      <c r="H84" s="965"/>
      <c r="I84" s="965"/>
      <c r="J84" s="965"/>
      <c r="K84" s="965"/>
      <c r="L84" s="965"/>
      <c r="M84" s="965"/>
      <c r="N84" s="965"/>
      <c r="O84" s="965"/>
      <c r="P84" s="965"/>
      <c r="Q84" s="965"/>
      <c r="R84" s="965"/>
      <c r="S84" s="965"/>
      <c r="T84" s="965"/>
      <c r="U84" s="965"/>
      <c r="V84" s="965"/>
      <c r="W84" s="965"/>
      <c r="X84" s="965"/>
      <c r="Y84" s="965"/>
      <c r="Z84" s="965"/>
      <c r="AA84" s="965"/>
      <c r="AB84" s="965"/>
      <c r="AC84" s="965"/>
      <c r="AD84" s="965"/>
      <c r="AE84" s="965"/>
      <c r="AF84" s="965"/>
      <c r="AG84" s="965"/>
      <c r="AH84" s="965"/>
      <c r="AI84" s="965"/>
      <c r="AJ84" s="965"/>
      <c r="AK84" s="966"/>
      <c r="AL84" s="973"/>
      <c r="AM84" s="639"/>
      <c r="AN84" s="639"/>
      <c r="AO84" s="639"/>
      <c r="AP84" s="639"/>
      <c r="AQ84" s="639"/>
      <c r="AR84" s="639"/>
      <c r="AS84" s="639"/>
      <c r="AT84" s="639"/>
      <c r="AU84" s="639"/>
      <c r="AV84" s="639"/>
      <c r="AW84" s="974"/>
      <c r="AX84" s="954"/>
      <c r="AY84" s="954"/>
      <c r="AZ84" s="954"/>
      <c r="BA84" s="954"/>
      <c r="BB84" s="954"/>
      <c r="BC84" s="954"/>
      <c r="BD84" s="954"/>
      <c r="BE84" s="954"/>
      <c r="BF84" s="954"/>
      <c r="BG84" s="1068" t="str">
        <f>IFERROR(VLOOKUP(AL81,都道府県コード!$A$2:$B$95,2,FALSE),"")</f>
        <v/>
      </c>
      <c r="BH84" s="1069"/>
      <c r="BI84" s="1011"/>
      <c r="BJ84" s="1012"/>
      <c r="BK84" s="1012"/>
      <c r="BL84" s="1012"/>
      <c r="BM84" s="1012"/>
      <c r="BN84" s="1012"/>
      <c r="BO84" s="1012"/>
      <c r="BP84" s="1012"/>
      <c r="BQ84" s="1012"/>
      <c r="BR84" s="1012"/>
      <c r="BS84" s="1012"/>
      <c r="BT84" s="1013"/>
      <c r="BU84" s="7"/>
      <c r="CJ84" s="7"/>
    </row>
    <row r="85" spans="4:88" ht="9" customHeight="1">
      <c r="D85" s="4"/>
      <c r="E85" s="964"/>
      <c r="F85" s="965"/>
      <c r="G85" s="965"/>
      <c r="H85" s="965"/>
      <c r="I85" s="965"/>
      <c r="J85" s="965"/>
      <c r="K85" s="965"/>
      <c r="L85" s="965"/>
      <c r="M85" s="965"/>
      <c r="N85" s="965"/>
      <c r="O85" s="965"/>
      <c r="P85" s="965"/>
      <c r="Q85" s="965"/>
      <c r="R85" s="965"/>
      <c r="S85" s="965"/>
      <c r="T85" s="965"/>
      <c r="U85" s="965"/>
      <c r="V85" s="965"/>
      <c r="W85" s="965"/>
      <c r="X85" s="965"/>
      <c r="Y85" s="965"/>
      <c r="Z85" s="965"/>
      <c r="AA85" s="965"/>
      <c r="AB85" s="965"/>
      <c r="AC85" s="965"/>
      <c r="AD85" s="965"/>
      <c r="AE85" s="965"/>
      <c r="AF85" s="965"/>
      <c r="AG85" s="965"/>
      <c r="AH85" s="965"/>
      <c r="AI85" s="965"/>
      <c r="AJ85" s="965"/>
      <c r="AK85" s="966"/>
      <c r="AL85" s="973"/>
      <c r="AM85" s="639"/>
      <c r="AN85" s="639"/>
      <c r="AO85" s="639"/>
      <c r="AP85" s="639"/>
      <c r="AQ85" s="639"/>
      <c r="AR85" s="639"/>
      <c r="AS85" s="639"/>
      <c r="AT85" s="639"/>
      <c r="AU85" s="639"/>
      <c r="AV85" s="639"/>
      <c r="AW85" s="974"/>
      <c r="AX85" s="1020"/>
      <c r="AY85" s="1020"/>
      <c r="AZ85" s="1020"/>
      <c r="BA85" s="1020"/>
      <c r="BB85" s="1020"/>
      <c r="BC85" s="1020"/>
      <c r="BD85" s="1020"/>
      <c r="BE85" s="1020"/>
      <c r="BF85" s="1020"/>
      <c r="BG85" s="1070"/>
      <c r="BH85" s="1071"/>
      <c r="BI85" s="1014"/>
      <c r="BJ85" s="1015"/>
      <c r="BK85" s="1015"/>
      <c r="BL85" s="1015"/>
      <c r="BM85" s="1015"/>
      <c r="BN85" s="1015"/>
      <c r="BO85" s="1015"/>
      <c r="BP85" s="1015"/>
      <c r="BQ85" s="1015"/>
      <c r="BR85" s="1015"/>
      <c r="BS85" s="1015"/>
      <c r="BT85" s="1016"/>
      <c r="BU85" s="7"/>
      <c r="CJ85" s="7"/>
    </row>
    <row r="86" spans="4:88" ht="9" customHeight="1" thickBot="1">
      <c r="D86" s="4"/>
      <c r="E86" s="967"/>
      <c r="F86" s="968"/>
      <c r="G86" s="968"/>
      <c r="H86" s="968"/>
      <c r="I86" s="968"/>
      <c r="J86" s="968"/>
      <c r="K86" s="968"/>
      <c r="L86" s="968"/>
      <c r="M86" s="968"/>
      <c r="N86" s="968"/>
      <c r="O86" s="968"/>
      <c r="P86" s="968"/>
      <c r="Q86" s="968"/>
      <c r="R86" s="968"/>
      <c r="S86" s="968"/>
      <c r="T86" s="968"/>
      <c r="U86" s="968"/>
      <c r="V86" s="968"/>
      <c r="W86" s="968"/>
      <c r="X86" s="968"/>
      <c r="Y86" s="968"/>
      <c r="Z86" s="968"/>
      <c r="AA86" s="968"/>
      <c r="AB86" s="968"/>
      <c r="AC86" s="968"/>
      <c r="AD86" s="968"/>
      <c r="AE86" s="968"/>
      <c r="AF86" s="968"/>
      <c r="AG86" s="968"/>
      <c r="AH86" s="968"/>
      <c r="AI86" s="968"/>
      <c r="AJ86" s="968"/>
      <c r="AK86" s="969"/>
      <c r="AL86" s="975"/>
      <c r="AM86" s="976"/>
      <c r="AN86" s="976"/>
      <c r="AO86" s="976"/>
      <c r="AP86" s="976"/>
      <c r="AQ86" s="976"/>
      <c r="AR86" s="976"/>
      <c r="AS86" s="976"/>
      <c r="AT86" s="976"/>
      <c r="AU86" s="976"/>
      <c r="AV86" s="976"/>
      <c r="AW86" s="977"/>
      <c r="AX86" s="1021"/>
      <c r="AY86" s="1021"/>
      <c r="AZ86" s="1021"/>
      <c r="BA86" s="1021"/>
      <c r="BB86" s="1021"/>
      <c r="BC86" s="1021"/>
      <c r="BD86" s="1021"/>
      <c r="BE86" s="1021"/>
      <c r="BF86" s="1021"/>
      <c r="BG86" s="1072"/>
      <c r="BH86" s="1073"/>
      <c r="BI86" s="1017"/>
      <c r="BJ86" s="1018"/>
      <c r="BK86" s="1018"/>
      <c r="BL86" s="1018"/>
      <c r="BM86" s="1018"/>
      <c r="BN86" s="1018"/>
      <c r="BO86" s="1018"/>
      <c r="BP86" s="1018"/>
      <c r="BQ86" s="1018"/>
      <c r="BR86" s="1018"/>
      <c r="BS86" s="1018"/>
      <c r="BT86" s="1019"/>
      <c r="BU86" s="7"/>
      <c r="CJ86" s="7"/>
    </row>
    <row r="87" spans="4:88" ht="9" customHeight="1">
      <c r="D87" s="4"/>
      <c r="E87" s="1074" t="s">
        <v>18</v>
      </c>
      <c r="F87" s="1075"/>
      <c r="G87" s="1075"/>
      <c r="H87" s="1075"/>
      <c r="I87" s="1075"/>
      <c r="J87" s="1075"/>
      <c r="K87" s="1075"/>
      <c r="L87" s="1075"/>
      <c r="M87" s="1075"/>
      <c r="N87" s="1075"/>
      <c r="O87" s="1075"/>
      <c r="P87" s="1075"/>
      <c r="Q87" s="1075"/>
      <c r="R87" s="1075"/>
      <c r="S87" s="1075"/>
      <c r="T87" s="1075"/>
      <c r="U87" s="1075"/>
      <c r="V87" s="1075"/>
      <c r="W87" s="1075"/>
      <c r="X87" s="1075"/>
      <c r="Y87" s="1075"/>
      <c r="Z87" s="1075"/>
      <c r="AA87" s="1075"/>
      <c r="AB87" s="1075"/>
      <c r="AC87" s="1075"/>
      <c r="AD87" s="1075"/>
      <c r="AE87" s="1075"/>
      <c r="AF87" s="1075"/>
      <c r="AG87" s="1075"/>
      <c r="AH87" s="1075"/>
      <c r="AI87" s="1075"/>
      <c r="AJ87" s="1075"/>
      <c r="AK87" s="1075"/>
      <c r="AL87" s="1075"/>
      <c r="AM87" s="1075"/>
      <c r="AN87" s="1075"/>
      <c r="AO87" s="1075"/>
      <c r="AP87" s="1075"/>
      <c r="AQ87" s="1075"/>
      <c r="AR87" s="1075"/>
      <c r="AS87" s="1075"/>
      <c r="AT87" s="1075"/>
      <c r="AU87" s="1075"/>
      <c r="AV87" s="1075"/>
      <c r="AW87" s="1075"/>
      <c r="AX87" s="995">
        <v>12</v>
      </c>
      <c r="AY87" s="996"/>
      <c r="AZ87" s="793"/>
      <c r="BA87" s="793"/>
      <c r="BB87" s="793"/>
      <c r="BC87" s="793"/>
      <c r="BD87" s="793"/>
      <c r="BE87" s="793"/>
      <c r="BF87" s="793"/>
      <c r="BG87" s="793"/>
      <c r="BH87" s="793"/>
      <c r="BI87" s="1097">
        <f>BI21+BI27+BI33+BI39+BI45+BI51+BI57+BI63+BI69+BI75+BI81</f>
        <v>0</v>
      </c>
      <c r="BJ87" s="1098"/>
      <c r="BK87" s="1098"/>
      <c r="BL87" s="1098"/>
      <c r="BM87" s="1098"/>
      <c r="BN87" s="1098"/>
      <c r="BO87" s="1098"/>
      <c r="BP87" s="1098"/>
      <c r="BQ87" s="1098"/>
      <c r="BR87" s="1098"/>
      <c r="BS87" s="1098"/>
      <c r="BT87" s="1098"/>
      <c r="BU87" s="1241"/>
      <c r="BV87" s="646"/>
      <c r="BW87" s="760"/>
      <c r="BX87" s="760"/>
      <c r="BY87" s="760"/>
      <c r="BZ87" s="760"/>
      <c r="CA87" s="950"/>
      <c r="CB87" s="950"/>
      <c r="CC87" s="950"/>
      <c r="CD87" s="950"/>
      <c r="CE87" s="950"/>
      <c r="CF87" s="950"/>
      <c r="CG87" s="950"/>
      <c r="CH87" s="950"/>
      <c r="CI87" s="951"/>
    </row>
    <row r="88" spans="4:88" ht="9" customHeight="1">
      <c r="D88" s="4"/>
      <c r="E88" s="1076"/>
      <c r="F88" s="1077"/>
      <c r="G88" s="1077"/>
      <c r="H88" s="1077"/>
      <c r="I88" s="1077"/>
      <c r="J88" s="1077"/>
      <c r="K88" s="1077"/>
      <c r="L88" s="1077"/>
      <c r="M88" s="1077"/>
      <c r="N88" s="1077"/>
      <c r="O88" s="1077"/>
      <c r="P88" s="1077"/>
      <c r="Q88" s="1077"/>
      <c r="R88" s="1077"/>
      <c r="S88" s="1077"/>
      <c r="T88" s="1077"/>
      <c r="U88" s="1077"/>
      <c r="V88" s="1077"/>
      <c r="W88" s="1077"/>
      <c r="X88" s="1077"/>
      <c r="Y88" s="1077"/>
      <c r="Z88" s="1077"/>
      <c r="AA88" s="1077"/>
      <c r="AB88" s="1077"/>
      <c r="AC88" s="1077"/>
      <c r="AD88" s="1077"/>
      <c r="AE88" s="1077"/>
      <c r="AF88" s="1077"/>
      <c r="AG88" s="1077"/>
      <c r="AH88" s="1077"/>
      <c r="AI88" s="1077"/>
      <c r="AJ88" s="1077"/>
      <c r="AK88" s="1077"/>
      <c r="AL88" s="1077"/>
      <c r="AM88" s="1077"/>
      <c r="AN88" s="1077"/>
      <c r="AO88" s="1077"/>
      <c r="AP88" s="1077"/>
      <c r="AQ88" s="1077"/>
      <c r="AR88" s="1077"/>
      <c r="AS88" s="1077"/>
      <c r="AT88" s="1077"/>
      <c r="AU88" s="1077"/>
      <c r="AV88" s="1077"/>
      <c r="AW88" s="1077"/>
      <c r="AX88" s="997"/>
      <c r="AY88" s="998"/>
      <c r="AZ88" s="793"/>
      <c r="BA88" s="793"/>
      <c r="BB88" s="793"/>
      <c r="BC88" s="793"/>
      <c r="BD88" s="793"/>
      <c r="BE88" s="793"/>
      <c r="BF88" s="793"/>
      <c r="BG88" s="793"/>
      <c r="BH88" s="793"/>
      <c r="BI88" s="1099"/>
      <c r="BJ88" s="680"/>
      <c r="BK88" s="680"/>
      <c r="BL88" s="680"/>
      <c r="BM88" s="680"/>
      <c r="BN88" s="680"/>
      <c r="BO88" s="680"/>
      <c r="BP88" s="680"/>
      <c r="BQ88" s="680"/>
      <c r="BR88" s="680"/>
      <c r="BS88" s="680"/>
      <c r="BT88" s="680"/>
      <c r="BU88" s="1241"/>
      <c r="BV88" s="646"/>
      <c r="BW88" s="760"/>
      <c r="BX88" s="760"/>
      <c r="BY88" s="760"/>
      <c r="BZ88" s="760"/>
      <c r="CA88" s="950"/>
      <c r="CB88" s="950"/>
      <c r="CC88" s="950"/>
      <c r="CD88" s="950"/>
      <c r="CE88" s="950"/>
      <c r="CF88" s="950"/>
      <c r="CG88" s="950"/>
      <c r="CH88" s="950"/>
      <c r="CI88" s="951"/>
    </row>
    <row r="89" spans="4:88" ht="9" customHeight="1">
      <c r="D89" s="4"/>
      <c r="E89" s="1076"/>
      <c r="F89" s="1077"/>
      <c r="G89" s="1077"/>
      <c r="H89" s="1077"/>
      <c r="I89" s="1077"/>
      <c r="J89" s="1077"/>
      <c r="K89" s="1077"/>
      <c r="L89" s="1077"/>
      <c r="M89" s="1077"/>
      <c r="N89" s="1077"/>
      <c r="O89" s="1077"/>
      <c r="P89" s="1077"/>
      <c r="Q89" s="1077"/>
      <c r="R89" s="1077"/>
      <c r="S89" s="1077"/>
      <c r="T89" s="1077"/>
      <c r="U89" s="1077"/>
      <c r="V89" s="1077"/>
      <c r="W89" s="1077"/>
      <c r="X89" s="1077"/>
      <c r="Y89" s="1077"/>
      <c r="Z89" s="1077"/>
      <c r="AA89" s="1077"/>
      <c r="AB89" s="1077"/>
      <c r="AC89" s="1077"/>
      <c r="AD89" s="1077"/>
      <c r="AE89" s="1077"/>
      <c r="AF89" s="1077"/>
      <c r="AG89" s="1077"/>
      <c r="AH89" s="1077"/>
      <c r="AI89" s="1077"/>
      <c r="AJ89" s="1077"/>
      <c r="AK89" s="1077"/>
      <c r="AL89" s="1077"/>
      <c r="AM89" s="1077"/>
      <c r="AN89" s="1077"/>
      <c r="AO89" s="1077"/>
      <c r="AP89" s="1077"/>
      <c r="AQ89" s="1077"/>
      <c r="AR89" s="1077"/>
      <c r="AS89" s="1077"/>
      <c r="AT89" s="1077"/>
      <c r="AU89" s="1077"/>
      <c r="AV89" s="1077"/>
      <c r="AW89" s="1077"/>
      <c r="AX89" s="997"/>
      <c r="AY89" s="998"/>
      <c r="AZ89" s="793"/>
      <c r="BA89" s="793"/>
      <c r="BB89" s="793"/>
      <c r="BC89" s="793"/>
      <c r="BD89" s="793"/>
      <c r="BE89" s="793"/>
      <c r="BF89" s="793"/>
      <c r="BG89" s="793"/>
      <c r="BH89" s="793"/>
      <c r="BI89" s="1099"/>
      <c r="BJ89" s="680"/>
      <c r="BK89" s="680"/>
      <c r="BL89" s="680"/>
      <c r="BM89" s="680"/>
      <c r="BN89" s="680"/>
      <c r="BO89" s="680"/>
      <c r="BP89" s="680"/>
      <c r="BQ89" s="680"/>
      <c r="BR89" s="680"/>
      <c r="BS89" s="680"/>
      <c r="BT89" s="680"/>
      <c r="BU89" s="1241"/>
      <c r="BV89" s="646"/>
      <c r="BW89" s="760"/>
      <c r="BX89" s="760"/>
      <c r="BY89" s="760"/>
      <c r="BZ89" s="760"/>
      <c r="CA89" s="950"/>
      <c r="CB89" s="950"/>
      <c r="CC89" s="950"/>
      <c r="CD89" s="950"/>
      <c r="CE89" s="950"/>
      <c r="CF89" s="950"/>
      <c r="CG89" s="950"/>
      <c r="CH89" s="950"/>
      <c r="CI89" s="951"/>
    </row>
    <row r="90" spans="4:88" ht="9" customHeight="1">
      <c r="D90" s="4"/>
      <c r="E90" s="1076"/>
      <c r="F90" s="1077"/>
      <c r="G90" s="1077"/>
      <c r="H90" s="1077"/>
      <c r="I90" s="1077"/>
      <c r="J90" s="1077"/>
      <c r="K90" s="1077"/>
      <c r="L90" s="1077"/>
      <c r="M90" s="1077"/>
      <c r="N90" s="1077"/>
      <c r="O90" s="1077"/>
      <c r="P90" s="1077"/>
      <c r="Q90" s="1077"/>
      <c r="R90" s="1077"/>
      <c r="S90" s="1077"/>
      <c r="T90" s="1077"/>
      <c r="U90" s="1077"/>
      <c r="V90" s="1077"/>
      <c r="W90" s="1077"/>
      <c r="X90" s="1077"/>
      <c r="Y90" s="1077"/>
      <c r="Z90" s="1077"/>
      <c r="AA90" s="1077"/>
      <c r="AB90" s="1077"/>
      <c r="AC90" s="1077"/>
      <c r="AD90" s="1077"/>
      <c r="AE90" s="1077"/>
      <c r="AF90" s="1077"/>
      <c r="AG90" s="1077"/>
      <c r="AH90" s="1077"/>
      <c r="AI90" s="1077"/>
      <c r="AJ90" s="1077"/>
      <c r="AK90" s="1077"/>
      <c r="AL90" s="1077"/>
      <c r="AM90" s="1077"/>
      <c r="AN90" s="1077"/>
      <c r="AO90" s="1077"/>
      <c r="AP90" s="1077"/>
      <c r="AQ90" s="1077"/>
      <c r="AR90" s="1077"/>
      <c r="AS90" s="1077"/>
      <c r="AT90" s="1077"/>
      <c r="AU90" s="1077"/>
      <c r="AV90" s="1077"/>
      <c r="AW90" s="1077"/>
      <c r="AX90" s="954"/>
      <c r="AY90" s="954"/>
      <c r="AZ90" s="954"/>
      <c r="BA90" s="954"/>
      <c r="BB90" s="954"/>
      <c r="BC90" s="954"/>
      <c r="BD90" s="954"/>
      <c r="BE90" s="954"/>
      <c r="BF90" s="954"/>
      <c r="BG90" s="1036"/>
      <c r="BH90" s="1004"/>
      <c r="BI90" s="1100">
        <f>BI24+BI30+BI36+BI42+BI48+BI54+BI60+BI66+BI72+BI78+BI84</f>
        <v>0</v>
      </c>
      <c r="BJ90" s="1101"/>
      <c r="BK90" s="1101"/>
      <c r="BL90" s="1101"/>
      <c r="BM90" s="1101"/>
      <c r="BN90" s="1101"/>
      <c r="BO90" s="1101"/>
      <c r="BP90" s="1101"/>
      <c r="BQ90" s="1101"/>
      <c r="BR90" s="1101"/>
      <c r="BS90" s="1101"/>
      <c r="BT90" s="1101"/>
      <c r="BU90" s="1241"/>
      <c r="BV90" s="646"/>
      <c r="BW90" s="760"/>
      <c r="BX90" s="760"/>
      <c r="BY90" s="760"/>
      <c r="BZ90" s="760"/>
      <c r="CA90" s="950"/>
      <c r="CB90" s="950"/>
      <c r="CC90" s="950"/>
      <c r="CD90" s="950"/>
      <c r="CE90" s="950"/>
      <c r="CF90" s="950"/>
      <c r="CG90" s="950"/>
      <c r="CH90" s="950"/>
      <c r="CI90" s="951"/>
    </row>
    <row r="91" spans="4:88" ht="9" customHeight="1">
      <c r="D91" s="4"/>
      <c r="E91" s="1076"/>
      <c r="F91" s="1077"/>
      <c r="G91" s="1077"/>
      <c r="H91" s="1077"/>
      <c r="I91" s="1077"/>
      <c r="J91" s="1077"/>
      <c r="K91" s="1077"/>
      <c r="L91" s="1077"/>
      <c r="M91" s="1077"/>
      <c r="N91" s="1077"/>
      <c r="O91" s="1077"/>
      <c r="P91" s="1077"/>
      <c r="Q91" s="1077"/>
      <c r="R91" s="1077"/>
      <c r="S91" s="1077"/>
      <c r="T91" s="1077"/>
      <c r="U91" s="1077"/>
      <c r="V91" s="1077"/>
      <c r="W91" s="1077"/>
      <c r="X91" s="1077"/>
      <c r="Y91" s="1077"/>
      <c r="Z91" s="1077"/>
      <c r="AA91" s="1077"/>
      <c r="AB91" s="1077"/>
      <c r="AC91" s="1077"/>
      <c r="AD91" s="1077"/>
      <c r="AE91" s="1077"/>
      <c r="AF91" s="1077"/>
      <c r="AG91" s="1077"/>
      <c r="AH91" s="1077"/>
      <c r="AI91" s="1077"/>
      <c r="AJ91" s="1077"/>
      <c r="AK91" s="1077"/>
      <c r="AL91" s="1077"/>
      <c r="AM91" s="1077"/>
      <c r="AN91" s="1077"/>
      <c r="AO91" s="1077"/>
      <c r="AP91" s="1077"/>
      <c r="AQ91" s="1077"/>
      <c r="AR91" s="1077"/>
      <c r="AS91" s="1077"/>
      <c r="AT91" s="1077"/>
      <c r="AU91" s="1077"/>
      <c r="AV91" s="1077"/>
      <c r="AW91" s="1077"/>
      <c r="AX91" s="1020"/>
      <c r="AY91" s="1020"/>
      <c r="AZ91" s="1020"/>
      <c r="BA91" s="1020"/>
      <c r="BB91" s="1020"/>
      <c r="BC91" s="1020"/>
      <c r="BD91" s="1020"/>
      <c r="BE91" s="1020"/>
      <c r="BF91" s="1020"/>
      <c r="BG91" s="1238"/>
      <c r="BH91" s="990"/>
      <c r="BI91" s="1102"/>
      <c r="BJ91" s="1103"/>
      <c r="BK91" s="1103"/>
      <c r="BL91" s="1103"/>
      <c r="BM91" s="1103"/>
      <c r="BN91" s="1103"/>
      <c r="BO91" s="1103"/>
      <c r="BP91" s="1103"/>
      <c r="BQ91" s="1103"/>
      <c r="BR91" s="1103"/>
      <c r="BS91" s="1103"/>
      <c r="BT91" s="1103"/>
      <c r="BU91" s="1241"/>
      <c r="BV91" s="646"/>
      <c r="BW91" s="760"/>
      <c r="BX91" s="760"/>
      <c r="BY91" s="760"/>
      <c r="BZ91" s="760"/>
      <c r="CA91" s="950"/>
      <c r="CB91" s="950"/>
      <c r="CC91" s="950"/>
      <c r="CD91" s="950"/>
      <c r="CE91" s="950"/>
      <c r="CF91" s="950"/>
      <c r="CG91" s="950"/>
      <c r="CH91" s="950"/>
      <c r="CI91" s="951"/>
    </row>
    <row r="92" spans="4:88" ht="9" customHeight="1" thickBot="1">
      <c r="D92" s="4"/>
      <c r="E92" s="1078"/>
      <c r="F92" s="1079"/>
      <c r="G92" s="1079"/>
      <c r="H92" s="1079"/>
      <c r="I92" s="1079"/>
      <c r="J92" s="1079"/>
      <c r="K92" s="1079"/>
      <c r="L92" s="1079"/>
      <c r="M92" s="1079"/>
      <c r="N92" s="1079"/>
      <c r="O92" s="1079"/>
      <c r="P92" s="1079"/>
      <c r="Q92" s="1079"/>
      <c r="R92" s="1079"/>
      <c r="S92" s="1079"/>
      <c r="T92" s="1079"/>
      <c r="U92" s="1079"/>
      <c r="V92" s="1079"/>
      <c r="W92" s="1079"/>
      <c r="X92" s="1079"/>
      <c r="Y92" s="1079"/>
      <c r="Z92" s="1079"/>
      <c r="AA92" s="1079"/>
      <c r="AB92" s="1079"/>
      <c r="AC92" s="1079"/>
      <c r="AD92" s="1079"/>
      <c r="AE92" s="1079"/>
      <c r="AF92" s="1079"/>
      <c r="AG92" s="1079"/>
      <c r="AH92" s="1079"/>
      <c r="AI92" s="1079"/>
      <c r="AJ92" s="1079"/>
      <c r="AK92" s="1079"/>
      <c r="AL92" s="1079"/>
      <c r="AM92" s="1079"/>
      <c r="AN92" s="1079"/>
      <c r="AO92" s="1079"/>
      <c r="AP92" s="1079"/>
      <c r="AQ92" s="1079"/>
      <c r="AR92" s="1079"/>
      <c r="AS92" s="1079"/>
      <c r="AT92" s="1079"/>
      <c r="AU92" s="1079"/>
      <c r="AV92" s="1079"/>
      <c r="AW92" s="1079"/>
      <c r="AX92" s="1021"/>
      <c r="AY92" s="1021"/>
      <c r="AZ92" s="1021"/>
      <c r="BA92" s="1021"/>
      <c r="BB92" s="1021"/>
      <c r="BC92" s="1021"/>
      <c r="BD92" s="1021"/>
      <c r="BE92" s="1021"/>
      <c r="BF92" s="1021"/>
      <c r="BG92" s="1239"/>
      <c r="BH92" s="1240"/>
      <c r="BI92" s="1104"/>
      <c r="BJ92" s="1105"/>
      <c r="BK92" s="1105"/>
      <c r="BL92" s="1105"/>
      <c r="BM92" s="1105"/>
      <c r="BN92" s="1105"/>
      <c r="BO92" s="1105"/>
      <c r="BP92" s="1105"/>
      <c r="BQ92" s="1105"/>
      <c r="BR92" s="1105"/>
      <c r="BS92" s="1105"/>
      <c r="BT92" s="1105"/>
      <c r="BU92" s="1242"/>
      <c r="BV92" s="1243"/>
      <c r="BW92" s="1112"/>
      <c r="BX92" s="1112"/>
      <c r="BY92" s="1112"/>
      <c r="BZ92" s="1112"/>
      <c r="CA92" s="952"/>
      <c r="CB92" s="952"/>
      <c r="CC92" s="952"/>
      <c r="CD92" s="952"/>
      <c r="CE92" s="952"/>
      <c r="CF92" s="952"/>
      <c r="CG92" s="952"/>
      <c r="CH92" s="952"/>
      <c r="CI92" s="953"/>
    </row>
  </sheetData>
  <sheetProtection selectLockedCells="1"/>
  <mergeCells count="134">
    <mergeCell ref="CA87:CI89"/>
    <mergeCell ref="CA90:CI92"/>
    <mergeCell ref="AX90:BF92"/>
    <mergeCell ref="BG90:BH92"/>
    <mergeCell ref="BI90:BT92"/>
    <mergeCell ref="E87:AW92"/>
    <mergeCell ref="AX87:AY89"/>
    <mergeCell ref="AZ87:BH89"/>
    <mergeCell ref="BI87:BT89"/>
    <mergeCell ref="BU87:BV92"/>
    <mergeCell ref="BW87:BZ92"/>
    <mergeCell ref="E81:AK86"/>
    <mergeCell ref="AL81:AW86"/>
    <mergeCell ref="AX81:AY83"/>
    <mergeCell ref="AZ81:BH83"/>
    <mergeCell ref="BI81:BT83"/>
    <mergeCell ref="AX84:BF86"/>
    <mergeCell ref="BG84:BH86"/>
    <mergeCell ref="BI84:BT86"/>
    <mergeCell ref="E75:AK80"/>
    <mergeCell ref="AL75:AW80"/>
    <mergeCell ref="AX75:AY77"/>
    <mergeCell ref="AZ75:BH77"/>
    <mergeCell ref="BI75:BT77"/>
    <mergeCell ref="AX78:BF80"/>
    <mergeCell ref="BG78:BH80"/>
    <mergeCell ref="BI78:BT80"/>
    <mergeCell ref="E69:AK74"/>
    <mergeCell ref="AL69:AW74"/>
    <mergeCell ref="AX69:AY71"/>
    <mergeCell ref="AZ69:BH71"/>
    <mergeCell ref="BI69:BT71"/>
    <mergeCell ref="AX72:BF74"/>
    <mergeCell ref="BG72:BH74"/>
    <mergeCell ref="BI72:BT74"/>
    <mergeCell ref="E63:AK68"/>
    <mergeCell ref="AL63:AW68"/>
    <mergeCell ref="AX63:AY65"/>
    <mergeCell ref="AZ63:BH65"/>
    <mergeCell ref="BI63:BT65"/>
    <mergeCell ref="AX66:BF68"/>
    <mergeCell ref="BG66:BH68"/>
    <mergeCell ref="BI66:BT68"/>
    <mergeCell ref="E57:AK62"/>
    <mergeCell ref="AL57:AW62"/>
    <mergeCell ref="AX57:AY59"/>
    <mergeCell ref="AZ57:BH59"/>
    <mergeCell ref="BI57:BT59"/>
    <mergeCell ref="AX60:BF62"/>
    <mergeCell ref="BG60:BH62"/>
    <mergeCell ref="BI60:BT62"/>
    <mergeCell ref="E51:AK56"/>
    <mergeCell ref="AL51:AW56"/>
    <mergeCell ref="AX51:AY53"/>
    <mergeCell ref="AZ51:BH53"/>
    <mergeCell ref="BI51:BT53"/>
    <mergeCell ref="AX54:BF56"/>
    <mergeCell ref="BG54:BH56"/>
    <mergeCell ref="BI54:BT56"/>
    <mergeCell ref="E45:AK50"/>
    <mergeCell ref="AL45:AW50"/>
    <mergeCell ref="AX45:AY47"/>
    <mergeCell ref="AZ45:BH47"/>
    <mergeCell ref="BI45:BT47"/>
    <mergeCell ref="AX48:BF50"/>
    <mergeCell ref="BG48:BH50"/>
    <mergeCell ref="BI48:BT50"/>
    <mergeCell ref="E39:AK44"/>
    <mergeCell ref="AL39:AW44"/>
    <mergeCell ref="AX39:AY41"/>
    <mergeCell ref="AZ39:BH41"/>
    <mergeCell ref="BI39:BT41"/>
    <mergeCell ref="AX42:BF44"/>
    <mergeCell ref="BG42:BH44"/>
    <mergeCell ref="BI42:BT44"/>
    <mergeCell ref="AX24:BF26"/>
    <mergeCell ref="BG24:BH26"/>
    <mergeCell ref="E33:AK38"/>
    <mergeCell ref="AL33:AW38"/>
    <mergeCell ref="AX33:AY35"/>
    <mergeCell ref="AZ33:BH35"/>
    <mergeCell ref="BI33:BT35"/>
    <mergeCell ref="AX36:BF38"/>
    <mergeCell ref="BG36:BH38"/>
    <mergeCell ref="BI36:BT38"/>
    <mergeCell ref="E27:AK32"/>
    <mergeCell ref="AL27:AW32"/>
    <mergeCell ref="AX27:AY29"/>
    <mergeCell ref="AZ27:BH29"/>
    <mergeCell ref="BI27:BT29"/>
    <mergeCell ref="AX30:BF32"/>
    <mergeCell ref="BG30:BH32"/>
    <mergeCell ref="BI30:BT32"/>
    <mergeCell ref="S11:V12"/>
    <mergeCell ref="W11:Y12"/>
    <mergeCell ref="Z11:AC12"/>
    <mergeCell ref="AD11:AF12"/>
    <mergeCell ref="AG11:AJ12"/>
    <mergeCell ref="BZ12:CB13"/>
    <mergeCell ref="CJ6:CJ46"/>
    <mergeCell ref="BH7:BJ9"/>
    <mergeCell ref="BK7:BM9"/>
    <mergeCell ref="BN7:BP9"/>
    <mergeCell ref="BZ10:CB11"/>
    <mergeCell ref="CD10:CH11"/>
    <mergeCell ref="CD12:CH13"/>
    <mergeCell ref="BJ14:BS16"/>
    <mergeCell ref="BZ14:CF19"/>
    <mergeCell ref="BI24:BT26"/>
    <mergeCell ref="K15:AD18"/>
    <mergeCell ref="AL15:AW18"/>
    <mergeCell ref="BI17:BT19"/>
    <mergeCell ref="E20:AK26"/>
    <mergeCell ref="AL20:AW26"/>
    <mergeCell ref="AX20:AY23"/>
    <mergeCell ref="AZ20:BH23"/>
    <mergeCell ref="BI21:BT23"/>
    <mergeCell ref="BW3:CC3"/>
    <mergeCell ref="CD3:CI3"/>
    <mergeCell ref="S4:BD5"/>
    <mergeCell ref="BH4:BO5"/>
    <mergeCell ref="BP4:BT5"/>
    <mergeCell ref="BU4:BV5"/>
    <mergeCell ref="BW4:CC5"/>
    <mergeCell ref="CD4:CI5"/>
    <mergeCell ref="F2:K3"/>
    <mergeCell ref="Q2:AQ3"/>
    <mergeCell ref="BF3:BG9"/>
    <mergeCell ref="BI3:BN3"/>
    <mergeCell ref="BP3:BT3"/>
    <mergeCell ref="BU3:BV3"/>
    <mergeCell ref="E6:O7"/>
    <mergeCell ref="P6:BA9"/>
    <mergeCell ref="BI6:BO6"/>
  </mergeCells>
  <phoneticPr fontId="1"/>
  <pageMargins left="0.43307086614173229" right="3.937007874015748E-2" top="0.11811023622047245" bottom="0.19685039370078741"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コード表!$I$5:$I$62</xm:f>
          </x14:formula1>
          <xm:sqref>E20:AK86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0000"/>
  </sheetPr>
  <dimension ref="D2:CJ93"/>
  <sheetViews>
    <sheetView showGridLines="0" showZeros="0" topLeftCell="A15" zoomScale="75" zoomScaleNormal="75" zoomScaleSheetLayoutView="75" workbookViewId="0">
      <selection activeCell="E20" sqref="E20:AK26"/>
    </sheetView>
  </sheetViews>
  <sheetFormatPr defaultColWidth="2.25" defaultRowHeight="9" customHeight="1"/>
  <cols>
    <col min="1" max="36" width="2.25" style="52"/>
    <col min="37" max="37" width="2.125" style="52" customWidth="1"/>
    <col min="38" max="49" width="2.375" style="52" customWidth="1"/>
    <col min="50" max="16384" width="2.25" style="52"/>
  </cols>
  <sheetData>
    <row r="2" spans="4:88" ht="12" customHeight="1" thickBot="1">
      <c r="F2" s="674" t="s">
        <v>44</v>
      </c>
      <c r="G2" s="674"/>
      <c r="H2" s="674"/>
      <c r="I2" s="674"/>
      <c r="J2" s="674"/>
      <c r="K2" s="674"/>
      <c r="Q2" s="1114" t="s">
        <v>45</v>
      </c>
      <c r="R2" s="1114"/>
      <c r="S2" s="1114"/>
      <c r="T2" s="1114"/>
      <c r="U2" s="1114"/>
      <c r="V2" s="1114"/>
      <c r="W2" s="1114"/>
      <c r="X2" s="1114"/>
      <c r="Y2" s="1114"/>
      <c r="Z2" s="1114"/>
      <c r="AA2" s="1114"/>
      <c r="AB2" s="1114"/>
      <c r="AC2" s="1114"/>
      <c r="AD2" s="1114"/>
      <c r="AE2" s="1114"/>
      <c r="AF2" s="1114"/>
      <c r="AG2" s="1114"/>
      <c r="AH2" s="1114"/>
      <c r="AI2" s="1114"/>
      <c r="AJ2" s="1114"/>
      <c r="AK2" s="1114"/>
      <c r="AL2" s="1114"/>
      <c r="AM2" s="1114"/>
      <c r="AN2" s="1114"/>
      <c r="AO2" s="1114"/>
      <c r="AP2" s="1114"/>
      <c r="AQ2" s="1114"/>
      <c r="AR2" s="54"/>
      <c r="AS2" s="54"/>
      <c r="AT2" s="54"/>
      <c r="AU2" s="54"/>
      <c r="AV2" s="54"/>
      <c r="AW2" s="54"/>
      <c r="AX2" s="54"/>
      <c r="AY2" s="54"/>
      <c r="AZ2" s="54"/>
      <c r="BA2" s="54"/>
      <c r="BB2" s="54"/>
      <c r="BC2" s="54"/>
      <c r="BD2" s="54"/>
      <c r="BF2" s="66"/>
      <c r="BG2" s="66"/>
    </row>
    <row r="3" spans="4:88" ht="15" customHeight="1">
      <c r="F3" s="674"/>
      <c r="G3" s="674"/>
      <c r="H3" s="674"/>
      <c r="I3" s="674"/>
      <c r="J3" s="674"/>
      <c r="K3" s="674"/>
      <c r="Q3" s="1114"/>
      <c r="R3" s="1114"/>
      <c r="S3" s="1114"/>
      <c r="T3" s="1114"/>
      <c r="U3" s="1114"/>
      <c r="V3" s="1114"/>
      <c r="W3" s="1114"/>
      <c r="X3" s="1114"/>
      <c r="Y3" s="1114"/>
      <c r="Z3" s="1114"/>
      <c r="AA3" s="1114"/>
      <c r="AB3" s="1114"/>
      <c r="AC3" s="1114"/>
      <c r="AD3" s="1114"/>
      <c r="AE3" s="1114"/>
      <c r="AF3" s="1114"/>
      <c r="AG3" s="1114"/>
      <c r="AH3" s="1114"/>
      <c r="AI3" s="1114"/>
      <c r="AJ3" s="1114"/>
      <c r="AK3" s="1114"/>
      <c r="AL3" s="1114"/>
      <c r="AM3" s="1114"/>
      <c r="AN3" s="1114"/>
      <c r="AO3" s="1114"/>
      <c r="AP3" s="1114"/>
      <c r="AQ3" s="1114"/>
      <c r="AR3" s="54"/>
      <c r="AS3" s="54"/>
      <c r="AT3" s="54"/>
      <c r="AU3" s="54"/>
      <c r="AV3" s="54"/>
      <c r="AW3" s="54"/>
      <c r="AX3" s="54"/>
      <c r="AY3" s="54"/>
      <c r="AZ3" s="54"/>
      <c r="BA3" s="54"/>
      <c r="BB3" s="54"/>
      <c r="BC3" s="54"/>
      <c r="BD3" s="54"/>
      <c r="BE3" s="67"/>
      <c r="BF3" s="1120" t="s">
        <v>4</v>
      </c>
      <c r="BG3" s="1121"/>
      <c r="BH3" s="87"/>
      <c r="BI3" s="1126" t="s">
        <v>5</v>
      </c>
      <c r="BJ3" s="814"/>
      <c r="BK3" s="814"/>
      <c r="BL3" s="814"/>
      <c r="BM3" s="814"/>
      <c r="BN3" s="1127"/>
      <c r="BO3" s="69"/>
      <c r="BP3" s="1128" t="s">
        <v>6</v>
      </c>
      <c r="BQ3" s="1128"/>
      <c r="BR3" s="1128"/>
      <c r="BS3" s="1128"/>
      <c r="BT3" s="1128"/>
      <c r="BU3" s="1128" t="s">
        <v>7</v>
      </c>
      <c r="BV3" s="1128"/>
      <c r="BW3" s="1113" t="s">
        <v>8</v>
      </c>
      <c r="BX3" s="1113"/>
      <c r="BY3" s="1113"/>
      <c r="BZ3" s="1113"/>
      <c r="CA3" s="1113"/>
      <c r="CB3" s="1113"/>
      <c r="CC3" s="1113"/>
      <c r="CD3" s="814" t="s">
        <v>21</v>
      </c>
      <c r="CE3" s="814"/>
      <c r="CF3" s="814"/>
      <c r="CG3" s="814"/>
      <c r="CH3" s="814"/>
      <c r="CI3" s="815"/>
    </row>
    <row r="4" spans="4:88" ht="14.25" customHeight="1">
      <c r="Q4" s="54"/>
      <c r="R4" s="54"/>
      <c r="S4" s="1114" t="s">
        <v>46</v>
      </c>
      <c r="T4" s="1114"/>
      <c r="U4" s="1114"/>
      <c r="V4" s="1114"/>
      <c r="W4" s="1114"/>
      <c r="X4" s="1114"/>
      <c r="Y4" s="1114"/>
      <c r="Z4" s="1114"/>
      <c r="AA4" s="1114"/>
      <c r="AB4" s="1114"/>
      <c r="AC4" s="1114"/>
      <c r="AD4" s="1114"/>
      <c r="AE4" s="1114"/>
      <c r="AF4" s="1114"/>
      <c r="AG4" s="1114"/>
      <c r="AH4" s="1114"/>
      <c r="AI4" s="1114"/>
      <c r="AJ4" s="1114"/>
      <c r="AK4" s="1114"/>
      <c r="AL4" s="1114"/>
      <c r="AM4" s="1114"/>
      <c r="AN4" s="1114"/>
      <c r="AO4" s="1114"/>
      <c r="AP4" s="1114"/>
      <c r="AQ4" s="1114"/>
      <c r="AR4" s="1114"/>
      <c r="AS4" s="1114"/>
      <c r="AT4" s="1114"/>
      <c r="AU4" s="1114"/>
      <c r="AV4" s="1114"/>
      <c r="AW4" s="1114"/>
      <c r="AX4" s="1114"/>
      <c r="AY4" s="1114"/>
      <c r="AZ4" s="1114"/>
      <c r="BA4" s="1114"/>
      <c r="BB4" s="1114"/>
      <c r="BC4" s="1114"/>
      <c r="BD4" s="1114"/>
      <c r="BE4" s="67"/>
      <c r="BF4" s="1122"/>
      <c r="BG4" s="1123"/>
      <c r="BH4" s="1115">
        <f>注意事項!H6</f>
        <v>0</v>
      </c>
      <c r="BI4" s="1116"/>
      <c r="BJ4" s="1116"/>
      <c r="BK4" s="1116"/>
      <c r="BL4" s="1116"/>
      <c r="BM4" s="1116"/>
      <c r="BN4" s="1116"/>
      <c r="BO4" s="1116"/>
      <c r="BP4" s="1116">
        <f>注意事項!H7</f>
        <v>0</v>
      </c>
      <c r="BQ4" s="1116"/>
      <c r="BR4" s="1116"/>
      <c r="BS4" s="1116"/>
      <c r="BT4" s="1116"/>
      <c r="BU4" s="1117" t="s">
        <v>91</v>
      </c>
      <c r="BV4" s="1117"/>
      <c r="BW4" s="1118"/>
      <c r="BX4" s="1118"/>
      <c r="BY4" s="1118"/>
      <c r="BZ4" s="1118"/>
      <c r="CA4" s="1118"/>
      <c r="CB4" s="1118"/>
      <c r="CC4" s="1118"/>
      <c r="CD4" s="1118"/>
      <c r="CE4" s="1118"/>
      <c r="CF4" s="1118"/>
      <c r="CG4" s="1118"/>
      <c r="CH4" s="1118"/>
      <c r="CI4" s="1119"/>
    </row>
    <row r="5" spans="4:88" ht="9.75" customHeight="1" thickBot="1">
      <c r="Q5" s="54"/>
      <c r="R5" s="54"/>
      <c r="S5" s="1114"/>
      <c r="T5" s="1114"/>
      <c r="U5" s="1114"/>
      <c r="V5" s="1114"/>
      <c r="W5" s="1114"/>
      <c r="X5" s="1114"/>
      <c r="Y5" s="1114"/>
      <c r="Z5" s="1114"/>
      <c r="AA5" s="1114"/>
      <c r="AB5" s="1114"/>
      <c r="AC5" s="1114"/>
      <c r="AD5" s="1114"/>
      <c r="AE5" s="1114"/>
      <c r="AF5" s="1114"/>
      <c r="AG5" s="1114"/>
      <c r="AH5" s="1114"/>
      <c r="AI5" s="1114"/>
      <c r="AJ5" s="1114"/>
      <c r="AK5" s="1114"/>
      <c r="AL5" s="1114"/>
      <c r="AM5" s="1114"/>
      <c r="AN5" s="1114"/>
      <c r="AO5" s="1114"/>
      <c r="AP5" s="1114"/>
      <c r="AQ5" s="1114"/>
      <c r="AR5" s="1114"/>
      <c r="AS5" s="1114"/>
      <c r="AT5" s="1114"/>
      <c r="AU5" s="1114"/>
      <c r="AV5" s="1114"/>
      <c r="AW5" s="1114"/>
      <c r="AX5" s="1114"/>
      <c r="AY5" s="1114"/>
      <c r="AZ5" s="1114"/>
      <c r="BA5" s="1114"/>
      <c r="BB5" s="1114"/>
      <c r="BC5" s="1114"/>
      <c r="BD5" s="1114"/>
      <c r="BE5" s="68"/>
      <c r="BF5" s="1122"/>
      <c r="BG5" s="1123"/>
      <c r="BH5" s="1115"/>
      <c r="BI5" s="1116"/>
      <c r="BJ5" s="1116"/>
      <c r="BK5" s="1116"/>
      <c r="BL5" s="1116"/>
      <c r="BM5" s="1116"/>
      <c r="BN5" s="1116"/>
      <c r="BO5" s="1116"/>
      <c r="BP5" s="1116"/>
      <c r="BQ5" s="1116"/>
      <c r="BR5" s="1116"/>
      <c r="BS5" s="1116"/>
      <c r="BT5" s="1116"/>
      <c r="BU5" s="1117"/>
      <c r="BV5" s="1117"/>
      <c r="BW5" s="1118"/>
      <c r="BX5" s="1118"/>
      <c r="BY5" s="1118"/>
      <c r="BZ5" s="1118"/>
      <c r="CA5" s="1118"/>
      <c r="CB5" s="1118"/>
      <c r="CC5" s="1118"/>
      <c r="CD5" s="1118"/>
      <c r="CE5" s="1118"/>
      <c r="CF5" s="1118"/>
      <c r="CG5" s="1118"/>
      <c r="CH5" s="1118"/>
      <c r="CI5" s="1119"/>
    </row>
    <row r="6" spans="4:88" ht="13.5">
      <c r="E6" s="1129" t="s">
        <v>3</v>
      </c>
      <c r="F6" s="1130"/>
      <c r="G6" s="1130"/>
      <c r="H6" s="1130"/>
      <c r="I6" s="1130"/>
      <c r="J6" s="1130"/>
      <c r="K6" s="1130"/>
      <c r="L6" s="1130"/>
      <c r="M6" s="1130"/>
      <c r="N6" s="1130"/>
      <c r="O6" s="1130"/>
      <c r="P6" s="1133">
        <f>注意事項!H9</f>
        <v>0</v>
      </c>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59"/>
      <c r="BC6" s="59"/>
      <c r="BD6" s="59"/>
      <c r="BE6" s="60"/>
      <c r="BF6" s="1122"/>
      <c r="BG6" s="1123"/>
      <c r="BI6" s="692" t="s">
        <v>20</v>
      </c>
      <c r="BJ6" s="692"/>
      <c r="BK6" s="692"/>
      <c r="BL6" s="692"/>
      <c r="BM6" s="692"/>
      <c r="BN6" s="692"/>
      <c r="BO6" s="692"/>
      <c r="BQ6" s="70"/>
      <c r="BR6" s="73"/>
      <c r="BS6" s="73"/>
      <c r="BT6" s="73"/>
      <c r="BU6" s="73"/>
      <c r="BV6" s="73"/>
      <c r="BW6" s="73"/>
      <c r="BX6" s="73"/>
      <c r="BY6" s="73"/>
      <c r="BZ6" s="73"/>
      <c r="CA6" s="73"/>
      <c r="CB6" s="73"/>
      <c r="CC6" s="73"/>
      <c r="CD6" s="73"/>
      <c r="CE6" s="73"/>
      <c r="CF6" s="73"/>
      <c r="CG6" s="73"/>
      <c r="CH6" s="73"/>
      <c r="CI6" s="85"/>
      <c r="CJ6" s="1148" t="s">
        <v>49</v>
      </c>
    </row>
    <row r="7" spans="4:88" ht="15" customHeight="1">
      <c r="E7" s="1131"/>
      <c r="F7" s="1132"/>
      <c r="G7" s="1132"/>
      <c r="H7" s="1132"/>
      <c r="I7" s="1132"/>
      <c r="J7" s="1132"/>
      <c r="K7" s="1132"/>
      <c r="L7" s="1132"/>
      <c r="M7" s="1132"/>
      <c r="N7" s="1132"/>
      <c r="O7" s="1132"/>
      <c r="P7" s="1134"/>
      <c r="Q7" s="1134"/>
      <c r="R7" s="1134"/>
      <c r="S7" s="1134"/>
      <c r="T7" s="1134"/>
      <c r="U7" s="1134"/>
      <c r="V7" s="1134"/>
      <c r="W7" s="1134"/>
      <c r="X7" s="1134"/>
      <c r="Y7" s="1134"/>
      <c r="Z7" s="1134"/>
      <c r="AA7" s="1134"/>
      <c r="AB7" s="1134"/>
      <c r="AC7" s="1134"/>
      <c r="AD7" s="1134"/>
      <c r="AE7" s="1134"/>
      <c r="AF7" s="1134"/>
      <c r="AG7" s="1134"/>
      <c r="AH7" s="1134"/>
      <c r="AI7" s="1134"/>
      <c r="AJ7" s="1134"/>
      <c r="AK7" s="1134"/>
      <c r="AL7" s="1134"/>
      <c r="AM7" s="1134"/>
      <c r="AN7" s="1134"/>
      <c r="AO7" s="1134"/>
      <c r="AP7" s="1134"/>
      <c r="AQ7" s="1134"/>
      <c r="AR7" s="1134"/>
      <c r="AS7" s="1134"/>
      <c r="AT7" s="1134"/>
      <c r="AU7" s="1134"/>
      <c r="AV7" s="1134"/>
      <c r="AW7" s="1134"/>
      <c r="AX7" s="1134"/>
      <c r="AY7" s="1134"/>
      <c r="AZ7" s="1134"/>
      <c r="BA7" s="1134"/>
      <c r="BE7" s="61"/>
      <c r="BF7" s="1122"/>
      <c r="BG7" s="1123"/>
      <c r="BH7" s="1149">
        <f>'16-41'!Q7</f>
        <v>0</v>
      </c>
      <c r="BI7" s="1150"/>
      <c r="BJ7" s="1150"/>
      <c r="BK7" s="1155">
        <f>'16-41'!U7</f>
        <v>0</v>
      </c>
      <c r="BL7" s="1150"/>
      <c r="BM7" s="1156"/>
      <c r="BN7" s="1150">
        <f>'16-41'!Y7</f>
        <v>0</v>
      </c>
      <c r="BO7" s="1150"/>
      <c r="BP7" s="1150"/>
      <c r="BQ7" s="72"/>
      <c r="CI7" s="67"/>
      <c r="CJ7" s="1148"/>
    </row>
    <row r="8" spans="4:88" ht="12.75" customHeight="1">
      <c r="E8" s="62"/>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4"/>
      <c r="AW8" s="1134"/>
      <c r="AX8" s="1134"/>
      <c r="AY8" s="1134"/>
      <c r="AZ8" s="1134"/>
      <c r="BA8" s="1134"/>
      <c r="BE8" s="61"/>
      <c r="BF8" s="1122"/>
      <c r="BG8" s="1123"/>
      <c r="BH8" s="1151"/>
      <c r="BI8" s="1152"/>
      <c r="BJ8" s="1152"/>
      <c r="BK8" s="1157"/>
      <c r="BL8" s="1152"/>
      <c r="BM8" s="1158"/>
      <c r="BN8" s="1152"/>
      <c r="BO8" s="1152"/>
      <c r="BP8" s="1152"/>
      <c r="BQ8" s="72"/>
      <c r="CI8" s="67"/>
      <c r="CJ8" s="1148"/>
    </row>
    <row r="9" spans="4:88" ht="12" customHeight="1">
      <c r="E9" s="63"/>
      <c r="F9" s="64"/>
      <c r="G9" s="64"/>
      <c r="H9" s="64"/>
      <c r="I9" s="64"/>
      <c r="J9" s="64"/>
      <c r="K9" s="64"/>
      <c r="L9" s="64"/>
      <c r="M9" s="64"/>
      <c r="N9" s="64"/>
      <c r="O9" s="64"/>
      <c r="P9" s="1135"/>
      <c r="Q9" s="1135"/>
      <c r="R9" s="1135"/>
      <c r="S9" s="1135"/>
      <c r="T9" s="1135"/>
      <c r="U9" s="1135"/>
      <c r="V9" s="1135"/>
      <c r="W9" s="1135"/>
      <c r="X9" s="1135"/>
      <c r="Y9" s="1135"/>
      <c r="Z9" s="1135"/>
      <c r="AA9" s="1135"/>
      <c r="AB9" s="1135"/>
      <c r="AC9" s="1135"/>
      <c r="AD9" s="1135"/>
      <c r="AE9" s="1135"/>
      <c r="AF9" s="1135"/>
      <c r="AG9" s="1135"/>
      <c r="AH9" s="1135"/>
      <c r="AI9" s="1135"/>
      <c r="AJ9" s="1135"/>
      <c r="AK9" s="1135"/>
      <c r="AL9" s="1135"/>
      <c r="AM9" s="1135"/>
      <c r="AN9" s="1135"/>
      <c r="AO9" s="1135"/>
      <c r="AP9" s="1135"/>
      <c r="AQ9" s="1135"/>
      <c r="AR9" s="1135"/>
      <c r="AS9" s="1135"/>
      <c r="AT9" s="1135"/>
      <c r="AU9" s="1135"/>
      <c r="AV9" s="1135"/>
      <c r="AW9" s="1135"/>
      <c r="AX9" s="1135"/>
      <c r="AY9" s="1135"/>
      <c r="AZ9" s="1135"/>
      <c r="BA9" s="1135"/>
      <c r="BB9" s="64"/>
      <c r="BC9" s="64"/>
      <c r="BD9" s="64"/>
      <c r="BE9" s="65"/>
      <c r="BF9" s="1124"/>
      <c r="BG9" s="1125"/>
      <c r="BH9" s="1153"/>
      <c r="BI9" s="1154"/>
      <c r="BJ9" s="1154"/>
      <c r="BK9" s="1159"/>
      <c r="BL9" s="1154"/>
      <c r="BM9" s="1160"/>
      <c r="BN9" s="1154"/>
      <c r="BO9" s="1154"/>
      <c r="BP9" s="1154"/>
      <c r="BQ9" s="71"/>
      <c r="BR9" s="64"/>
      <c r="BS9" s="64"/>
      <c r="BT9" s="64"/>
      <c r="BU9" s="64"/>
      <c r="BV9" s="64"/>
      <c r="BW9" s="64"/>
      <c r="BX9" s="64"/>
      <c r="BY9" s="64"/>
      <c r="BZ9" s="64"/>
      <c r="CA9" s="64"/>
      <c r="CB9" s="64"/>
      <c r="CC9" s="64"/>
      <c r="CD9" s="64"/>
      <c r="CE9" s="64"/>
      <c r="CF9" s="64"/>
      <c r="CG9" s="64"/>
      <c r="CH9" s="64"/>
      <c r="CI9" s="86"/>
      <c r="CJ9" s="1148"/>
    </row>
    <row r="10" spans="4:88" ht="7.5" customHeight="1">
      <c r="D10" s="67"/>
      <c r="BZ10" s="1146">
        <v>1</v>
      </c>
      <c r="CA10" s="760"/>
      <c r="CB10" s="1147"/>
      <c r="CC10" s="72"/>
      <c r="CD10" s="1164" t="s">
        <v>22</v>
      </c>
      <c r="CE10" s="1164"/>
      <c r="CF10" s="1164"/>
      <c r="CG10" s="1164"/>
      <c r="CH10" s="1164"/>
      <c r="CI10" s="85"/>
      <c r="CJ10" s="1148"/>
    </row>
    <row r="11" spans="4:88" ht="21.75" customHeight="1">
      <c r="D11" s="67"/>
      <c r="S11" s="1136" t="s">
        <v>10</v>
      </c>
      <c r="T11" s="1136"/>
      <c r="U11" s="1136"/>
      <c r="V11" s="1136"/>
      <c r="W11" s="1137">
        <f>'16-41'!V33</f>
        <v>0</v>
      </c>
      <c r="X11" s="1138"/>
      <c r="Y11" s="1139"/>
      <c r="Z11" s="1136" t="s">
        <v>11</v>
      </c>
      <c r="AA11" s="1136"/>
      <c r="AB11" s="1136"/>
      <c r="AC11" s="1136"/>
      <c r="AD11" s="1137">
        <f>'16-41'!AC33</f>
        <v>0</v>
      </c>
      <c r="AE11" s="1138"/>
      <c r="AF11" s="1139"/>
      <c r="AG11" s="1136" t="s">
        <v>12</v>
      </c>
      <c r="AH11" s="1136"/>
      <c r="AI11" s="1136"/>
      <c r="AJ11" s="1136"/>
      <c r="BZ11" s="1161"/>
      <c r="CA11" s="1162"/>
      <c r="CB11" s="1163"/>
      <c r="CC11" s="71"/>
      <c r="CD11" s="1165"/>
      <c r="CE11" s="1165"/>
      <c r="CF11" s="1165"/>
      <c r="CG11" s="1165"/>
      <c r="CH11" s="1165"/>
      <c r="CI11" s="86"/>
      <c r="CJ11" s="1148"/>
    </row>
    <row r="12" spans="4:88" ht="24" customHeight="1">
      <c r="D12" s="67"/>
      <c r="S12" s="1136"/>
      <c r="T12" s="1136"/>
      <c r="U12" s="1136"/>
      <c r="V12" s="1136"/>
      <c r="W12" s="1140"/>
      <c r="X12" s="1141"/>
      <c r="Y12" s="1142"/>
      <c r="Z12" s="1136"/>
      <c r="AA12" s="1136"/>
      <c r="AB12" s="1136"/>
      <c r="AC12" s="1136"/>
      <c r="AD12" s="1140"/>
      <c r="AE12" s="1141"/>
      <c r="AF12" s="1142"/>
      <c r="AG12" s="1136"/>
      <c r="AH12" s="1136"/>
      <c r="AI12" s="1136"/>
      <c r="AJ12" s="1136"/>
      <c r="BZ12" s="1143">
        <v>1</v>
      </c>
      <c r="CA12" s="1144"/>
      <c r="CB12" s="1145"/>
      <c r="CC12" s="70"/>
      <c r="CD12" s="1164" t="s">
        <v>23</v>
      </c>
      <c r="CE12" s="1164"/>
      <c r="CF12" s="1164"/>
      <c r="CG12" s="1164"/>
      <c r="CH12" s="1164"/>
      <c r="CI12" s="85"/>
      <c r="CJ12" s="1148"/>
    </row>
    <row r="13" spans="4:88" ht="6.75" customHeight="1" thickBot="1">
      <c r="D13" s="67"/>
      <c r="BZ13" s="1146"/>
      <c r="CA13" s="760"/>
      <c r="CB13" s="1147"/>
      <c r="CC13" s="72"/>
      <c r="CD13" s="677"/>
      <c r="CE13" s="677"/>
      <c r="CF13" s="677"/>
      <c r="CG13" s="677"/>
      <c r="CH13" s="677"/>
      <c r="CI13" s="68"/>
      <c r="CJ13" s="1148"/>
    </row>
    <row r="14" spans="4:88" ht="9.75" customHeight="1">
      <c r="D14" s="67"/>
      <c r="E14" s="74"/>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75"/>
      <c r="AM14" s="59"/>
      <c r="AN14" s="59"/>
      <c r="AO14" s="59"/>
      <c r="AP14" s="59"/>
      <c r="AQ14" s="59"/>
      <c r="AR14" s="59"/>
      <c r="AS14" s="59"/>
      <c r="AT14" s="59"/>
      <c r="AU14" s="59"/>
      <c r="AV14" s="59"/>
      <c r="AW14" s="60"/>
      <c r="AX14" s="59"/>
      <c r="AY14" s="59"/>
      <c r="AZ14" s="59"/>
      <c r="BA14" s="59"/>
      <c r="BB14" s="59"/>
      <c r="BC14" s="59"/>
      <c r="BD14" s="59"/>
      <c r="BE14" s="59"/>
      <c r="BF14" s="59"/>
      <c r="BG14" s="59"/>
      <c r="BH14" s="59"/>
      <c r="BI14" s="76"/>
      <c r="BJ14" s="756" t="s">
        <v>348</v>
      </c>
      <c r="BK14" s="756"/>
      <c r="BL14" s="756"/>
      <c r="BM14" s="756"/>
      <c r="BN14" s="756"/>
      <c r="BO14" s="756"/>
      <c r="BP14" s="756"/>
      <c r="BQ14" s="756"/>
      <c r="BR14" s="756"/>
      <c r="BS14" s="756"/>
      <c r="BT14" s="76"/>
      <c r="BU14" s="82"/>
      <c r="BV14" s="59"/>
      <c r="BW14" s="59"/>
      <c r="BX14" s="59"/>
      <c r="BY14" s="59"/>
      <c r="BZ14" s="756" t="s">
        <v>17</v>
      </c>
      <c r="CA14" s="756"/>
      <c r="CB14" s="756"/>
      <c r="CC14" s="756"/>
      <c r="CD14" s="756"/>
      <c r="CE14" s="756"/>
      <c r="CF14" s="756"/>
      <c r="CG14" s="59"/>
      <c r="CH14" s="59"/>
      <c r="CI14" s="77"/>
      <c r="CJ14" s="1148"/>
    </row>
    <row r="15" spans="4:88" ht="9.75" customHeight="1">
      <c r="D15" s="67"/>
      <c r="E15" s="62"/>
      <c r="K15" s="674" t="s">
        <v>47</v>
      </c>
      <c r="L15" s="674"/>
      <c r="M15" s="674"/>
      <c r="N15" s="674"/>
      <c r="O15" s="674"/>
      <c r="P15" s="674"/>
      <c r="Q15" s="674"/>
      <c r="R15" s="674"/>
      <c r="S15" s="674"/>
      <c r="T15" s="674"/>
      <c r="U15" s="674"/>
      <c r="V15" s="674"/>
      <c r="W15" s="674"/>
      <c r="X15" s="674"/>
      <c r="Y15" s="674"/>
      <c r="Z15" s="674"/>
      <c r="AA15" s="674"/>
      <c r="AB15" s="674"/>
      <c r="AC15" s="674"/>
      <c r="AD15" s="674"/>
      <c r="AL15" s="1244" t="s">
        <v>48</v>
      </c>
      <c r="AM15" s="740"/>
      <c r="AN15" s="740"/>
      <c r="AO15" s="740"/>
      <c r="AP15" s="740"/>
      <c r="AQ15" s="740"/>
      <c r="AR15" s="740"/>
      <c r="AS15" s="740"/>
      <c r="AT15" s="740"/>
      <c r="AU15" s="740"/>
      <c r="AV15" s="740"/>
      <c r="AW15" s="1245"/>
      <c r="BI15" s="53"/>
      <c r="BJ15" s="754"/>
      <c r="BK15" s="754"/>
      <c r="BL15" s="754"/>
      <c r="BM15" s="754"/>
      <c r="BN15" s="754"/>
      <c r="BO15" s="754"/>
      <c r="BP15" s="754"/>
      <c r="BQ15" s="754"/>
      <c r="BR15" s="754"/>
      <c r="BS15" s="754"/>
      <c r="BT15" s="53"/>
      <c r="BU15" s="83"/>
      <c r="BZ15" s="754"/>
      <c r="CA15" s="754"/>
      <c r="CB15" s="754"/>
      <c r="CC15" s="754"/>
      <c r="CD15" s="754"/>
      <c r="CE15" s="754"/>
      <c r="CF15" s="754"/>
      <c r="CI15" s="67"/>
      <c r="CJ15" s="1148"/>
    </row>
    <row r="16" spans="4:88" ht="9.75" customHeight="1">
      <c r="D16" s="67"/>
      <c r="E16" s="62"/>
      <c r="K16" s="674"/>
      <c r="L16" s="674"/>
      <c r="M16" s="674"/>
      <c r="N16" s="674"/>
      <c r="O16" s="674"/>
      <c r="P16" s="674"/>
      <c r="Q16" s="674"/>
      <c r="R16" s="674"/>
      <c r="S16" s="674"/>
      <c r="T16" s="674"/>
      <c r="U16" s="674"/>
      <c r="V16" s="674"/>
      <c r="W16" s="674"/>
      <c r="X16" s="674"/>
      <c r="Y16" s="674"/>
      <c r="Z16" s="674"/>
      <c r="AA16" s="674"/>
      <c r="AB16" s="674"/>
      <c r="AC16" s="674"/>
      <c r="AD16" s="674"/>
      <c r="AL16" s="1244"/>
      <c r="AM16" s="740"/>
      <c r="AN16" s="740"/>
      <c r="AO16" s="740"/>
      <c r="AP16" s="740"/>
      <c r="AQ16" s="740"/>
      <c r="AR16" s="740"/>
      <c r="AS16" s="740"/>
      <c r="AT16" s="740"/>
      <c r="AU16" s="740"/>
      <c r="AV16" s="740"/>
      <c r="AW16" s="1245"/>
      <c r="BI16" s="53"/>
      <c r="BJ16" s="754"/>
      <c r="BK16" s="754"/>
      <c r="BL16" s="754"/>
      <c r="BM16" s="754"/>
      <c r="BN16" s="754"/>
      <c r="BO16" s="754"/>
      <c r="BP16" s="754"/>
      <c r="BQ16" s="754"/>
      <c r="BR16" s="754"/>
      <c r="BS16" s="754"/>
      <c r="BT16" s="53"/>
      <c r="BU16" s="83"/>
      <c r="BZ16" s="754"/>
      <c r="CA16" s="754"/>
      <c r="CB16" s="754"/>
      <c r="CC16" s="754"/>
      <c r="CD16" s="754"/>
      <c r="CE16" s="754"/>
      <c r="CF16" s="754"/>
      <c r="CI16" s="67"/>
      <c r="CJ16" s="1148"/>
    </row>
    <row r="17" spans="4:88" ht="9.75" customHeight="1">
      <c r="D17" s="67"/>
      <c r="E17" s="62"/>
      <c r="K17" s="674"/>
      <c r="L17" s="674"/>
      <c r="M17" s="674"/>
      <c r="N17" s="674"/>
      <c r="O17" s="674"/>
      <c r="P17" s="674"/>
      <c r="Q17" s="674"/>
      <c r="R17" s="674"/>
      <c r="S17" s="674"/>
      <c r="T17" s="674"/>
      <c r="U17" s="674"/>
      <c r="V17" s="674"/>
      <c r="W17" s="674"/>
      <c r="X17" s="674"/>
      <c r="Y17" s="674"/>
      <c r="Z17" s="674"/>
      <c r="AA17" s="674"/>
      <c r="AB17" s="674"/>
      <c r="AC17" s="674"/>
      <c r="AD17" s="674"/>
      <c r="AL17" s="1244"/>
      <c r="AM17" s="740"/>
      <c r="AN17" s="740"/>
      <c r="AO17" s="740"/>
      <c r="AP17" s="740"/>
      <c r="AQ17" s="740"/>
      <c r="AR17" s="740"/>
      <c r="AS17" s="740"/>
      <c r="AT17" s="740"/>
      <c r="AU17" s="740"/>
      <c r="AV17" s="740"/>
      <c r="AW17" s="1245"/>
      <c r="BI17" s="1172" t="s">
        <v>16</v>
      </c>
      <c r="BJ17" s="1173"/>
      <c r="BK17" s="1173"/>
      <c r="BL17" s="1173"/>
      <c r="BM17" s="1173"/>
      <c r="BN17" s="1173"/>
      <c r="BO17" s="1173"/>
      <c r="BP17" s="1173"/>
      <c r="BQ17" s="1173"/>
      <c r="BR17" s="1173"/>
      <c r="BS17" s="1173"/>
      <c r="BT17" s="1173"/>
      <c r="BU17" s="83"/>
      <c r="BZ17" s="754"/>
      <c r="CA17" s="754"/>
      <c r="CB17" s="754"/>
      <c r="CC17" s="754"/>
      <c r="CD17" s="754"/>
      <c r="CE17" s="754"/>
      <c r="CF17" s="754"/>
      <c r="CI17" s="67"/>
      <c r="CJ17" s="1148"/>
    </row>
    <row r="18" spans="4:88" ht="9.75" customHeight="1">
      <c r="D18" s="67"/>
      <c r="E18" s="62"/>
      <c r="K18" s="674"/>
      <c r="L18" s="674"/>
      <c r="M18" s="674"/>
      <c r="N18" s="674"/>
      <c r="O18" s="674"/>
      <c r="P18" s="674"/>
      <c r="Q18" s="674"/>
      <c r="R18" s="674"/>
      <c r="S18" s="674"/>
      <c r="T18" s="674"/>
      <c r="U18" s="674"/>
      <c r="V18" s="674"/>
      <c r="W18" s="674"/>
      <c r="X18" s="674"/>
      <c r="Y18" s="674"/>
      <c r="Z18" s="674"/>
      <c r="AA18" s="674"/>
      <c r="AB18" s="674"/>
      <c r="AC18" s="674"/>
      <c r="AD18" s="674"/>
      <c r="AL18" s="1244"/>
      <c r="AM18" s="740"/>
      <c r="AN18" s="740"/>
      <c r="AO18" s="740"/>
      <c r="AP18" s="740"/>
      <c r="AQ18" s="740"/>
      <c r="AR18" s="740"/>
      <c r="AS18" s="740"/>
      <c r="AT18" s="740"/>
      <c r="AU18" s="740"/>
      <c r="AV18" s="740"/>
      <c r="AW18" s="1245"/>
      <c r="BI18" s="1174"/>
      <c r="BJ18" s="1175"/>
      <c r="BK18" s="1175"/>
      <c r="BL18" s="1175"/>
      <c r="BM18" s="1175"/>
      <c r="BN18" s="1175"/>
      <c r="BO18" s="1175"/>
      <c r="BP18" s="1175"/>
      <c r="BQ18" s="1175"/>
      <c r="BR18" s="1175"/>
      <c r="BS18" s="1175"/>
      <c r="BT18" s="1175"/>
      <c r="BU18" s="83"/>
      <c r="BZ18" s="754"/>
      <c r="CA18" s="754"/>
      <c r="CB18" s="754"/>
      <c r="CC18" s="754"/>
      <c r="CD18" s="754"/>
      <c r="CE18" s="754"/>
      <c r="CF18" s="754"/>
      <c r="CI18" s="67"/>
      <c r="CJ18" s="1148"/>
    </row>
    <row r="19" spans="4:88" ht="9" customHeight="1" thickBot="1">
      <c r="D19" s="67"/>
      <c r="E19" s="78"/>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79"/>
      <c r="AM19" s="66"/>
      <c r="AN19" s="66"/>
      <c r="AO19" s="66"/>
      <c r="AP19" s="66"/>
      <c r="AQ19" s="66"/>
      <c r="AR19" s="66"/>
      <c r="AS19" s="66"/>
      <c r="AT19" s="66"/>
      <c r="AU19" s="66"/>
      <c r="AV19" s="66"/>
      <c r="AW19" s="80"/>
      <c r="AX19" s="66"/>
      <c r="AY19" s="66"/>
      <c r="AZ19" s="66"/>
      <c r="BA19" s="66"/>
      <c r="BB19" s="66"/>
      <c r="BC19" s="66"/>
      <c r="BD19" s="66"/>
      <c r="BE19" s="66"/>
      <c r="BF19" s="66"/>
      <c r="BG19" s="66"/>
      <c r="BH19" s="66"/>
      <c r="BI19" s="1176"/>
      <c r="BJ19" s="1177"/>
      <c r="BK19" s="1177"/>
      <c r="BL19" s="1177"/>
      <c r="BM19" s="1177"/>
      <c r="BN19" s="1177"/>
      <c r="BO19" s="1177"/>
      <c r="BP19" s="1177"/>
      <c r="BQ19" s="1177"/>
      <c r="BR19" s="1177"/>
      <c r="BS19" s="1177"/>
      <c r="BT19" s="1177"/>
      <c r="BU19" s="84"/>
      <c r="BV19" s="66"/>
      <c r="BW19" s="66"/>
      <c r="BX19" s="66"/>
      <c r="BY19" s="66"/>
      <c r="BZ19" s="755"/>
      <c r="CA19" s="755"/>
      <c r="CB19" s="755"/>
      <c r="CC19" s="755"/>
      <c r="CD19" s="755"/>
      <c r="CE19" s="755"/>
      <c r="CF19" s="755"/>
      <c r="CG19" s="66"/>
      <c r="CH19" s="66"/>
      <c r="CI19" s="68"/>
      <c r="CJ19" s="1148"/>
    </row>
    <row r="20" spans="4:88" ht="11.25" customHeight="1">
      <c r="D20" s="67"/>
      <c r="E20" s="1178"/>
      <c r="F20" s="1179"/>
      <c r="G20" s="1179"/>
      <c r="H20" s="1179"/>
      <c r="I20" s="1179"/>
      <c r="J20" s="1179"/>
      <c r="K20" s="1179"/>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80"/>
      <c r="AL20" s="1188" t="str">
        <f>IF(E20="","",VLOOKUP(E20,コード表!$I$5:$K$62,3,FALSE))</f>
        <v/>
      </c>
      <c r="AM20" s="1188"/>
      <c r="AN20" s="1188"/>
      <c r="AO20" s="1188"/>
      <c r="AP20" s="1188"/>
      <c r="AQ20" s="1188"/>
      <c r="AR20" s="1188"/>
      <c r="AS20" s="1188"/>
      <c r="AT20" s="1188"/>
      <c r="AU20" s="1188"/>
      <c r="AV20" s="1188"/>
      <c r="AW20" s="1189"/>
      <c r="AX20" s="1195">
        <v>1</v>
      </c>
      <c r="AY20" s="1195"/>
      <c r="AZ20" s="1197" t="str">
        <f>IF(E20="","",VLOOKUP(E20,コード表!$I$5:$K$62,2,FALSE))</f>
        <v/>
      </c>
      <c r="BA20" s="1197"/>
      <c r="BB20" s="1197"/>
      <c r="BC20" s="1197"/>
      <c r="BD20" s="1197"/>
      <c r="BE20" s="1197"/>
      <c r="BF20" s="1197"/>
      <c r="BG20" s="1197"/>
      <c r="BH20" s="1197"/>
      <c r="BI20" s="59"/>
      <c r="BJ20" s="59"/>
      <c r="BK20" s="59"/>
      <c r="BL20" s="59"/>
      <c r="BM20" s="59"/>
      <c r="BN20" s="59"/>
      <c r="BO20" s="59"/>
      <c r="BP20" s="59"/>
      <c r="BQ20" s="59"/>
      <c r="BR20" s="59"/>
      <c r="BS20" s="59"/>
      <c r="BT20" s="81" t="s">
        <v>19</v>
      </c>
      <c r="CH20" s="59"/>
      <c r="CI20" s="77"/>
      <c r="CJ20" s="1148"/>
    </row>
    <row r="21" spans="4:88" ht="6.75" customHeight="1">
      <c r="D21" s="67"/>
      <c r="E21" s="1181"/>
      <c r="F21" s="1182"/>
      <c r="G21" s="1182"/>
      <c r="H21" s="1182"/>
      <c r="I21" s="1182"/>
      <c r="J21" s="1182"/>
      <c r="K21" s="1182"/>
      <c r="L21" s="1182"/>
      <c r="M21" s="1182"/>
      <c r="N21" s="1182"/>
      <c r="O21" s="1182"/>
      <c r="P21" s="1182"/>
      <c r="Q21" s="1182"/>
      <c r="R21" s="1182"/>
      <c r="S21" s="1182"/>
      <c r="T21" s="1182"/>
      <c r="U21" s="1182"/>
      <c r="V21" s="1182"/>
      <c r="W21" s="1182"/>
      <c r="X21" s="1182"/>
      <c r="Y21" s="1182"/>
      <c r="Z21" s="1182"/>
      <c r="AA21" s="1182"/>
      <c r="AB21" s="1182"/>
      <c r="AC21" s="1182"/>
      <c r="AD21" s="1182"/>
      <c r="AE21" s="1182"/>
      <c r="AF21" s="1182"/>
      <c r="AG21" s="1182"/>
      <c r="AH21" s="1182"/>
      <c r="AI21" s="1182"/>
      <c r="AJ21" s="1182"/>
      <c r="AK21" s="1183"/>
      <c r="AL21" s="945"/>
      <c r="AM21" s="945"/>
      <c r="AN21" s="945"/>
      <c r="AO21" s="945"/>
      <c r="AP21" s="945"/>
      <c r="AQ21" s="945"/>
      <c r="AR21" s="945"/>
      <c r="AS21" s="945"/>
      <c r="AT21" s="945"/>
      <c r="AU21" s="945"/>
      <c r="AV21" s="945"/>
      <c r="AW21" s="1191"/>
      <c r="AX21" s="1196"/>
      <c r="AY21" s="1196"/>
      <c r="AZ21" s="1116"/>
      <c r="BA21" s="1116"/>
      <c r="BB21" s="1116"/>
      <c r="BC21" s="1116"/>
      <c r="BD21" s="1116"/>
      <c r="BE21" s="1116"/>
      <c r="BF21" s="1116"/>
      <c r="BG21" s="1116"/>
      <c r="BH21" s="1116"/>
      <c r="BI21" s="1198"/>
      <c r="BJ21" s="1198"/>
      <c r="BK21" s="1198"/>
      <c r="BL21" s="1198"/>
      <c r="BM21" s="1198"/>
      <c r="BN21" s="1198"/>
      <c r="BO21" s="1198"/>
      <c r="BP21" s="1198"/>
      <c r="BQ21" s="1198"/>
      <c r="BR21" s="1198"/>
      <c r="BS21" s="1198"/>
      <c r="BT21" s="1199"/>
      <c r="CI21" s="67"/>
      <c r="CJ21" s="1148"/>
    </row>
    <row r="22" spans="4:88" ht="4.5" customHeight="1">
      <c r="D22" s="67"/>
      <c r="E22" s="1181"/>
      <c r="F22" s="1182"/>
      <c r="G22" s="1182"/>
      <c r="H22" s="1182"/>
      <c r="I22" s="1182"/>
      <c r="J22" s="1182"/>
      <c r="K22" s="1182"/>
      <c r="L22" s="1182"/>
      <c r="M22" s="1182"/>
      <c r="N22" s="1182"/>
      <c r="O22" s="1182"/>
      <c r="P22" s="1182"/>
      <c r="Q22" s="1182"/>
      <c r="R22" s="1182"/>
      <c r="S22" s="1182"/>
      <c r="T22" s="1182"/>
      <c r="U22" s="1182"/>
      <c r="V22" s="1182"/>
      <c r="W22" s="1182"/>
      <c r="X22" s="1182"/>
      <c r="Y22" s="1182"/>
      <c r="Z22" s="1182"/>
      <c r="AA22" s="1182"/>
      <c r="AB22" s="1182"/>
      <c r="AC22" s="1182"/>
      <c r="AD22" s="1182"/>
      <c r="AE22" s="1182"/>
      <c r="AF22" s="1182"/>
      <c r="AG22" s="1182"/>
      <c r="AH22" s="1182"/>
      <c r="AI22" s="1182"/>
      <c r="AJ22" s="1182"/>
      <c r="AK22" s="1183"/>
      <c r="AL22" s="945"/>
      <c r="AM22" s="945"/>
      <c r="AN22" s="945"/>
      <c r="AO22" s="945"/>
      <c r="AP22" s="945"/>
      <c r="AQ22" s="945"/>
      <c r="AR22" s="945"/>
      <c r="AS22" s="945"/>
      <c r="AT22" s="945"/>
      <c r="AU22" s="945"/>
      <c r="AV22" s="945"/>
      <c r="AW22" s="1191"/>
      <c r="AX22" s="1196"/>
      <c r="AY22" s="1196"/>
      <c r="AZ22" s="1116"/>
      <c r="BA22" s="1116"/>
      <c r="BB22" s="1116"/>
      <c r="BC22" s="1116"/>
      <c r="BD22" s="1116"/>
      <c r="BE22" s="1116"/>
      <c r="BF22" s="1116"/>
      <c r="BG22" s="1116"/>
      <c r="BH22" s="1116"/>
      <c r="BI22" s="1198"/>
      <c r="BJ22" s="1198"/>
      <c r="BK22" s="1198"/>
      <c r="BL22" s="1198"/>
      <c r="BM22" s="1198"/>
      <c r="BN22" s="1198"/>
      <c r="BO22" s="1198"/>
      <c r="BP22" s="1198"/>
      <c r="BQ22" s="1198"/>
      <c r="BR22" s="1198"/>
      <c r="BS22" s="1198"/>
      <c r="BT22" s="1199"/>
      <c r="CI22" s="67"/>
      <c r="CJ22" s="1148"/>
    </row>
    <row r="23" spans="4:88" ht="6.75" customHeight="1">
      <c r="D23" s="67"/>
      <c r="E23" s="1181"/>
      <c r="F23" s="1182"/>
      <c r="G23" s="1182"/>
      <c r="H23" s="1182"/>
      <c r="I23" s="1182"/>
      <c r="J23" s="1182"/>
      <c r="K23" s="1182"/>
      <c r="L23" s="1182"/>
      <c r="M23" s="1182"/>
      <c r="N23" s="1182"/>
      <c r="O23" s="1182"/>
      <c r="P23" s="1182"/>
      <c r="Q23" s="1182"/>
      <c r="R23" s="1182"/>
      <c r="S23" s="1182"/>
      <c r="T23" s="1182"/>
      <c r="U23" s="1182"/>
      <c r="V23" s="1182"/>
      <c r="W23" s="1182"/>
      <c r="X23" s="1182"/>
      <c r="Y23" s="1182"/>
      <c r="Z23" s="1182"/>
      <c r="AA23" s="1182"/>
      <c r="AB23" s="1182"/>
      <c r="AC23" s="1182"/>
      <c r="AD23" s="1182"/>
      <c r="AE23" s="1182"/>
      <c r="AF23" s="1182"/>
      <c r="AG23" s="1182"/>
      <c r="AH23" s="1182"/>
      <c r="AI23" s="1182"/>
      <c r="AJ23" s="1182"/>
      <c r="AK23" s="1183"/>
      <c r="AL23" s="945"/>
      <c r="AM23" s="945"/>
      <c r="AN23" s="945"/>
      <c r="AO23" s="945"/>
      <c r="AP23" s="945"/>
      <c r="AQ23" s="945"/>
      <c r="AR23" s="945"/>
      <c r="AS23" s="945"/>
      <c r="AT23" s="945"/>
      <c r="AU23" s="945"/>
      <c r="AV23" s="945"/>
      <c r="AW23" s="1191"/>
      <c r="AX23" s="1196"/>
      <c r="AY23" s="1196"/>
      <c r="AZ23" s="1116"/>
      <c r="BA23" s="1116"/>
      <c r="BB23" s="1116"/>
      <c r="BC23" s="1116"/>
      <c r="BD23" s="1116"/>
      <c r="BE23" s="1116"/>
      <c r="BF23" s="1116"/>
      <c r="BG23" s="1116"/>
      <c r="BH23" s="1116"/>
      <c r="BI23" s="1198"/>
      <c r="BJ23" s="1198"/>
      <c r="BK23" s="1198"/>
      <c r="BL23" s="1198"/>
      <c r="BM23" s="1198"/>
      <c r="BN23" s="1198"/>
      <c r="BO23" s="1198"/>
      <c r="BP23" s="1198"/>
      <c r="BQ23" s="1198"/>
      <c r="BR23" s="1198"/>
      <c r="BS23" s="1198"/>
      <c r="BT23" s="1199"/>
      <c r="CI23" s="67"/>
      <c r="CJ23" s="1148"/>
    </row>
    <row r="24" spans="4:88" ht="8.25" customHeight="1">
      <c r="D24" s="67"/>
      <c r="E24" s="1181"/>
      <c r="F24" s="1182"/>
      <c r="G24" s="1182"/>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c r="AD24" s="1182"/>
      <c r="AE24" s="1182"/>
      <c r="AF24" s="1182"/>
      <c r="AG24" s="1182"/>
      <c r="AH24" s="1182"/>
      <c r="AI24" s="1182"/>
      <c r="AJ24" s="1182"/>
      <c r="AK24" s="1183"/>
      <c r="AL24" s="945"/>
      <c r="AM24" s="945"/>
      <c r="AN24" s="945"/>
      <c r="AO24" s="945"/>
      <c r="AP24" s="945"/>
      <c r="AQ24" s="945"/>
      <c r="AR24" s="945"/>
      <c r="AS24" s="945"/>
      <c r="AT24" s="945"/>
      <c r="AU24" s="945"/>
      <c r="AV24" s="945"/>
      <c r="AW24" s="1191"/>
      <c r="AX24" s="1118"/>
      <c r="AY24" s="1118"/>
      <c r="AZ24" s="1118"/>
      <c r="BA24" s="1118"/>
      <c r="BB24" s="1118"/>
      <c r="BC24" s="1118"/>
      <c r="BD24" s="1118"/>
      <c r="BE24" s="1118"/>
      <c r="BF24" s="1118"/>
      <c r="BG24" s="1068" t="str">
        <f>IFERROR(VLOOKUP(AL20,都道府県コード!$A$2:$B$95,2,FALSE),"")</f>
        <v/>
      </c>
      <c r="BH24" s="1069"/>
      <c r="BI24" s="710"/>
      <c r="BJ24" s="711"/>
      <c r="BK24" s="711"/>
      <c r="BL24" s="711"/>
      <c r="BM24" s="711"/>
      <c r="BN24" s="711"/>
      <c r="BO24" s="711"/>
      <c r="BP24" s="711"/>
      <c r="BQ24" s="711"/>
      <c r="BR24" s="711"/>
      <c r="BS24" s="711"/>
      <c r="BT24" s="1166"/>
      <c r="CI24" s="67"/>
      <c r="CJ24" s="1148"/>
    </row>
    <row r="25" spans="4:88" ht="9.75" customHeight="1">
      <c r="D25" s="67"/>
      <c r="E25" s="1181"/>
      <c r="F25" s="1182"/>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1182"/>
      <c r="AH25" s="1182"/>
      <c r="AI25" s="1182"/>
      <c r="AJ25" s="1182"/>
      <c r="AK25" s="1183"/>
      <c r="AL25" s="945"/>
      <c r="AM25" s="945"/>
      <c r="AN25" s="945"/>
      <c r="AO25" s="945"/>
      <c r="AP25" s="945"/>
      <c r="AQ25" s="945"/>
      <c r="AR25" s="945"/>
      <c r="AS25" s="945"/>
      <c r="AT25" s="945"/>
      <c r="AU25" s="945"/>
      <c r="AV25" s="945"/>
      <c r="AW25" s="1191"/>
      <c r="AX25" s="1118"/>
      <c r="AY25" s="1118"/>
      <c r="AZ25" s="1118"/>
      <c r="BA25" s="1118"/>
      <c r="BB25" s="1118"/>
      <c r="BC25" s="1118"/>
      <c r="BD25" s="1118"/>
      <c r="BE25" s="1118"/>
      <c r="BF25" s="1118"/>
      <c r="BG25" s="1070"/>
      <c r="BH25" s="1071"/>
      <c r="BI25" s="712"/>
      <c r="BJ25" s="713"/>
      <c r="BK25" s="713"/>
      <c r="BL25" s="713"/>
      <c r="BM25" s="713"/>
      <c r="BN25" s="713"/>
      <c r="BO25" s="713"/>
      <c r="BP25" s="713"/>
      <c r="BQ25" s="713"/>
      <c r="BR25" s="713"/>
      <c r="BS25" s="713"/>
      <c r="BT25" s="1167"/>
      <c r="CI25" s="67"/>
      <c r="CJ25" s="1148"/>
    </row>
    <row r="26" spans="4:88" ht="6.75" customHeight="1" thickBot="1">
      <c r="D26" s="67"/>
      <c r="E26" s="1184"/>
      <c r="F26" s="1185"/>
      <c r="G26" s="1185"/>
      <c r="H26" s="1185"/>
      <c r="I26" s="1185"/>
      <c r="J26" s="1185"/>
      <c r="K26" s="1185"/>
      <c r="L26" s="1185"/>
      <c r="M26" s="1185"/>
      <c r="N26" s="1185"/>
      <c r="O26" s="1185"/>
      <c r="P26" s="1185"/>
      <c r="Q26" s="1185"/>
      <c r="R26" s="1185"/>
      <c r="S26" s="1185"/>
      <c r="T26" s="1185"/>
      <c r="U26" s="1185"/>
      <c r="V26" s="1185"/>
      <c r="W26" s="1185"/>
      <c r="X26" s="1185"/>
      <c r="Y26" s="1185"/>
      <c r="Z26" s="1185"/>
      <c r="AA26" s="1185"/>
      <c r="AB26" s="1185"/>
      <c r="AC26" s="1185"/>
      <c r="AD26" s="1185"/>
      <c r="AE26" s="1185"/>
      <c r="AF26" s="1185"/>
      <c r="AG26" s="1185"/>
      <c r="AH26" s="1185"/>
      <c r="AI26" s="1185"/>
      <c r="AJ26" s="1185"/>
      <c r="AK26" s="1186"/>
      <c r="AL26" s="1193"/>
      <c r="AM26" s="1193"/>
      <c r="AN26" s="1193"/>
      <c r="AO26" s="1193"/>
      <c r="AP26" s="1193"/>
      <c r="AQ26" s="1193"/>
      <c r="AR26" s="1193"/>
      <c r="AS26" s="1193"/>
      <c r="AT26" s="1193"/>
      <c r="AU26" s="1193"/>
      <c r="AV26" s="1193"/>
      <c r="AW26" s="1194"/>
      <c r="AX26" s="1200"/>
      <c r="AY26" s="1200"/>
      <c r="AZ26" s="1200"/>
      <c r="BA26" s="1200"/>
      <c r="BB26" s="1200"/>
      <c r="BC26" s="1200"/>
      <c r="BD26" s="1200"/>
      <c r="BE26" s="1200"/>
      <c r="BF26" s="1200"/>
      <c r="BG26" s="1072"/>
      <c r="BH26" s="1073"/>
      <c r="BI26" s="714"/>
      <c r="BJ26" s="715"/>
      <c r="BK26" s="715"/>
      <c r="BL26" s="715"/>
      <c r="BM26" s="715"/>
      <c r="BN26" s="715"/>
      <c r="BO26" s="715"/>
      <c r="BP26" s="715"/>
      <c r="BQ26" s="715"/>
      <c r="BR26" s="715"/>
      <c r="BS26" s="715"/>
      <c r="BT26" s="1168"/>
      <c r="CI26" s="67"/>
      <c r="CJ26" s="1148"/>
    </row>
    <row r="27" spans="4:88" ht="9" customHeight="1">
      <c r="D27" s="67"/>
      <c r="E27" s="1178"/>
      <c r="F27" s="1179"/>
      <c r="G27" s="1179"/>
      <c r="H27" s="1179"/>
      <c r="I27" s="1179"/>
      <c r="J27" s="1179"/>
      <c r="K27" s="1179"/>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80"/>
      <c r="AL27" s="1188" t="str">
        <f>IF(E27="","",VLOOKUP(E27,コード表!$I$5:$K$62,3,FALSE))</f>
        <v/>
      </c>
      <c r="AM27" s="1188"/>
      <c r="AN27" s="1188"/>
      <c r="AO27" s="1188"/>
      <c r="AP27" s="1188"/>
      <c r="AQ27" s="1188"/>
      <c r="AR27" s="1188"/>
      <c r="AS27" s="1188"/>
      <c r="AT27" s="1188"/>
      <c r="AU27" s="1188"/>
      <c r="AV27" s="1188"/>
      <c r="AW27" s="1189"/>
      <c r="AX27" s="1195">
        <v>2</v>
      </c>
      <c r="AY27" s="1195"/>
      <c r="AZ27" s="1197" t="str">
        <f>IF(E27="","",VLOOKUP(E27,コード表!$I$5:$K$62,2,FALSE))</f>
        <v/>
      </c>
      <c r="BA27" s="1197"/>
      <c r="BB27" s="1197"/>
      <c r="BC27" s="1197"/>
      <c r="BD27" s="1197"/>
      <c r="BE27" s="1197"/>
      <c r="BF27" s="1197"/>
      <c r="BG27" s="1197"/>
      <c r="BH27" s="1197"/>
      <c r="BI27" s="1201"/>
      <c r="BJ27" s="1201"/>
      <c r="BK27" s="1201"/>
      <c r="BL27" s="1201"/>
      <c r="BM27" s="1201"/>
      <c r="BN27" s="1201"/>
      <c r="BO27" s="1201"/>
      <c r="BP27" s="1201"/>
      <c r="BQ27" s="1201"/>
      <c r="BR27" s="1201"/>
      <c r="BS27" s="1201"/>
      <c r="BT27" s="1202"/>
      <c r="BU27" s="110"/>
      <c r="BV27" s="110"/>
      <c r="BW27" s="110"/>
      <c r="BX27" s="110"/>
      <c r="BY27" s="110"/>
      <c r="BZ27" s="110"/>
      <c r="CI27" s="67"/>
      <c r="CJ27" s="1148"/>
    </row>
    <row r="28" spans="4:88" ht="9" customHeight="1">
      <c r="D28" s="67"/>
      <c r="E28" s="1181"/>
      <c r="F28" s="1182"/>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3"/>
      <c r="AL28" s="945"/>
      <c r="AM28" s="945"/>
      <c r="AN28" s="945"/>
      <c r="AO28" s="945"/>
      <c r="AP28" s="945"/>
      <c r="AQ28" s="945"/>
      <c r="AR28" s="945"/>
      <c r="AS28" s="945"/>
      <c r="AT28" s="945"/>
      <c r="AU28" s="945"/>
      <c r="AV28" s="945"/>
      <c r="AW28" s="1191"/>
      <c r="AX28" s="1196"/>
      <c r="AY28" s="1196"/>
      <c r="AZ28" s="1116"/>
      <c r="BA28" s="1116"/>
      <c r="BB28" s="1116"/>
      <c r="BC28" s="1116"/>
      <c r="BD28" s="1116"/>
      <c r="BE28" s="1116"/>
      <c r="BF28" s="1116"/>
      <c r="BG28" s="1116"/>
      <c r="BH28" s="1116"/>
      <c r="BI28" s="1198"/>
      <c r="BJ28" s="1198"/>
      <c r="BK28" s="1198"/>
      <c r="BL28" s="1198"/>
      <c r="BM28" s="1198"/>
      <c r="BN28" s="1198"/>
      <c r="BO28" s="1198"/>
      <c r="BP28" s="1198"/>
      <c r="BQ28" s="1198"/>
      <c r="BR28" s="1198"/>
      <c r="BS28" s="1198"/>
      <c r="BT28" s="1199"/>
      <c r="BU28" s="110"/>
      <c r="BV28" s="110"/>
      <c r="BW28" s="110"/>
      <c r="BX28" s="110"/>
      <c r="BY28" s="110"/>
      <c r="BZ28" s="110"/>
      <c r="CI28" s="67"/>
      <c r="CJ28" s="1148"/>
    </row>
    <row r="29" spans="4:88" ht="9" customHeight="1">
      <c r="D29" s="67"/>
      <c r="E29" s="1181"/>
      <c r="F29" s="1182"/>
      <c r="G29" s="1182"/>
      <c r="H29" s="1182"/>
      <c r="I29" s="1182"/>
      <c r="J29" s="1182"/>
      <c r="K29" s="1182"/>
      <c r="L29" s="1182"/>
      <c r="M29" s="1182"/>
      <c r="N29" s="1182"/>
      <c r="O29" s="1182"/>
      <c r="P29" s="1182"/>
      <c r="Q29" s="1182"/>
      <c r="R29" s="1182"/>
      <c r="S29" s="1182"/>
      <c r="T29" s="1182"/>
      <c r="U29" s="1182"/>
      <c r="V29" s="1182"/>
      <c r="W29" s="1182"/>
      <c r="X29" s="1182"/>
      <c r="Y29" s="1182"/>
      <c r="Z29" s="1182"/>
      <c r="AA29" s="1182"/>
      <c r="AB29" s="1182"/>
      <c r="AC29" s="1182"/>
      <c r="AD29" s="1182"/>
      <c r="AE29" s="1182"/>
      <c r="AF29" s="1182"/>
      <c r="AG29" s="1182"/>
      <c r="AH29" s="1182"/>
      <c r="AI29" s="1182"/>
      <c r="AJ29" s="1182"/>
      <c r="AK29" s="1183"/>
      <c r="AL29" s="945"/>
      <c r="AM29" s="945"/>
      <c r="AN29" s="945"/>
      <c r="AO29" s="945"/>
      <c r="AP29" s="945"/>
      <c r="AQ29" s="945"/>
      <c r="AR29" s="945"/>
      <c r="AS29" s="945"/>
      <c r="AT29" s="945"/>
      <c r="AU29" s="945"/>
      <c r="AV29" s="945"/>
      <c r="AW29" s="1191"/>
      <c r="AX29" s="1196"/>
      <c r="AY29" s="1196"/>
      <c r="AZ29" s="1116"/>
      <c r="BA29" s="1116"/>
      <c r="BB29" s="1116"/>
      <c r="BC29" s="1116"/>
      <c r="BD29" s="1116"/>
      <c r="BE29" s="1116"/>
      <c r="BF29" s="1116"/>
      <c r="BG29" s="1116"/>
      <c r="BH29" s="1116"/>
      <c r="BI29" s="1198"/>
      <c r="BJ29" s="1198"/>
      <c r="BK29" s="1198"/>
      <c r="BL29" s="1198"/>
      <c r="BM29" s="1198"/>
      <c r="BN29" s="1198"/>
      <c r="BO29" s="1198"/>
      <c r="BP29" s="1198"/>
      <c r="BQ29" s="1198"/>
      <c r="BR29" s="1198"/>
      <c r="BS29" s="1198"/>
      <c r="BT29" s="1199"/>
      <c r="BU29" s="110"/>
      <c r="BV29" s="110"/>
      <c r="BW29" s="110"/>
      <c r="BX29" s="110"/>
      <c r="BY29" s="110"/>
      <c r="BZ29" s="110"/>
      <c r="CI29" s="67"/>
      <c r="CJ29" s="1148"/>
    </row>
    <row r="30" spans="4:88" ht="9" customHeight="1">
      <c r="D30" s="67"/>
      <c r="E30" s="1181"/>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c r="AI30" s="1182"/>
      <c r="AJ30" s="1182"/>
      <c r="AK30" s="1183"/>
      <c r="AL30" s="945"/>
      <c r="AM30" s="945"/>
      <c r="AN30" s="945"/>
      <c r="AO30" s="945"/>
      <c r="AP30" s="945"/>
      <c r="AQ30" s="945"/>
      <c r="AR30" s="945"/>
      <c r="AS30" s="945"/>
      <c r="AT30" s="945"/>
      <c r="AU30" s="945"/>
      <c r="AV30" s="945"/>
      <c r="AW30" s="1191"/>
      <c r="AX30" s="1203"/>
      <c r="AY30" s="1203"/>
      <c r="AZ30" s="1203"/>
      <c r="BA30" s="1203"/>
      <c r="BB30" s="1203"/>
      <c r="BC30" s="1203"/>
      <c r="BD30" s="1203"/>
      <c r="BE30" s="1203"/>
      <c r="BF30" s="1203"/>
      <c r="BG30" s="1068" t="str">
        <f>IFERROR(VLOOKUP(AL27,都道府県コード!$A$2:$B$95,2,FALSE),"")</f>
        <v/>
      </c>
      <c r="BH30" s="1069"/>
      <c r="BI30" s="710"/>
      <c r="BJ30" s="711"/>
      <c r="BK30" s="711"/>
      <c r="BL30" s="711"/>
      <c r="BM30" s="711"/>
      <c r="BN30" s="711"/>
      <c r="BO30" s="711"/>
      <c r="BP30" s="711"/>
      <c r="BQ30" s="711"/>
      <c r="BR30" s="711"/>
      <c r="BS30" s="711"/>
      <c r="BT30" s="1166"/>
      <c r="BU30" s="110"/>
      <c r="BV30" s="110"/>
      <c r="BW30" s="110"/>
      <c r="BX30" s="110"/>
      <c r="BY30" s="110"/>
      <c r="BZ30" s="110"/>
      <c r="CI30" s="67"/>
      <c r="CJ30" s="1148"/>
    </row>
    <row r="31" spans="4:88" ht="9" customHeight="1">
      <c r="D31" s="67"/>
      <c r="E31" s="1181"/>
      <c r="F31" s="1182"/>
      <c r="G31" s="1182"/>
      <c r="H31" s="1182"/>
      <c r="I31" s="1182"/>
      <c r="J31" s="1182"/>
      <c r="K31" s="1182"/>
      <c r="L31" s="1182"/>
      <c r="M31" s="1182"/>
      <c r="N31" s="1182"/>
      <c r="O31" s="1182"/>
      <c r="P31" s="1182"/>
      <c r="Q31" s="1182"/>
      <c r="R31" s="1182"/>
      <c r="S31" s="1182"/>
      <c r="T31" s="1182"/>
      <c r="U31" s="1182"/>
      <c r="V31" s="1182"/>
      <c r="W31" s="1182"/>
      <c r="X31" s="1182"/>
      <c r="Y31" s="1182"/>
      <c r="Z31" s="1182"/>
      <c r="AA31" s="1182"/>
      <c r="AB31" s="1182"/>
      <c r="AC31" s="1182"/>
      <c r="AD31" s="1182"/>
      <c r="AE31" s="1182"/>
      <c r="AF31" s="1182"/>
      <c r="AG31" s="1182"/>
      <c r="AH31" s="1182"/>
      <c r="AI31" s="1182"/>
      <c r="AJ31" s="1182"/>
      <c r="AK31" s="1183"/>
      <c r="AL31" s="945"/>
      <c r="AM31" s="945"/>
      <c r="AN31" s="945"/>
      <c r="AO31" s="945"/>
      <c r="AP31" s="945"/>
      <c r="AQ31" s="945"/>
      <c r="AR31" s="945"/>
      <c r="AS31" s="945"/>
      <c r="AT31" s="945"/>
      <c r="AU31" s="945"/>
      <c r="AV31" s="945"/>
      <c r="AW31" s="1191"/>
      <c r="AX31" s="1203"/>
      <c r="AY31" s="1203"/>
      <c r="AZ31" s="1203"/>
      <c r="BA31" s="1203"/>
      <c r="BB31" s="1203"/>
      <c r="BC31" s="1203"/>
      <c r="BD31" s="1203"/>
      <c r="BE31" s="1203"/>
      <c r="BF31" s="1203"/>
      <c r="BG31" s="1070"/>
      <c r="BH31" s="1071"/>
      <c r="BI31" s="712"/>
      <c r="BJ31" s="713"/>
      <c r="BK31" s="713"/>
      <c r="BL31" s="713"/>
      <c r="BM31" s="713"/>
      <c r="BN31" s="713"/>
      <c r="BO31" s="713"/>
      <c r="BP31" s="713"/>
      <c r="BQ31" s="713"/>
      <c r="BR31" s="713"/>
      <c r="BS31" s="713"/>
      <c r="BT31" s="1167"/>
      <c r="BU31" s="110"/>
      <c r="BV31" s="110"/>
      <c r="BW31" s="110"/>
      <c r="BX31" s="110"/>
      <c r="BY31" s="110"/>
      <c r="BZ31" s="110"/>
      <c r="CI31" s="67"/>
      <c r="CJ31" s="1148"/>
    </row>
    <row r="32" spans="4:88" ht="9" customHeight="1" thickBot="1">
      <c r="D32" s="67"/>
      <c r="E32" s="1184"/>
      <c r="F32" s="1185"/>
      <c r="G32" s="1185"/>
      <c r="H32" s="1185"/>
      <c r="I32" s="1185"/>
      <c r="J32" s="1185"/>
      <c r="K32" s="1185"/>
      <c r="L32" s="1185"/>
      <c r="M32" s="1185"/>
      <c r="N32" s="1185"/>
      <c r="O32" s="1185"/>
      <c r="P32" s="1185"/>
      <c r="Q32" s="1185"/>
      <c r="R32" s="1185"/>
      <c r="S32" s="1185"/>
      <c r="T32" s="1185"/>
      <c r="U32" s="1185"/>
      <c r="V32" s="1185"/>
      <c r="W32" s="1185"/>
      <c r="X32" s="1185"/>
      <c r="Y32" s="1185"/>
      <c r="Z32" s="1185"/>
      <c r="AA32" s="1185"/>
      <c r="AB32" s="1185"/>
      <c r="AC32" s="1185"/>
      <c r="AD32" s="1185"/>
      <c r="AE32" s="1185"/>
      <c r="AF32" s="1185"/>
      <c r="AG32" s="1185"/>
      <c r="AH32" s="1185"/>
      <c r="AI32" s="1185"/>
      <c r="AJ32" s="1185"/>
      <c r="AK32" s="1186"/>
      <c r="AL32" s="1193"/>
      <c r="AM32" s="1193"/>
      <c r="AN32" s="1193"/>
      <c r="AO32" s="1193"/>
      <c r="AP32" s="1193"/>
      <c r="AQ32" s="1193"/>
      <c r="AR32" s="1193"/>
      <c r="AS32" s="1193"/>
      <c r="AT32" s="1193"/>
      <c r="AU32" s="1193"/>
      <c r="AV32" s="1193"/>
      <c r="AW32" s="1194"/>
      <c r="AX32" s="1204"/>
      <c r="AY32" s="1204"/>
      <c r="AZ32" s="1204"/>
      <c r="BA32" s="1204"/>
      <c r="BB32" s="1204"/>
      <c r="BC32" s="1204"/>
      <c r="BD32" s="1204"/>
      <c r="BE32" s="1204"/>
      <c r="BF32" s="1204"/>
      <c r="BG32" s="1072"/>
      <c r="BH32" s="1073"/>
      <c r="BI32" s="714"/>
      <c r="BJ32" s="715"/>
      <c r="BK32" s="715"/>
      <c r="BL32" s="715"/>
      <c r="BM32" s="715"/>
      <c r="BN32" s="715"/>
      <c r="BO32" s="715"/>
      <c r="BP32" s="715"/>
      <c r="BQ32" s="715"/>
      <c r="BR32" s="715"/>
      <c r="BS32" s="715"/>
      <c r="BT32" s="1168"/>
      <c r="BU32" s="110"/>
      <c r="BV32" s="110"/>
      <c r="BW32" s="110"/>
      <c r="BX32" s="110"/>
      <c r="BY32" s="110"/>
      <c r="BZ32" s="110"/>
      <c r="CI32" s="67"/>
      <c r="CJ32" s="1148"/>
    </row>
    <row r="33" spans="4:88" ht="9" customHeight="1">
      <c r="D33" s="67"/>
      <c r="E33" s="1178"/>
      <c r="F33" s="1179"/>
      <c r="G33" s="1179"/>
      <c r="H33" s="1179"/>
      <c r="I33" s="1179"/>
      <c r="J33" s="1179"/>
      <c r="K33" s="1179"/>
      <c r="L33" s="1179"/>
      <c r="M33" s="1179"/>
      <c r="N33" s="1179"/>
      <c r="O33" s="1179"/>
      <c r="P33" s="1179"/>
      <c r="Q33" s="1179"/>
      <c r="R33" s="1179"/>
      <c r="S33" s="1179"/>
      <c r="T33" s="1179"/>
      <c r="U33" s="1179"/>
      <c r="V33" s="1179"/>
      <c r="W33" s="1179"/>
      <c r="X33" s="1179"/>
      <c r="Y33" s="1179"/>
      <c r="Z33" s="1179"/>
      <c r="AA33" s="1179"/>
      <c r="AB33" s="1179"/>
      <c r="AC33" s="1179"/>
      <c r="AD33" s="1179"/>
      <c r="AE33" s="1179"/>
      <c r="AF33" s="1179"/>
      <c r="AG33" s="1179"/>
      <c r="AH33" s="1179"/>
      <c r="AI33" s="1179"/>
      <c r="AJ33" s="1179"/>
      <c r="AK33" s="1180"/>
      <c r="AL33" s="1188" t="str">
        <f>IF(E33="","",VLOOKUP(E33,コード表!$I$5:$K$62,3,FALSE))</f>
        <v/>
      </c>
      <c r="AM33" s="1188"/>
      <c r="AN33" s="1188"/>
      <c r="AO33" s="1188"/>
      <c r="AP33" s="1188"/>
      <c r="AQ33" s="1188"/>
      <c r="AR33" s="1188"/>
      <c r="AS33" s="1188"/>
      <c r="AT33" s="1188"/>
      <c r="AU33" s="1188"/>
      <c r="AV33" s="1188"/>
      <c r="AW33" s="1189"/>
      <c r="AX33" s="1195">
        <v>3</v>
      </c>
      <c r="AY33" s="1195"/>
      <c r="AZ33" s="1197" t="str">
        <f>IF(E33="","",VLOOKUP(E33,コード表!$I$5:$K$62,2,FALSE))</f>
        <v/>
      </c>
      <c r="BA33" s="1197"/>
      <c r="BB33" s="1197"/>
      <c r="BC33" s="1197"/>
      <c r="BD33" s="1197"/>
      <c r="BE33" s="1197"/>
      <c r="BF33" s="1197"/>
      <c r="BG33" s="1197"/>
      <c r="BH33" s="1197"/>
      <c r="BI33" s="1201"/>
      <c r="BJ33" s="1201"/>
      <c r="BK33" s="1201"/>
      <c r="BL33" s="1201"/>
      <c r="BM33" s="1201"/>
      <c r="BN33" s="1201"/>
      <c r="BO33" s="1201"/>
      <c r="BP33" s="1201"/>
      <c r="BQ33" s="1201"/>
      <c r="BR33" s="1201"/>
      <c r="BS33" s="1201"/>
      <c r="BT33" s="1202"/>
      <c r="BU33" s="110"/>
      <c r="BV33" s="110"/>
      <c r="BW33" s="110"/>
      <c r="BX33" s="110"/>
      <c r="BY33" s="110"/>
      <c r="BZ33" s="110"/>
      <c r="CI33" s="67"/>
      <c r="CJ33" s="1148"/>
    </row>
    <row r="34" spans="4:88" ht="9" customHeight="1">
      <c r="D34" s="67"/>
      <c r="E34" s="1181"/>
      <c r="F34" s="1182"/>
      <c r="G34" s="1182"/>
      <c r="H34" s="1182"/>
      <c r="I34" s="1182"/>
      <c r="J34" s="1182"/>
      <c r="K34" s="1182"/>
      <c r="L34" s="1182"/>
      <c r="M34" s="1182"/>
      <c r="N34" s="1182"/>
      <c r="O34" s="1182"/>
      <c r="P34" s="1182"/>
      <c r="Q34" s="1182"/>
      <c r="R34" s="1182"/>
      <c r="S34" s="1182"/>
      <c r="T34" s="1182"/>
      <c r="U34" s="1182"/>
      <c r="V34" s="1182"/>
      <c r="W34" s="1182"/>
      <c r="X34" s="1182"/>
      <c r="Y34" s="1182"/>
      <c r="Z34" s="1182"/>
      <c r="AA34" s="1182"/>
      <c r="AB34" s="1182"/>
      <c r="AC34" s="1182"/>
      <c r="AD34" s="1182"/>
      <c r="AE34" s="1182"/>
      <c r="AF34" s="1182"/>
      <c r="AG34" s="1182"/>
      <c r="AH34" s="1182"/>
      <c r="AI34" s="1182"/>
      <c r="AJ34" s="1182"/>
      <c r="AK34" s="1183"/>
      <c r="AL34" s="945"/>
      <c r="AM34" s="945"/>
      <c r="AN34" s="945"/>
      <c r="AO34" s="945"/>
      <c r="AP34" s="945"/>
      <c r="AQ34" s="945"/>
      <c r="AR34" s="945"/>
      <c r="AS34" s="945"/>
      <c r="AT34" s="945"/>
      <c r="AU34" s="945"/>
      <c r="AV34" s="945"/>
      <c r="AW34" s="1191"/>
      <c r="AX34" s="1196"/>
      <c r="AY34" s="1196"/>
      <c r="AZ34" s="1116"/>
      <c r="BA34" s="1116"/>
      <c r="BB34" s="1116"/>
      <c r="BC34" s="1116"/>
      <c r="BD34" s="1116"/>
      <c r="BE34" s="1116"/>
      <c r="BF34" s="1116"/>
      <c r="BG34" s="1116"/>
      <c r="BH34" s="1116"/>
      <c r="BI34" s="1198"/>
      <c r="BJ34" s="1198"/>
      <c r="BK34" s="1198"/>
      <c r="BL34" s="1198"/>
      <c r="BM34" s="1198"/>
      <c r="BN34" s="1198"/>
      <c r="BO34" s="1198"/>
      <c r="BP34" s="1198"/>
      <c r="BQ34" s="1198"/>
      <c r="BR34" s="1198"/>
      <c r="BS34" s="1198"/>
      <c r="BT34" s="1199"/>
      <c r="BU34" s="110"/>
      <c r="BV34" s="110"/>
      <c r="BW34" s="110"/>
      <c r="BX34" s="110"/>
      <c r="BY34" s="110"/>
      <c r="BZ34" s="110"/>
      <c r="CI34" s="67"/>
      <c r="CJ34" s="1148"/>
    </row>
    <row r="35" spans="4:88" ht="9" customHeight="1">
      <c r="D35" s="67"/>
      <c r="E35" s="1181"/>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1182"/>
      <c r="AB35" s="1182"/>
      <c r="AC35" s="1182"/>
      <c r="AD35" s="1182"/>
      <c r="AE35" s="1182"/>
      <c r="AF35" s="1182"/>
      <c r="AG35" s="1182"/>
      <c r="AH35" s="1182"/>
      <c r="AI35" s="1182"/>
      <c r="AJ35" s="1182"/>
      <c r="AK35" s="1183"/>
      <c r="AL35" s="945"/>
      <c r="AM35" s="945"/>
      <c r="AN35" s="945"/>
      <c r="AO35" s="945"/>
      <c r="AP35" s="945"/>
      <c r="AQ35" s="945"/>
      <c r="AR35" s="945"/>
      <c r="AS35" s="945"/>
      <c r="AT35" s="945"/>
      <c r="AU35" s="945"/>
      <c r="AV35" s="945"/>
      <c r="AW35" s="1191"/>
      <c r="AX35" s="1196"/>
      <c r="AY35" s="1196"/>
      <c r="AZ35" s="1116"/>
      <c r="BA35" s="1116"/>
      <c r="BB35" s="1116"/>
      <c r="BC35" s="1116"/>
      <c r="BD35" s="1116"/>
      <c r="BE35" s="1116"/>
      <c r="BF35" s="1116"/>
      <c r="BG35" s="1116"/>
      <c r="BH35" s="1116"/>
      <c r="BI35" s="1198"/>
      <c r="BJ35" s="1198"/>
      <c r="BK35" s="1198"/>
      <c r="BL35" s="1198"/>
      <c r="BM35" s="1198"/>
      <c r="BN35" s="1198"/>
      <c r="BO35" s="1198"/>
      <c r="BP35" s="1198"/>
      <c r="BQ35" s="1198"/>
      <c r="BR35" s="1198"/>
      <c r="BS35" s="1198"/>
      <c r="BT35" s="1199"/>
      <c r="BU35" s="110"/>
      <c r="BV35" s="110"/>
      <c r="BW35" s="110"/>
      <c r="BX35" s="110"/>
      <c r="BY35" s="110"/>
      <c r="BZ35" s="110"/>
      <c r="CI35" s="67"/>
      <c r="CJ35" s="1148"/>
    </row>
    <row r="36" spans="4:88" ht="9" customHeight="1">
      <c r="D36" s="67"/>
      <c r="E36" s="1181"/>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2"/>
      <c r="AB36" s="1182"/>
      <c r="AC36" s="1182"/>
      <c r="AD36" s="1182"/>
      <c r="AE36" s="1182"/>
      <c r="AF36" s="1182"/>
      <c r="AG36" s="1182"/>
      <c r="AH36" s="1182"/>
      <c r="AI36" s="1182"/>
      <c r="AJ36" s="1182"/>
      <c r="AK36" s="1183"/>
      <c r="AL36" s="945"/>
      <c r="AM36" s="945"/>
      <c r="AN36" s="945"/>
      <c r="AO36" s="945"/>
      <c r="AP36" s="945"/>
      <c r="AQ36" s="945"/>
      <c r="AR36" s="945"/>
      <c r="AS36" s="945"/>
      <c r="AT36" s="945"/>
      <c r="AU36" s="945"/>
      <c r="AV36" s="945"/>
      <c r="AW36" s="1191"/>
      <c r="AX36" s="1203"/>
      <c r="AY36" s="1203"/>
      <c r="AZ36" s="1203"/>
      <c r="BA36" s="1203"/>
      <c r="BB36" s="1203"/>
      <c r="BC36" s="1203"/>
      <c r="BD36" s="1203"/>
      <c r="BE36" s="1203"/>
      <c r="BF36" s="1203"/>
      <c r="BG36" s="1068" t="str">
        <f>IFERROR(VLOOKUP(AL33,都道府県コード!$A$2:$B$95,2,FALSE),"")</f>
        <v/>
      </c>
      <c r="BH36" s="1069"/>
      <c r="BI36" s="710"/>
      <c r="BJ36" s="711"/>
      <c r="BK36" s="711"/>
      <c r="BL36" s="711"/>
      <c r="BM36" s="711"/>
      <c r="BN36" s="711"/>
      <c r="BO36" s="711"/>
      <c r="BP36" s="711"/>
      <c r="BQ36" s="711"/>
      <c r="BR36" s="711"/>
      <c r="BS36" s="711"/>
      <c r="BT36" s="1166"/>
      <c r="BU36" s="110"/>
      <c r="BV36" s="110"/>
      <c r="BW36" s="110"/>
      <c r="BX36" s="110"/>
      <c r="BY36" s="110"/>
      <c r="BZ36" s="110"/>
      <c r="CI36" s="67"/>
      <c r="CJ36" s="1148"/>
    </row>
    <row r="37" spans="4:88" ht="9" customHeight="1">
      <c r="D37" s="67"/>
      <c r="E37" s="1181"/>
      <c r="F37" s="1182"/>
      <c r="G37" s="1182"/>
      <c r="H37" s="1182"/>
      <c r="I37" s="1182"/>
      <c r="J37" s="1182"/>
      <c r="K37" s="1182"/>
      <c r="L37" s="1182"/>
      <c r="M37" s="1182"/>
      <c r="N37" s="1182"/>
      <c r="O37" s="1182"/>
      <c r="P37" s="1182"/>
      <c r="Q37" s="1182"/>
      <c r="R37" s="1182"/>
      <c r="S37" s="1182"/>
      <c r="T37" s="1182"/>
      <c r="U37" s="1182"/>
      <c r="V37" s="1182"/>
      <c r="W37" s="1182"/>
      <c r="X37" s="1182"/>
      <c r="Y37" s="1182"/>
      <c r="Z37" s="1182"/>
      <c r="AA37" s="1182"/>
      <c r="AB37" s="1182"/>
      <c r="AC37" s="1182"/>
      <c r="AD37" s="1182"/>
      <c r="AE37" s="1182"/>
      <c r="AF37" s="1182"/>
      <c r="AG37" s="1182"/>
      <c r="AH37" s="1182"/>
      <c r="AI37" s="1182"/>
      <c r="AJ37" s="1182"/>
      <c r="AK37" s="1183"/>
      <c r="AL37" s="945"/>
      <c r="AM37" s="945"/>
      <c r="AN37" s="945"/>
      <c r="AO37" s="945"/>
      <c r="AP37" s="945"/>
      <c r="AQ37" s="945"/>
      <c r="AR37" s="945"/>
      <c r="AS37" s="945"/>
      <c r="AT37" s="945"/>
      <c r="AU37" s="945"/>
      <c r="AV37" s="945"/>
      <c r="AW37" s="1191"/>
      <c r="AX37" s="1203"/>
      <c r="AY37" s="1203"/>
      <c r="AZ37" s="1203"/>
      <c r="BA37" s="1203"/>
      <c r="BB37" s="1203"/>
      <c r="BC37" s="1203"/>
      <c r="BD37" s="1203"/>
      <c r="BE37" s="1203"/>
      <c r="BF37" s="1203"/>
      <c r="BG37" s="1070"/>
      <c r="BH37" s="1071"/>
      <c r="BI37" s="712"/>
      <c r="BJ37" s="713"/>
      <c r="BK37" s="713"/>
      <c r="BL37" s="713"/>
      <c r="BM37" s="713"/>
      <c r="BN37" s="713"/>
      <c r="BO37" s="713"/>
      <c r="BP37" s="713"/>
      <c r="BQ37" s="713"/>
      <c r="BR37" s="713"/>
      <c r="BS37" s="713"/>
      <c r="BT37" s="1167"/>
      <c r="BU37" s="110"/>
      <c r="BV37" s="110"/>
      <c r="BW37" s="110"/>
      <c r="BX37" s="110"/>
      <c r="BY37" s="110"/>
      <c r="BZ37" s="110"/>
      <c r="CI37" s="67"/>
      <c r="CJ37" s="1148"/>
    </row>
    <row r="38" spans="4:88" ht="9" customHeight="1" thickBot="1">
      <c r="D38" s="67"/>
      <c r="E38" s="1184"/>
      <c r="F38" s="1185"/>
      <c r="G38" s="1185"/>
      <c r="H38" s="1185"/>
      <c r="I38" s="1185"/>
      <c r="J38" s="1185"/>
      <c r="K38" s="1185"/>
      <c r="L38" s="1185"/>
      <c r="M38" s="1185"/>
      <c r="N38" s="1185"/>
      <c r="O38" s="1185"/>
      <c r="P38" s="1185"/>
      <c r="Q38" s="1185"/>
      <c r="R38" s="1185"/>
      <c r="S38" s="1185"/>
      <c r="T38" s="1185"/>
      <c r="U38" s="1185"/>
      <c r="V38" s="1185"/>
      <c r="W38" s="1185"/>
      <c r="X38" s="1185"/>
      <c r="Y38" s="1185"/>
      <c r="Z38" s="1185"/>
      <c r="AA38" s="1185"/>
      <c r="AB38" s="1185"/>
      <c r="AC38" s="1185"/>
      <c r="AD38" s="1185"/>
      <c r="AE38" s="1185"/>
      <c r="AF38" s="1185"/>
      <c r="AG38" s="1185"/>
      <c r="AH38" s="1185"/>
      <c r="AI38" s="1185"/>
      <c r="AJ38" s="1185"/>
      <c r="AK38" s="1186"/>
      <c r="AL38" s="1193"/>
      <c r="AM38" s="1193"/>
      <c r="AN38" s="1193"/>
      <c r="AO38" s="1193"/>
      <c r="AP38" s="1193"/>
      <c r="AQ38" s="1193"/>
      <c r="AR38" s="1193"/>
      <c r="AS38" s="1193"/>
      <c r="AT38" s="1193"/>
      <c r="AU38" s="1193"/>
      <c r="AV38" s="1193"/>
      <c r="AW38" s="1194"/>
      <c r="AX38" s="1204"/>
      <c r="AY38" s="1204"/>
      <c r="AZ38" s="1204"/>
      <c r="BA38" s="1204"/>
      <c r="BB38" s="1204"/>
      <c r="BC38" s="1204"/>
      <c r="BD38" s="1204"/>
      <c r="BE38" s="1204"/>
      <c r="BF38" s="1204"/>
      <c r="BG38" s="1072"/>
      <c r="BH38" s="1073"/>
      <c r="BI38" s="714"/>
      <c r="BJ38" s="715"/>
      <c r="BK38" s="715"/>
      <c r="BL38" s="715"/>
      <c r="BM38" s="715"/>
      <c r="BN38" s="715"/>
      <c r="BO38" s="715"/>
      <c r="BP38" s="715"/>
      <c r="BQ38" s="715"/>
      <c r="BR38" s="715"/>
      <c r="BS38" s="715"/>
      <c r="BT38" s="1168"/>
      <c r="BU38" s="110"/>
      <c r="BV38" s="110"/>
      <c r="BW38" s="110"/>
      <c r="BX38" s="110"/>
      <c r="BY38" s="110"/>
      <c r="BZ38" s="110"/>
      <c r="CI38" s="67"/>
      <c r="CJ38" s="1148"/>
    </row>
    <row r="39" spans="4:88" ht="9" customHeight="1">
      <c r="D39" s="67"/>
      <c r="E39" s="1178"/>
      <c r="F39" s="1179"/>
      <c r="G39" s="1179"/>
      <c r="H39" s="1179"/>
      <c r="I39" s="1179"/>
      <c r="J39" s="1179"/>
      <c r="K39" s="1179"/>
      <c r="L39" s="1179"/>
      <c r="M39" s="1179"/>
      <c r="N39" s="1179"/>
      <c r="O39" s="1179"/>
      <c r="P39" s="1179"/>
      <c r="Q39" s="1179"/>
      <c r="R39" s="1179"/>
      <c r="S39" s="1179"/>
      <c r="T39" s="1179"/>
      <c r="U39" s="1179"/>
      <c r="V39" s="1179"/>
      <c r="W39" s="1179"/>
      <c r="X39" s="1179"/>
      <c r="Y39" s="1179"/>
      <c r="Z39" s="1179"/>
      <c r="AA39" s="1179"/>
      <c r="AB39" s="1179"/>
      <c r="AC39" s="1179"/>
      <c r="AD39" s="1179"/>
      <c r="AE39" s="1179"/>
      <c r="AF39" s="1179"/>
      <c r="AG39" s="1179"/>
      <c r="AH39" s="1179"/>
      <c r="AI39" s="1179"/>
      <c r="AJ39" s="1179"/>
      <c r="AK39" s="1180"/>
      <c r="AL39" s="1188" t="str">
        <f>IF(E39="","",VLOOKUP(E39,コード表!$I$5:$K$62,3,FALSE))</f>
        <v/>
      </c>
      <c r="AM39" s="1188"/>
      <c r="AN39" s="1188"/>
      <c r="AO39" s="1188"/>
      <c r="AP39" s="1188"/>
      <c r="AQ39" s="1188"/>
      <c r="AR39" s="1188"/>
      <c r="AS39" s="1188"/>
      <c r="AT39" s="1188"/>
      <c r="AU39" s="1188"/>
      <c r="AV39" s="1188"/>
      <c r="AW39" s="1189"/>
      <c r="AX39" s="1195">
        <v>4</v>
      </c>
      <c r="AY39" s="1195"/>
      <c r="AZ39" s="1197" t="str">
        <f>IF(E39="","",VLOOKUP(E39,コード表!$I$5:$K$62,2,FALSE))</f>
        <v/>
      </c>
      <c r="BA39" s="1197"/>
      <c r="BB39" s="1197"/>
      <c r="BC39" s="1197"/>
      <c r="BD39" s="1197"/>
      <c r="BE39" s="1197"/>
      <c r="BF39" s="1197"/>
      <c r="BG39" s="1197"/>
      <c r="BH39" s="1197"/>
      <c r="BI39" s="1201"/>
      <c r="BJ39" s="1201"/>
      <c r="BK39" s="1201"/>
      <c r="BL39" s="1201"/>
      <c r="BM39" s="1201"/>
      <c r="BN39" s="1201"/>
      <c r="BO39" s="1201"/>
      <c r="BP39" s="1201"/>
      <c r="BQ39" s="1201"/>
      <c r="BR39" s="1201"/>
      <c r="BS39" s="1201"/>
      <c r="BT39" s="1202"/>
      <c r="BU39" s="110"/>
      <c r="BV39" s="110"/>
      <c r="BW39" s="110"/>
      <c r="BX39" s="110"/>
      <c r="BY39" s="110"/>
      <c r="BZ39" s="110"/>
      <c r="CI39" s="67"/>
      <c r="CJ39" s="1148"/>
    </row>
    <row r="40" spans="4:88" ht="9" customHeight="1">
      <c r="D40" s="67"/>
      <c r="E40" s="1181"/>
      <c r="F40" s="1182"/>
      <c r="G40" s="1182"/>
      <c r="H40" s="1182"/>
      <c r="I40" s="1182"/>
      <c r="J40" s="1182"/>
      <c r="K40" s="1182"/>
      <c r="L40" s="1182"/>
      <c r="M40" s="1182"/>
      <c r="N40" s="1182"/>
      <c r="O40" s="1182"/>
      <c r="P40" s="1182"/>
      <c r="Q40" s="1182"/>
      <c r="R40" s="1182"/>
      <c r="S40" s="1182"/>
      <c r="T40" s="1182"/>
      <c r="U40" s="1182"/>
      <c r="V40" s="1182"/>
      <c r="W40" s="1182"/>
      <c r="X40" s="1182"/>
      <c r="Y40" s="1182"/>
      <c r="Z40" s="1182"/>
      <c r="AA40" s="1182"/>
      <c r="AB40" s="1182"/>
      <c r="AC40" s="1182"/>
      <c r="AD40" s="1182"/>
      <c r="AE40" s="1182"/>
      <c r="AF40" s="1182"/>
      <c r="AG40" s="1182"/>
      <c r="AH40" s="1182"/>
      <c r="AI40" s="1182"/>
      <c r="AJ40" s="1182"/>
      <c r="AK40" s="1183"/>
      <c r="AL40" s="945"/>
      <c r="AM40" s="945"/>
      <c r="AN40" s="945"/>
      <c r="AO40" s="945"/>
      <c r="AP40" s="945"/>
      <c r="AQ40" s="945"/>
      <c r="AR40" s="945"/>
      <c r="AS40" s="945"/>
      <c r="AT40" s="945"/>
      <c r="AU40" s="945"/>
      <c r="AV40" s="945"/>
      <c r="AW40" s="1191"/>
      <c r="AX40" s="1196"/>
      <c r="AY40" s="1196"/>
      <c r="AZ40" s="1116"/>
      <c r="BA40" s="1116"/>
      <c r="BB40" s="1116"/>
      <c r="BC40" s="1116"/>
      <c r="BD40" s="1116"/>
      <c r="BE40" s="1116"/>
      <c r="BF40" s="1116"/>
      <c r="BG40" s="1116"/>
      <c r="BH40" s="1116"/>
      <c r="BI40" s="1198"/>
      <c r="BJ40" s="1198"/>
      <c r="BK40" s="1198"/>
      <c r="BL40" s="1198"/>
      <c r="BM40" s="1198"/>
      <c r="BN40" s="1198"/>
      <c r="BO40" s="1198"/>
      <c r="BP40" s="1198"/>
      <c r="BQ40" s="1198"/>
      <c r="BR40" s="1198"/>
      <c r="BS40" s="1198"/>
      <c r="BT40" s="1199"/>
      <c r="BU40" s="110"/>
      <c r="BV40" s="110"/>
      <c r="BW40" s="110"/>
      <c r="BX40" s="110"/>
      <c r="BY40" s="110"/>
      <c r="BZ40" s="110"/>
      <c r="CI40" s="67"/>
      <c r="CJ40" s="1148"/>
    </row>
    <row r="41" spans="4:88" ht="9" customHeight="1">
      <c r="D41" s="67"/>
      <c r="E41" s="1181"/>
      <c r="F41" s="1182"/>
      <c r="G41" s="1182"/>
      <c r="H41" s="1182"/>
      <c r="I41" s="1182"/>
      <c r="J41" s="1182"/>
      <c r="K41" s="1182"/>
      <c r="L41" s="1182"/>
      <c r="M41" s="1182"/>
      <c r="N41" s="1182"/>
      <c r="O41" s="1182"/>
      <c r="P41" s="1182"/>
      <c r="Q41" s="1182"/>
      <c r="R41" s="1182"/>
      <c r="S41" s="1182"/>
      <c r="T41" s="1182"/>
      <c r="U41" s="1182"/>
      <c r="V41" s="1182"/>
      <c r="W41" s="1182"/>
      <c r="X41" s="1182"/>
      <c r="Y41" s="1182"/>
      <c r="Z41" s="1182"/>
      <c r="AA41" s="1182"/>
      <c r="AB41" s="1182"/>
      <c r="AC41" s="1182"/>
      <c r="AD41" s="1182"/>
      <c r="AE41" s="1182"/>
      <c r="AF41" s="1182"/>
      <c r="AG41" s="1182"/>
      <c r="AH41" s="1182"/>
      <c r="AI41" s="1182"/>
      <c r="AJ41" s="1182"/>
      <c r="AK41" s="1183"/>
      <c r="AL41" s="945"/>
      <c r="AM41" s="945"/>
      <c r="AN41" s="945"/>
      <c r="AO41" s="945"/>
      <c r="AP41" s="945"/>
      <c r="AQ41" s="945"/>
      <c r="AR41" s="945"/>
      <c r="AS41" s="945"/>
      <c r="AT41" s="945"/>
      <c r="AU41" s="945"/>
      <c r="AV41" s="945"/>
      <c r="AW41" s="1191"/>
      <c r="AX41" s="1196"/>
      <c r="AY41" s="1196"/>
      <c r="AZ41" s="1116"/>
      <c r="BA41" s="1116"/>
      <c r="BB41" s="1116"/>
      <c r="BC41" s="1116"/>
      <c r="BD41" s="1116"/>
      <c r="BE41" s="1116"/>
      <c r="BF41" s="1116"/>
      <c r="BG41" s="1116"/>
      <c r="BH41" s="1116"/>
      <c r="BI41" s="1198"/>
      <c r="BJ41" s="1198"/>
      <c r="BK41" s="1198"/>
      <c r="BL41" s="1198"/>
      <c r="BM41" s="1198"/>
      <c r="BN41" s="1198"/>
      <c r="BO41" s="1198"/>
      <c r="BP41" s="1198"/>
      <c r="BQ41" s="1198"/>
      <c r="BR41" s="1198"/>
      <c r="BS41" s="1198"/>
      <c r="BT41" s="1199"/>
      <c r="BU41" s="110"/>
      <c r="BV41" s="110"/>
      <c r="BW41" s="110"/>
      <c r="BX41" s="110"/>
      <c r="BY41" s="110"/>
      <c r="BZ41" s="110"/>
      <c r="CI41" s="67"/>
      <c r="CJ41" s="1148"/>
    </row>
    <row r="42" spans="4:88" ht="9" customHeight="1">
      <c r="D42" s="67"/>
      <c r="E42" s="1181"/>
      <c r="F42" s="1182"/>
      <c r="G42" s="1182"/>
      <c r="H42" s="1182"/>
      <c r="I42" s="1182"/>
      <c r="J42" s="1182"/>
      <c r="K42" s="1182"/>
      <c r="L42" s="1182"/>
      <c r="M42" s="1182"/>
      <c r="N42" s="1182"/>
      <c r="O42" s="1182"/>
      <c r="P42" s="1182"/>
      <c r="Q42" s="1182"/>
      <c r="R42" s="1182"/>
      <c r="S42" s="1182"/>
      <c r="T42" s="1182"/>
      <c r="U42" s="1182"/>
      <c r="V42" s="1182"/>
      <c r="W42" s="1182"/>
      <c r="X42" s="1182"/>
      <c r="Y42" s="1182"/>
      <c r="Z42" s="1182"/>
      <c r="AA42" s="1182"/>
      <c r="AB42" s="1182"/>
      <c r="AC42" s="1182"/>
      <c r="AD42" s="1182"/>
      <c r="AE42" s="1182"/>
      <c r="AF42" s="1182"/>
      <c r="AG42" s="1182"/>
      <c r="AH42" s="1182"/>
      <c r="AI42" s="1182"/>
      <c r="AJ42" s="1182"/>
      <c r="AK42" s="1183"/>
      <c r="AL42" s="945"/>
      <c r="AM42" s="945"/>
      <c r="AN42" s="945"/>
      <c r="AO42" s="945"/>
      <c r="AP42" s="945"/>
      <c r="AQ42" s="945"/>
      <c r="AR42" s="945"/>
      <c r="AS42" s="945"/>
      <c r="AT42" s="945"/>
      <c r="AU42" s="945"/>
      <c r="AV42" s="945"/>
      <c r="AW42" s="1191"/>
      <c r="AX42" s="1203"/>
      <c r="AY42" s="1203"/>
      <c r="AZ42" s="1203"/>
      <c r="BA42" s="1203"/>
      <c r="BB42" s="1203"/>
      <c r="BC42" s="1203"/>
      <c r="BD42" s="1203"/>
      <c r="BE42" s="1203"/>
      <c r="BF42" s="1203"/>
      <c r="BG42" s="1068" t="str">
        <f>IFERROR(VLOOKUP(AL39,都道府県コード!$A$2:$B$95,2,FALSE),"")</f>
        <v/>
      </c>
      <c r="BH42" s="1069"/>
      <c r="BI42" s="710"/>
      <c r="BJ42" s="711"/>
      <c r="BK42" s="711"/>
      <c r="BL42" s="711"/>
      <c r="BM42" s="711"/>
      <c r="BN42" s="711"/>
      <c r="BO42" s="711"/>
      <c r="BP42" s="711"/>
      <c r="BQ42" s="711"/>
      <c r="BR42" s="711"/>
      <c r="BS42" s="711"/>
      <c r="BT42" s="1166"/>
      <c r="BU42" s="110"/>
      <c r="BV42" s="110"/>
      <c r="BW42" s="110"/>
      <c r="BX42" s="110"/>
      <c r="BY42" s="110"/>
      <c r="BZ42" s="110"/>
      <c r="CI42" s="67"/>
      <c r="CJ42" s="1148"/>
    </row>
    <row r="43" spans="4:88" ht="9" customHeight="1">
      <c r="D43" s="67"/>
      <c r="E43" s="1181"/>
      <c r="F43" s="1182"/>
      <c r="G43" s="1182"/>
      <c r="H43" s="1182"/>
      <c r="I43" s="1182"/>
      <c r="J43" s="1182"/>
      <c r="K43" s="1182"/>
      <c r="L43" s="1182"/>
      <c r="M43" s="1182"/>
      <c r="N43" s="1182"/>
      <c r="O43" s="1182"/>
      <c r="P43" s="1182"/>
      <c r="Q43" s="1182"/>
      <c r="R43" s="1182"/>
      <c r="S43" s="1182"/>
      <c r="T43" s="1182"/>
      <c r="U43" s="1182"/>
      <c r="V43" s="1182"/>
      <c r="W43" s="1182"/>
      <c r="X43" s="1182"/>
      <c r="Y43" s="1182"/>
      <c r="Z43" s="1182"/>
      <c r="AA43" s="1182"/>
      <c r="AB43" s="1182"/>
      <c r="AC43" s="1182"/>
      <c r="AD43" s="1182"/>
      <c r="AE43" s="1182"/>
      <c r="AF43" s="1182"/>
      <c r="AG43" s="1182"/>
      <c r="AH43" s="1182"/>
      <c r="AI43" s="1182"/>
      <c r="AJ43" s="1182"/>
      <c r="AK43" s="1183"/>
      <c r="AL43" s="945"/>
      <c r="AM43" s="945"/>
      <c r="AN43" s="945"/>
      <c r="AO43" s="945"/>
      <c r="AP43" s="945"/>
      <c r="AQ43" s="945"/>
      <c r="AR43" s="945"/>
      <c r="AS43" s="945"/>
      <c r="AT43" s="945"/>
      <c r="AU43" s="945"/>
      <c r="AV43" s="945"/>
      <c r="AW43" s="1191"/>
      <c r="AX43" s="1203"/>
      <c r="AY43" s="1203"/>
      <c r="AZ43" s="1203"/>
      <c r="BA43" s="1203"/>
      <c r="BB43" s="1203"/>
      <c r="BC43" s="1203"/>
      <c r="BD43" s="1203"/>
      <c r="BE43" s="1203"/>
      <c r="BF43" s="1203"/>
      <c r="BG43" s="1070"/>
      <c r="BH43" s="1071"/>
      <c r="BI43" s="712"/>
      <c r="BJ43" s="713"/>
      <c r="BK43" s="713"/>
      <c r="BL43" s="713"/>
      <c r="BM43" s="713"/>
      <c r="BN43" s="713"/>
      <c r="BO43" s="713"/>
      <c r="BP43" s="713"/>
      <c r="BQ43" s="713"/>
      <c r="BR43" s="713"/>
      <c r="BS43" s="713"/>
      <c r="BT43" s="1167"/>
      <c r="BU43" s="110"/>
      <c r="BV43" s="110"/>
      <c r="BW43" s="110"/>
      <c r="BX43" s="110"/>
      <c r="BY43" s="110"/>
      <c r="BZ43" s="110"/>
      <c r="CI43" s="67"/>
      <c r="CJ43" s="1148"/>
    </row>
    <row r="44" spans="4:88" ht="9" customHeight="1" thickBot="1">
      <c r="D44" s="67"/>
      <c r="E44" s="1184"/>
      <c r="F44" s="1185"/>
      <c r="G44" s="1185"/>
      <c r="H44" s="1185"/>
      <c r="I44" s="1185"/>
      <c r="J44" s="1185"/>
      <c r="K44" s="1185"/>
      <c r="L44" s="1185"/>
      <c r="M44" s="1185"/>
      <c r="N44" s="1185"/>
      <c r="O44" s="1185"/>
      <c r="P44" s="1185"/>
      <c r="Q44" s="1185"/>
      <c r="R44" s="1185"/>
      <c r="S44" s="1185"/>
      <c r="T44" s="1185"/>
      <c r="U44" s="1185"/>
      <c r="V44" s="1185"/>
      <c r="W44" s="1185"/>
      <c r="X44" s="1185"/>
      <c r="Y44" s="1185"/>
      <c r="Z44" s="1185"/>
      <c r="AA44" s="1185"/>
      <c r="AB44" s="1185"/>
      <c r="AC44" s="1185"/>
      <c r="AD44" s="1185"/>
      <c r="AE44" s="1185"/>
      <c r="AF44" s="1185"/>
      <c r="AG44" s="1185"/>
      <c r="AH44" s="1185"/>
      <c r="AI44" s="1185"/>
      <c r="AJ44" s="1185"/>
      <c r="AK44" s="1186"/>
      <c r="AL44" s="1193"/>
      <c r="AM44" s="1193"/>
      <c r="AN44" s="1193"/>
      <c r="AO44" s="1193"/>
      <c r="AP44" s="1193"/>
      <c r="AQ44" s="1193"/>
      <c r="AR44" s="1193"/>
      <c r="AS44" s="1193"/>
      <c r="AT44" s="1193"/>
      <c r="AU44" s="1193"/>
      <c r="AV44" s="1193"/>
      <c r="AW44" s="1194"/>
      <c r="AX44" s="1204"/>
      <c r="AY44" s="1204"/>
      <c r="AZ44" s="1204"/>
      <c r="BA44" s="1204"/>
      <c r="BB44" s="1204"/>
      <c r="BC44" s="1204"/>
      <c r="BD44" s="1204"/>
      <c r="BE44" s="1204"/>
      <c r="BF44" s="1204"/>
      <c r="BG44" s="1072"/>
      <c r="BH44" s="1073"/>
      <c r="BI44" s="714"/>
      <c r="BJ44" s="715"/>
      <c r="BK44" s="715"/>
      <c r="BL44" s="715"/>
      <c r="BM44" s="715"/>
      <c r="BN44" s="715"/>
      <c r="BO44" s="715"/>
      <c r="BP44" s="715"/>
      <c r="BQ44" s="715"/>
      <c r="BR44" s="715"/>
      <c r="BS44" s="715"/>
      <c r="BT44" s="1168"/>
      <c r="BU44" s="110"/>
      <c r="BV44" s="110"/>
      <c r="BW44" s="110"/>
      <c r="BX44" s="110"/>
      <c r="BY44" s="110"/>
      <c r="BZ44" s="110"/>
      <c r="CI44" s="67"/>
      <c r="CJ44" s="1148"/>
    </row>
    <row r="45" spans="4:88" ht="9" customHeight="1">
      <c r="D45" s="67"/>
      <c r="E45" s="1178"/>
      <c r="F45" s="1179"/>
      <c r="G45" s="1179"/>
      <c r="H45" s="1179"/>
      <c r="I45" s="1179"/>
      <c r="J45" s="1179"/>
      <c r="K45" s="1179"/>
      <c r="L45" s="1179"/>
      <c r="M45" s="1179"/>
      <c r="N45" s="1179"/>
      <c r="O45" s="1179"/>
      <c r="P45" s="1179"/>
      <c r="Q45" s="1179"/>
      <c r="R45" s="1179"/>
      <c r="S45" s="1179"/>
      <c r="T45" s="1179"/>
      <c r="U45" s="1179"/>
      <c r="V45" s="1179"/>
      <c r="W45" s="1179"/>
      <c r="X45" s="1179"/>
      <c r="Y45" s="1179"/>
      <c r="Z45" s="1179"/>
      <c r="AA45" s="1179"/>
      <c r="AB45" s="1179"/>
      <c r="AC45" s="1179"/>
      <c r="AD45" s="1179"/>
      <c r="AE45" s="1179"/>
      <c r="AF45" s="1179"/>
      <c r="AG45" s="1179"/>
      <c r="AH45" s="1179"/>
      <c r="AI45" s="1179"/>
      <c r="AJ45" s="1179"/>
      <c r="AK45" s="1180"/>
      <c r="AL45" s="1188" t="str">
        <f>IF(E45="","",VLOOKUP(E45,コード表!$I$5:$K$62,3,FALSE))</f>
        <v/>
      </c>
      <c r="AM45" s="1188"/>
      <c r="AN45" s="1188"/>
      <c r="AO45" s="1188"/>
      <c r="AP45" s="1188"/>
      <c r="AQ45" s="1188"/>
      <c r="AR45" s="1188"/>
      <c r="AS45" s="1188"/>
      <c r="AT45" s="1188"/>
      <c r="AU45" s="1188"/>
      <c r="AV45" s="1188"/>
      <c r="AW45" s="1189"/>
      <c r="AX45" s="1195">
        <v>5</v>
      </c>
      <c r="AY45" s="1195"/>
      <c r="AZ45" s="1197" t="str">
        <f>IF(E45="","",VLOOKUP(E45,コード表!$I$5:$K$62,2,FALSE))</f>
        <v/>
      </c>
      <c r="BA45" s="1197"/>
      <c r="BB45" s="1197"/>
      <c r="BC45" s="1197"/>
      <c r="BD45" s="1197"/>
      <c r="BE45" s="1197"/>
      <c r="BF45" s="1197"/>
      <c r="BG45" s="1197"/>
      <c r="BH45" s="1197"/>
      <c r="BI45" s="1201"/>
      <c r="BJ45" s="1201"/>
      <c r="BK45" s="1201"/>
      <c r="BL45" s="1201"/>
      <c r="BM45" s="1201"/>
      <c r="BN45" s="1201"/>
      <c r="BO45" s="1201"/>
      <c r="BP45" s="1201"/>
      <c r="BQ45" s="1201"/>
      <c r="BR45" s="1201"/>
      <c r="BS45" s="1201"/>
      <c r="BT45" s="1202"/>
      <c r="BU45" s="110"/>
      <c r="BV45" s="110"/>
      <c r="BW45" s="110"/>
      <c r="BX45" s="110"/>
      <c r="BY45" s="110"/>
      <c r="BZ45" s="110"/>
      <c r="CI45" s="67"/>
      <c r="CJ45" s="1148"/>
    </row>
    <row r="46" spans="4:88" ht="9" customHeight="1">
      <c r="D46" s="67"/>
      <c r="E46" s="1181"/>
      <c r="F46" s="1182"/>
      <c r="G46" s="1182"/>
      <c r="H46" s="1182"/>
      <c r="I46" s="1182"/>
      <c r="J46" s="1182"/>
      <c r="K46" s="1182"/>
      <c r="L46" s="1182"/>
      <c r="M46" s="1182"/>
      <c r="N46" s="1182"/>
      <c r="O46" s="1182"/>
      <c r="P46" s="1182"/>
      <c r="Q46" s="1182"/>
      <c r="R46" s="1182"/>
      <c r="S46" s="1182"/>
      <c r="T46" s="1182"/>
      <c r="U46" s="1182"/>
      <c r="V46" s="1182"/>
      <c r="W46" s="1182"/>
      <c r="X46" s="1182"/>
      <c r="Y46" s="1182"/>
      <c r="Z46" s="1182"/>
      <c r="AA46" s="1182"/>
      <c r="AB46" s="1182"/>
      <c r="AC46" s="1182"/>
      <c r="AD46" s="1182"/>
      <c r="AE46" s="1182"/>
      <c r="AF46" s="1182"/>
      <c r="AG46" s="1182"/>
      <c r="AH46" s="1182"/>
      <c r="AI46" s="1182"/>
      <c r="AJ46" s="1182"/>
      <c r="AK46" s="1183"/>
      <c r="AL46" s="945"/>
      <c r="AM46" s="945"/>
      <c r="AN46" s="945"/>
      <c r="AO46" s="945"/>
      <c r="AP46" s="945"/>
      <c r="AQ46" s="945"/>
      <c r="AR46" s="945"/>
      <c r="AS46" s="945"/>
      <c r="AT46" s="945"/>
      <c r="AU46" s="945"/>
      <c r="AV46" s="945"/>
      <c r="AW46" s="1191"/>
      <c r="AX46" s="1196"/>
      <c r="AY46" s="1196"/>
      <c r="AZ46" s="1116"/>
      <c r="BA46" s="1116"/>
      <c r="BB46" s="1116"/>
      <c r="BC46" s="1116"/>
      <c r="BD46" s="1116"/>
      <c r="BE46" s="1116"/>
      <c r="BF46" s="1116"/>
      <c r="BG46" s="1116"/>
      <c r="BH46" s="1116"/>
      <c r="BI46" s="1198"/>
      <c r="BJ46" s="1198"/>
      <c r="BK46" s="1198"/>
      <c r="BL46" s="1198"/>
      <c r="BM46" s="1198"/>
      <c r="BN46" s="1198"/>
      <c r="BO46" s="1198"/>
      <c r="BP46" s="1198"/>
      <c r="BQ46" s="1198"/>
      <c r="BR46" s="1198"/>
      <c r="BS46" s="1198"/>
      <c r="BT46" s="1199"/>
      <c r="BU46" s="110"/>
      <c r="BV46" s="110"/>
      <c r="BW46" s="110"/>
      <c r="BX46" s="110"/>
      <c r="BY46" s="110"/>
      <c r="BZ46" s="110"/>
      <c r="CI46" s="67"/>
      <c r="CJ46" s="1148"/>
    </row>
    <row r="47" spans="4:88" ht="9" customHeight="1">
      <c r="D47" s="67"/>
      <c r="E47" s="1181"/>
      <c r="F47" s="1182"/>
      <c r="G47" s="1182"/>
      <c r="H47" s="1182"/>
      <c r="I47" s="1182"/>
      <c r="J47" s="1182"/>
      <c r="K47" s="1182"/>
      <c r="L47" s="1182"/>
      <c r="M47" s="1182"/>
      <c r="N47" s="1182"/>
      <c r="O47" s="1182"/>
      <c r="P47" s="1182"/>
      <c r="Q47" s="1182"/>
      <c r="R47" s="1182"/>
      <c r="S47" s="1182"/>
      <c r="T47" s="1182"/>
      <c r="U47" s="1182"/>
      <c r="V47" s="1182"/>
      <c r="W47" s="1182"/>
      <c r="X47" s="1182"/>
      <c r="Y47" s="1182"/>
      <c r="Z47" s="1182"/>
      <c r="AA47" s="1182"/>
      <c r="AB47" s="1182"/>
      <c r="AC47" s="1182"/>
      <c r="AD47" s="1182"/>
      <c r="AE47" s="1182"/>
      <c r="AF47" s="1182"/>
      <c r="AG47" s="1182"/>
      <c r="AH47" s="1182"/>
      <c r="AI47" s="1182"/>
      <c r="AJ47" s="1182"/>
      <c r="AK47" s="1183"/>
      <c r="AL47" s="945"/>
      <c r="AM47" s="945"/>
      <c r="AN47" s="945"/>
      <c r="AO47" s="945"/>
      <c r="AP47" s="945"/>
      <c r="AQ47" s="945"/>
      <c r="AR47" s="945"/>
      <c r="AS47" s="945"/>
      <c r="AT47" s="945"/>
      <c r="AU47" s="945"/>
      <c r="AV47" s="945"/>
      <c r="AW47" s="1191"/>
      <c r="AX47" s="1196"/>
      <c r="AY47" s="1196"/>
      <c r="AZ47" s="1116"/>
      <c r="BA47" s="1116"/>
      <c r="BB47" s="1116"/>
      <c r="BC47" s="1116"/>
      <c r="BD47" s="1116"/>
      <c r="BE47" s="1116"/>
      <c r="BF47" s="1116"/>
      <c r="BG47" s="1116"/>
      <c r="BH47" s="1116"/>
      <c r="BI47" s="1198"/>
      <c r="BJ47" s="1198"/>
      <c r="BK47" s="1198"/>
      <c r="BL47" s="1198"/>
      <c r="BM47" s="1198"/>
      <c r="BN47" s="1198"/>
      <c r="BO47" s="1198"/>
      <c r="BP47" s="1198"/>
      <c r="BQ47" s="1198"/>
      <c r="BR47" s="1198"/>
      <c r="BS47" s="1198"/>
      <c r="BT47" s="1199"/>
      <c r="BU47" s="110"/>
      <c r="BV47" s="110"/>
      <c r="BW47" s="110"/>
      <c r="BX47" s="110"/>
      <c r="BY47" s="110"/>
      <c r="BZ47" s="110"/>
      <c r="CI47" s="67"/>
    </row>
    <row r="48" spans="4:88" ht="9" customHeight="1">
      <c r="D48" s="67"/>
      <c r="E48" s="1181"/>
      <c r="F48" s="1182"/>
      <c r="G48" s="1182"/>
      <c r="H48" s="1182"/>
      <c r="I48" s="1182"/>
      <c r="J48" s="1182"/>
      <c r="K48" s="1182"/>
      <c r="L48" s="1182"/>
      <c r="M48" s="1182"/>
      <c r="N48" s="1182"/>
      <c r="O48" s="1182"/>
      <c r="P48" s="1182"/>
      <c r="Q48" s="1182"/>
      <c r="R48" s="1182"/>
      <c r="S48" s="1182"/>
      <c r="T48" s="1182"/>
      <c r="U48" s="1182"/>
      <c r="V48" s="1182"/>
      <c r="W48" s="1182"/>
      <c r="X48" s="1182"/>
      <c r="Y48" s="1182"/>
      <c r="Z48" s="1182"/>
      <c r="AA48" s="1182"/>
      <c r="AB48" s="1182"/>
      <c r="AC48" s="1182"/>
      <c r="AD48" s="1182"/>
      <c r="AE48" s="1182"/>
      <c r="AF48" s="1182"/>
      <c r="AG48" s="1182"/>
      <c r="AH48" s="1182"/>
      <c r="AI48" s="1182"/>
      <c r="AJ48" s="1182"/>
      <c r="AK48" s="1183"/>
      <c r="AL48" s="945"/>
      <c r="AM48" s="945"/>
      <c r="AN48" s="945"/>
      <c r="AO48" s="945"/>
      <c r="AP48" s="945"/>
      <c r="AQ48" s="945"/>
      <c r="AR48" s="945"/>
      <c r="AS48" s="945"/>
      <c r="AT48" s="945"/>
      <c r="AU48" s="945"/>
      <c r="AV48" s="945"/>
      <c r="AW48" s="1191"/>
      <c r="AX48" s="1203"/>
      <c r="AY48" s="1203"/>
      <c r="AZ48" s="1203"/>
      <c r="BA48" s="1203"/>
      <c r="BB48" s="1203"/>
      <c r="BC48" s="1203"/>
      <c r="BD48" s="1203"/>
      <c r="BE48" s="1203"/>
      <c r="BF48" s="1203"/>
      <c r="BG48" s="1068" t="str">
        <f>IFERROR(VLOOKUP(AL45,都道府県コード!$A$2:$B$95,2,FALSE),"")</f>
        <v/>
      </c>
      <c r="BH48" s="1069"/>
      <c r="BI48" s="710"/>
      <c r="BJ48" s="711"/>
      <c r="BK48" s="711"/>
      <c r="BL48" s="711"/>
      <c r="BM48" s="711"/>
      <c r="BN48" s="711"/>
      <c r="BO48" s="711"/>
      <c r="BP48" s="711"/>
      <c r="BQ48" s="711"/>
      <c r="BR48" s="711"/>
      <c r="BS48" s="711"/>
      <c r="BT48" s="1166"/>
      <c r="BU48" s="110"/>
      <c r="BV48" s="110"/>
      <c r="BW48" s="110"/>
      <c r="BX48" s="110"/>
      <c r="BY48" s="110"/>
      <c r="BZ48" s="110"/>
      <c r="CI48" s="67"/>
    </row>
    <row r="49" spans="4:87" ht="9" customHeight="1">
      <c r="D49" s="67"/>
      <c r="E49" s="1181"/>
      <c r="F49" s="1182"/>
      <c r="G49" s="1182"/>
      <c r="H49" s="1182"/>
      <c r="I49" s="1182"/>
      <c r="J49" s="1182"/>
      <c r="K49" s="1182"/>
      <c r="L49" s="1182"/>
      <c r="M49" s="1182"/>
      <c r="N49" s="1182"/>
      <c r="O49" s="1182"/>
      <c r="P49" s="1182"/>
      <c r="Q49" s="1182"/>
      <c r="R49" s="1182"/>
      <c r="S49" s="1182"/>
      <c r="T49" s="1182"/>
      <c r="U49" s="1182"/>
      <c r="V49" s="1182"/>
      <c r="W49" s="1182"/>
      <c r="X49" s="1182"/>
      <c r="Y49" s="1182"/>
      <c r="Z49" s="1182"/>
      <c r="AA49" s="1182"/>
      <c r="AB49" s="1182"/>
      <c r="AC49" s="1182"/>
      <c r="AD49" s="1182"/>
      <c r="AE49" s="1182"/>
      <c r="AF49" s="1182"/>
      <c r="AG49" s="1182"/>
      <c r="AH49" s="1182"/>
      <c r="AI49" s="1182"/>
      <c r="AJ49" s="1182"/>
      <c r="AK49" s="1183"/>
      <c r="AL49" s="945"/>
      <c r="AM49" s="945"/>
      <c r="AN49" s="945"/>
      <c r="AO49" s="945"/>
      <c r="AP49" s="945"/>
      <c r="AQ49" s="945"/>
      <c r="AR49" s="945"/>
      <c r="AS49" s="945"/>
      <c r="AT49" s="945"/>
      <c r="AU49" s="945"/>
      <c r="AV49" s="945"/>
      <c r="AW49" s="1191"/>
      <c r="AX49" s="1203"/>
      <c r="AY49" s="1203"/>
      <c r="AZ49" s="1203"/>
      <c r="BA49" s="1203"/>
      <c r="BB49" s="1203"/>
      <c r="BC49" s="1203"/>
      <c r="BD49" s="1203"/>
      <c r="BE49" s="1203"/>
      <c r="BF49" s="1203"/>
      <c r="BG49" s="1070"/>
      <c r="BH49" s="1071"/>
      <c r="BI49" s="712"/>
      <c r="BJ49" s="713"/>
      <c r="BK49" s="713"/>
      <c r="BL49" s="713"/>
      <c r="BM49" s="713"/>
      <c r="BN49" s="713"/>
      <c r="BO49" s="713"/>
      <c r="BP49" s="713"/>
      <c r="BQ49" s="713"/>
      <c r="BR49" s="713"/>
      <c r="BS49" s="713"/>
      <c r="BT49" s="1167"/>
      <c r="BU49" s="110"/>
      <c r="BV49" s="110"/>
      <c r="BW49" s="110"/>
      <c r="BX49" s="110"/>
      <c r="BY49" s="110"/>
      <c r="BZ49" s="110"/>
      <c r="CI49" s="67"/>
    </row>
    <row r="50" spans="4:87" ht="9" customHeight="1" thickBot="1">
      <c r="D50" s="67"/>
      <c r="E50" s="1184"/>
      <c r="F50" s="1185"/>
      <c r="G50" s="1185"/>
      <c r="H50" s="118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5"/>
      <c r="AE50" s="1185"/>
      <c r="AF50" s="1185"/>
      <c r="AG50" s="1185"/>
      <c r="AH50" s="1185"/>
      <c r="AI50" s="1185"/>
      <c r="AJ50" s="1185"/>
      <c r="AK50" s="1186"/>
      <c r="AL50" s="1193"/>
      <c r="AM50" s="1193"/>
      <c r="AN50" s="1193"/>
      <c r="AO50" s="1193"/>
      <c r="AP50" s="1193"/>
      <c r="AQ50" s="1193"/>
      <c r="AR50" s="1193"/>
      <c r="AS50" s="1193"/>
      <c r="AT50" s="1193"/>
      <c r="AU50" s="1193"/>
      <c r="AV50" s="1193"/>
      <c r="AW50" s="1194"/>
      <c r="AX50" s="1204"/>
      <c r="AY50" s="1204"/>
      <c r="AZ50" s="1204"/>
      <c r="BA50" s="1204"/>
      <c r="BB50" s="1204"/>
      <c r="BC50" s="1204"/>
      <c r="BD50" s="1204"/>
      <c r="BE50" s="1204"/>
      <c r="BF50" s="1204"/>
      <c r="BG50" s="1072"/>
      <c r="BH50" s="1073"/>
      <c r="BI50" s="714"/>
      <c r="BJ50" s="715"/>
      <c r="BK50" s="715"/>
      <c r="BL50" s="715"/>
      <c r="BM50" s="715"/>
      <c r="BN50" s="715"/>
      <c r="BO50" s="715"/>
      <c r="BP50" s="715"/>
      <c r="BQ50" s="715"/>
      <c r="BR50" s="715"/>
      <c r="BS50" s="715"/>
      <c r="BT50" s="1168"/>
      <c r="BU50" s="110"/>
      <c r="BV50" s="110"/>
      <c r="BW50" s="110"/>
      <c r="BX50" s="110"/>
      <c r="BY50" s="110"/>
      <c r="BZ50" s="110"/>
      <c r="CI50" s="67"/>
    </row>
    <row r="51" spans="4:87" ht="9" customHeight="1">
      <c r="D51" s="67"/>
      <c r="E51" s="1178"/>
      <c r="F51" s="1179"/>
      <c r="G51" s="1179"/>
      <c r="H51" s="1179"/>
      <c r="I51" s="1179"/>
      <c r="J51" s="1179"/>
      <c r="K51" s="1179"/>
      <c r="L51" s="1179"/>
      <c r="M51" s="1179"/>
      <c r="N51" s="1179"/>
      <c r="O51" s="1179"/>
      <c r="P51" s="1179"/>
      <c r="Q51" s="1179"/>
      <c r="R51" s="1179"/>
      <c r="S51" s="1179"/>
      <c r="T51" s="1179"/>
      <c r="U51" s="1179"/>
      <c r="V51" s="1179"/>
      <c r="W51" s="1179"/>
      <c r="X51" s="1179"/>
      <c r="Y51" s="1179"/>
      <c r="Z51" s="1179"/>
      <c r="AA51" s="1179"/>
      <c r="AB51" s="1179"/>
      <c r="AC51" s="1179"/>
      <c r="AD51" s="1179"/>
      <c r="AE51" s="1179"/>
      <c r="AF51" s="1179"/>
      <c r="AG51" s="1179"/>
      <c r="AH51" s="1179"/>
      <c r="AI51" s="1179"/>
      <c r="AJ51" s="1179"/>
      <c r="AK51" s="1180"/>
      <c r="AL51" s="1188" t="str">
        <f>IF(E51="","",VLOOKUP(E51,コード表!$I$5:$K$62,3,FALSE))</f>
        <v/>
      </c>
      <c r="AM51" s="1188"/>
      <c r="AN51" s="1188"/>
      <c r="AO51" s="1188"/>
      <c r="AP51" s="1188"/>
      <c r="AQ51" s="1188"/>
      <c r="AR51" s="1188"/>
      <c r="AS51" s="1188"/>
      <c r="AT51" s="1188"/>
      <c r="AU51" s="1188"/>
      <c r="AV51" s="1188"/>
      <c r="AW51" s="1189"/>
      <c r="AX51" s="1195">
        <v>6</v>
      </c>
      <c r="AY51" s="1195"/>
      <c r="AZ51" s="1197" t="str">
        <f>IF(E51="","",VLOOKUP(E51,コード表!$I$5:$K$62,2,FALSE))</f>
        <v/>
      </c>
      <c r="BA51" s="1197"/>
      <c r="BB51" s="1197"/>
      <c r="BC51" s="1197"/>
      <c r="BD51" s="1197"/>
      <c r="BE51" s="1197"/>
      <c r="BF51" s="1197"/>
      <c r="BG51" s="1197"/>
      <c r="BH51" s="1197"/>
      <c r="BI51" s="1201"/>
      <c r="BJ51" s="1201"/>
      <c r="BK51" s="1201"/>
      <c r="BL51" s="1201"/>
      <c r="BM51" s="1201"/>
      <c r="BN51" s="1201"/>
      <c r="BO51" s="1201"/>
      <c r="BP51" s="1201"/>
      <c r="BQ51" s="1201"/>
      <c r="BR51" s="1201"/>
      <c r="BS51" s="1201"/>
      <c r="BT51" s="1202"/>
      <c r="BU51" s="110"/>
      <c r="BV51" s="110"/>
      <c r="BW51" s="110"/>
      <c r="BX51" s="110"/>
      <c r="BY51" s="110"/>
      <c r="BZ51" s="110"/>
      <c r="CI51" s="67"/>
    </row>
    <row r="52" spans="4:87" ht="9" customHeight="1">
      <c r="D52" s="67"/>
      <c r="E52" s="1181"/>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2"/>
      <c r="AB52" s="1182"/>
      <c r="AC52" s="1182"/>
      <c r="AD52" s="1182"/>
      <c r="AE52" s="1182"/>
      <c r="AF52" s="1182"/>
      <c r="AG52" s="1182"/>
      <c r="AH52" s="1182"/>
      <c r="AI52" s="1182"/>
      <c r="AJ52" s="1182"/>
      <c r="AK52" s="1183"/>
      <c r="AL52" s="945"/>
      <c r="AM52" s="945"/>
      <c r="AN52" s="945"/>
      <c r="AO52" s="945"/>
      <c r="AP52" s="945"/>
      <c r="AQ52" s="945"/>
      <c r="AR52" s="945"/>
      <c r="AS52" s="945"/>
      <c r="AT52" s="945"/>
      <c r="AU52" s="945"/>
      <c r="AV52" s="945"/>
      <c r="AW52" s="1191"/>
      <c r="AX52" s="1196"/>
      <c r="AY52" s="1196"/>
      <c r="AZ52" s="1116"/>
      <c r="BA52" s="1116"/>
      <c r="BB52" s="1116"/>
      <c r="BC52" s="1116"/>
      <c r="BD52" s="1116"/>
      <c r="BE52" s="1116"/>
      <c r="BF52" s="1116"/>
      <c r="BG52" s="1116"/>
      <c r="BH52" s="1116"/>
      <c r="BI52" s="1198"/>
      <c r="BJ52" s="1198"/>
      <c r="BK52" s="1198"/>
      <c r="BL52" s="1198"/>
      <c r="BM52" s="1198"/>
      <c r="BN52" s="1198"/>
      <c r="BO52" s="1198"/>
      <c r="BP52" s="1198"/>
      <c r="BQ52" s="1198"/>
      <c r="BR52" s="1198"/>
      <c r="BS52" s="1198"/>
      <c r="BT52" s="1199"/>
      <c r="BU52" s="110"/>
      <c r="BV52" s="110"/>
      <c r="BW52" s="110"/>
      <c r="BX52" s="110"/>
      <c r="BY52" s="110"/>
      <c r="BZ52" s="110"/>
      <c r="CI52" s="67"/>
    </row>
    <row r="53" spans="4:87" ht="9" customHeight="1">
      <c r="D53" s="67"/>
      <c r="E53" s="1181"/>
      <c r="F53" s="1182"/>
      <c r="G53" s="1182"/>
      <c r="H53" s="1182"/>
      <c r="I53" s="1182"/>
      <c r="J53" s="1182"/>
      <c r="K53" s="1182"/>
      <c r="L53" s="1182"/>
      <c r="M53" s="1182"/>
      <c r="N53" s="1182"/>
      <c r="O53" s="1182"/>
      <c r="P53" s="1182"/>
      <c r="Q53" s="1182"/>
      <c r="R53" s="1182"/>
      <c r="S53" s="1182"/>
      <c r="T53" s="1182"/>
      <c r="U53" s="1182"/>
      <c r="V53" s="1182"/>
      <c r="W53" s="1182"/>
      <c r="X53" s="1182"/>
      <c r="Y53" s="1182"/>
      <c r="Z53" s="1182"/>
      <c r="AA53" s="1182"/>
      <c r="AB53" s="1182"/>
      <c r="AC53" s="1182"/>
      <c r="AD53" s="1182"/>
      <c r="AE53" s="1182"/>
      <c r="AF53" s="1182"/>
      <c r="AG53" s="1182"/>
      <c r="AH53" s="1182"/>
      <c r="AI53" s="1182"/>
      <c r="AJ53" s="1182"/>
      <c r="AK53" s="1183"/>
      <c r="AL53" s="945"/>
      <c r="AM53" s="945"/>
      <c r="AN53" s="945"/>
      <c r="AO53" s="945"/>
      <c r="AP53" s="945"/>
      <c r="AQ53" s="945"/>
      <c r="AR53" s="945"/>
      <c r="AS53" s="945"/>
      <c r="AT53" s="945"/>
      <c r="AU53" s="945"/>
      <c r="AV53" s="945"/>
      <c r="AW53" s="1191"/>
      <c r="AX53" s="1196"/>
      <c r="AY53" s="1196"/>
      <c r="AZ53" s="1116"/>
      <c r="BA53" s="1116"/>
      <c r="BB53" s="1116"/>
      <c r="BC53" s="1116"/>
      <c r="BD53" s="1116"/>
      <c r="BE53" s="1116"/>
      <c r="BF53" s="1116"/>
      <c r="BG53" s="1116"/>
      <c r="BH53" s="1116"/>
      <c r="BI53" s="1198"/>
      <c r="BJ53" s="1198"/>
      <c r="BK53" s="1198"/>
      <c r="BL53" s="1198"/>
      <c r="BM53" s="1198"/>
      <c r="BN53" s="1198"/>
      <c r="BO53" s="1198"/>
      <c r="BP53" s="1198"/>
      <c r="BQ53" s="1198"/>
      <c r="BR53" s="1198"/>
      <c r="BS53" s="1198"/>
      <c r="BT53" s="1199"/>
      <c r="BU53" s="110"/>
      <c r="BV53" s="110"/>
      <c r="BW53" s="110"/>
      <c r="BX53" s="110"/>
      <c r="BY53" s="110"/>
      <c r="BZ53" s="110"/>
      <c r="CI53" s="67"/>
    </row>
    <row r="54" spans="4:87" ht="9" customHeight="1">
      <c r="D54" s="67"/>
      <c r="E54" s="1181"/>
      <c r="F54" s="1182"/>
      <c r="G54" s="1182"/>
      <c r="H54" s="1182"/>
      <c r="I54" s="1182"/>
      <c r="J54" s="1182"/>
      <c r="K54" s="1182"/>
      <c r="L54" s="1182"/>
      <c r="M54" s="1182"/>
      <c r="N54" s="1182"/>
      <c r="O54" s="1182"/>
      <c r="P54" s="1182"/>
      <c r="Q54" s="1182"/>
      <c r="R54" s="1182"/>
      <c r="S54" s="1182"/>
      <c r="T54" s="1182"/>
      <c r="U54" s="1182"/>
      <c r="V54" s="1182"/>
      <c r="W54" s="1182"/>
      <c r="X54" s="1182"/>
      <c r="Y54" s="1182"/>
      <c r="Z54" s="1182"/>
      <c r="AA54" s="1182"/>
      <c r="AB54" s="1182"/>
      <c r="AC54" s="1182"/>
      <c r="AD54" s="1182"/>
      <c r="AE54" s="1182"/>
      <c r="AF54" s="1182"/>
      <c r="AG54" s="1182"/>
      <c r="AH54" s="1182"/>
      <c r="AI54" s="1182"/>
      <c r="AJ54" s="1182"/>
      <c r="AK54" s="1183"/>
      <c r="AL54" s="945"/>
      <c r="AM54" s="945"/>
      <c r="AN54" s="945"/>
      <c r="AO54" s="945"/>
      <c r="AP54" s="945"/>
      <c r="AQ54" s="945"/>
      <c r="AR54" s="945"/>
      <c r="AS54" s="945"/>
      <c r="AT54" s="945"/>
      <c r="AU54" s="945"/>
      <c r="AV54" s="945"/>
      <c r="AW54" s="1191"/>
      <c r="AX54" s="1203"/>
      <c r="AY54" s="1203"/>
      <c r="AZ54" s="1203"/>
      <c r="BA54" s="1203"/>
      <c r="BB54" s="1203"/>
      <c r="BC54" s="1203"/>
      <c r="BD54" s="1203"/>
      <c r="BE54" s="1203"/>
      <c r="BF54" s="1203"/>
      <c r="BG54" s="1068" t="str">
        <f>IFERROR(VLOOKUP(AL51,都道府県コード!$A$2:$B$95,2,FALSE),"")</f>
        <v/>
      </c>
      <c r="BH54" s="1069"/>
      <c r="BI54" s="710"/>
      <c r="BJ54" s="711"/>
      <c r="BK54" s="711"/>
      <c r="BL54" s="711"/>
      <c r="BM54" s="711"/>
      <c r="BN54" s="711"/>
      <c r="BO54" s="711"/>
      <c r="BP54" s="711"/>
      <c r="BQ54" s="711"/>
      <c r="BR54" s="711"/>
      <c r="BS54" s="711"/>
      <c r="BT54" s="1166"/>
      <c r="BU54" s="110"/>
      <c r="BV54" s="110"/>
      <c r="BW54" s="110"/>
      <c r="BX54" s="110"/>
      <c r="BY54" s="110"/>
      <c r="BZ54" s="110"/>
      <c r="CI54" s="67"/>
    </row>
    <row r="55" spans="4:87" ht="9" customHeight="1">
      <c r="D55" s="67"/>
      <c r="E55" s="1181"/>
      <c r="F55" s="1182"/>
      <c r="G55" s="1182"/>
      <c r="H55" s="1182"/>
      <c r="I55" s="1182"/>
      <c r="J55" s="1182"/>
      <c r="K55" s="1182"/>
      <c r="L55" s="1182"/>
      <c r="M55" s="1182"/>
      <c r="N55" s="1182"/>
      <c r="O55" s="1182"/>
      <c r="P55" s="1182"/>
      <c r="Q55" s="1182"/>
      <c r="R55" s="1182"/>
      <c r="S55" s="1182"/>
      <c r="T55" s="1182"/>
      <c r="U55" s="1182"/>
      <c r="V55" s="1182"/>
      <c r="W55" s="1182"/>
      <c r="X55" s="1182"/>
      <c r="Y55" s="1182"/>
      <c r="Z55" s="1182"/>
      <c r="AA55" s="1182"/>
      <c r="AB55" s="1182"/>
      <c r="AC55" s="1182"/>
      <c r="AD55" s="1182"/>
      <c r="AE55" s="1182"/>
      <c r="AF55" s="1182"/>
      <c r="AG55" s="1182"/>
      <c r="AH55" s="1182"/>
      <c r="AI55" s="1182"/>
      <c r="AJ55" s="1182"/>
      <c r="AK55" s="1183"/>
      <c r="AL55" s="945"/>
      <c r="AM55" s="945"/>
      <c r="AN55" s="945"/>
      <c r="AO55" s="945"/>
      <c r="AP55" s="945"/>
      <c r="AQ55" s="945"/>
      <c r="AR55" s="945"/>
      <c r="AS55" s="945"/>
      <c r="AT55" s="945"/>
      <c r="AU55" s="945"/>
      <c r="AV55" s="945"/>
      <c r="AW55" s="1191"/>
      <c r="AX55" s="1203"/>
      <c r="AY55" s="1203"/>
      <c r="AZ55" s="1203"/>
      <c r="BA55" s="1203"/>
      <c r="BB55" s="1203"/>
      <c r="BC55" s="1203"/>
      <c r="BD55" s="1203"/>
      <c r="BE55" s="1203"/>
      <c r="BF55" s="1203"/>
      <c r="BG55" s="1070"/>
      <c r="BH55" s="1071"/>
      <c r="BI55" s="712"/>
      <c r="BJ55" s="713"/>
      <c r="BK55" s="713"/>
      <c r="BL55" s="713"/>
      <c r="BM55" s="713"/>
      <c r="BN55" s="713"/>
      <c r="BO55" s="713"/>
      <c r="BP55" s="713"/>
      <c r="BQ55" s="713"/>
      <c r="BR55" s="713"/>
      <c r="BS55" s="713"/>
      <c r="BT55" s="1167"/>
      <c r="BU55" s="110"/>
      <c r="BV55" s="110"/>
      <c r="BW55" s="110"/>
      <c r="BX55" s="110"/>
      <c r="BY55" s="110"/>
      <c r="BZ55" s="110"/>
      <c r="CI55" s="67"/>
    </row>
    <row r="56" spans="4:87" ht="9" customHeight="1" thickBot="1">
      <c r="D56" s="67"/>
      <c r="E56" s="1184"/>
      <c r="F56" s="1185"/>
      <c r="G56" s="1185"/>
      <c r="H56" s="1185"/>
      <c r="I56" s="1185"/>
      <c r="J56" s="1185"/>
      <c r="K56" s="1185"/>
      <c r="L56" s="1185"/>
      <c r="M56" s="1185"/>
      <c r="N56" s="1185"/>
      <c r="O56" s="1185"/>
      <c r="P56" s="1185"/>
      <c r="Q56" s="1185"/>
      <c r="R56" s="1185"/>
      <c r="S56" s="1185"/>
      <c r="T56" s="1185"/>
      <c r="U56" s="1185"/>
      <c r="V56" s="1185"/>
      <c r="W56" s="1185"/>
      <c r="X56" s="1185"/>
      <c r="Y56" s="1185"/>
      <c r="Z56" s="1185"/>
      <c r="AA56" s="1185"/>
      <c r="AB56" s="1185"/>
      <c r="AC56" s="1185"/>
      <c r="AD56" s="1185"/>
      <c r="AE56" s="1185"/>
      <c r="AF56" s="1185"/>
      <c r="AG56" s="1185"/>
      <c r="AH56" s="1185"/>
      <c r="AI56" s="1185"/>
      <c r="AJ56" s="1185"/>
      <c r="AK56" s="1186"/>
      <c r="AL56" s="1193"/>
      <c r="AM56" s="1193"/>
      <c r="AN56" s="1193"/>
      <c r="AO56" s="1193"/>
      <c r="AP56" s="1193"/>
      <c r="AQ56" s="1193"/>
      <c r="AR56" s="1193"/>
      <c r="AS56" s="1193"/>
      <c r="AT56" s="1193"/>
      <c r="AU56" s="1193"/>
      <c r="AV56" s="1193"/>
      <c r="AW56" s="1194"/>
      <c r="AX56" s="1204"/>
      <c r="AY56" s="1204"/>
      <c r="AZ56" s="1204"/>
      <c r="BA56" s="1204"/>
      <c r="BB56" s="1204"/>
      <c r="BC56" s="1204"/>
      <c r="BD56" s="1204"/>
      <c r="BE56" s="1204"/>
      <c r="BF56" s="1204"/>
      <c r="BG56" s="1072"/>
      <c r="BH56" s="1073"/>
      <c r="BI56" s="714"/>
      <c r="BJ56" s="715"/>
      <c r="BK56" s="715"/>
      <c r="BL56" s="715"/>
      <c r="BM56" s="715"/>
      <c r="BN56" s="715"/>
      <c r="BO56" s="715"/>
      <c r="BP56" s="715"/>
      <c r="BQ56" s="715"/>
      <c r="BR56" s="715"/>
      <c r="BS56" s="715"/>
      <c r="BT56" s="1168"/>
      <c r="BU56" s="110"/>
      <c r="BV56" s="110"/>
      <c r="BW56" s="110"/>
      <c r="BX56" s="110"/>
      <c r="BY56" s="110"/>
      <c r="BZ56" s="110"/>
      <c r="CI56" s="67"/>
    </row>
    <row r="57" spans="4:87" ht="9" customHeight="1">
      <c r="D57" s="67"/>
      <c r="E57" s="1178"/>
      <c r="F57" s="1179"/>
      <c r="G57" s="1179"/>
      <c r="H57" s="1179"/>
      <c r="I57" s="1179"/>
      <c r="J57" s="1179"/>
      <c r="K57" s="1179"/>
      <c r="L57" s="1179"/>
      <c r="M57" s="1179"/>
      <c r="N57" s="1179"/>
      <c r="O57" s="1179"/>
      <c r="P57" s="1179"/>
      <c r="Q57" s="1179"/>
      <c r="R57" s="1179"/>
      <c r="S57" s="1179"/>
      <c r="T57" s="1179"/>
      <c r="U57" s="1179"/>
      <c r="V57" s="1179"/>
      <c r="W57" s="1179"/>
      <c r="X57" s="1179"/>
      <c r="Y57" s="1179"/>
      <c r="Z57" s="1179"/>
      <c r="AA57" s="1179"/>
      <c r="AB57" s="1179"/>
      <c r="AC57" s="1179"/>
      <c r="AD57" s="1179"/>
      <c r="AE57" s="1179"/>
      <c r="AF57" s="1179"/>
      <c r="AG57" s="1179"/>
      <c r="AH57" s="1179"/>
      <c r="AI57" s="1179"/>
      <c r="AJ57" s="1179"/>
      <c r="AK57" s="1180"/>
      <c r="AL57" s="1188" t="str">
        <f>IF(E57="","",VLOOKUP(E57,コード表!$I$5:$K$62,3,FALSE))</f>
        <v/>
      </c>
      <c r="AM57" s="1188"/>
      <c r="AN57" s="1188"/>
      <c r="AO57" s="1188"/>
      <c r="AP57" s="1188"/>
      <c r="AQ57" s="1188"/>
      <c r="AR57" s="1188"/>
      <c r="AS57" s="1188"/>
      <c r="AT57" s="1188"/>
      <c r="AU57" s="1188"/>
      <c r="AV57" s="1188"/>
      <c r="AW57" s="1189"/>
      <c r="AX57" s="1195">
        <v>7</v>
      </c>
      <c r="AY57" s="1195"/>
      <c r="AZ57" s="1197" t="str">
        <f>IF(E57="","",VLOOKUP(E57,コード表!$I$5:$K$62,2,FALSE))</f>
        <v/>
      </c>
      <c r="BA57" s="1197"/>
      <c r="BB57" s="1197"/>
      <c r="BC57" s="1197"/>
      <c r="BD57" s="1197"/>
      <c r="BE57" s="1197"/>
      <c r="BF57" s="1197"/>
      <c r="BG57" s="1197"/>
      <c r="BH57" s="1197"/>
      <c r="BI57" s="1201"/>
      <c r="BJ57" s="1201"/>
      <c r="BK57" s="1201"/>
      <c r="BL57" s="1201"/>
      <c r="BM57" s="1201"/>
      <c r="BN57" s="1201"/>
      <c r="BO57" s="1201"/>
      <c r="BP57" s="1201"/>
      <c r="BQ57" s="1201"/>
      <c r="BR57" s="1201"/>
      <c r="BS57" s="1201"/>
      <c r="BT57" s="1202"/>
      <c r="BU57" s="110"/>
      <c r="BV57" s="110"/>
      <c r="BW57" s="110"/>
      <c r="BX57" s="110"/>
      <c r="BY57" s="110"/>
      <c r="BZ57" s="110"/>
      <c r="CI57" s="67"/>
    </row>
    <row r="58" spans="4:87" ht="9" customHeight="1">
      <c r="D58" s="67"/>
      <c r="E58" s="1181"/>
      <c r="F58" s="1182"/>
      <c r="G58" s="1182"/>
      <c r="H58" s="1182"/>
      <c r="I58" s="1182"/>
      <c r="J58" s="1182"/>
      <c r="K58" s="1182"/>
      <c r="L58" s="1182"/>
      <c r="M58" s="1182"/>
      <c r="N58" s="1182"/>
      <c r="O58" s="1182"/>
      <c r="P58" s="1182"/>
      <c r="Q58" s="1182"/>
      <c r="R58" s="1182"/>
      <c r="S58" s="1182"/>
      <c r="T58" s="1182"/>
      <c r="U58" s="1182"/>
      <c r="V58" s="1182"/>
      <c r="W58" s="1182"/>
      <c r="X58" s="1182"/>
      <c r="Y58" s="1182"/>
      <c r="Z58" s="1182"/>
      <c r="AA58" s="1182"/>
      <c r="AB58" s="1182"/>
      <c r="AC58" s="1182"/>
      <c r="AD58" s="1182"/>
      <c r="AE58" s="1182"/>
      <c r="AF58" s="1182"/>
      <c r="AG58" s="1182"/>
      <c r="AH58" s="1182"/>
      <c r="AI58" s="1182"/>
      <c r="AJ58" s="1182"/>
      <c r="AK58" s="1183"/>
      <c r="AL58" s="945"/>
      <c r="AM58" s="945"/>
      <c r="AN58" s="945"/>
      <c r="AO58" s="945"/>
      <c r="AP58" s="945"/>
      <c r="AQ58" s="945"/>
      <c r="AR58" s="945"/>
      <c r="AS58" s="945"/>
      <c r="AT58" s="945"/>
      <c r="AU58" s="945"/>
      <c r="AV58" s="945"/>
      <c r="AW58" s="1191"/>
      <c r="AX58" s="1196"/>
      <c r="AY58" s="1196"/>
      <c r="AZ58" s="1116"/>
      <c r="BA58" s="1116"/>
      <c r="BB58" s="1116"/>
      <c r="BC58" s="1116"/>
      <c r="BD58" s="1116"/>
      <c r="BE58" s="1116"/>
      <c r="BF58" s="1116"/>
      <c r="BG58" s="1116"/>
      <c r="BH58" s="1116"/>
      <c r="BI58" s="1198"/>
      <c r="BJ58" s="1198"/>
      <c r="BK58" s="1198"/>
      <c r="BL58" s="1198"/>
      <c r="BM58" s="1198"/>
      <c r="BN58" s="1198"/>
      <c r="BO58" s="1198"/>
      <c r="BP58" s="1198"/>
      <c r="BQ58" s="1198"/>
      <c r="BR58" s="1198"/>
      <c r="BS58" s="1198"/>
      <c r="BT58" s="1199"/>
      <c r="BU58" s="110"/>
      <c r="BV58" s="110"/>
      <c r="BW58" s="110"/>
      <c r="BX58" s="110"/>
      <c r="BY58" s="110"/>
      <c r="BZ58" s="110"/>
      <c r="CI58" s="67"/>
    </row>
    <row r="59" spans="4:87" ht="9" customHeight="1">
      <c r="D59" s="67"/>
      <c r="E59" s="1181"/>
      <c r="F59" s="1182"/>
      <c r="G59" s="1182"/>
      <c r="H59" s="1182"/>
      <c r="I59" s="1182"/>
      <c r="J59" s="1182"/>
      <c r="K59" s="1182"/>
      <c r="L59" s="1182"/>
      <c r="M59" s="1182"/>
      <c r="N59" s="1182"/>
      <c r="O59" s="1182"/>
      <c r="P59" s="1182"/>
      <c r="Q59" s="1182"/>
      <c r="R59" s="1182"/>
      <c r="S59" s="1182"/>
      <c r="T59" s="1182"/>
      <c r="U59" s="1182"/>
      <c r="V59" s="1182"/>
      <c r="W59" s="1182"/>
      <c r="X59" s="1182"/>
      <c r="Y59" s="1182"/>
      <c r="Z59" s="1182"/>
      <c r="AA59" s="1182"/>
      <c r="AB59" s="1182"/>
      <c r="AC59" s="1182"/>
      <c r="AD59" s="1182"/>
      <c r="AE59" s="1182"/>
      <c r="AF59" s="1182"/>
      <c r="AG59" s="1182"/>
      <c r="AH59" s="1182"/>
      <c r="AI59" s="1182"/>
      <c r="AJ59" s="1182"/>
      <c r="AK59" s="1183"/>
      <c r="AL59" s="945"/>
      <c r="AM59" s="945"/>
      <c r="AN59" s="945"/>
      <c r="AO59" s="945"/>
      <c r="AP59" s="945"/>
      <c r="AQ59" s="945"/>
      <c r="AR59" s="945"/>
      <c r="AS59" s="945"/>
      <c r="AT59" s="945"/>
      <c r="AU59" s="945"/>
      <c r="AV59" s="945"/>
      <c r="AW59" s="1191"/>
      <c r="AX59" s="1196"/>
      <c r="AY59" s="1196"/>
      <c r="AZ59" s="1116"/>
      <c r="BA59" s="1116"/>
      <c r="BB59" s="1116"/>
      <c r="BC59" s="1116"/>
      <c r="BD59" s="1116"/>
      <c r="BE59" s="1116"/>
      <c r="BF59" s="1116"/>
      <c r="BG59" s="1116"/>
      <c r="BH59" s="1116"/>
      <c r="BI59" s="1198"/>
      <c r="BJ59" s="1198"/>
      <c r="BK59" s="1198"/>
      <c r="BL59" s="1198"/>
      <c r="BM59" s="1198"/>
      <c r="BN59" s="1198"/>
      <c r="BO59" s="1198"/>
      <c r="BP59" s="1198"/>
      <c r="BQ59" s="1198"/>
      <c r="BR59" s="1198"/>
      <c r="BS59" s="1198"/>
      <c r="BT59" s="1199"/>
      <c r="BU59" s="110"/>
      <c r="BV59" s="110"/>
      <c r="BW59" s="110"/>
      <c r="BX59" s="110"/>
      <c r="BY59" s="110"/>
      <c r="BZ59" s="110"/>
      <c r="CI59" s="67"/>
    </row>
    <row r="60" spans="4:87" ht="9" customHeight="1">
      <c r="D60" s="67"/>
      <c r="E60" s="1181"/>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2"/>
      <c r="AB60" s="1182"/>
      <c r="AC60" s="1182"/>
      <c r="AD60" s="1182"/>
      <c r="AE60" s="1182"/>
      <c r="AF60" s="1182"/>
      <c r="AG60" s="1182"/>
      <c r="AH60" s="1182"/>
      <c r="AI60" s="1182"/>
      <c r="AJ60" s="1182"/>
      <c r="AK60" s="1183"/>
      <c r="AL60" s="945"/>
      <c r="AM60" s="945"/>
      <c r="AN60" s="945"/>
      <c r="AO60" s="945"/>
      <c r="AP60" s="945"/>
      <c r="AQ60" s="945"/>
      <c r="AR60" s="945"/>
      <c r="AS60" s="945"/>
      <c r="AT60" s="945"/>
      <c r="AU60" s="945"/>
      <c r="AV60" s="945"/>
      <c r="AW60" s="1191"/>
      <c r="AX60" s="1203"/>
      <c r="AY60" s="1203"/>
      <c r="AZ60" s="1203"/>
      <c r="BA60" s="1203"/>
      <c r="BB60" s="1203"/>
      <c r="BC60" s="1203"/>
      <c r="BD60" s="1203"/>
      <c r="BE60" s="1203"/>
      <c r="BF60" s="1203"/>
      <c r="BG60" s="1068" t="str">
        <f>IFERROR(VLOOKUP(AL57,都道府県コード!$A$2:$B$95,2,FALSE),"")</f>
        <v/>
      </c>
      <c r="BH60" s="1069"/>
      <c r="BI60" s="710"/>
      <c r="BJ60" s="711"/>
      <c r="BK60" s="711"/>
      <c r="BL60" s="711"/>
      <c r="BM60" s="711"/>
      <c r="BN60" s="711"/>
      <c r="BO60" s="711"/>
      <c r="BP60" s="711"/>
      <c r="BQ60" s="711"/>
      <c r="BR60" s="711"/>
      <c r="BS60" s="711"/>
      <c r="BT60" s="1166"/>
      <c r="BU60" s="110"/>
      <c r="BV60" s="110"/>
      <c r="BW60" s="110"/>
      <c r="BX60" s="110"/>
      <c r="BY60" s="110"/>
      <c r="BZ60" s="110"/>
      <c r="CI60" s="67"/>
    </row>
    <row r="61" spans="4:87" ht="9" customHeight="1">
      <c r="D61" s="67"/>
      <c r="E61" s="1181"/>
      <c r="F61" s="1182"/>
      <c r="G61" s="1182"/>
      <c r="H61" s="1182"/>
      <c r="I61" s="1182"/>
      <c r="J61" s="1182"/>
      <c r="K61" s="1182"/>
      <c r="L61" s="1182"/>
      <c r="M61" s="1182"/>
      <c r="N61" s="1182"/>
      <c r="O61" s="1182"/>
      <c r="P61" s="1182"/>
      <c r="Q61" s="1182"/>
      <c r="R61" s="1182"/>
      <c r="S61" s="1182"/>
      <c r="T61" s="1182"/>
      <c r="U61" s="1182"/>
      <c r="V61" s="1182"/>
      <c r="W61" s="1182"/>
      <c r="X61" s="1182"/>
      <c r="Y61" s="1182"/>
      <c r="Z61" s="1182"/>
      <c r="AA61" s="1182"/>
      <c r="AB61" s="1182"/>
      <c r="AC61" s="1182"/>
      <c r="AD61" s="1182"/>
      <c r="AE61" s="1182"/>
      <c r="AF61" s="1182"/>
      <c r="AG61" s="1182"/>
      <c r="AH61" s="1182"/>
      <c r="AI61" s="1182"/>
      <c r="AJ61" s="1182"/>
      <c r="AK61" s="1183"/>
      <c r="AL61" s="945"/>
      <c r="AM61" s="945"/>
      <c r="AN61" s="945"/>
      <c r="AO61" s="945"/>
      <c r="AP61" s="945"/>
      <c r="AQ61" s="945"/>
      <c r="AR61" s="945"/>
      <c r="AS61" s="945"/>
      <c r="AT61" s="945"/>
      <c r="AU61" s="945"/>
      <c r="AV61" s="945"/>
      <c r="AW61" s="1191"/>
      <c r="AX61" s="1203"/>
      <c r="AY61" s="1203"/>
      <c r="AZ61" s="1203"/>
      <c r="BA61" s="1203"/>
      <c r="BB61" s="1203"/>
      <c r="BC61" s="1203"/>
      <c r="BD61" s="1203"/>
      <c r="BE61" s="1203"/>
      <c r="BF61" s="1203"/>
      <c r="BG61" s="1070"/>
      <c r="BH61" s="1071"/>
      <c r="BI61" s="712"/>
      <c r="BJ61" s="713"/>
      <c r="BK61" s="713"/>
      <c r="BL61" s="713"/>
      <c r="BM61" s="713"/>
      <c r="BN61" s="713"/>
      <c r="BO61" s="713"/>
      <c r="BP61" s="713"/>
      <c r="BQ61" s="713"/>
      <c r="BR61" s="713"/>
      <c r="BS61" s="713"/>
      <c r="BT61" s="1167"/>
      <c r="BU61" s="110"/>
      <c r="BV61" s="110"/>
      <c r="BW61" s="110"/>
      <c r="BX61" s="110"/>
      <c r="BY61" s="110"/>
      <c r="BZ61" s="110"/>
      <c r="CI61" s="67"/>
    </row>
    <row r="62" spans="4:87" ht="9" customHeight="1" thickBot="1">
      <c r="D62" s="67"/>
      <c r="E62" s="1184"/>
      <c r="F62" s="1185"/>
      <c r="G62" s="1185"/>
      <c r="H62" s="1185"/>
      <c r="I62" s="1185"/>
      <c r="J62" s="1185"/>
      <c r="K62" s="1185"/>
      <c r="L62" s="1185"/>
      <c r="M62" s="1185"/>
      <c r="N62" s="1185"/>
      <c r="O62" s="1185"/>
      <c r="P62" s="1185"/>
      <c r="Q62" s="1185"/>
      <c r="R62" s="1185"/>
      <c r="S62" s="1185"/>
      <c r="T62" s="1185"/>
      <c r="U62" s="1185"/>
      <c r="V62" s="1185"/>
      <c r="W62" s="1185"/>
      <c r="X62" s="1185"/>
      <c r="Y62" s="1185"/>
      <c r="Z62" s="1185"/>
      <c r="AA62" s="1185"/>
      <c r="AB62" s="1185"/>
      <c r="AC62" s="1185"/>
      <c r="AD62" s="1185"/>
      <c r="AE62" s="1185"/>
      <c r="AF62" s="1185"/>
      <c r="AG62" s="1185"/>
      <c r="AH62" s="1185"/>
      <c r="AI62" s="1185"/>
      <c r="AJ62" s="1185"/>
      <c r="AK62" s="1186"/>
      <c r="AL62" s="1193"/>
      <c r="AM62" s="1193"/>
      <c r="AN62" s="1193"/>
      <c r="AO62" s="1193"/>
      <c r="AP62" s="1193"/>
      <c r="AQ62" s="1193"/>
      <c r="AR62" s="1193"/>
      <c r="AS62" s="1193"/>
      <c r="AT62" s="1193"/>
      <c r="AU62" s="1193"/>
      <c r="AV62" s="1193"/>
      <c r="AW62" s="1194"/>
      <c r="AX62" s="1204"/>
      <c r="AY62" s="1204"/>
      <c r="AZ62" s="1204"/>
      <c r="BA62" s="1204"/>
      <c r="BB62" s="1204"/>
      <c r="BC62" s="1204"/>
      <c r="BD62" s="1204"/>
      <c r="BE62" s="1204"/>
      <c r="BF62" s="1204"/>
      <c r="BG62" s="1072"/>
      <c r="BH62" s="1073"/>
      <c r="BI62" s="714"/>
      <c r="BJ62" s="715"/>
      <c r="BK62" s="715"/>
      <c r="BL62" s="715"/>
      <c r="BM62" s="715"/>
      <c r="BN62" s="715"/>
      <c r="BO62" s="715"/>
      <c r="BP62" s="715"/>
      <c r="BQ62" s="715"/>
      <c r="BR62" s="715"/>
      <c r="BS62" s="715"/>
      <c r="BT62" s="1168"/>
      <c r="BU62" s="110"/>
      <c r="BV62" s="110"/>
      <c r="BW62" s="110"/>
      <c r="BX62" s="110"/>
      <c r="BY62" s="110"/>
      <c r="BZ62" s="110"/>
      <c r="CI62" s="67"/>
    </row>
    <row r="63" spans="4:87" ht="9" customHeight="1">
      <c r="D63" s="67"/>
      <c r="E63" s="1178"/>
      <c r="F63" s="1179"/>
      <c r="G63" s="1179"/>
      <c r="H63" s="1179"/>
      <c r="I63" s="1179"/>
      <c r="J63" s="1179"/>
      <c r="K63" s="1179"/>
      <c r="L63" s="1179"/>
      <c r="M63" s="1179"/>
      <c r="N63" s="1179"/>
      <c r="O63" s="1179"/>
      <c r="P63" s="1179"/>
      <c r="Q63" s="1179"/>
      <c r="R63" s="1179"/>
      <c r="S63" s="1179"/>
      <c r="T63" s="1179"/>
      <c r="U63" s="1179"/>
      <c r="V63" s="1179"/>
      <c r="W63" s="1179"/>
      <c r="X63" s="1179"/>
      <c r="Y63" s="1179"/>
      <c r="Z63" s="1179"/>
      <c r="AA63" s="1179"/>
      <c r="AB63" s="1179"/>
      <c r="AC63" s="1179"/>
      <c r="AD63" s="1179"/>
      <c r="AE63" s="1179"/>
      <c r="AF63" s="1179"/>
      <c r="AG63" s="1179"/>
      <c r="AH63" s="1179"/>
      <c r="AI63" s="1179"/>
      <c r="AJ63" s="1179"/>
      <c r="AK63" s="1180"/>
      <c r="AL63" s="1188" t="str">
        <f>IF(E63="","",VLOOKUP(E63,コード表!$I$5:$K$62,3,FALSE))</f>
        <v/>
      </c>
      <c r="AM63" s="1188"/>
      <c r="AN63" s="1188"/>
      <c r="AO63" s="1188"/>
      <c r="AP63" s="1188"/>
      <c r="AQ63" s="1188"/>
      <c r="AR63" s="1188"/>
      <c r="AS63" s="1188"/>
      <c r="AT63" s="1188"/>
      <c r="AU63" s="1188"/>
      <c r="AV63" s="1188"/>
      <c r="AW63" s="1189"/>
      <c r="AX63" s="1195">
        <v>8</v>
      </c>
      <c r="AY63" s="1195"/>
      <c r="AZ63" s="1197" t="str">
        <f>IF(E63="","",VLOOKUP(E63,コード表!$I$5:$K$62,2,FALSE))</f>
        <v/>
      </c>
      <c r="BA63" s="1197"/>
      <c r="BB63" s="1197"/>
      <c r="BC63" s="1197"/>
      <c r="BD63" s="1197"/>
      <c r="BE63" s="1197"/>
      <c r="BF63" s="1197"/>
      <c r="BG63" s="1197"/>
      <c r="BH63" s="1197"/>
      <c r="BI63" s="1201"/>
      <c r="BJ63" s="1201"/>
      <c r="BK63" s="1201"/>
      <c r="BL63" s="1201"/>
      <c r="BM63" s="1201"/>
      <c r="BN63" s="1201"/>
      <c r="BO63" s="1201"/>
      <c r="BP63" s="1201"/>
      <c r="BQ63" s="1201"/>
      <c r="BR63" s="1201"/>
      <c r="BS63" s="1201"/>
      <c r="BT63" s="1202"/>
      <c r="BU63" s="110"/>
      <c r="BV63" s="110"/>
      <c r="BW63" s="110"/>
      <c r="BX63" s="110"/>
      <c r="BY63" s="110"/>
      <c r="BZ63" s="110"/>
      <c r="CI63" s="67"/>
    </row>
    <row r="64" spans="4:87" ht="9" customHeight="1">
      <c r="D64" s="67"/>
      <c r="E64" s="1181"/>
      <c r="F64" s="1182"/>
      <c r="G64" s="1182"/>
      <c r="H64" s="1182"/>
      <c r="I64" s="1182"/>
      <c r="J64" s="1182"/>
      <c r="K64" s="1182"/>
      <c r="L64" s="1182"/>
      <c r="M64" s="1182"/>
      <c r="N64" s="1182"/>
      <c r="O64" s="1182"/>
      <c r="P64" s="1182"/>
      <c r="Q64" s="1182"/>
      <c r="R64" s="1182"/>
      <c r="S64" s="1182"/>
      <c r="T64" s="1182"/>
      <c r="U64" s="1182"/>
      <c r="V64" s="1182"/>
      <c r="W64" s="1182"/>
      <c r="X64" s="1182"/>
      <c r="Y64" s="1182"/>
      <c r="Z64" s="1182"/>
      <c r="AA64" s="1182"/>
      <c r="AB64" s="1182"/>
      <c r="AC64" s="1182"/>
      <c r="AD64" s="1182"/>
      <c r="AE64" s="1182"/>
      <c r="AF64" s="1182"/>
      <c r="AG64" s="1182"/>
      <c r="AH64" s="1182"/>
      <c r="AI64" s="1182"/>
      <c r="AJ64" s="1182"/>
      <c r="AK64" s="1183"/>
      <c r="AL64" s="945"/>
      <c r="AM64" s="945"/>
      <c r="AN64" s="945"/>
      <c r="AO64" s="945"/>
      <c r="AP64" s="945"/>
      <c r="AQ64" s="945"/>
      <c r="AR64" s="945"/>
      <c r="AS64" s="945"/>
      <c r="AT64" s="945"/>
      <c r="AU64" s="945"/>
      <c r="AV64" s="945"/>
      <c r="AW64" s="1191"/>
      <c r="AX64" s="1196"/>
      <c r="AY64" s="1196"/>
      <c r="AZ64" s="1116"/>
      <c r="BA64" s="1116"/>
      <c r="BB64" s="1116"/>
      <c r="BC64" s="1116"/>
      <c r="BD64" s="1116"/>
      <c r="BE64" s="1116"/>
      <c r="BF64" s="1116"/>
      <c r="BG64" s="1116"/>
      <c r="BH64" s="1116"/>
      <c r="BI64" s="1198"/>
      <c r="BJ64" s="1198"/>
      <c r="BK64" s="1198"/>
      <c r="BL64" s="1198"/>
      <c r="BM64" s="1198"/>
      <c r="BN64" s="1198"/>
      <c r="BO64" s="1198"/>
      <c r="BP64" s="1198"/>
      <c r="BQ64" s="1198"/>
      <c r="BR64" s="1198"/>
      <c r="BS64" s="1198"/>
      <c r="BT64" s="1199"/>
      <c r="BU64" s="110"/>
      <c r="BV64" s="110"/>
      <c r="BW64" s="110"/>
      <c r="BX64" s="110"/>
      <c r="BY64" s="110"/>
      <c r="BZ64" s="110"/>
      <c r="CI64" s="67"/>
    </row>
    <row r="65" spans="4:87" ht="9" customHeight="1">
      <c r="D65" s="67"/>
      <c r="E65" s="1181"/>
      <c r="F65" s="1182"/>
      <c r="G65" s="1182"/>
      <c r="H65" s="1182"/>
      <c r="I65" s="1182"/>
      <c r="J65" s="1182"/>
      <c r="K65" s="1182"/>
      <c r="L65" s="1182"/>
      <c r="M65" s="1182"/>
      <c r="N65" s="1182"/>
      <c r="O65" s="1182"/>
      <c r="P65" s="1182"/>
      <c r="Q65" s="1182"/>
      <c r="R65" s="1182"/>
      <c r="S65" s="1182"/>
      <c r="T65" s="1182"/>
      <c r="U65" s="1182"/>
      <c r="V65" s="1182"/>
      <c r="W65" s="1182"/>
      <c r="X65" s="1182"/>
      <c r="Y65" s="1182"/>
      <c r="Z65" s="1182"/>
      <c r="AA65" s="1182"/>
      <c r="AB65" s="1182"/>
      <c r="AC65" s="1182"/>
      <c r="AD65" s="1182"/>
      <c r="AE65" s="1182"/>
      <c r="AF65" s="1182"/>
      <c r="AG65" s="1182"/>
      <c r="AH65" s="1182"/>
      <c r="AI65" s="1182"/>
      <c r="AJ65" s="1182"/>
      <c r="AK65" s="1183"/>
      <c r="AL65" s="945"/>
      <c r="AM65" s="945"/>
      <c r="AN65" s="945"/>
      <c r="AO65" s="945"/>
      <c r="AP65" s="945"/>
      <c r="AQ65" s="945"/>
      <c r="AR65" s="945"/>
      <c r="AS65" s="945"/>
      <c r="AT65" s="945"/>
      <c r="AU65" s="945"/>
      <c r="AV65" s="945"/>
      <c r="AW65" s="1191"/>
      <c r="AX65" s="1196"/>
      <c r="AY65" s="1196"/>
      <c r="AZ65" s="1116"/>
      <c r="BA65" s="1116"/>
      <c r="BB65" s="1116"/>
      <c r="BC65" s="1116"/>
      <c r="BD65" s="1116"/>
      <c r="BE65" s="1116"/>
      <c r="BF65" s="1116"/>
      <c r="BG65" s="1116"/>
      <c r="BH65" s="1116"/>
      <c r="BI65" s="1198"/>
      <c r="BJ65" s="1198"/>
      <c r="BK65" s="1198"/>
      <c r="BL65" s="1198"/>
      <c r="BM65" s="1198"/>
      <c r="BN65" s="1198"/>
      <c r="BO65" s="1198"/>
      <c r="BP65" s="1198"/>
      <c r="BQ65" s="1198"/>
      <c r="BR65" s="1198"/>
      <c r="BS65" s="1198"/>
      <c r="BT65" s="1199"/>
      <c r="BU65" s="110"/>
      <c r="BV65" s="110"/>
      <c r="BW65" s="110"/>
      <c r="BX65" s="110"/>
      <c r="BY65" s="110"/>
      <c r="BZ65" s="110"/>
      <c r="CI65" s="67"/>
    </row>
    <row r="66" spans="4:87" ht="9" customHeight="1">
      <c r="D66" s="67"/>
      <c r="E66" s="1181"/>
      <c r="F66" s="1182"/>
      <c r="G66" s="1182"/>
      <c r="H66" s="1182"/>
      <c r="I66" s="1182"/>
      <c r="J66" s="1182"/>
      <c r="K66" s="1182"/>
      <c r="L66" s="1182"/>
      <c r="M66" s="1182"/>
      <c r="N66" s="1182"/>
      <c r="O66" s="1182"/>
      <c r="P66" s="1182"/>
      <c r="Q66" s="1182"/>
      <c r="R66" s="1182"/>
      <c r="S66" s="1182"/>
      <c r="T66" s="1182"/>
      <c r="U66" s="1182"/>
      <c r="V66" s="1182"/>
      <c r="W66" s="1182"/>
      <c r="X66" s="1182"/>
      <c r="Y66" s="1182"/>
      <c r="Z66" s="1182"/>
      <c r="AA66" s="1182"/>
      <c r="AB66" s="1182"/>
      <c r="AC66" s="1182"/>
      <c r="AD66" s="1182"/>
      <c r="AE66" s="1182"/>
      <c r="AF66" s="1182"/>
      <c r="AG66" s="1182"/>
      <c r="AH66" s="1182"/>
      <c r="AI66" s="1182"/>
      <c r="AJ66" s="1182"/>
      <c r="AK66" s="1183"/>
      <c r="AL66" s="945"/>
      <c r="AM66" s="945"/>
      <c r="AN66" s="945"/>
      <c r="AO66" s="945"/>
      <c r="AP66" s="945"/>
      <c r="AQ66" s="945"/>
      <c r="AR66" s="945"/>
      <c r="AS66" s="945"/>
      <c r="AT66" s="945"/>
      <c r="AU66" s="945"/>
      <c r="AV66" s="945"/>
      <c r="AW66" s="1191"/>
      <c r="AX66" s="1203"/>
      <c r="AY66" s="1203"/>
      <c r="AZ66" s="1203"/>
      <c r="BA66" s="1203"/>
      <c r="BB66" s="1203"/>
      <c r="BC66" s="1203"/>
      <c r="BD66" s="1203"/>
      <c r="BE66" s="1203"/>
      <c r="BF66" s="1203"/>
      <c r="BG66" s="1068" t="str">
        <f>IFERROR(VLOOKUP(AL63,都道府県コード!$A$2:$B$95,2,FALSE),"")</f>
        <v/>
      </c>
      <c r="BH66" s="1069"/>
      <c r="BI66" s="710"/>
      <c r="BJ66" s="711"/>
      <c r="BK66" s="711"/>
      <c r="BL66" s="711"/>
      <c r="BM66" s="711"/>
      <c r="BN66" s="711"/>
      <c r="BO66" s="711"/>
      <c r="BP66" s="711"/>
      <c r="BQ66" s="711"/>
      <c r="BR66" s="711"/>
      <c r="BS66" s="711"/>
      <c r="BT66" s="1166"/>
      <c r="BU66" s="110"/>
      <c r="BV66" s="110"/>
      <c r="BW66" s="110"/>
      <c r="BX66" s="110"/>
      <c r="BY66" s="110"/>
      <c r="BZ66" s="110"/>
      <c r="CI66" s="67"/>
    </row>
    <row r="67" spans="4:87" ht="9" customHeight="1">
      <c r="D67" s="67"/>
      <c r="E67" s="1181"/>
      <c r="F67" s="1182"/>
      <c r="G67" s="1182"/>
      <c r="H67" s="1182"/>
      <c r="I67" s="1182"/>
      <c r="J67" s="1182"/>
      <c r="K67" s="1182"/>
      <c r="L67" s="1182"/>
      <c r="M67" s="1182"/>
      <c r="N67" s="1182"/>
      <c r="O67" s="1182"/>
      <c r="P67" s="1182"/>
      <c r="Q67" s="1182"/>
      <c r="R67" s="1182"/>
      <c r="S67" s="1182"/>
      <c r="T67" s="1182"/>
      <c r="U67" s="1182"/>
      <c r="V67" s="1182"/>
      <c r="W67" s="1182"/>
      <c r="X67" s="1182"/>
      <c r="Y67" s="1182"/>
      <c r="Z67" s="1182"/>
      <c r="AA67" s="1182"/>
      <c r="AB67" s="1182"/>
      <c r="AC67" s="1182"/>
      <c r="AD67" s="1182"/>
      <c r="AE67" s="1182"/>
      <c r="AF67" s="1182"/>
      <c r="AG67" s="1182"/>
      <c r="AH67" s="1182"/>
      <c r="AI67" s="1182"/>
      <c r="AJ67" s="1182"/>
      <c r="AK67" s="1183"/>
      <c r="AL67" s="945"/>
      <c r="AM67" s="945"/>
      <c r="AN67" s="945"/>
      <c r="AO67" s="945"/>
      <c r="AP67" s="945"/>
      <c r="AQ67" s="945"/>
      <c r="AR67" s="945"/>
      <c r="AS67" s="945"/>
      <c r="AT67" s="945"/>
      <c r="AU67" s="945"/>
      <c r="AV67" s="945"/>
      <c r="AW67" s="1191"/>
      <c r="AX67" s="1203"/>
      <c r="AY67" s="1203"/>
      <c r="AZ67" s="1203"/>
      <c r="BA67" s="1203"/>
      <c r="BB67" s="1203"/>
      <c r="BC67" s="1203"/>
      <c r="BD67" s="1203"/>
      <c r="BE67" s="1203"/>
      <c r="BF67" s="1203"/>
      <c r="BG67" s="1070"/>
      <c r="BH67" s="1071"/>
      <c r="BI67" s="712"/>
      <c r="BJ67" s="713"/>
      <c r="BK67" s="713"/>
      <c r="BL67" s="713"/>
      <c r="BM67" s="713"/>
      <c r="BN67" s="713"/>
      <c r="BO67" s="713"/>
      <c r="BP67" s="713"/>
      <c r="BQ67" s="713"/>
      <c r="BR67" s="713"/>
      <c r="BS67" s="713"/>
      <c r="BT67" s="1167"/>
      <c r="BU67" s="110"/>
      <c r="BV67" s="110"/>
      <c r="BW67" s="110"/>
      <c r="BX67" s="110"/>
      <c r="BY67" s="110"/>
      <c r="BZ67" s="110"/>
      <c r="CI67" s="67"/>
    </row>
    <row r="68" spans="4:87" ht="9" customHeight="1" thickBot="1">
      <c r="D68" s="67"/>
      <c r="E68" s="1184"/>
      <c r="F68" s="1185"/>
      <c r="G68" s="1185"/>
      <c r="H68" s="1185"/>
      <c r="I68" s="1185"/>
      <c r="J68" s="1185"/>
      <c r="K68" s="1185"/>
      <c r="L68" s="1185"/>
      <c r="M68" s="1185"/>
      <c r="N68" s="1185"/>
      <c r="O68" s="1185"/>
      <c r="P68" s="1185"/>
      <c r="Q68" s="1185"/>
      <c r="R68" s="1185"/>
      <c r="S68" s="1185"/>
      <c r="T68" s="1185"/>
      <c r="U68" s="1185"/>
      <c r="V68" s="1185"/>
      <c r="W68" s="1185"/>
      <c r="X68" s="1185"/>
      <c r="Y68" s="1185"/>
      <c r="Z68" s="1185"/>
      <c r="AA68" s="1185"/>
      <c r="AB68" s="1185"/>
      <c r="AC68" s="1185"/>
      <c r="AD68" s="1185"/>
      <c r="AE68" s="1185"/>
      <c r="AF68" s="1185"/>
      <c r="AG68" s="1185"/>
      <c r="AH68" s="1185"/>
      <c r="AI68" s="1185"/>
      <c r="AJ68" s="1185"/>
      <c r="AK68" s="1186"/>
      <c r="AL68" s="1193"/>
      <c r="AM68" s="1193"/>
      <c r="AN68" s="1193"/>
      <c r="AO68" s="1193"/>
      <c r="AP68" s="1193"/>
      <c r="AQ68" s="1193"/>
      <c r="AR68" s="1193"/>
      <c r="AS68" s="1193"/>
      <c r="AT68" s="1193"/>
      <c r="AU68" s="1193"/>
      <c r="AV68" s="1193"/>
      <c r="AW68" s="1194"/>
      <c r="AX68" s="1204"/>
      <c r="AY68" s="1204"/>
      <c r="AZ68" s="1204"/>
      <c r="BA68" s="1204"/>
      <c r="BB68" s="1204"/>
      <c r="BC68" s="1204"/>
      <c r="BD68" s="1204"/>
      <c r="BE68" s="1204"/>
      <c r="BF68" s="1204"/>
      <c r="BG68" s="1072"/>
      <c r="BH68" s="1073"/>
      <c r="BI68" s="714"/>
      <c r="BJ68" s="715"/>
      <c r="BK68" s="715"/>
      <c r="BL68" s="715"/>
      <c r="BM68" s="715"/>
      <c r="BN68" s="715"/>
      <c r="BO68" s="715"/>
      <c r="BP68" s="715"/>
      <c r="BQ68" s="715"/>
      <c r="BR68" s="715"/>
      <c r="BS68" s="715"/>
      <c r="BT68" s="1168"/>
      <c r="BU68" s="110"/>
      <c r="BV68" s="110"/>
      <c r="BW68" s="110"/>
      <c r="BX68" s="110"/>
      <c r="BY68" s="110"/>
      <c r="BZ68" s="110"/>
      <c r="CI68" s="67"/>
    </row>
    <row r="69" spans="4:87" ht="9" customHeight="1">
      <c r="D69" s="67"/>
      <c r="E69" s="1178"/>
      <c r="F69" s="1179"/>
      <c r="G69" s="1179"/>
      <c r="H69" s="1179"/>
      <c r="I69" s="1179"/>
      <c r="J69" s="1179"/>
      <c r="K69" s="1179"/>
      <c r="L69" s="1179"/>
      <c r="M69" s="1179"/>
      <c r="N69" s="1179"/>
      <c r="O69" s="1179"/>
      <c r="P69" s="1179"/>
      <c r="Q69" s="1179"/>
      <c r="R69" s="1179"/>
      <c r="S69" s="1179"/>
      <c r="T69" s="1179"/>
      <c r="U69" s="1179"/>
      <c r="V69" s="1179"/>
      <c r="W69" s="1179"/>
      <c r="X69" s="1179"/>
      <c r="Y69" s="1179"/>
      <c r="Z69" s="1179"/>
      <c r="AA69" s="1179"/>
      <c r="AB69" s="1179"/>
      <c r="AC69" s="1179"/>
      <c r="AD69" s="1179"/>
      <c r="AE69" s="1179"/>
      <c r="AF69" s="1179"/>
      <c r="AG69" s="1179"/>
      <c r="AH69" s="1179"/>
      <c r="AI69" s="1179"/>
      <c r="AJ69" s="1179"/>
      <c r="AK69" s="1180"/>
      <c r="AL69" s="1188" t="str">
        <f>IF(E69="","",VLOOKUP(E69,コード表!$I$5:$K$62,3,FALSE))</f>
        <v/>
      </c>
      <c r="AM69" s="1188"/>
      <c r="AN69" s="1188"/>
      <c r="AO69" s="1188"/>
      <c r="AP69" s="1188"/>
      <c r="AQ69" s="1188"/>
      <c r="AR69" s="1188"/>
      <c r="AS69" s="1188"/>
      <c r="AT69" s="1188"/>
      <c r="AU69" s="1188"/>
      <c r="AV69" s="1188"/>
      <c r="AW69" s="1189"/>
      <c r="AX69" s="1195">
        <v>9</v>
      </c>
      <c r="AY69" s="1195"/>
      <c r="AZ69" s="1197" t="str">
        <f>IF(E69="","",VLOOKUP(E69,コード表!$I$5:$K$62,2,FALSE))</f>
        <v/>
      </c>
      <c r="BA69" s="1197"/>
      <c r="BB69" s="1197"/>
      <c r="BC69" s="1197"/>
      <c r="BD69" s="1197"/>
      <c r="BE69" s="1197"/>
      <c r="BF69" s="1197"/>
      <c r="BG69" s="1197"/>
      <c r="BH69" s="1197"/>
      <c r="BI69" s="1201"/>
      <c r="BJ69" s="1201"/>
      <c r="BK69" s="1201"/>
      <c r="BL69" s="1201"/>
      <c r="BM69" s="1201"/>
      <c r="BN69" s="1201"/>
      <c r="BO69" s="1201"/>
      <c r="BP69" s="1201"/>
      <c r="BQ69" s="1201"/>
      <c r="BR69" s="1201"/>
      <c r="BS69" s="1201"/>
      <c r="BT69" s="1202"/>
      <c r="BU69" s="110"/>
      <c r="BV69" s="110"/>
      <c r="BW69" s="110"/>
      <c r="BX69" s="110"/>
      <c r="BY69" s="110"/>
      <c r="BZ69" s="110"/>
      <c r="CI69" s="67"/>
    </row>
    <row r="70" spans="4:87" ht="9" customHeight="1">
      <c r="D70" s="67"/>
      <c r="E70" s="1181"/>
      <c r="F70" s="1182"/>
      <c r="G70" s="1182"/>
      <c r="H70" s="1182"/>
      <c r="I70" s="1182"/>
      <c r="J70" s="1182"/>
      <c r="K70" s="1182"/>
      <c r="L70" s="1182"/>
      <c r="M70" s="1182"/>
      <c r="N70" s="1182"/>
      <c r="O70" s="1182"/>
      <c r="P70" s="1182"/>
      <c r="Q70" s="1182"/>
      <c r="R70" s="1182"/>
      <c r="S70" s="1182"/>
      <c r="T70" s="1182"/>
      <c r="U70" s="1182"/>
      <c r="V70" s="1182"/>
      <c r="W70" s="1182"/>
      <c r="X70" s="1182"/>
      <c r="Y70" s="1182"/>
      <c r="Z70" s="1182"/>
      <c r="AA70" s="1182"/>
      <c r="AB70" s="1182"/>
      <c r="AC70" s="1182"/>
      <c r="AD70" s="1182"/>
      <c r="AE70" s="1182"/>
      <c r="AF70" s="1182"/>
      <c r="AG70" s="1182"/>
      <c r="AH70" s="1182"/>
      <c r="AI70" s="1182"/>
      <c r="AJ70" s="1182"/>
      <c r="AK70" s="1183"/>
      <c r="AL70" s="945"/>
      <c r="AM70" s="945"/>
      <c r="AN70" s="945"/>
      <c r="AO70" s="945"/>
      <c r="AP70" s="945"/>
      <c r="AQ70" s="945"/>
      <c r="AR70" s="945"/>
      <c r="AS70" s="945"/>
      <c r="AT70" s="945"/>
      <c r="AU70" s="945"/>
      <c r="AV70" s="945"/>
      <c r="AW70" s="1191"/>
      <c r="AX70" s="1196"/>
      <c r="AY70" s="1196"/>
      <c r="AZ70" s="1116"/>
      <c r="BA70" s="1116"/>
      <c r="BB70" s="1116"/>
      <c r="BC70" s="1116"/>
      <c r="BD70" s="1116"/>
      <c r="BE70" s="1116"/>
      <c r="BF70" s="1116"/>
      <c r="BG70" s="1116"/>
      <c r="BH70" s="1116"/>
      <c r="BI70" s="1198"/>
      <c r="BJ70" s="1198"/>
      <c r="BK70" s="1198"/>
      <c r="BL70" s="1198"/>
      <c r="BM70" s="1198"/>
      <c r="BN70" s="1198"/>
      <c r="BO70" s="1198"/>
      <c r="BP70" s="1198"/>
      <c r="BQ70" s="1198"/>
      <c r="BR70" s="1198"/>
      <c r="BS70" s="1198"/>
      <c r="BT70" s="1199"/>
      <c r="BU70" s="110"/>
      <c r="BV70" s="110"/>
      <c r="BW70" s="110"/>
      <c r="BX70" s="110"/>
      <c r="BY70" s="110"/>
      <c r="BZ70" s="110"/>
      <c r="CI70" s="67"/>
    </row>
    <row r="71" spans="4:87" ht="9" customHeight="1">
      <c r="D71" s="67"/>
      <c r="E71" s="1181"/>
      <c r="F71" s="1182"/>
      <c r="G71" s="1182"/>
      <c r="H71" s="1182"/>
      <c r="I71" s="1182"/>
      <c r="J71" s="1182"/>
      <c r="K71" s="1182"/>
      <c r="L71" s="1182"/>
      <c r="M71" s="1182"/>
      <c r="N71" s="1182"/>
      <c r="O71" s="1182"/>
      <c r="P71" s="1182"/>
      <c r="Q71" s="1182"/>
      <c r="R71" s="1182"/>
      <c r="S71" s="1182"/>
      <c r="T71" s="1182"/>
      <c r="U71" s="1182"/>
      <c r="V71" s="1182"/>
      <c r="W71" s="1182"/>
      <c r="X71" s="1182"/>
      <c r="Y71" s="1182"/>
      <c r="Z71" s="1182"/>
      <c r="AA71" s="1182"/>
      <c r="AB71" s="1182"/>
      <c r="AC71" s="1182"/>
      <c r="AD71" s="1182"/>
      <c r="AE71" s="1182"/>
      <c r="AF71" s="1182"/>
      <c r="AG71" s="1182"/>
      <c r="AH71" s="1182"/>
      <c r="AI71" s="1182"/>
      <c r="AJ71" s="1182"/>
      <c r="AK71" s="1183"/>
      <c r="AL71" s="945"/>
      <c r="AM71" s="945"/>
      <c r="AN71" s="945"/>
      <c r="AO71" s="945"/>
      <c r="AP71" s="945"/>
      <c r="AQ71" s="945"/>
      <c r="AR71" s="945"/>
      <c r="AS71" s="945"/>
      <c r="AT71" s="945"/>
      <c r="AU71" s="945"/>
      <c r="AV71" s="945"/>
      <c r="AW71" s="1191"/>
      <c r="AX71" s="1196"/>
      <c r="AY71" s="1196"/>
      <c r="AZ71" s="1116"/>
      <c r="BA71" s="1116"/>
      <c r="BB71" s="1116"/>
      <c r="BC71" s="1116"/>
      <c r="BD71" s="1116"/>
      <c r="BE71" s="1116"/>
      <c r="BF71" s="1116"/>
      <c r="BG71" s="1116"/>
      <c r="BH71" s="1116"/>
      <c r="BI71" s="1198"/>
      <c r="BJ71" s="1198"/>
      <c r="BK71" s="1198"/>
      <c r="BL71" s="1198"/>
      <c r="BM71" s="1198"/>
      <c r="BN71" s="1198"/>
      <c r="BO71" s="1198"/>
      <c r="BP71" s="1198"/>
      <c r="BQ71" s="1198"/>
      <c r="BR71" s="1198"/>
      <c r="BS71" s="1198"/>
      <c r="BT71" s="1199"/>
      <c r="BU71" s="110"/>
      <c r="BV71" s="110"/>
      <c r="BW71" s="110"/>
      <c r="BX71" s="110"/>
      <c r="BY71" s="110"/>
      <c r="BZ71" s="110"/>
      <c r="CI71" s="67"/>
    </row>
    <row r="72" spans="4:87" ht="9" customHeight="1">
      <c r="D72" s="67"/>
      <c r="E72" s="1181"/>
      <c r="F72" s="1182"/>
      <c r="G72" s="1182"/>
      <c r="H72" s="1182"/>
      <c r="I72" s="1182"/>
      <c r="J72" s="1182"/>
      <c r="K72" s="1182"/>
      <c r="L72" s="1182"/>
      <c r="M72" s="1182"/>
      <c r="N72" s="1182"/>
      <c r="O72" s="1182"/>
      <c r="P72" s="1182"/>
      <c r="Q72" s="1182"/>
      <c r="R72" s="1182"/>
      <c r="S72" s="1182"/>
      <c r="T72" s="1182"/>
      <c r="U72" s="1182"/>
      <c r="V72" s="1182"/>
      <c r="W72" s="1182"/>
      <c r="X72" s="1182"/>
      <c r="Y72" s="1182"/>
      <c r="Z72" s="1182"/>
      <c r="AA72" s="1182"/>
      <c r="AB72" s="1182"/>
      <c r="AC72" s="1182"/>
      <c r="AD72" s="1182"/>
      <c r="AE72" s="1182"/>
      <c r="AF72" s="1182"/>
      <c r="AG72" s="1182"/>
      <c r="AH72" s="1182"/>
      <c r="AI72" s="1182"/>
      <c r="AJ72" s="1182"/>
      <c r="AK72" s="1183"/>
      <c r="AL72" s="945"/>
      <c r="AM72" s="945"/>
      <c r="AN72" s="945"/>
      <c r="AO72" s="945"/>
      <c r="AP72" s="945"/>
      <c r="AQ72" s="945"/>
      <c r="AR72" s="945"/>
      <c r="AS72" s="945"/>
      <c r="AT72" s="945"/>
      <c r="AU72" s="945"/>
      <c r="AV72" s="945"/>
      <c r="AW72" s="1191"/>
      <c r="AX72" s="1203"/>
      <c r="AY72" s="1203"/>
      <c r="AZ72" s="1203"/>
      <c r="BA72" s="1203"/>
      <c r="BB72" s="1203"/>
      <c r="BC72" s="1203"/>
      <c r="BD72" s="1203"/>
      <c r="BE72" s="1203"/>
      <c r="BF72" s="1203"/>
      <c r="BG72" s="1068" t="str">
        <f>IFERROR(VLOOKUP(AL69,都道府県コード!$A$2:$B$95,2,FALSE),"")</f>
        <v/>
      </c>
      <c r="BH72" s="1069"/>
      <c r="BI72" s="710"/>
      <c r="BJ72" s="711"/>
      <c r="BK72" s="711"/>
      <c r="BL72" s="711"/>
      <c r="BM72" s="711"/>
      <c r="BN72" s="711"/>
      <c r="BO72" s="711"/>
      <c r="BP72" s="711"/>
      <c r="BQ72" s="711"/>
      <c r="BR72" s="711"/>
      <c r="BS72" s="711"/>
      <c r="BT72" s="1166"/>
      <c r="BU72" s="110"/>
      <c r="BV72" s="110"/>
      <c r="BW72" s="110"/>
      <c r="BX72" s="110"/>
      <c r="BY72" s="110"/>
      <c r="BZ72" s="110"/>
      <c r="CI72" s="67"/>
    </row>
    <row r="73" spans="4:87" ht="9" customHeight="1">
      <c r="D73" s="67"/>
      <c r="E73" s="1181"/>
      <c r="F73" s="1182"/>
      <c r="G73" s="1182"/>
      <c r="H73" s="1182"/>
      <c r="I73" s="1182"/>
      <c r="J73" s="1182"/>
      <c r="K73" s="1182"/>
      <c r="L73" s="1182"/>
      <c r="M73" s="1182"/>
      <c r="N73" s="1182"/>
      <c r="O73" s="1182"/>
      <c r="P73" s="1182"/>
      <c r="Q73" s="1182"/>
      <c r="R73" s="1182"/>
      <c r="S73" s="1182"/>
      <c r="T73" s="1182"/>
      <c r="U73" s="1182"/>
      <c r="V73" s="1182"/>
      <c r="W73" s="1182"/>
      <c r="X73" s="1182"/>
      <c r="Y73" s="1182"/>
      <c r="Z73" s="1182"/>
      <c r="AA73" s="1182"/>
      <c r="AB73" s="1182"/>
      <c r="AC73" s="1182"/>
      <c r="AD73" s="1182"/>
      <c r="AE73" s="1182"/>
      <c r="AF73" s="1182"/>
      <c r="AG73" s="1182"/>
      <c r="AH73" s="1182"/>
      <c r="AI73" s="1182"/>
      <c r="AJ73" s="1182"/>
      <c r="AK73" s="1183"/>
      <c r="AL73" s="945"/>
      <c r="AM73" s="945"/>
      <c r="AN73" s="945"/>
      <c r="AO73" s="945"/>
      <c r="AP73" s="945"/>
      <c r="AQ73" s="945"/>
      <c r="AR73" s="945"/>
      <c r="AS73" s="945"/>
      <c r="AT73" s="945"/>
      <c r="AU73" s="945"/>
      <c r="AV73" s="945"/>
      <c r="AW73" s="1191"/>
      <c r="AX73" s="1203"/>
      <c r="AY73" s="1203"/>
      <c r="AZ73" s="1203"/>
      <c r="BA73" s="1203"/>
      <c r="BB73" s="1203"/>
      <c r="BC73" s="1203"/>
      <c r="BD73" s="1203"/>
      <c r="BE73" s="1203"/>
      <c r="BF73" s="1203"/>
      <c r="BG73" s="1070"/>
      <c r="BH73" s="1071"/>
      <c r="BI73" s="712"/>
      <c r="BJ73" s="713"/>
      <c r="BK73" s="713"/>
      <c r="BL73" s="713"/>
      <c r="BM73" s="713"/>
      <c r="BN73" s="713"/>
      <c r="BO73" s="713"/>
      <c r="BP73" s="713"/>
      <c r="BQ73" s="713"/>
      <c r="BR73" s="713"/>
      <c r="BS73" s="713"/>
      <c r="BT73" s="1167"/>
      <c r="BU73" s="110"/>
      <c r="BV73" s="110"/>
      <c r="BW73" s="110"/>
      <c r="BX73" s="110"/>
      <c r="BY73" s="110"/>
      <c r="BZ73" s="110"/>
      <c r="CI73" s="67"/>
    </row>
    <row r="74" spans="4:87" ht="9" customHeight="1" thickBot="1">
      <c r="D74" s="67"/>
      <c r="E74" s="1184"/>
      <c r="F74" s="1185"/>
      <c r="G74" s="1185"/>
      <c r="H74" s="1185"/>
      <c r="I74" s="1185"/>
      <c r="J74" s="1185"/>
      <c r="K74" s="1185"/>
      <c r="L74" s="1185"/>
      <c r="M74" s="1185"/>
      <c r="N74" s="1185"/>
      <c r="O74" s="1185"/>
      <c r="P74" s="1185"/>
      <c r="Q74" s="1185"/>
      <c r="R74" s="1185"/>
      <c r="S74" s="1185"/>
      <c r="T74" s="1185"/>
      <c r="U74" s="1185"/>
      <c r="V74" s="1185"/>
      <c r="W74" s="1185"/>
      <c r="X74" s="1185"/>
      <c r="Y74" s="1185"/>
      <c r="Z74" s="1185"/>
      <c r="AA74" s="1185"/>
      <c r="AB74" s="1185"/>
      <c r="AC74" s="1185"/>
      <c r="AD74" s="1185"/>
      <c r="AE74" s="1185"/>
      <c r="AF74" s="1185"/>
      <c r="AG74" s="1185"/>
      <c r="AH74" s="1185"/>
      <c r="AI74" s="1185"/>
      <c r="AJ74" s="1185"/>
      <c r="AK74" s="1186"/>
      <c r="AL74" s="1193"/>
      <c r="AM74" s="1193"/>
      <c r="AN74" s="1193"/>
      <c r="AO74" s="1193"/>
      <c r="AP74" s="1193"/>
      <c r="AQ74" s="1193"/>
      <c r="AR74" s="1193"/>
      <c r="AS74" s="1193"/>
      <c r="AT74" s="1193"/>
      <c r="AU74" s="1193"/>
      <c r="AV74" s="1193"/>
      <c r="AW74" s="1194"/>
      <c r="AX74" s="1204"/>
      <c r="AY74" s="1204"/>
      <c r="AZ74" s="1204"/>
      <c r="BA74" s="1204"/>
      <c r="BB74" s="1204"/>
      <c r="BC74" s="1204"/>
      <c r="BD74" s="1204"/>
      <c r="BE74" s="1204"/>
      <c r="BF74" s="1204"/>
      <c r="BG74" s="1072"/>
      <c r="BH74" s="1073"/>
      <c r="BI74" s="714"/>
      <c r="BJ74" s="715"/>
      <c r="BK74" s="715"/>
      <c r="BL74" s="715"/>
      <c r="BM74" s="715"/>
      <c r="BN74" s="715"/>
      <c r="BO74" s="715"/>
      <c r="BP74" s="715"/>
      <c r="BQ74" s="715"/>
      <c r="BR74" s="715"/>
      <c r="BS74" s="715"/>
      <c r="BT74" s="1168"/>
      <c r="BU74" s="110"/>
      <c r="BV74" s="110"/>
      <c r="BW74" s="110"/>
      <c r="BX74" s="110"/>
      <c r="BY74" s="110"/>
      <c r="BZ74" s="110"/>
      <c r="CI74" s="67"/>
    </row>
    <row r="75" spans="4:87" ht="9" customHeight="1">
      <c r="D75" s="67"/>
      <c r="E75" s="1178"/>
      <c r="F75" s="1179"/>
      <c r="G75" s="1179"/>
      <c r="H75" s="1179"/>
      <c r="I75" s="1179"/>
      <c r="J75" s="1179"/>
      <c r="K75" s="1179"/>
      <c r="L75" s="1179"/>
      <c r="M75" s="1179"/>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c r="AI75" s="1179"/>
      <c r="AJ75" s="1179"/>
      <c r="AK75" s="1180"/>
      <c r="AL75" s="1188" t="str">
        <f>IF(E75="","",VLOOKUP(E75,コード表!$I$5:$K$62,3,FALSE))</f>
        <v/>
      </c>
      <c r="AM75" s="1188"/>
      <c r="AN75" s="1188"/>
      <c r="AO75" s="1188"/>
      <c r="AP75" s="1188"/>
      <c r="AQ75" s="1188"/>
      <c r="AR75" s="1188"/>
      <c r="AS75" s="1188"/>
      <c r="AT75" s="1188"/>
      <c r="AU75" s="1188"/>
      <c r="AV75" s="1188"/>
      <c r="AW75" s="1189"/>
      <c r="AX75" s="1195">
        <v>10</v>
      </c>
      <c r="AY75" s="1195"/>
      <c r="AZ75" s="1197" t="str">
        <f>IF(E75="","",VLOOKUP(E75,コード表!$I$5:$K$62,2,FALSE))</f>
        <v/>
      </c>
      <c r="BA75" s="1197"/>
      <c r="BB75" s="1197"/>
      <c r="BC75" s="1197"/>
      <c r="BD75" s="1197"/>
      <c r="BE75" s="1197"/>
      <c r="BF75" s="1197"/>
      <c r="BG75" s="1197"/>
      <c r="BH75" s="1197"/>
      <c r="BI75" s="1201"/>
      <c r="BJ75" s="1201"/>
      <c r="BK75" s="1201"/>
      <c r="BL75" s="1201"/>
      <c r="BM75" s="1201"/>
      <c r="BN75" s="1201"/>
      <c r="BO75" s="1201"/>
      <c r="BP75" s="1201"/>
      <c r="BQ75" s="1201"/>
      <c r="BR75" s="1201"/>
      <c r="BS75" s="1201"/>
      <c r="BT75" s="1202"/>
      <c r="BU75" s="110"/>
      <c r="BV75" s="110"/>
      <c r="BW75" s="110"/>
      <c r="BX75" s="110"/>
      <c r="BY75" s="110"/>
      <c r="BZ75" s="110"/>
      <c r="CI75" s="67"/>
    </row>
    <row r="76" spans="4:87" ht="9" customHeight="1">
      <c r="D76" s="67"/>
      <c r="E76" s="1181"/>
      <c r="F76" s="1182"/>
      <c r="G76" s="1182"/>
      <c r="H76" s="1182"/>
      <c r="I76" s="1182"/>
      <c r="J76" s="1182"/>
      <c r="K76" s="1182"/>
      <c r="L76" s="1182"/>
      <c r="M76" s="1182"/>
      <c r="N76" s="1182"/>
      <c r="O76" s="1182"/>
      <c r="P76" s="1182"/>
      <c r="Q76" s="1182"/>
      <c r="R76" s="1182"/>
      <c r="S76" s="1182"/>
      <c r="T76" s="1182"/>
      <c r="U76" s="1182"/>
      <c r="V76" s="1182"/>
      <c r="W76" s="1182"/>
      <c r="X76" s="1182"/>
      <c r="Y76" s="1182"/>
      <c r="Z76" s="1182"/>
      <c r="AA76" s="1182"/>
      <c r="AB76" s="1182"/>
      <c r="AC76" s="1182"/>
      <c r="AD76" s="1182"/>
      <c r="AE76" s="1182"/>
      <c r="AF76" s="1182"/>
      <c r="AG76" s="1182"/>
      <c r="AH76" s="1182"/>
      <c r="AI76" s="1182"/>
      <c r="AJ76" s="1182"/>
      <c r="AK76" s="1183"/>
      <c r="AL76" s="945"/>
      <c r="AM76" s="945"/>
      <c r="AN76" s="945"/>
      <c r="AO76" s="945"/>
      <c r="AP76" s="945"/>
      <c r="AQ76" s="945"/>
      <c r="AR76" s="945"/>
      <c r="AS76" s="945"/>
      <c r="AT76" s="945"/>
      <c r="AU76" s="945"/>
      <c r="AV76" s="945"/>
      <c r="AW76" s="1191"/>
      <c r="AX76" s="1196"/>
      <c r="AY76" s="1196"/>
      <c r="AZ76" s="1116"/>
      <c r="BA76" s="1116"/>
      <c r="BB76" s="1116"/>
      <c r="BC76" s="1116"/>
      <c r="BD76" s="1116"/>
      <c r="BE76" s="1116"/>
      <c r="BF76" s="1116"/>
      <c r="BG76" s="1116"/>
      <c r="BH76" s="1116"/>
      <c r="BI76" s="1198"/>
      <c r="BJ76" s="1198"/>
      <c r="BK76" s="1198"/>
      <c r="BL76" s="1198"/>
      <c r="BM76" s="1198"/>
      <c r="BN76" s="1198"/>
      <c r="BO76" s="1198"/>
      <c r="BP76" s="1198"/>
      <c r="BQ76" s="1198"/>
      <c r="BR76" s="1198"/>
      <c r="BS76" s="1198"/>
      <c r="BT76" s="1199"/>
      <c r="BU76" s="110"/>
      <c r="BV76" s="110"/>
      <c r="BW76" s="110"/>
      <c r="BX76" s="110"/>
      <c r="BY76" s="110"/>
      <c r="BZ76" s="110"/>
      <c r="CI76" s="67"/>
    </row>
    <row r="77" spans="4:87" ht="9" customHeight="1">
      <c r="D77" s="67"/>
      <c r="E77" s="1181"/>
      <c r="F77" s="1182"/>
      <c r="G77" s="1182"/>
      <c r="H77" s="1182"/>
      <c r="I77" s="1182"/>
      <c r="J77" s="1182"/>
      <c r="K77" s="1182"/>
      <c r="L77" s="1182"/>
      <c r="M77" s="1182"/>
      <c r="N77" s="1182"/>
      <c r="O77" s="1182"/>
      <c r="P77" s="1182"/>
      <c r="Q77" s="1182"/>
      <c r="R77" s="1182"/>
      <c r="S77" s="1182"/>
      <c r="T77" s="1182"/>
      <c r="U77" s="1182"/>
      <c r="V77" s="1182"/>
      <c r="W77" s="1182"/>
      <c r="X77" s="1182"/>
      <c r="Y77" s="1182"/>
      <c r="Z77" s="1182"/>
      <c r="AA77" s="1182"/>
      <c r="AB77" s="1182"/>
      <c r="AC77" s="1182"/>
      <c r="AD77" s="1182"/>
      <c r="AE77" s="1182"/>
      <c r="AF77" s="1182"/>
      <c r="AG77" s="1182"/>
      <c r="AH77" s="1182"/>
      <c r="AI77" s="1182"/>
      <c r="AJ77" s="1182"/>
      <c r="AK77" s="1183"/>
      <c r="AL77" s="945"/>
      <c r="AM77" s="945"/>
      <c r="AN77" s="945"/>
      <c r="AO77" s="945"/>
      <c r="AP77" s="945"/>
      <c r="AQ77" s="945"/>
      <c r="AR77" s="945"/>
      <c r="AS77" s="945"/>
      <c r="AT77" s="945"/>
      <c r="AU77" s="945"/>
      <c r="AV77" s="945"/>
      <c r="AW77" s="1191"/>
      <c r="AX77" s="1196"/>
      <c r="AY77" s="1196"/>
      <c r="AZ77" s="1116"/>
      <c r="BA77" s="1116"/>
      <c r="BB77" s="1116"/>
      <c r="BC77" s="1116"/>
      <c r="BD77" s="1116"/>
      <c r="BE77" s="1116"/>
      <c r="BF77" s="1116"/>
      <c r="BG77" s="1116"/>
      <c r="BH77" s="1116"/>
      <c r="BI77" s="1198"/>
      <c r="BJ77" s="1198"/>
      <c r="BK77" s="1198"/>
      <c r="BL77" s="1198"/>
      <c r="BM77" s="1198"/>
      <c r="BN77" s="1198"/>
      <c r="BO77" s="1198"/>
      <c r="BP77" s="1198"/>
      <c r="BQ77" s="1198"/>
      <c r="BR77" s="1198"/>
      <c r="BS77" s="1198"/>
      <c r="BT77" s="1199"/>
      <c r="BU77" s="110"/>
      <c r="BV77" s="110"/>
      <c r="BW77" s="110"/>
      <c r="BX77" s="110"/>
      <c r="BY77" s="110"/>
      <c r="BZ77" s="110"/>
      <c r="CI77" s="67"/>
    </row>
    <row r="78" spans="4:87" ht="9" customHeight="1">
      <c r="D78" s="67"/>
      <c r="E78" s="1181"/>
      <c r="F78" s="1182"/>
      <c r="G78" s="1182"/>
      <c r="H78" s="1182"/>
      <c r="I78" s="1182"/>
      <c r="J78" s="1182"/>
      <c r="K78" s="1182"/>
      <c r="L78" s="1182"/>
      <c r="M78" s="1182"/>
      <c r="N78" s="1182"/>
      <c r="O78" s="1182"/>
      <c r="P78" s="1182"/>
      <c r="Q78" s="1182"/>
      <c r="R78" s="1182"/>
      <c r="S78" s="1182"/>
      <c r="T78" s="1182"/>
      <c r="U78" s="1182"/>
      <c r="V78" s="1182"/>
      <c r="W78" s="1182"/>
      <c r="X78" s="1182"/>
      <c r="Y78" s="1182"/>
      <c r="Z78" s="1182"/>
      <c r="AA78" s="1182"/>
      <c r="AB78" s="1182"/>
      <c r="AC78" s="1182"/>
      <c r="AD78" s="1182"/>
      <c r="AE78" s="1182"/>
      <c r="AF78" s="1182"/>
      <c r="AG78" s="1182"/>
      <c r="AH78" s="1182"/>
      <c r="AI78" s="1182"/>
      <c r="AJ78" s="1182"/>
      <c r="AK78" s="1183"/>
      <c r="AL78" s="945"/>
      <c r="AM78" s="945"/>
      <c r="AN78" s="945"/>
      <c r="AO78" s="945"/>
      <c r="AP78" s="945"/>
      <c r="AQ78" s="945"/>
      <c r="AR78" s="945"/>
      <c r="AS78" s="945"/>
      <c r="AT78" s="945"/>
      <c r="AU78" s="945"/>
      <c r="AV78" s="945"/>
      <c r="AW78" s="1191"/>
      <c r="AX78" s="1203"/>
      <c r="AY78" s="1203"/>
      <c r="AZ78" s="1203"/>
      <c r="BA78" s="1203"/>
      <c r="BB78" s="1203"/>
      <c r="BC78" s="1203"/>
      <c r="BD78" s="1203"/>
      <c r="BE78" s="1203"/>
      <c r="BF78" s="1203"/>
      <c r="BG78" s="1068" t="str">
        <f>IFERROR(VLOOKUP(AL75,都道府県コード!$A$2:$B$95,2,FALSE),"")</f>
        <v/>
      </c>
      <c r="BH78" s="1069"/>
      <c r="BI78" s="710"/>
      <c r="BJ78" s="711"/>
      <c r="BK78" s="711"/>
      <c r="BL78" s="711"/>
      <c r="BM78" s="711"/>
      <c r="BN78" s="711"/>
      <c r="BO78" s="711"/>
      <c r="BP78" s="711"/>
      <c r="BQ78" s="711"/>
      <c r="BR78" s="711"/>
      <c r="BS78" s="711"/>
      <c r="BT78" s="1166"/>
      <c r="BU78" s="110"/>
      <c r="BV78" s="110"/>
      <c r="BW78" s="110"/>
      <c r="BX78" s="110"/>
      <c r="BY78" s="110"/>
      <c r="BZ78" s="110"/>
      <c r="CI78" s="67"/>
    </row>
    <row r="79" spans="4:87" ht="9" customHeight="1">
      <c r="D79" s="67"/>
      <c r="E79" s="1181"/>
      <c r="F79" s="1182"/>
      <c r="G79" s="1182"/>
      <c r="H79" s="1182"/>
      <c r="I79" s="1182"/>
      <c r="J79" s="1182"/>
      <c r="K79" s="1182"/>
      <c r="L79" s="1182"/>
      <c r="M79" s="1182"/>
      <c r="N79" s="1182"/>
      <c r="O79" s="1182"/>
      <c r="P79" s="1182"/>
      <c r="Q79" s="1182"/>
      <c r="R79" s="1182"/>
      <c r="S79" s="1182"/>
      <c r="T79" s="1182"/>
      <c r="U79" s="1182"/>
      <c r="V79" s="1182"/>
      <c r="W79" s="1182"/>
      <c r="X79" s="1182"/>
      <c r="Y79" s="1182"/>
      <c r="Z79" s="1182"/>
      <c r="AA79" s="1182"/>
      <c r="AB79" s="1182"/>
      <c r="AC79" s="1182"/>
      <c r="AD79" s="1182"/>
      <c r="AE79" s="1182"/>
      <c r="AF79" s="1182"/>
      <c r="AG79" s="1182"/>
      <c r="AH79" s="1182"/>
      <c r="AI79" s="1182"/>
      <c r="AJ79" s="1182"/>
      <c r="AK79" s="1183"/>
      <c r="AL79" s="945"/>
      <c r="AM79" s="945"/>
      <c r="AN79" s="945"/>
      <c r="AO79" s="945"/>
      <c r="AP79" s="945"/>
      <c r="AQ79" s="945"/>
      <c r="AR79" s="945"/>
      <c r="AS79" s="945"/>
      <c r="AT79" s="945"/>
      <c r="AU79" s="945"/>
      <c r="AV79" s="945"/>
      <c r="AW79" s="1191"/>
      <c r="AX79" s="1203"/>
      <c r="AY79" s="1203"/>
      <c r="AZ79" s="1203"/>
      <c r="BA79" s="1203"/>
      <c r="BB79" s="1203"/>
      <c r="BC79" s="1203"/>
      <c r="BD79" s="1203"/>
      <c r="BE79" s="1203"/>
      <c r="BF79" s="1203"/>
      <c r="BG79" s="1070"/>
      <c r="BH79" s="1071"/>
      <c r="BI79" s="712"/>
      <c r="BJ79" s="713"/>
      <c r="BK79" s="713"/>
      <c r="BL79" s="713"/>
      <c r="BM79" s="713"/>
      <c r="BN79" s="713"/>
      <c r="BO79" s="713"/>
      <c r="BP79" s="713"/>
      <c r="BQ79" s="713"/>
      <c r="BR79" s="713"/>
      <c r="BS79" s="713"/>
      <c r="BT79" s="1167"/>
      <c r="BU79" s="110"/>
      <c r="BV79" s="110"/>
      <c r="BW79" s="110"/>
      <c r="BX79" s="110"/>
      <c r="BY79" s="110"/>
      <c r="BZ79" s="110"/>
      <c r="CI79" s="67"/>
    </row>
    <row r="80" spans="4:87" ht="9" customHeight="1" thickBot="1">
      <c r="D80" s="67"/>
      <c r="E80" s="1184"/>
      <c r="F80" s="1185"/>
      <c r="G80" s="1185"/>
      <c r="H80" s="1185"/>
      <c r="I80" s="1185"/>
      <c r="J80" s="1185"/>
      <c r="K80" s="1185"/>
      <c r="L80" s="1185"/>
      <c r="M80" s="1185"/>
      <c r="N80" s="1185"/>
      <c r="O80" s="1185"/>
      <c r="P80" s="1185"/>
      <c r="Q80" s="1185"/>
      <c r="R80" s="1185"/>
      <c r="S80" s="1185"/>
      <c r="T80" s="1185"/>
      <c r="U80" s="1185"/>
      <c r="V80" s="1185"/>
      <c r="W80" s="1185"/>
      <c r="X80" s="1185"/>
      <c r="Y80" s="1185"/>
      <c r="Z80" s="1185"/>
      <c r="AA80" s="1185"/>
      <c r="AB80" s="1185"/>
      <c r="AC80" s="1185"/>
      <c r="AD80" s="1185"/>
      <c r="AE80" s="1185"/>
      <c r="AF80" s="1185"/>
      <c r="AG80" s="1185"/>
      <c r="AH80" s="1185"/>
      <c r="AI80" s="1185"/>
      <c r="AJ80" s="1185"/>
      <c r="AK80" s="1186"/>
      <c r="AL80" s="1193"/>
      <c r="AM80" s="1193"/>
      <c r="AN80" s="1193"/>
      <c r="AO80" s="1193"/>
      <c r="AP80" s="1193"/>
      <c r="AQ80" s="1193"/>
      <c r="AR80" s="1193"/>
      <c r="AS80" s="1193"/>
      <c r="AT80" s="1193"/>
      <c r="AU80" s="1193"/>
      <c r="AV80" s="1193"/>
      <c r="AW80" s="1194"/>
      <c r="AX80" s="1204"/>
      <c r="AY80" s="1204"/>
      <c r="AZ80" s="1204"/>
      <c r="BA80" s="1204"/>
      <c r="BB80" s="1204"/>
      <c r="BC80" s="1204"/>
      <c r="BD80" s="1204"/>
      <c r="BE80" s="1204"/>
      <c r="BF80" s="1204"/>
      <c r="BG80" s="1072"/>
      <c r="BH80" s="1073"/>
      <c r="BI80" s="714"/>
      <c r="BJ80" s="715"/>
      <c r="BK80" s="715"/>
      <c r="BL80" s="715"/>
      <c r="BM80" s="715"/>
      <c r="BN80" s="715"/>
      <c r="BO80" s="715"/>
      <c r="BP80" s="715"/>
      <c r="BQ80" s="715"/>
      <c r="BR80" s="715"/>
      <c r="BS80" s="715"/>
      <c r="BT80" s="1168"/>
      <c r="BU80" s="110"/>
      <c r="BV80" s="110"/>
      <c r="BW80" s="110"/>
      <c r="BX80" s="110"/>
      <c r="BY80" s="110"/>
      <c r="BZ80" s="110"/>
      <c r="CI80" s="67"/>
    </row>
    <row r="81" spans="4:87" ht="9" customHeight="1">
      <c r="D81" s="67"/>
      <c r="E81" s="1178"/>
      <c r="F81" s="1179"/>
      <c r="G81" s="1179"/>
      <c r="H81" s="1179"/>
      <c r="I81" s="1179"/>
      <c r="J81" s="1179"/>
      <c r="K81" s="1179"/>
      <c r="L81" s="1179"/>
      <c r="M81" s="1179"/>
      <c r="N81" s="1179"/>
      <c r="O81" s="1179"/>
      <c r="P81" s="1179"/>
      <c r="Q81" s="1179"/>
      <c r="R81" s="1179"/>
      <c r="S81" s="1179"/>
      <c r="T81" s="1179"/>
      <c r="U81" s="1179"/>
      <c r="V81" s="1179"/>
      <c r="W81" s="1179"/>
      <c r="X81" s="1179"/>
      <c r="Y81" s="1179"/>
      <c r="Z81" s="1179"/>
      <c r="AA81" s="1179"/>
      <c r="AB81" s="1179"/>
      <c r="AC81" s="1179"/>
      <c r="AD81" s="1179"/>
      <c r="AE81" s="1179"/>
      <c r="AF81" s="1179"/>
      <c r="AG81" s="1179"/>
      <c r="AH81" s="1179"/>
      <c r="AI81" s="1179"/>
      <c r="AJ81" s="1179"/>
      <c r="AK81" s="1180"/>
      <c r="AL81" s="1188" t="str">
        <f>IF(E81="","",VLOOKUP(E81,コード表!$I$5:$K$62,3,FALSE))</f>
        <v/>
      </c>
      <c r="AM81" s="1188"/>
      <c r="AN81" s="1188"/>
      <c r="AO81" s="1188"/>
      <c r="AP81" s="1188"/>
      <c r="AQ81" s="1188"/>
      <c r="AR81" s="1188"/>
      <c r="AS81" s="1188"/>
      <c r="AT81" s="1188"/>
      <c r="AU81" s="1188"/>
      <c r="AV81" s="1188"/>
      <c r="AW81" s="1189"/>
      <c r="AX81" s="1195">
        <v>11</v>
      </c>
      <c r="AY81" s="1195"/>
      <c r="AZ81" s="1197" t="str">
        <f>IF(E81="","",VLOOKUP(E81,コード表!$I$5:$K$62,2,FALSE))</f>
        <v/>
      </c>
      <c r="BA81" s="1197"/>
      <c r="BB81" s="1197"/>
      <c r="BC81" s="1197"/>
      <c r="BD81" s="1197"/>
      <c r="BE81" s="1197"/>
      <c r="BF81" s="1197"/>
      <c r="BG81" s="1197"/>
      <c r="BH81" s="1197"/>
      <c r="BI81" s="1201"/>
      <c r="BJ81" s="1201"/>
      <c r="BK81" s="1201"/>
      <c r="BL81" s="1201"/>
      <c r="BM81" s="1201"/>
      <c r="BN81" s="1201"/>
      <c r="BO81" s="1201"/>
      <c r="BP81" s="1201"/>
      <c r="BQ81" s="1201"/>
      <c r="BR81" s="1201"/>
      <c r="BS81" s="1201"/>
      <c r="BT81" s="1202"/>
      <c r="BU81" s="110"/>
      <c r="BV81" s="110"/>
      <c r="BW81" s="110"/>
      <c r="BX81" s="110"/>
      <c r="BY81" s="110"/>
      <c r="BZ81" s="110"/>
      <c r="CI81" s="67"/>
    </row>
    <row r="82" spans="4:87" ht="9" customHeight="1">
      <c r="D82" s="67"/>
      <c r="E82" s="1181"/>
      <c r="F82" s="1182"/>
      <c r="G82" s="1182"/>
      <c r="H82" s="1182"/>
      <c r="I82" s="1182"/>
      <c r="J82" s="1182"/>
      <c r="K82" s="1182"/>
      <c r="L82" s="1182"/>
      <c r="M82" s="1182"/>
      <c r="N82" s="1182"/>
      <c r="O82" s="1182"/>
      <c r="P82" s="1182"/>
      <c r="Q82" s="1182"/>
      <c r="R82" s="1182"/>
      <c r="S82" s="1182"/>
      <c r="T82" s="1182"/>
      <c r="U82" s="1182"/>
      <c r="V82" s="1182"/>
      <c r="W82" s="1182"/>
      <c r="X82" s="1182"/>
      <c r="Y82" s="1182"/>
      <c r="Z82" s="1182"/>
      <c r="AA82" s="1182"/>
      <c r="AB82" s="1182"/>
      <c r="AC82" s="1182"/>
      <c r="AD82" s="1182"/>
      <c r="AE82" s="1182"/>
      <c r="AF82" s="1182"/>
      <c r="AG82" s="1182"/>
      <c r="AH82" s="1182"/>
      <c r="AI82" s="1182"/>
      <c r="AJ82" s="1182"/>
      <c r="AK82" s="1183"/>
      <c r="AL82" s="945"/>
      <c r="AM82" s="945"/>
      <c r="AN82" s="945"/>
      <c r="AO82" s="945"/>
      <c r="AP82" s="945"/>
      <c r="AQ82" s="945"/>
      <c r="AR82" s="945"/>
      <c r="AS82" s="945"/>
      <c r="AT82" s="945"/>
      <c r="AU82" s="945"/>
      <c r="AV82" s="945"/>
      <c r="AW82" s="1191"/>
      <c r="AX82" s="1196"/>
      <c r="AY82" s="1196"/>
      <c r="AZ82" s="1116"/>
      <c r="BA82" s="1116"/>
      <c r="BB82" s="1116"/>
      <c r="BC82" s="1116"/>
      <c r="BD82" s="1116"/>
      <c r="BE82" s="1116"/>
      <c r="BF82" s="1116"/>
      <c r="BG82" s="1116"/>
      <c r="BH82" s="1116"/>
      <c r="BI82" s="1198"/>
      <c r="BJ82" s="1198"/>
      <c r="BK82" s="1198"/>
      <c r="BL82" s="1198"/>
      <c r="BM82" s="1198"/>
      <c r="BN82" s="1198"/>
      <c r="BO82" s="1198"/>
      <c r="BP82" s="1198"/>
      <c r="BQ82" s="1198"/>
      <c r="BR82" s="1198"/>
      <c r="BS82" s="1198"/>
      <c r="BT82" s="1199"/>
      <c r="BU82" s="110"/>
      <c r="BV82" s="110"/>
      <c r="BW82" s="110"/>
      <c r="BX82" s="110"/>
      <c r="BY82" s="110"/>
      <c r="BZ82" s="110"/>
      <c r="CI82" s="67"/>
    </row>
    <row r="83" spans="4:87" ht="9" customHeight="1">
      <c r="D83" s="67"/>
      <c r="E83" s="1181"/>
      <c r="F83" s="1182"/>
      <c r="G83" s="1182"/>
      <c r="H83" s="1182"/>
      <c r="I83" s="1182"/>
      <c r="J83" s="1182"/>
      <c r="K83" s="1182"/>
      <c r="L83" s="1182"/>
      <c r="M83" s="1182"/>
      <c r="N83" s="1182"/>
      <c r="O83" s="1182"/>
      <c r="P83" s="1182"/>
      <c r="Q83" s="1182"/>
      <c r="R83" s="1182"/>
      <c r="S83" s="1182"/>
      <c r="T83" s="1182"/>
      <c r="U83" s="1182"/>
      <c r="V83" s="1182"/>
      <c r="W83" s="1182"/>
      <c r="X83" s="1182"/>
      <c r="Y83" s="1182"/>
      <c r="Z83" s="1182"/>
      <c r="AA83" s="1182"/>
      <c r="AB83" s="1182"/>
      <c r="AC83" s="1182"/>
      <c r="AD83" s="1182"/>
      <c r="AE83" s="1182"/>
      <c r="AF83" s="1182"/>
      <c r="AG83" s="1182"/>
      <c r="AH83" s="1182"/>
      <c r="AI83" s="1182"/>
      <c r="AJ83" s="1182"/>
      <c r="AK83" s="1183"/>
      <c r="AL83" s="945"/>
      <c r="AM83" s="945"/>
      <c r="AN83" s="945"/>
      <c r="AO83" s="945"/>
      <c r="AP83" s="945"/>
      <c r="AQ83" s="945"/>
      <c r="AR83" s="945"/>
      <c r="AS83" s="945"/>
      <c r="AT83" s="945"/>
      <c r="AU83" s="945"/>
      <c r="AV83" s="945"/>
      <c r="AW83" s="1191"/>
      <c r="AX83" s="1196"/>
      <c r="AY83" s="1196"/>
      <c r="AZ83" s="1116"/>
      <c r="BA83" s="1116"/>
      <c r="BB83" s="1116"/>
      <c r="BC83" s="1116"/>
      <c r="BD83" s="1116"/>
      <c r="BE83" s="1116"/>
      <c r="BF83" s="1116"/>
      <c r="BG83" s="1116"/>
      <c r="BH83" s="1116"/>
      <c r="BI83" s="1198"/>
      <c r="BJ83" s="1198"/>
      <c r="BK83" s="1198"/>
      <c r="BL83" s="1198"/>
      <c r="BM83" s="1198"/>
      <c r="BN83" s="1198"/>
      <c r="BO83" s="1198"/>
      <c r="BP83" s="1198"/>
      <c r="BQ83" s="1198"/>
      <c r="BR83" s="1198"/>
      <c r="BS83" s="1198"/>
      <c r="BT83" s="1199"/>
      <c r="BU83" s="110"/>
      <c r="BV83" s="110"/>
      <c r="BW83" s="110"/>
      <c r="BX83" s="110"/>
      <c r="BY83" s="110"/>
      <c r="BZ83" s="110"/>
      <c r="CI83" s="67"/>
    </row>
    <row r="84" spans="4:87" ht="9" customHeight="1">
      <c r="D84" s="67"/>
      <c r="E84" s="1181"/>
      <c r="F84" s="1182"/>
      <c r="G84" s="1182"/>
      <c r="H84" s="1182"/>
      <c r="I84" s="1182"/>
      <c r="J84" s="1182"/>
      <c r="K84" s="1182"/>
      <c r="L84" s="1182"/>
      <c r="M84" s="1182"/>
      <c r="N84" s="1182"/>
      <c r="O84" s="1182"/>
      <c r="P84" s="1182"/>
      <c r="Q84" s="1182"/>
      <c r="R84" s="1182"/>
      <c r="S84" s="1182"/>
      <c r="T84" s="1182"/>
      <c r="U84" s="1182"/>
      <c r="V84" s="1182"/>
      <c r="W84" s="1182"/>
      <c r="X84" s="1182"/>
      <c r="Y84" s="1182"/>
      <c r="Z84" s="1182"/>
      <c r="AA84" s="1182"/>
      <c r="AB84" s="1182"/>
      <c r="AC84" s="1182"/>
      <c r="AD84" s="1182"/>
      <c r="AE84" s="1182"/>
      <c r="AF84" s="1182"/>
      <c r="AG84" s="1182"/>
      <c r="AH84" s="1182"/>
      <c r="AI84" s="1182"/>
      <c r="AJ84" s="1182"/>
      <c r="AK84" s="1183"/>
      <c r="AL84" s="945"/>
      <c r="AM84" s="945"/>
      <c r="AN84" s="945"/>
      <c r="AO84" s="945"/>
      <c r="AP84" s="945"/>
      <c r="AQ84" s="945"/>
      <c r="AR84" s="945"/>
      <c r="AS84" s="945"/>
      <c r="AT84" s="945"/>
      <c r="AU84" s="945"/>
      <c r="AV84" s="945"/>
      <c r="AW84" s="1191"/>
      <c r="AX84" s="1203"/>
      <c r="AY84" s="1203"/>
      <c r="AZ84" s="1203"/>
      <c r="BA84" s="1203"/>
      <c r="BB84" s="1203"/>
      <c r="BC84" s="1203"/>
      <c r="BD84" s="1203"/>
      <c r="BE84" s="1203"/>
      <c r="BF84" s="1203"/>
      <c r="BG84" s="1068" t="str">
        <f>IFERROR(VLOOKUP(AL81,都道府県コード!$A$2:$B$95,2,FALSE),"")</f>
        <v/>
      </c>
      <c r="BH84" s="1069"/>
      <c r="BI84" s="710"/>
      <c r="BJ84" s="711"/>
      <c r="BK84" s="711"/>
      <c r="BL84" s="711"/>
      <c r="BM84" s="711"/>
      <c r="BN84" s="711"/>
      <c r="BO84" s="711"/>
      <c r="BP84" s="711"/>
      <c r="BQ84" s="711"/>
      <c r="BR84" s="711"/>
      <c r="BS84" s="711"/>
      <c r="BT84" s="1166"/>
      <c r="BU84" s="110"/>
      <c r="BV84" s="110"/>
      <c r="BW84" s="110"/>
      <c r="BX84" s="110"/>
      <c r="BY84" s="110"/>
      <c r="BZ84" s="110"/>
      <c r="CI84" s="67"/>
    </row>
    <row r="85" spans="4:87" ht="9" customHeight="1">
      <c r="D85" s="67"/>
      <c r="E85" s="1181"/>
      <c r="F85" s="1182"/>
      <c r="G85" s="1182"/>
      <c r="H85" s="1182"/>
      <c r="I85" s="1182"/>
      <c r="J85" s="1182"/>
      <c r="K85" s="1182"/>
      <c r="L85" s="1182"/>
      <c r="M85" s="1182"/>
      <c r="N85" s="1182"/>
      <c r="O85" s="1182"/>
      <c r="P85" s="1182"/>
      <c r="Q85" s="1182"/>
      <c r="R85" s="1182"/>
      <c r="S85" s="1182"/>
      <c r="T85" s="1182"/>
      <c r="U85" s="1182"/>
      <c r="V85" s="1182"/>
      <c r="W85" s="1182"/>
      <c r="X85" s="1182"/>
      <c r="Y85" s="1182"/>
      <c r="Z85" s="1182"/>
      <c r="AA85" s="1182"/>
      <c r="AB85" s="1182"/>
      <c r="AC85" s="1182"/>
      <c r="AD85" s="1182"/>
      <c r="AE85" s="1182"/>
      <c r="AF85" s="1182"/>
      <c r="AG85" s="1182"/>
      <c r="AH85" s="1182"/>
      <c r="AI85" s="1182"/>
      <c r="AJ85" s="1182"/>
      <c r="AK85" s="1183"/>
      <c r="AL85" s="945"/>
      <c r="AM85" s="945"/>
      <c r="AN85" s="945"/>
      <c r="AO85" s="945"/>
      <c r="AP85" s="945"/>
      <c r="AQ85" s="945"/>
      <c r="AR85" s="945"/>
      <c r="AS85" s="945"/>
      <c r="AT85" s="945"/>
      <c r="AU85" s="945"/>
      <c r="AV85" s="945"/>
      <c r="AW85" s="1191"/>
      <c r="AX85" s="1203"/>
      <c r="AY85" s="1203"/>
      <c r="AZ85" s="1203"/>
      <c r="BA85" s="1203"/>
      <c r="BB85" s="1203"/>
      <c r="BC85" s="1203"/>
      <c r="BD85" s="1203"/>
      <c r="BE85" s="1203"/>
      <c r="BF85" s="1203"/>
      <c r="BG85" s="1070"/>
      <c r="BH85" s="1071"/>
      <c r="BI85" s="712"/>
      <c r="BJ85" s="713"/>
      <c r="BK85" s="713"/>
      <c r="BL85" s="713"/>
      <c r="BM85" s="713"/>
      <c r="BN85" s="713"/>
      <c r="BO85" s="713"/>
      <c r="BP85" s="713"/>
      <c r="BQ85" s="713"/>
      <c r="BR85" s="713"/>
      <c r="BS85" s="713"/>
      <c r="BT85" s="1167"/>
      <c r="BU85" s="110"/>
      <c r="BV85" s="110"/>
      <c r="BW85" s="110"/>
      <c r="BX85" s="110"/>
      <c r="BY85" s="110"/>
      <c r="BZ85" s="110"/>
      <c r="CI85" s="67"/>
    </row>
    <row r="86" spans="4:87" ht="9" customHeight="1" thickBot="1">
      <c r="D86" s="67"/>
      <c r="E86" s="1184"/>
      <c r="F86" s="1185"/>
      <c r="G86" s="1185"/>
      <c r="H86" s="1185"/>
      <c r="I86" s="1185"/>
      <c r="J86" s="1185"/>
      <c r="K86" s="1185"/>
      <c r="L86" s="1185"/>
      <c r="M86" s="1185"/>
      <c r="N86" s="1185"/>
      <c r="O86" s="1185"/>
      <c r="P86" s="1185"/>
      <c r="Q86" s="1185"/>
      <c r="R86" s="1185"/>
      <c r="S86" s="1185"/>
      <c r="T86" s="1185"/>
      <c r="U86" s="1185"/>
      <c r="V86" s="1185"/>
      <c r="W86" s="1185"/>
      <c r="X86" s="1185"/>
      <c r="Y86" s="1185"/>
      <c r="Z86" s="1185"/>
      <c r="AA86" s="1185"/>
      <c r="AB86" s="1185"/>
      <c r="AC86" s="1185"/>
      <c r="AD86" s="1185"/>
      <c r="AE86" s="1185"/>
      <c r="AF86" s="1185"/>
      <c r="AG86" s="1185"/>
      <c r="AH86" s="1185"/>
      <c r="AI86" s="1185"/>
      <c r="AJ86" s="1185"/>
      <c r="AK86" s="1186"/>
      <c r="AL86" s="1193"/>
      <c r="AM86" s="1193"/>
      <c r="AN86" s="1193"/>
      <c r="AO86" s="1193"/>
      <c r="AP86" s="1193"/>
      <c r="AQ86" s="1193"/>
      <c r="AR86" s="1193"/>
      <c r="AS86" s="1193"/>
      <c r="AT86" s="1193"/>
      <c r="AU86" s="1193"/>
      <c r="AV86" s="1193"/>
      <c r="AW86" s="1194"/>
      <c r="AX86" s="1204"/>
      <c r="AY86" s="1204"/>
      <c r="AZ86" s="1204"/>
      <c r="BA86" s="1204"/>
      <c r="BB86" s="1204"/>
      <c r="BC86" s="1204"/>
      <c r="BD86" s="1204"/>
      <c r="BE86" s="1204"/>
      <c r="BF86" s="1204"/>
      <c r="BG86" s="1072"/>
      <c r="BH86" s="1073"/>
      <c r="BI86" s="714"/>
      <c r="BJ86" s="715"/>
      <c r="BK86" s="715"/>
      <c r="BL86" s="715"/>
      <c r="BM86" s="715"/>
      <c r="BN86" s="715"/>
      <c r="BO86" s="715"/>
      <c r="BP86" s="715"/>
      <c r="BQ86" s="715"/>
      <c r="BR86" s="715"/>
      <c r="BS86" s="715"/>
      <c r="BT86" s="1168"/>
      <c r="BU86" s="110"/>
      <c r="BV86" s="110"/>
      <c r="BW86" s="110"/>
      <c r="BX86" s="110"/>
      <c r="BY86" s="110"/>
      <c r="BZ86" s="110"/>
      <c r="CI86" s="67"/>
    </row>
    <row r="87" spans="4:87" ht="9" customHeight="1">
      <c r="D87" s="67"/>
      <c r="E87" s="1219" t="s">
        <v>18</v>
      </c>
      <c r="F87" s="1220"/>
      <c r="G87" s="1220"/>
      <c r="H87" s="1220"/>
      <c r="I87" s="1220"/>
      <c r="J87" s="1220"/>
      <c r="K87" s="1220"/>
      <c r="L87" s="1220"/>
      <c r="M87" s="1220"/>
      <c r="N87" s="1220"/>
      <c r="O87" s="1220"/>
      <c r="P87" s="1220"/>
      <c r="Q87" s="1220"/>
      <c r="R87" s="1220"/>
      <c r="S87" s="1220"/>
      <c r="T87" s="1220"/>
      <c r="U87" s="1220"/>
      <c r="V87" s="1220"/>
      <c r="W87" s="1220"/>
      <c r="X87" s="1220"/>
      <c r="Y87" s="1220"/>
      <c r="Z87" s="1220"/>
      <c r="AA87" s="1220"/>
      <c r="AB87" s="1220"/>
      <c r="AC87" s="1220"/>
      <c r="AD87" s="1220"/>
      <c r="AE87" s="1220"/>
      <c r="AF87" s="1220"/>
      <c r="AG87" s="1220"/>
      <c r="AH87" s="1220"/>
      <c r="AI87" s="1220"/>
      <c r="AJ87" s="1220"/>
      <c r="AK87" s="1220"/>
      <c r="AL87" s="1220"/>
      <c r="AM87" s="1220"/>
      <c r="AN87" s="1220"/>
      <c r="AO87" s="1220"/>
      <c r="AP87" s="1220"/>
      <c r="AQ87" s="1220"/>
      <c r="AR87" s="1220"/>
      <c r="AS87" s="1220"/>
      <c r="AT87" s="1220"/>
      <c r="AU87" s="1220"/>
      <c r="AV87" s="1220"/>
      <c r="AW87" s="1221"/>
      <c r="AX87" s="1195">
        <v>12</v>
      </c>
      <c r="AY87" s="1195"/>
      <c r="AZ87" s="1197"/>
      <c r="BA87" s="1197"/>
      <c r="BB87" s="1197"/>
      <c r="BC87" s="1197"/>
      <c r="BD87" s="1197"/>
      <c r="BE87" s="1197"/>
      <c r="BF87" s="1197"/>
      <c r="BG87" s="1197"/>
      <c r="BH87" s="1197"/>
      <c r="BI87" s="1228">
        <f>BI21+BI27+BI33+BI39+BI45+BI51+BI57+BI63+BI69+BI75+BI81</f>
        <v>0</v>
      </c>
      <c r="BJ87" s="1228"/>
      <c r="BK87" s="1228"/>
      <c r="BL87" s="1228"/>
      <c r="BM87" s="1228"/>
      <c r="BN87" s="1228"/>
      <c r="BO87" s="1228"/>
      <c r="BP87" s="1228"/>
      <c r="BQ87" s="1228"/>
      <c r="BR87" s="1228"/>
      <c r="BS87" s="1228"/>
      <c r="BT87" s="1229"/>
      <c r="BU87" s="1232"/>
      <c r="BV87" s="632"/>
      <c r="BW87" s="760"/>
      <c r="BX87" s="760"/>
      <c r="BY87" s="760"/>
      <c r="BZ87" s="760"/>
      <c r="CA87" s="1205"/>
      <c r="CB87" s="1205"/>
      <c r="CC87" s="1205"/>
      <c r="CD87" s="1205"/>
      <c r="CE87" s="1205"/>
      <c r="CF87" s="1205"/>
      <c r="CG87" s="1205"/>
      <c r="CH87" s="1205"/>
      <c r="CI87" s="1206"/>
    </row>
    <row r="88" spans="4:87" ht="9" customHeight="1">
      <c r="D88" s="67"/>
      <c r="E88" s="1222"/>
      <c r="F88" s="1223"/>
      <c r="G88" s="1223"/>
      <c r="H88" s="1223"/>
      <c r="I88" s="1223"/>
      <c r="J88" s="1223"/>
      <c r="K88" s="1223"/>
      <c r="L88" s="1223"/>
      <c r="M88" s="1223"/>
      <c r="N88" s="1223"/>
      <c r="O88" s="1223"/>
      <c r="P88" s="1223"/>
      <c r="Q88" s="1223"/>
      <c r="R88" s="1223"/>
      <c r="S88" s="1223"/>
      <c r="T88" s="1223"/>
      <c r="U88" s="1223"/>
      <c r="V88" s="1223"/>
      <c r="W88" s="1223"/>
      <c r="X88" s="1223"/>
      <c r="Y88" s="1223"/>
      <c r="Z88" s="1223"/>
      <c r="AA88" s="1223"/>
      <c r="AB88" s="1223"/>
      <c r="AC88" s="1223"/>
      <c r="AD88" s="1223"/>
      <c r="AE88" s="1223"/>
      <c r="AF88" s="1223"/>
      <c r="AG88" s="1223"/>
      <c r="AH88" s="1223"/>
      <c r="AI88" s="1223"/>
      <c r="AJ88" s="1223"/>
      <c r="AK88" s="1223"/>
      <c r="AL88" s="1223"/>
      <c r="AM88" s="1223"/>
      <c r="AN88" s="1223"/>
      <c r="AO88" s="1223"/>
      <c r="AP88" s="1223"/>
      <c r="AQ88" s="1223"/>
      <c r="AR88" s="1223"/>
      <c r="AS88" s="1223"/>
      <c r="AT88" s="1223"/>
      <c r="AU88" s="1223"/>
      <c r="AV88" s="1223"/>
      <c r="AW88" s="1224"/>
      <c r="AX88" s="1196"/>
      <c r="AY88" s="1196"/>
      <c r="AZ88" s="1116"/>
      <c r="BA88" s="1116"/>
      <c r="BB88" s="1116"/>
      <c r="BC88" s="1116"/>
      <c r="BD88" s="1116"/>
      <c r="BE88" s="1116"/>
      <c r="BF88" s="1116"/>
      <c r="BG88" s="1116"/>
      <c r="BH88" s="1116"/>
      <c r="BI88" s="1230"/>
      <c r="BJ88" s="1230"/>
      <c r="BK88" s="1230"/>
      <c r="BL88" s="1230"/>
      <c r="BM88" s="1230"/>
      <c r="BN88" s="1230"/>
      <c r="BO88" s="1230"/>
      <c r="BP88" s="1230"/>
      <c r="BQ88" s="1230"/>
      <c r="BR88" s="1230"/>
      <c r="BS88" s="1230"/>
      <c r="BT88" s="1231"/>
      <c r="BU88" s="1232"/>
      <c r="BV88" s="632"/>
      <c r="BW88" s="760"/>
      <c r="BX88" s="760"/>
      <c r="BY88" s="760"/>
      <c r="BZ88" s="760"/>
      <c r="CA88" s="1205"/>
      <c r="CB88" s="1205"/>
      <c r="CC88" s="1205"/>
      <c r="CD88" s="1205"/>
      <c r="CE88" s="1205"/>
      <c r="CF88" s="1205"/>
      <c r="CG88" s="1205"/>
      <c r="CH88" s="1205"/>
      <c r="CI88" s="1206"/>
    </row>
    <row r="89" spans="4:87" ht="9" customHeight="1">
      <c r="D89" s="67"/>
      <c r="E89" s="1222"/>
      <c r="F89" s="1223"/>
      <c r="G89" s="1223"/>
      <c r="H89" s="1223"/>
      <c r="I89" s="1223"/>
      <c r="J89" s="1223"/>
      <c r="K89" s="1223"/>
      <c r="L89" s="1223"/>
      <c r="M89" s="1223"/>
      <c r="N89" s="1223"/>
      <c r="O89" s="1223"/>
      <c r="P89" s="1223"/>
      <c r="Q89" s="1223"/>
      <c r="R89" s="1223"/>
      <c r="S89" s="1223"/>
      <c r="T89" s="1223"/>
      <c r="U89" s="1223"/>
      <c r="V89" s="1223"/>
      <c r="W89" s="1223"/>
      <c r="X89" s="1223"/>
      <c r="Y89" s="1223"/>
      <c r="Z89" s="1223"/>
      <c r="AA89" s="1223"/>
      <c r="AB89" s="1223"/>
      <c r="AC89" s="1223"/>
      <c r="AD89" s="1223"/>
      <c r="AE89" s="1223"/>
      <c r="AF89" s="1223"/>
      <c r="AG89" s="1223"/>
      <c r="AH89" s="1223"/>
      <c r="AI89" s="1223"/>
      <c r="AJ89" s="1223"/>
      <c r="AK89" s="1223"/>
      <c r="AL89" s="1223"/>
      <c r="AM89" s="1223"/>
      <c r="AN89" s="1223"/>
      <c r="AO89" s="1223"/>
      <c r="AP89" s="1223"/>
      <c r="AQ89" s="1223"/>
      <c r="AR89" s="1223"/>
      <c r="AS89" s="1223"/>
      <c r="AT89" s="1223"/>
      <c r="AU89" s="1223"/>
      <c r="AV89" s="1223"/>
      <c r="AW89" s="1224"/>
      <c r="AX89" s="1196"/>
      <c r="AY89" s="1196"/>
      <c r="AZ89" s="1116"/>
      <c r="BA89" s="1116"/>
      <c r="BB89" s="1116"/>
      <c r="BC89" s="1116"/>
      <c r="BD89" s="1116"/>
      <c r="BE89" s="1116"/>
      <c r="BF89" s="1116"/>
      <c r="BG89" s="1116"/>
      <c r="BH89" s="1116"/>
      <c r="BI89" s="1230"/>
      <c r="BJ89" s="1230"/>
      <c r="BK89" s="1230"/>
      <c r="BL89" s="1230"/>
      <c r="BM89" s="1230"/>
      <c r="BN89" s="1230"/>
      <c r="BO89" s="1230"/>
      <c r="BP89" s="1230"/>
      <c r="BQ89" s="1230"/>
      <c r="BR89" s="1230"/>
      <c r="BS89" s="1230"/>
      <c r="BT89" s="1231"/>
      <c r="BU89" s="1232"/>
      <c r="BV89" s="632"/>
      <c r="BW89" s="760"/>
      <c r="BX89" s="760"/>
      <c r="BY89" s="760"/>
      <c r="BZ89" s="760"/>
      <c r="CA89" s="1205"/>
      <c r="CB89" s="1205"/>
      <c r="CC89" s="1205"/>
      <c r="CD89" s="1205"/>
      <c r="CE89" s="1205"/>
      <c r="CF89" s="1205"/>
      <c r="CG89" s="1205"/>
      <c r="CH89" s="1205"/>
      <c r="CI89" s="1206"/>
    </row>
    <row r="90" spans="4:87" ht="9" customHeight="1">
      <c r="D90" s="67"/>
      <c r="E90" s="1222"/>
      <c r="F90" s="1223"/>
      <c r="G90" s="1223"/>
      <c r="H90" s="1223"/>
      <c r="I90" s="1223"/>
      <c r="J90" s="1223"/>
      <c r="K90" s="1223"/>
      <c r="L90" s="1223"/>
      <c r="M90" s="1223"/>
      <c r="N90" s="1223"/>
      <c r="O90" s="1223"/>
      <c r="P90" s="1223"/>
      <c r="Q90" s="1223"/>
      <c r="R90" s="1223"/>
      <c r="S90" s="1223"/>
      <c r="T90" s="1223"/>
      <c r="U90" s="1223"/>
      <c r="V90" s="1223"/>
      <c r="W90" s="1223"/>
      <c r="X90" s="1223"/>
      <c r="Y90" s="1223"/>
      <c r="Z90" s="1223"/>
      <c r="AA90" s="1223"/>
      <c r="AB90" s="1223"/>
      <c r="AC90" s="1223"/>
      <c r="AD90" s="1223"/>
      <c r="AE90" s="1223"/>
      <c r="AF90" s="1223"/>
      <c r="AG90" s="1223"/>
      <c r="AH90" s="1223"/>
      <c r="AI90" s="1223"/>
      <c r="AJ90" s="1223"/>
      <c r="AK90" s="1223"/>
      <c r="AL90" s="1223"/>
      <c r="AM90" s="1223"/>
      <c r="AN90" s="1223"/>
      <c r="AO90" s="1223"/>
      <c r="AP90" s="1223"/>
      <c r="AQ90" s="1223"/>
      <c r="AR90" s="1223"/>
      <c r="AS90" s="1223"/>
      <c r="AT90" s="1223"/>
      <c r="AU90" s="1223"/>
      <c r="AV90" s="1223"/>
      <c r="AW90" s="1224"/>
      <c r="AX90" s="1203"/>
      <c r="AY90" s="1203"/>
      <c r="AZ90" s="1203"/>
      <c r="BA90" s="1203"/>
      <c r="BB90" s="1203"/>
      <c r="BC90" s="1203"/>
      <c r="BD90" s="1203"/>
      <c r="BE90" s="1203"/>
      <c r="BF90" s="1203"/>
      <c r="BG90" s="1246"/>
      <c r="BH90" s="1246"/>
      <c r="BI90" s="1210">
        <f>BI24+BI30+BI36+BI42+BI48+BI54+BI60+BI66+BI72+BI78+BI84</f>
        <v>0</v>
      </c>
      <c r="BJ90" s="1211"/>
      <c r="BK90" s="1211"/>
      <c r="BL90" s="1211"/>
      <c r="BM90" s="1211"/>
      <c r="BN90" s="1211"/>
      <c r="BO90" s="1211"/>
      <c r="BP90" s="1211"/>
      <c r="BQ90" s="1211"/>
      <c r="BR90" s="1211"/>
      <c r="BS90" s="1211"/>
      <c r="BT90" s="1212"/>
      <c r="BU90" s="1232"/>
      <c r="BV90" s="632"/>
      <c r="BW90" s="760"/>
      <c r="BX90" s="760"/>
      <c r="BY90" s="760"/>
      <c r="BZ90" s="760"/>
      <c r="CA90" s="1205"/>
      <c r="CB90" s="1205"/>
      <c r="CC90" s="1205"/>
      <c r="CD90" s="1205"/>
      <c r="CE90" s="1205"/>
      <c r="CF90" s="1205"/>
      <c r="CG90" s="1205"/>
      <c r="CH90" s="1205"/>
      <c r="CI90" s="1206"/>
    </row>
    <row r="91" spans="4:87" ht="9" customHeight="1">
      <c r="D91" s="67"/>
      <c r="E91" s="1222"/>
      <c r="F91" s="1223"/>
      <c r="G91" s="1223"/>
      <c r="H91" s="1223"/>
      <c r="I91" s="1223"/>
      <c r="J91" s="1223"/>
      <c r="K91" s="1223"/>
      <c r="L91" s="1223"/>
      <c r="M91" s="1223"/>
      <c r="N91" s="1223"/>
      <c r="O91" s="1223"/>
      <c r="P91" s="1223"/>
      <c r="Q91" s="1223"/>
      <c r="R91" s="1223"/>
      <c r="S91" s="1223"/>
      <c r="T91" s="1223"/>
      <c r="U91" s="1223"/>
      <c r="V91" s="1223"/>
      <c r="W91" s="1223"/>
      <c r="X91" s="1223"/>
      <c r="Y91" s="1223"/>
      <c r="Z91" s="1223"/>
      <c r="AA91" s="1223"/>
      <c r="AB91" s="1223"/>
      <c r="AC91" s="1223"/>
      <c r="AD91" s="1223"/>
      <c r="AE91" s="1223"/>
      <c r="AF91" s="1223"/>
      <c r="AG91" s="1223"/>
      <c r="AH91" s="1223"/>
      <c r="AI91" s="1223"/>
      <c r="AJ91" s="1223"/>
      <c r="AK91" s="1223"/>
      <c r="AL91" s="1223"/>
      <c r="AM91" s="1223"/>
      <c r="AN91" s="1223"/>
      <c r="AO91" s="1223"/>
      <c r="AP91" s="1223"/>
      <c r="AQ91" s="1223"/>
      <c r="AR91" s="1223"/>
      <c r="AS91" s="1223"/>
      <c r="AT91" s="1223"/>
      <c r="AU91" s="1223"/>
      <c r="AV91" s="1223"/>
      <c r="AW91" s="1224"/>
      <c r="AX91" s="1203"/>
      <c r="AY91" s="1203"/>
      <c r="AZ91" s="1203"/>
      <c r="BA91" s="1203"/>
      <c r="BB91" s="1203"/>
      <c r="BC91" s="1203"/>
      <c r="BD91" s="1203"/>
      <c r="BE91" s="1203"/>
      <c r="BF91" s="1203"/>
      <c r="BG91" s="1246"/>
      <c r="BH91" s="1246"/>
      <c r="BI91" s="1213"/>
      <c r="BJ91" s="1214"/>
      <c r="BK91" s="1214"/>
      <c r="BL91" s="1214"/>
      <c r="BM91" s="1214"/>
      <c r="BN91" s="1214"/>
      <c r="BO91" s="1214"/>
      <c r="BP91" s="1214"/>
      <c r="BQ91" s="1214"/>
      <c r="BR91" s="1214"/>
      <c r="BS91" s="1214"/>
      <c r="BT91" s="1215"/>
      <c r="BU91" s="1232"/>
      <c r="BV91" s="632"/>
      <c r="BW91" s="760"/>
      <c r="BX91" s="760"/>
      <c r="BY91" s="760"/>
      <c r="BZ91" s="760"/>
      <c r="CA91" s="1205"/>
      <c r="CB91" s="1205"/>
      <c r="CC91" s="1205"/>
      <c r="CD91" s="1205"/>
      <c r="CE91" s="1205"/>
      <c r="CF91" s="1205"/>
      <c r="CG91" s="1205"/>
      <c r="CH91" s="1205"/>
      <c r="CI91" s="1206"/>
    </row>
    <row r="92" spans="4:87" ht="9" customHeight="1" thickBot="1">
      <c r="D92" s="67"/>
      <c r="E92" s="1225"/>
      <c r="F92" s="1226"/>
      <c r="G92" s="1226"/>
      <c r="H92" s="1226"/>
      <c r="I92" s="1226"/>
      <c r="J92" s="1226"/>
      <c r="K92" s="1226"/>
      <c r="L92" s="1226"/>
      <c r="M92" s="1226"/>
      <c r="N92" s="1226"/>
      <c r="O92" s="1226"/>
      <c r="P92" s="1226"/>
      <c r="Q92" s="1226"/>
      <c r="R92" s="1226"/>
      <c r="S92" s="1226"/>
      <c r="T92" s="1226"/>
      <c r="U92" s="1226"/>
      <c r="V92" s="1226"/>
      <c r="W92" s="1226"/>
      <c r="X92" s="1226"/>
      <c r="Y92" s="1226"/>
      <c r="Z92" s="1226"/>
      <c r="AA92" s="1226"/>
      <c r="AB92" s="1226"/>
      <c r="AC92" s="1226"/>
      <c r="AD92" s="1226"/>
      <c r="AE92" s="1226"/>
      <c r="AF92" s="1226"/>
      <c r="AG92" s="1226"/>
      <c r="AH92" s="1226"/>
      <c r="AI92" s="1226"/>
      <c r="AJ92" s="1226"/>
      <c r="AK92" s="1226"/>
      <c r="AL92" s="1226"/>
      <c r="AM92" s="1226"/>
      <c r="AN92" s="1226"/>
      <c r="AO92" s="1226"/>
      <c r="AP92" s="1226"/>
      <c r="AQ92" s="1226"/>
      <c r="AR92" s="1226"/>
      <c r="AS92" s="1226"/>
      <c r="AT92" s="1226"/>
      <c r="AU92" s="1226"/>
      <c r="AV92" s="1226"/>
      <c r="AW92" s="1227"/>
      <c r="AX92" s="1204"/>
      <c r="AY92" s="1204"/>
      <c r="AZ92" s="1204"/>
      <c r="BA92" s="1204"/>
      <c r="BB92" s="1204"/>
      <c r="BC92" s="1204"/>
      <c r="BD92" s="1204"/>
      <c r="BE92" s="1204"/>
      <c r="BF92" s="1204"/>
      <c r="BG92" s="1247"/>
      <c r="BH92" s="1247"/>
      <c r="BI92" s="1216"/>
      <c r="BJ92" s="1217"/>
      <c r="BK92" s="1217"/>
      <c r="BL92" s="1217"/>
      <c r="BM92" s="1217"/>
      <c r="BN92" s="1217"/>
      <c r="BO92" s="1217"/>
      <c r="BP92" s="1217"/>
      <c r="BQ92" s="1217"/>
      <c r="BR92" s="1217"/>
      <c r="BS92" s="1217"/>
      <c r="BT92" s="1218"/>
      <c r="BU92" s="1233"/>
      <c r="BV92" s="1234"/>
      <c r="BW92" s="761"/>
      <c r="BX92" s="761"/>
      <c r="BY92" s="761"/>
      <c r="BZ92" s="761"/>
      <c r="CA92" s="1207"/>
      <c r="CB92" s="1207"/>
      <c r="CC92" s="1207"/>
      <c r="CD92" s="1207"/>
      <c r="CE92" s="1207"/>
      <c r="CF92" s="1207"/>
      <c r="CG92" s="1207"/>
      <c r="CH92" s="1207"/>
      <c r="CI92" s="1208"/>
    </row>
    <row r="93" spans="4:87" ht="9" customHeight="1">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row>
  </sheetData>
  <sheetProtection selectLockedCells="1"/>
  <mergeCells count="134">
    <mergeCell ref="CA87:CI89"/>
    <mergeCell ref="CA90:CI92"/>
    <mergeCell ref="AX90:BF92"/>
    <mergeCell ref="BG90:BH92"/>
    <mergeCell ref="BI90:BT92"/>
    <mergeCell ref="E87:AW92"/>
    <mergeCell ref="AX87:AY89"/>
    <mergeCell ref="AZ87:BH89"/>
    <mergeCell ref="BI87:BT89"/>
    <mergeCell ref="BU87:BV92"/>
    <mergeCell ref="BW87:BZ92"/>
    <mergeCell ref="E81:AK86"/>
    <mergeCell ref="AL81:AW86"/>
    <mergeCell ref="AX81:AY83"/>
    <mergeCell ref="AZ81:BH83"/>
    <mergeCell ref="BI81:BT83"/>
    <mergeCell ref="AX84:BF86"/>
    <mergeCell ref="BG84:BH86"/>
    <mergeCell ref="BI84:BT86"/>
    <mergeCell ref="E75:AK80"/>
    <mergeCell ref="AL75:AW80"/>
    <mergeCell ref="AX75:AY77"/>
    <mergeCell ref="AZ75:BH77"/>
    <mergeCell ref="BI75:BT77"/>
    <mergeCell ref="AX78:BF80"/>
    <mergeCell ref="BG78:BH80"/>
    <mergeCell ref="BI78:BT80"/>
    <mergeCell ref="E69:AK74"/>
    <mergeCell ref="AL69:AW74"/>
    <mergeCell ref="AX69:AY71"/>
    <mergeCell ref="AZ69:BH71"/>
    <mergeCell ref="BI69:BT71"/>
    <mergeCell ref="AX72:BF74"/>
    <mergeCell ref="BG72:BH74"/>
    <mergeCell ref="BI72:BT74"/>
    <mergeCell ref="E63:AK68"/>
    <mergeCell ref="AL63:AW68"/>
    <mergeCell ref="AX63:AY65"/>
    <mergeCell ref="AZ63:BH65"/>
    <mergeCell ref="BI63:BT65"/>
    <mergeCell ref="AX66:BF68"/>
    <mergeCell ref="BG66:BH68"/>
    <mergeCell ref="BI66:BT68"/>
    <mergeCell ref="E57:AK62"/>
    <mergeCell ref="AL57:AW62"/>
    <mergeCell ref="AX57:AY59"/>
    <mergeCell ref="AZ57:BH59"/>
    <mergeCell ref="BI57:BT59"/>
    <mergeCell ref="AX60:BF62"/>
    <mergeCell ref="BG60:BH62"/>
    <mergeCell ref="BI60:BT62"/>
    <mergeCell ref="E51:AK56"/>
    <mergeCell ref="AL51:AW56"/>
    <mergeCell ref="AX51:AY53"/>
    <mergeCell ref="AZ51:BH53"/>
    <mergeCell ref="BI51:BT53"/>
    <mergeCell ref="AX54:BF56"/>
    <mergeCell ref="BG54:BH56"/>
    <mergeCell ref="BI54:BT56"/>
    <mergeCell ref="E45:AK50"/>
    <mergeCell ref="AL45:AW50"/>
    <mergeCell ref="AX45:AY47"/>
    <mergeCell ref="AZ45:BH47"/>
    <mergeCell ref="BI45:BT47"/>
    <mergeCell ref="AX48:BF50"/>
    <mergeCell ref="BG48:BH50"/>
    <mergeCell ref="BI48:BT50"/>
    <mergeCell ref="E39:AK44"/>
    <mergeCell ref="AL39:AW44"/>
    <mergeCell ref="AX39:AY41"/>
    <mergeCell ref="AZ39:BH41"/>
    <mergeCell ref="BI39:BT41"/>
    <mergeCell ref="AX42:BF44"/>
    <mergeCell ref="BG42:BH44"/>
    <mergeCell ref="BI42:BT44"/>
    <mergeCell ref="AX24:BF26"/>
    <mergeCell ref="BG24:BH26"/>
    <mergeCell ref="E33:AK38"/>
    <mergeCell ref="AL33:AW38"/>
    <mergeCell ref="AX33:AY35"/>
    <mergeCell ref="AZ33:BH35"/>
    <mergeCell ref="BI33:BT35"/>
    <mergeCell ref="AX36:BF38"/>
    <mergeCell ref="BG36:BH38"/>
    <mergeCell ref="BI36:BT38"/>
    <mergeCell ref="E27:AK32"/>
    <mergeCell ref="AL27:AW32"/>
    <mergeCell ref="AX27:AY29"/>
    <mergeCell ref="AZ27:BH29"/>
    <mergeCell ref="BI27:BT29"/>
    <mergeCell ref="AX30:BF32"/>
    <mergeCell ref="BG30:BH32"/>
    <mergeCell ref="BI30:BT32"/>
    <mergeCell ref="S11:V12"/>
    <mergeCell ref="W11:Y12"/>
    <mergeCell ref="Z11:AC12"/>
    <mergeCell ref="AD11:AF12"/>
    <mergeCell ref="AG11:AJ12"/>
    <mergeCell ref="BZ12:CB13"/>
    <mergeCell ref="CJ6:CJ46"/>
    <mergeCell ref="BH7:BJ9"/>
    <mergeCell ref="BK7:BM9"/>
    <mergeCell ref="BN7:BP9"/>
    <mergeCell ref="BZ10:CB11"/>
    <mergeCell ref="CD10:CH11"/>
    <mergeCell ref="CD12:CH13"/>
    <mergeCell ref="BJ14:BS16"/>
    <mergeCell ref="BZ14:CF19"/>
    <mergeCell ref="BI24:BT26"/>
    <mergeCell ref="K15:AD18"/>
    <mergeCell ref="AL15:AW18"/>
    <mergeCell ref="BI17:BT19"/>
    <mergeCell ref="E20:AK26"/>
    <mergeCell ref="AL20:AW26"/>
    <mergeCell ref="AX20:AY23"/>
    <mergeCell ref="AZ20:BH23"/>
    <mergeCell ref="BI21:BT23"/>
    <mergeCell ref="BW3:CC3"/>
    <mergeCell ref="CD3:CI3"/>
    <mergeCell ref="S4:BD5"/>
    <mergeCell ref="BH4:BO5"/>
    <mergeCell ref="BP4:BT5"/>
    <mergeCell ref="BU4:BV5"/>
    <mergeCell ref="BW4:CC5"/>
    <mergeCell ref="CD4:CI5"/>
    <mergeCell ref="F2:K3"/>
    <mergeCell ref="Q2:AQ3"/>
    <mergeCell ref="BF3:BG9"/>
    <mergeCell ref="BI3:BN3"/>
    <mergeCell ref="BP3:BT3"/>
    <mergeCell ref="BU3:BV3"/>
    <mergeCell ref="E6:O7"/>
    <mergeCell ref="P6:BA9"/>
    <mergeCell ref="BI6:BO6"/>
  </mergeCells>
  <phoneticPr fontId="1"/>
  <pageMargins left="0.43307086614173229" right="3.937007874015748E-2" top="0.11811023622047245" bottom="0.19685039370078741"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コード表!$I$5:$I$62</xm:f>
          </x14:formula1>
          <xm:sqref>E20:AK26 E27:AK32 E33:AK38 E39:AK44 E45:AK50 E51:AK56 E57:AK62 E63:AK68 E69:AK74 E75:AK80 E81:AK86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注意事項</vt:lpstr>
      <vt:lpstr>コード表</vt:lpstr>
      <vt:lpstr>16-10</vt:lpstr>
      <vt:lpstr>16-10別</vt:lpstr>
      <vt:lpstr>16-41</vt:lpstr>
      <vt:lpstr>41-1</vt:lpstr>
      <vt:lpstr>41-2</vt:lpstr>
      <vt:lpstr>41-5</vt:lpstr>
      <vt:lpstr>41-6</vt:lpstr>
      <vt:lpstr>41-7</vt:lpstr>
      <vt:lpstr>41-10</vt:lpstr>
      <vt:lpstr>都道府県コード</vt:lpstr>
      <vt:lpstr>16-12</vt:lpstr>
      <vt:lpstr>16-10別(入力用)</vt:lpstr>
      <vt:lpstr>16-41(入力用)</vt:lpstr>
      <vt:lpstr>41-1(入力用)</vt:lpstr>
      <vt:lpstr>41-2(入力用)</vt:lpstr>
      <vt:lpstr>41-5(入力用)</vt:lpstr>
      <vt:lpstr>41-6(入力用)</vt:lpstr>
      <vt:lpstr>41-7(入力用)</vt:lpstr>
      <vt:lpstr>41-10(入力用)</vt:lpstr>
      <vt:lpstr>'16-10'!Print_Area</vt:lpstr>
      <vt:lpstr>'16-10別'!Print_Area</vt:lpstr>
      <vt:lpstr>'16-10別(入力用)'!Print_Area</vt:lpstr>
      <vt:lpstr>'16-12'!Print_Area</vt:lpstr>
      <vt:lpstr>'16-41'!Print_Area</vt:lpstr>
      <vt:lpstr>'16-41(入力用)'!Print_Area</vt:lpstr>
      <vt:lpstr>'41-1'!Print_Area</vt:lpstr>
      <vt:lpstr>'41-1(入力用)'!Print_Area</vt:lpstr>
      <vt:lpstr>'41-10'!Print_Area</vt:lpstr>
      <vt:lpstr>'41-10(入力用)'!Print_Area</vt:lpstr>
      <vt:lpstr>'41-2'!Print_Area</vt:lpstr>
      <vt:lpstr>'41-2(入力用)'!Print_Area</vt:lpstr>
      <vt:lpstr>'41-5'!Print_Area</vt:lpstr>
      <vt:lpstr>'41-5(入力用)'!Print_Area</vt:lpstr>
      <vt:lpstr>'41-6'!Print_Area</vt:lpstr>
      <vt:lpstr>'41-6(入力用)'!Print_Area</vt:lpstr>
      <vt:lpstr>'41-7'!Print_Area</vt:lpstr>
      <vt:lpstr>'41-7(入力用)'!Print_Area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2026-04-01T08:28:21Z</dcterms:modified>
</cp:coreProperties>
</file>