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05" yWindow="-105" windowWidth="19425" windowHeight="10425" tabRatio="880"/>
  </bookViews>
  <sheets>
    <sheet name="算定シート【３】" sheetId="26" r:id="rId1"/>
  </sheets>
  <definedNames>
    <definedName name="_xlnm.Print_Area" localSheetId="0">算定シート【３】!$A$1:$AQ$66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61" i="26" l="1"/>
  <c r="AA21" i="26" l="1"/>
  <c r="AA16" i="26"/>
  <c r="Q26" i="26" l="1"/>
  <c r="D26" i="26"/>
  <c r="AH26" i="26" s="1"/>
  <c r="AF59" i="26"/>
  <c r="AF56" i="26" l="1"/>
  <c r="AF64" i="26" l="1"/>
  <c r="E64" i="26"/>
  <c r="AI31" i="26"/>
  <c r="E30" i="26"/>
</calcChain>
</file>

<file path=xl/sharedStrings.xml><?xml version="1.0" encoding="utf-8"?>
<sst xmlns="http://schemas.openxmlformats.org/spreadsheetml/2006/main" count="87" uniqueCount="54">
  <si>
    <t>円</t>
    <rPh sb="0" eb="1">
      <t>エン</t>
    </rPh>
    <phoneticPr fontId="3"/>
  </si>
  <si>
    <t>＝</t>
    <phoneticPr fontId="3"/>
  </si>
  <si>
    <t>日</t>
    <rPh sb="0" eb="1">
      <t>ニチ</t>
    </rPh>
    <phoneticPr fontId="3"/>
  </si>
  <si>
    <t>×</t>
    <phoneticPr fontId="3"/>
  </si>
  <si>
    <t>⑤</t>
    <phoneticPr fontId="3"/>
  </si>
  <si>
    <t>※最大20万円</t>
    <rPh sb="1" eb="3">
      <t>サイダイ</t>
    </rPh>
    <rPh sb="5" eb="7">
      <t>マンエン</t>
    </rPh>
    <phoneticPr fontId="3"/>
  </si>
  <si>
    <t>÷</t>
    <phoneticPr fontId="3"/>
  </si>
  <si>
    <t>③</t>
    <phoneticPr fontId="3"/>
  </si>
  <si>
    <t>④</t>
    <phoneticPr fontId="3"/>
  </si>
  <si>
    <t>②</t>
    <phoneticPr fontId="3"/>
  </si>
  <si>
    <t>①</t>
    <phoneticPr fontId="3"/>
  </si>
  <si>
    <t>―</t>
    <phoneticPr fontId="3"/>
  </si>
  <si>
    <t>年</t>
    <rPh sb="0" eb="1">
      <t>ネン</t>
    </rPh>
    <phoneticPr fontId="3"/>
  </si>
  <si>
    <t>申請店舗名称（店舗名又は屋号）</t>
    <rPh sb="0" eb="2">
      <t>シンセイ</t>
    </rPh>
    <rPh sb="2" eb="4">
      <t>テンポ</t>
    </rPh>
    <rPh sb="4" eb="6">
      <t>メイショウ</t>
    </rPh>
    <rPh sb="7" eb="9">
      <t>テンポ</t>
    </rPh>
    <rPh sb="9" eb="10">
      <t>メイ</t>
    </rPh>
    <rPh sb="10" eb="11">
      <t>マタ</t>
    </rPh>
    <rPh sb="12" eb="14">
      <t>ヤゴウ</t>
    </rPh>
    <phoneticPr fontId="3"/>
  </si>
  <si>
    <t>：</t>
    <phoneticPr fontId="3"/>
  </si>
  <si>
    <t>【大企業・中小企業等】</t>
    <rPh sb="1" eb="4">
      <t>ダイキギョウ</t>
    </rPh>
    <rPh sb="5" eb="7">
      <t>チュウショウ</t>
    </rPh>
    <rPh sb="7" eb="9">
      <t>キギョウ</t>
    </rPh>
    <rPh sb="9" eb="10">
      <t>トウ</t>
    </rPh>
    <phoneticPr fontId="3"/>
  </si>
  <si>
    <t>一円未満切り上げ</t>
    <rPh sb="0" eb="1">
      <t>イチ</t>
    </rPh>
    <rPh sb="1" eb="2">
      <t>エン</t>
    </rPh>
    <rPh sb="2" eb="4">
      <t>ミマン</t>
    </rPh>
    <rPh sb="4" eb="5">
      <t>キ</t>
    </rPh>
    <rPh sb="6" eb="7">
      <t>ア</t>
    </rPh>
    <phoneticPr fontId="3"/>
  </si>
  <si>
    <t>算定参照年</t>
    <rPh sb="0" eb="2">
      <t>サンテイ</t>
    </rPh>
    <rPh sb="2" eb="4">
      <t>サンショウ</t>
    </rPh>
    <rPh sb="4" eb="5">
      <t>ネン</t>
    </rPh>
    <phoneticPr fontId="3"/>
  </si>
  <si>
    <t>令和2年、令和元年のいずれかを記載してください。（罹災特例該当は平成30年又は平成29年も可）</t>
    <rPh sb="0" eb="2">
      <t>レイワ</t>
    </rPh>
    <rPh sb="3" eb="4">
      <t>ネン</t>
    </rPh>
    <rPh sb="5" eb="7">
      <t>レイワ</t>
    </rPh>
    <rPh sb="7" eb="9">
      <t>ガンネン</t>
    </rPh>
    <rPh sb="15" eb="17">
      <t>キサイ</t>
    </rPh>
    <rPh sb="25" eb="27">
      <t>リサイ</t>
    </rPh>
    <rPh sb="27" eb="29">
      <t>トクレイ</t>
    </rPh>
    <rPh sb="29" eb="31">
      <t>ガイトウ</t>
    </rPh>
    <rPh sb="32" eb="34">
      <t>ヘイセイ</t>
    </rPh>
    <rPh sb="36" eb="37">
      <t>ネン</t>
    </rPh>
    <rPh sb="37" eb="38">
      <t>マタ</t>
    </rPh>
    <rPh sb="39" eb="41">
      <t>ヘイセイ</t>
    </rPh>
    <rPh sb="43" eb="44">
      <t>ネン</t>
    </rPh>
    <rPh sb="45" eb="46">
      <t>カ</t>
    </rPh>
    <phoneticPr fontId="3"/>
  </si>
  <si>
    <t>支給単価（１日当たりの支給額）</t>
    <rPh sb="0" eb="2">
      <t>シキュウ</t>
    </rPh>
    <rPh sb="2" eb="4">
      <t>タンカ</t>
    </rPh>
    <rPh sb="6" eb="7">
      <t>ニチ</t>
    </rPh>
    <rPh sb="7" eb="8">
      <t>ア</t>
    </rPh>
    <rPh sb="11" eb="14">
      <t>シキュウガク</t>
    </rPh>
    <phoneticPr fontId="3"/>
  </si>
  <si>
    <t>参照月：令和2年9月又は令和元年9月</t>
    <rPh sb="12" eb="14">
      <t>レイワ</t>
    </rPh>
    <rPh sb="14" eb="16">
      <t>ガンネン</t>
    </rPh>
    <phoneticPr fontId="3"/>
  </si>
  <si>
    <t>以下を記入して支給単価を計算してください。支給額は支給単価×対象期間（日数）となります。</t>
    <rPh sb="0" eb="2">
      <t>イカ</t>
    </rPh>
    <rPh sb="3" eb="5">
      <t>キニュウ</t>
    </rPh>
    <rPh sb="7" eb="9">
      <t>シキュウ</t>
    </rPh>
    <rPh sb="9" eb="11">
      <t>タンカ</t>
    </rPh>
    <rPh sb="12" eb="14">
      <t>ケイサン</t>
    </rPh>
    <rPh sb="21" eb="24">
      <t>シキュウガク</t>
    </rPh>
    <rPh sb="25" eb="27">
      <t>シキュウ</t>
    </rPh>
    <rPh sb="27" eb="29">
      <t>タンカ</t>
    </rPh>
    <rPh sb="30" eb="32">
      <t>タイショウ</t>
    </rPh>
    <rPh sb="32" eb="34">
      <t>キカン</t>
    </rPh>
    <rPh sb="35" eb="37">
      <t>ニッスウ</t>
    </rPh>
    <phoneticPr fontId="3"/>
  </si>
  <si>
    <t>令和３年９月の１日当たりの売上高</t>
    <rPh sb="0" eb="2">
      <t>レイワ</t>
    </rPh>
    <rPh sb="3" eb="4">
      <t>ネン</t>
    </rPh>
    <rPh sb="5" eb="6">
      <t>ガツ</t>
    </rPh>
    <rPh sb="8" eb="9">
      <t>ニチ</t>
    </rPh>
    <rPh sb="9" eb="10">
      <t>ア</t>
    </rPh>
    <rPh sb="13" eb="15">
      <t>ウリアゲ</t>
    </rPh>
    <rPh sb="15" eb="16">
      <t>ダカ</t>
    </rPh>
    <phoneticPr fontId="3"/>
  </si>
  <si>
    <t>※原則30日</t>
    <rPh sb="1" eb="3">
      <t>ゲンソク</t>
    </rPh>
    <rPh sb="5" eb="6">
      <t>ニチ</t>
    </rPh>
    <phoneticPr fontId="3"/>
  </si>
  <si>
    <t>（消費税及び地方消費税を除く）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</si>
  <si>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事業年度（年）</t>
    <rPh sb="0" eb="2">
      <t>ジギョウ</t>
    </rPh>
    <rPh sb="2" eb="4">
      <t>ネンド</t>
    </rPh>
    <rPh sb="5" eb="6">
      <t>ネン</t>
    </rPh>
    <phoneticPr fontId="3"/>
  </si>
  <si>
    <t>支給単価⇒　</t>
    <rPh sb="0" eb="2">
      <t>シキュウ</t>
    </rPh>
    <rPh sb="2" eb="4">
      <t>タンカ</t>
    </rPh>
    <phoneticPr fontId="3"/>
  </si>
  <si>
    <t>＜参照月の特例（平均方式）＞</t>
    <rPh sb="1" eb="3">
      <t>サンショウ</t>
    </rPh>
    <rPh sb="3" eb="4">
      <t>ツキ</t>
    </rPh>
    <rPh sb="5" eb="7">
      <t>トクレイ</t>
    </rPh>
    <rPh sb="8" eb="10">
      <t>ヘイキン</t>
    </rPh>
    <rPh sb="10" eb="12">
      <t>ホウシキ</t>
    </rPh>
    <phoneticPr fontId="3"/>
  </si>
  <si>
    <t>（事業年度（年）の１日当たりの売上高 － 令和３年９月の１日当たりの売上高） × ０．４ ＝</t>
    <rPh sb="6" eb="7">
      <t>ネン</t>
    </rPh>
    <rPh sb="26" eb="27">
      <t>ガツ</t>
    </rPh>
    <rPh sb="30" eb="31">
      <t>ア</t>
    </rPh>
    <phoneticPr fontId="3"/>
  </si>
  <si>
    <t>支給単価（切り上げ前）</t>
    <rPh sb="0" eb="2">
      <t>シキュウ</t>
    </rPh>
    <rPh sb="2" eb="4">
      <t>タンカ</t>
    </rPh>
    <rPh sb="5" eb="6">
      <t>キ</t>
    </rPh>
    <rPh sb="7" eb="8">
      <t>ア</t>
    </rPh>
    <rPh sb="9" eb="10">
      <t>マエ</t>
    </rPh>
    <phoneticPr fontId="3"/>
  </si>
  <si>
    <t>÷</t>
    <phoneticPr fontId="3"/>
  </si>
  <si>
    <t>＝</t>
    <phoneticPr fontId="3"/>
  </si>
  <si>
    <t>※原則365日又は366日</t>
    <rPh sb="1" eb="3">
      <t>ゲンソク</t>
    </rPh>
    <rPh sb="6" eb="7">
      <t>ニチ</t>
    </rPh>
    <rPh sb="7" eb="8">
      <t>マタ</t>
    </rPh>
    <rPh sb="12" eb="13">
      <t>ニチ</t>
    </rPh>
    <phoneticPr fontId="3"/>
  </si>
  <si>
    <t>⇒</t>
    <phoneticPr fontId="3"/>
  </si>
  <si>
    <t xml:space="preserve">事業年度（年）の売上高 ÷ 事業年度（年）の日数 </t>
    <rPh sb="0" eb="2">
      <t>ジギョウ</t>
    </rPh>
    <rPh sb="2" eb="4">
      <t>ネンド</t>
    </rPh>
    <rPh sb="5" eb="6">
      <t>ネン</t>
    </rPh>
    <rPh sb="8" eb="10">
      <t>ウリアゲ</t>
    </rPh>
    <rPh sb="10" eb="11">
      <t>ダカ</t>
    </rPh>
    <rPh sb="14" eb="16">
      <t>ジギョウ</t>
    </rPh>
    <rPh sb="16" eb="18">
      <t>ネンド</t>
    </rPh>
    <rPh sb="19" eb="20">
      <t>ネン</t>
    </rPh>
    <rPh sb="21" eb="22">
      <t>テルヅキ</t>
    </rPh>
    <rPh sb="22" eb="24">
      <t>ニッスウ</t>
    </rPh>
    <phoneticPr fontId="3"/>
  </si>
  <si>
    <t xml:space="preserve">令和３年９月の売上高 ÷ 令和３年９月の日数 </t>
    <rPh sb="13" eb="15">
      <t>レイワ</t>
    </rPh>
    <rPh sb="16" eb="17">
      <t>ネン</t>
    </rPh>
    <rPh sb="18" eb="19">
      <t>ガツ</t>
    </rPh>
    <phoneticPr fontId="3"/>
  </si>
  <si>
    <t>事業年度（年）の１日当たりの売上高　</t>
    <rPh sb="5" eb="6">
      <t>ネン</t>
    </rPh>
    <rPh sb="9" eb="10">
      <t>ニチ</t>
    </rPh>
    <rPh sb="10" eb="11">
      <t>ア</t>
    </rPh>
    <rPh sb="14" eb="16">
      <t>ウリアゲ</t>
    </rPh>
    <rPh sb="16" eb="17">
      <t>ダカ</t>
    </rPh>
    <phoneticPr fontId="3"/>
  </si>
  <si>
    <t>参照月の日数</t>
    <rPh sb="0" eb="2">
      <t>サンショウ</t>
    </rPh>
    <rPh sb="2" eb="3">
      <t>ヅキ</t>
    </rPh>
    <rPh sb="4" eb="6">
      <t>ニッスウ</t>
    </rPh>
    <phoneticPr fontId="3"/>
  </si>
  <si>
    <t>※一円未満切り上げ</t>
    <rPh sb="1" eb="2">
      <t>イチ</t>
    </rPh>
    <rPh sb="2" eb="3">
      <t>エン</t>
    </rPh>
    <rPh sb="3" eb="5">
      <t>ミマン</t>
    </rPh>
    <rPh sb="5" eb="6">
      <t>キ</t>
    </rPh>
    <rPh sb="7" eb="8">
      <t>ア</t>
    </rPh>
    <phoneticPr fontId="3"/>
  </si>
  <si>
    <t>※上記計算式で支給単価を算出できた場合は以下は不要です。</t>
    <rPh sb="1" eb="3">
      <t>ジョウキ</t>
    </rPh>
    <rPh sb="3" eb="6">
      <t>ケイサンシキ</t>
    </rPh>
    <rPh sb="7" eb="9">
      <t>シキュウ</t>
    </rPh>
    <rPh sb="9" eb="11">
      <t>タンカ</t>
    </rPh>
    <rPh sb="12" eb="14">
      <t>サンシュツ</t>
    </rPh>
    <rPh sb="17" eb="19">
      <t>バアイ</t>
    </rPh>
    <rPh sb="20" eb="22">
      <t>イカ</t>
    </rPh>
    <rPh sb="23" eb="25">
      <t>フヨウ</t>
    </rPh>
    <phoneticPr fontId="3"/>
  </si>
  <si>
    <t>但し、月単位の売上高を把握することが困難な場合においては、以下の方法で支給単価を算出します</t>
    <rPh sb="0" eb="1">
      <t>タダ</t>
    </rPh>
    <phoneticPr fontId="3"/>
  </si>
  <si>
    <t>千円未満を切り上げ、1,000～200,000円の金額とする</t>
    <rPh sb="0" eb="1">
      <t>セン</t>
    </rPh>
    <rPh sb="1" eb="2">
      <t>エン</t>
    </rPh>
    <rPh sb="2" eb="4">
      <t>ミマン</t>
    </rPh>
    <rPh sb="5" eb="6">
      <t>キ</t>
    </rPh>
    <rPh sb="7" eb="8">
      <t>ア</t>
    </rPh>
    <rPh sb="23" eb="24">
      <t>エン</t>
    </rPh>
    <rPh sb="25" eb="27">
      <t>キンガク</t>
    </rPh>
    <phoneticPr fontId="3"/>
  </si>
  <si>
    <t>⑥</t>
    <phoneticPr fontId="3"/>
  </si>
  <si>
    <t>⑦</t>
    <phoneticPr fontId="3"/>
  </si>
  <si>
    <r>
      <t>○ 売上高減少額方式</t>
    </r>
    <r>
      <rPr>
        <b/>
        <sz val="10"/>
        <rFont val="ＭＳ Ｐゴシック"/>
        <family val="3"/>
        <charset val="128"/>
      </rPr>
      <t>（１日当たりの支給額 最大２０万円）</t>
    </r>
    <rPh sb="2" eb="5">
      <t>ウリアゲダカ</t>
    </rPh>
    <rPh sb="5" eb="7">
      <t>ゲンショウ</t>
    </rPh>
    <rPh sb="7" eb="8">
      <t>ガク</t>
    </rPh>
    <rPh sb="8" eb="10">
      <t>ホウシキ</t>
    </rPh>
    <rPh sb="12" eb="13">
      <t>ニチ</t>
    </rPh>
    <rPh sb="13" eb="14">
      <t>ア</t>
    </rPh>
    <rPh sb="17" eb="20">
      <t>シキュウガク</t>
    </rPh>
    <rPh sb="21" eb="23">
      <t>サイダイ</t>
    </rPh>
    <rPh sb="25" eb="27">
      <t>マンエン</t>
    </rPh>
    <phoneticPr fontId="3"/>
  </si>
  <si>
    <r>
      <t>令和３年</t>
    </r>
    <r>
      <rPr>
        <b/>
        <sz val="11"/>
        <rFont val="ＭＳ Ｐゴシック"/>
        <family val="3"/>
        <charset val="128"/>
      </rPr>
      <t>９月</t>
    </r>
    <r>
      <rPr>
        <sz val="9"/>
        <rFont val="ＭＳ Ｐゴシック"/>
        <family val="3"/>
        <charset val="128"/>
      </rPr>
      <t>の売上高</t>
    </r>
    <phoneticPr fontId="3"/>
  </si>
  <si>
    <r>
      <t>令和３年</t>
    </r>
    <r>
      <rPr>
        <b/>
        <sz val="11"/>
        <rFont val="ＭＳ Ｐゴシック"/>
        <family val="3"/>
        <charset val="128"/>
      </rPr>
      <t>９月</t>
    </r>
    <r>
      <rPr>
        <sz val="9"/>
        <rFont val="ＭＳ Ｐゴシック"/>
        <family val="3"/>
        <charset val="128"/>
      </rPr>
      <t>の１日当たりの売上高</t>
    </r>
    <rPh sb="8" eb="9">
      <t>ニチ</t>
    </rPh>
    <rPh sb="9" eb="10">
      <t>ア</t>
    </rPh>
    <phoneticPr fontId="3"/>
  </si>
  <si>
    <r>
      <t>算定参照年の</t>
    </r>
    <r>
      <rPr>
        <b/>
        <sz val="11"/>
        <rFont val="ＭＳ Ｐゴシック"/>
        <family val="3"/>
        <charset val="128"/>
      </rPr>
      <t>９月</t>
    </r>
    <r>
      <rPr>
        <sz val="9"/>
        <rFont val="ＭＳ Ｐゴシック"/>
        <family val="3"/>
        <charset val="128"/>
      </rPr>
      <t>の１日当たりの売上高</t>
    </r>
    <rPh sb="0" eb="2">
      <t>サンテイ</t>
    </rPh>
    <rPh sb="2" eb="4">
      <t>サンショウ</t>
    </rPh>
    <rPh sb="4" eb="5">
      <t>ネン</t>
    </rPh>
    <rPh sb="7" eb="8">
      <t>ガツ</t>
    </rPh>
    <rPh sb="10" eb="11">
      <t>ニチ</t>
    </rPh>
    <rPh sb="11" eb="12">
      <t>ア</t>
    </rPh>
    <rPh sb="15" eb="17">
      <t>ウリアゲ</t>
    </rPh>
    <rPh sb="17" eb="18">
      <t>ダカ</t>
    </rPh>
    <phoneticPr fontId="3"/>
  </si>
  <si>
    <r>
      <t>算定参照年の</t>
    </r>
    <r>
      <rPr>
        <b/>
        <sz val="11"/>
        <rFont val="ＭＳ Ｐゴシック"/>
        <family val="3"/>
        <charset val="128"/>
      </rPr>
      <t>９月</t>
    </r>
    <r>
      <rPr>
        <sz val="9"/>
        <rFont val="ＭＳ Ｐゴシック"/>
        <family val="3"/>
        <charset val="128"/>
      </rPr>
      <t>の売上高</t>
    </r>
    <rPh sb="0" eb="2">
      <t>サンテイ</t>
    </rPh>
    <rPh sb="2" eb="4">
      <t>サンショウ</t>
    </rPh>
    <rPh sb="4" eb="5">
      <t>ネン</t>
    </rPh>
    <rPh sb="7" eb="8">
      <t>ガツ</t>
    </rPh>
    <rPh sb="9" eb="11">
      <t>ウリアゲ</t>
    </rPh>
    <rPh sb="11" eb="12">
      <t>ダカ</t>
    </rPh>
    <phoneticPr fontId="3"/>
  </si>
  <si>
    <r>
      <t>令和３年</t>
    </r>
    <r>
      <rPr>
        <b/>
        <sz val="11"/>
        <rFont val="ＭＳ Ｐゴシック"/>
        <family val="3"/>
        <charset val="128"/>
      </rPr>
      <t>９月</t>
    </r>
    <r>
      <rPr>
        <sz val="9"/>
        <rFont val="ＭＳ Ｐゴシック"/>
        <family val="3"/>
        <charset val="128"/>
      </rPr>
      <t>の１日当たりの売上高</t>
    </r>
    <rPh sb="0" eb="2">
      <t>レイワ</t>
    </rPh>
    <rPh sb="3" eb="4">
      <t>ネン</t>
    </rPh>
    <rPh sb="5" eb="6">
      <t>ガツ</t>
    </rPh>
    <rPh sb="8" eb="9">
      <t>ニチ</t>
    </rPh>
    <rPh sb="9" eb="10">
      <t>ア</t>
    </rPh>
    <rPh sb="13" eb="15">
      <t>ウリアゲ</t>
    </rPh>
    <rPh sb="15" eb="16">
      <t>ダカ</t>
    </rPh>
    <phoneticPr fontId="3"/>
  </si>
  <si>
    <t>■ 算定シート③（売上高減少額方式）　通常</t>
    <rPh sb="2" eb="4">
      <t>サンテイ</t>
    </rPh>
    <rPh sb="9" eb="11">
      <t>ウリアゲ</t>
    </rPh>
    <rPh sb="11" eb="12">
      <t>ダカ</t>
    </rPh>
    <rPh sb="12" eb="14">
      <t>ゲンショウ</t>
    </rPh>
    <rPh sb="14" eb="15">
      <t>ガク</t>
    </rPh>
    <rPh sb="15" eb="17">
      <t>ホウシキ</t>
    </rPh>
    <rPh sb="19" eb="21">
      <t>ツウジョウ</t>
    </rPh>
    <phoneticPr fontId="3"/>
  </si>
  <si>
    <t>＜必要書類＞
・参照月の帳簿（対象店舗の飲食部門（テイクアウトの売上高除く）のみ）※税抜き金額であることが分かるもの
・令和３年９月の帳簿（対象店舗の飲食部門（テイクアウトの売上高除く）のみ）※税抜き金額であることが分かるもの
・参照月を含む確定申告書類　※第４～７期で提出済であれば省略可能です</t>
    <rPh sb="32" eb="34">
      <t>ウリアゲ</t>
    </rPh>
    <rPh sb="34" eb="35">
      <t>ダカ</t>
    </rPh>
    <rPh sb="60" eb="62">
      <t>レイワ</t>
    </rPh>
    <rPh sb="63" eb="64">
      <t>ネン</t>
    </rPh>
    <rPh sb="65" eb="66">
      <t>ガツ</t>
    </rPh>
    <rPh sb="67" eb="69">
      <t>チョウボ</t>
    </rPh>
    <rPh sb="87" eb="89">
      <t>ウリアゲ</t>
    </rPh>
    <rPh sb="89" eb="90">
      <t>ダカ</t>
    </rPh>
    <phoneticPr fontId="3"/>
  </si>
  <si>
    <t>※事業年度は令和２年９月又は令和元年９月（罹災特例に該当する場合は、平成30年９月又は平成29年９月も可）を含んでいる必要があります。また、個人事業主は暦年になります。</t>
    <rPh sb="1" eb="3">
      <t>ジギョウ</t>
    </rPh>
    <rPh sb="3" eb="5">
      <t>ネンド</t>
    </rPh>
    <rPh sb="6" eb="8">
      <t>レイワ</t>
    </rPh>
    <rPh sb="9" eb="10">
      <t>ネン</t>
    </rPh>
    <rPh sb="11" eb="12">
      <t>ガツ</t>
    </rPh>
    <rPh sb="12" eb="13">
      <t>マタ</t>
    </rPh>
    <rPh sb="14" eb="18">
      <t>レイワガンネン</t>
    </rPh>
    <rPh sb="26" eb="28">
      <t>ガイトウ</t>
    </rPh>
    <rPh sb="30" eb="32">
      <t>バアイ</t>
    </rPh>
    <rPh sb="41" eb="42">
      <t>マタ</t>
    </rPh>
    <rPh sb="43" eb="45">
      <t>ヘイセイ</t>
    </rPh>
    <rPh sb="47" eb="48">
      <t>ネン</t>
    </rPh>
    <rPh sb="49" eb="50">
      <t>ガツ</t>
    </rPh>
    <rPh sb="59" eb="61">
      <t>ヒツヨウ</t>
    </rPh>
    <rPh sb="70" eb="72">
      <t>コジン</t>
    </rPh>
    <rPh sb="72" eb="75">
      <t>ジギョウヌシ</t>
    </rPh>
    <rPh sb="76" eb="78">
      <t>レキネン</t>
    </rPh>
    <phoneticPr fontId="3"/>
  </si>
  <si>
    <t>以下の水色セルの項目のみ入力または選択してください。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</si>
</sst>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#,##0_ ;[Red]\-#,##0\ "/>
    <numFmt numFmtId="178" formatCode="#,##0_);[Red]\(#,##0\)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8" fontId="11" fillId="0" borderId="0" xfId="1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38" fontId="11" fillId="0" borderId="7" xfId="1" applyFont="1" applyFill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 wrapText="1" shrinkToFi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Border="1" applyAlignment="1"/>
    <xf numFmtId="0" fontId="2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8" fillId="0" borderId="0" xfId="0" applyFont="1" applyFill="1" applyBorder="1">
      <alignment vertical="center"/>
    </xf>
    <xf numFmtId="0" fontId="9" fillId="0" borderId="4" xfId="0" applyFont="1" applyFill="1" applyBorder="1" applyAlignment="1">
      <alignment vertical="center"/>
    </xf>
    <xf numFmtId="38" fontId="5" fillId="0" borderId="0" xfId="1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38" fontId="6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38" fontId="6" fillId="0" borderId="25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/>
    </xf>
    <xf numFmtId="38" fontId="5" fillId="0" borderId="28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14" fillId="2" borderId="5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4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4" fillId="0" borderId="17" xfId="1" applyNumberFormat="1" applyFont="1" applyFill="1" applyBorder="1" applyAlignment="1">
      <alignment horizontal="right" vertical="center"/>
    </xf>
    <xf numFmtId="177" fontId="24" fillId="0" borderId="16" xfId="1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38" fontId="24" fillId="0" borderId="30" xfId="1" applyFont="1" applyFill="1" applyBorder="1" applyAlignment="1">
      <alignment horizontal="right" vertical="center"/>
    </xf>
    <xf numFmtId="38" fontId="24" fillId="0" borderId="31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178" fontId="4" fillId="0" borderId="9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5" fillId="4" borderId="9" xfId="1" applyFont="1" applyFill="1" applyBorder="1" applyAlignment="1" applyProtection="1">
      <alignment horizontal="center" vertical="center"/>
      <protection locked="0"/>
    </xf>
    <xf numFmtId="38" fontId="5" fillId="4" borderId="7" xfId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78" fontId="5" fillId="4" borderId="9" xfId="1" applyNumberFormat="1" applyFont="1" applyFill="1" applyBorder="1" applyAlignment="1" applyProtection="1">
      <alignment horizontal="center"/>
      <protection locked="0"/>
    </xf>
    <xf numFmtId="178" fontId="5" fillId="4" borderId="7" xfId="1" applyNumberFormat="1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38" fontId="6" fillId="0" borderId="19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shrinkToFit="1"/>
    </xf>
    <xf numFmtId="0" fontId="8" fillId="4" borderId="7" xfId="0" applyFont="1" applyFill="1" applyBorder="1" applyAlignment="1" applyProtection="1">
      <alignment horizontal="left" vertical="center" shrinkToFit="1"/>
      <protection locked="0"/>
    </xf>
    <xf numFmtId="0" fontId="9" fillId="0" borderId="2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14" fontId="9" fillId="0" borderId="17" xfId="0" applyNumberFormat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 shrinkToFit="1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76" fontId="4" fillId="4" borderId="17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6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38" fontId="5" fillId="4" borderId="11" xfId="1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38" fontId="5" fillId="4" borderId="8" xfId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9</xdr:row>
      <xdr:rowOff>66674</xdr:rowOff>
    </xdr:from>
    <xdr:to>
      <xdr:col>15</xdr:col>
      <xdr:colOff>180974</xdr:colOff>
      <xdr:row>13</xdr:row>
      <xdr:rowOff>114300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49274" y="2143124"/>
          <a:ext cx="2540000" cy="701676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②・⑤は消費税及び地方消費税を除いた、申請店舗の飲食部門の売上高を入力してください。</a:t>
          </a:r>
        </a:p>
      </xdr:txBody>
    </xdr:sp>
    <xdr:clientData/>
  </xdr:twoCellAnchor>
  <xdr:twoCellAnchor>
    <xdr:from>
      <xdr:col>6</xdr:col>
      <xdr:colOff>114300</xdr:colOff>
      <xdr:row>23</xdr:row>
      <xdr:rowOff>0</xdr:rowOff>
    </xdr:from>
    <xdr:to>
      <xdr:col>6</xdr:col>
      <xdr:colOff>114300</xdr:colOff>
      <xdr:row>24</xdr:row>
      <xdr:rowOff>19050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 flipH="1">
          <a:off x="1266825" y="12849225"/>
          <a:ext cx="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85725</xdr:colOff>
      <xdr:row>17</xdr:row>
      <xdr:rowOff>0</xdr:rowOff>
    </xdr:from>
    <xdr:to>
      <xdr:col>29</xdr:col>
      <xdr:colOff>85725</xdr:colOff>
      <xdr:row>17</xdr:row>
      <xdr:rowOff>180000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5838825" y="11763375"/>
          <a:ext cx="0" cy="180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29</xdr:col>
      <xdr:colOff>85727</xdr:colOff>
      <xdr:row>18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>
          <a:off x="352425" y="11944350"/>
          <a:ext cx="548640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161925</xdr:colOff>
      <xdr:row>27</xdr:row>
      <xdr:rowOff>19050</xdr:rowOff>
    </xdr:from>
    <xdr:to>
      <xdr:col>33</xdr:col>
      <xdr:colOff>161926</xdr:colOff>
      <xdr:row>28</xdr:row>
      <xdr:rowOff>171450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6715125" y="5314950"/>
          <a:ext cx="1" cy="33337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23</xdr:row>
      <xdr:rowOff>95250</xdr:rowOff>
    </xdr:from>
    <xdr:to>
      <xdr:col>26</xdr:col>
      <xdr:colOff>104775</xdr:colOff>
      <xdr:row>27</xdr:row>
      <xdr:rowOff>114300</xdr:rowOff>
    </xdr:to>
    <xdr:sp macro="" textlink="">
      <xdr:nvSpPr>
        <xdr:cNvPr id="35" name="大かっこ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57175" y="4667250"/>
          <a:ext cx="5000625" cy="742950"/>
        </a:xfrm>
        <a:prstGeom prst="bracketPair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129674</xdr:colOff>
      <xdr:row>22</xdr:row>
      <xdr:rowOff>168275</xdr:rowOff>
    </xdr:from>
    <xdr:to>
      <xdr:col>20</xdr:col>
      <xdr:colOff>129674</xdr:colOff>
      <xdr:row>23</xdr:row>
      <xdr:rowOff>158415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 flipH="1">
          <a:off x="4022224" y="4498975"/>
          <a:ext cx="0" cy="16794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123825</xdr:colOff>
      <xdr:row>22</xdr:row>
      <xdr:rowOff>0</xdr:rowOff>
    </xdr:from>
    <xdr:to>
      <xdr:col>29</xdr:col>
      <xdr:colOff>123825</xdr:colOff>
      <xdr:row>23</xdr:row>
      <xdr:rowOff>9525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5876925" y="4391025"/>
          <a:ext cx="0" cy="1905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22</xdr:row>
      <xdr:rowOff>176964</xdr:rowOff>
    </xdr:from>
    <xdr:to>
      <xdr:col>29</xdr:col>
      <xdr:colOff>128337</xdr:colOff>
      <xdr:row>22</xdr:row>
      <xdr:rowOff>176964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H="1">
          <a:off x="4076700" y="4567989"/>
          <a:ext cx="180473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176964</xdr:rowOff>
    </xdr:from>
    <xdr:to>
      <xdr:col>6</xdr:col>
      <xdr:colOff>108451</xdr:colOff>
      <xdr:row>22</xdr:row>
      <xdr:rowOff>176964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H="1">
          <a:off x="352425" y="12845214"/>
          <a:ext cx="9085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23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V="1">
          <a:off x="352425" y="11944350"/>
          <a:ext cx="0" cy="904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142875</xdr:colOff>
      <xdr:row>61</xdr:row>
      <xdr:rowOff>9525</xdr:rowOff>
    </xdr:from>
    <xdr:to>
      <xdr:col>31</xdr:col>
      <xdr:colOff>142875</xdr:colOff>
      <xdr:row>62</xdr:row>
      <xdr:rowOff>238125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5895975" y="9382125"/>
          <a:ext cx="0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38</xdr:row>
      <xdr:rowOff>123825</xdr:rowOff>
    </xdr:from>
    <xdr:to>
      <xdr:col>30</xdr:col>
      <xdr:colOff>19050</xdr:colOff>
      <xdr:row>41</xdr:row>
      <xdr:rowOff>76200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724025" y="5953125"/>
          <a:ext cx="4248150" cy="523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記載の上、必ずご提出ください</a:t>
          </a:r>
        </a:p>
      </xdr:txBody>
    </xdr:sp>
    <xdr:clientData/>
  </xdr:twoCellAnchor>
  <xdr:twoCellAnchor>
    <xdr:from>
      <xdr:col>20</xdr:col>
      <xdr:colOff>127000</xdr:colOff>
      <xdr:row>23</xdr:row>
      <xdr:rowOff>0</xdr:rowOff>
    </xdr:from>
    <xdr:to>
      <xdr:col>20</xdr:col>
      <xdr:colOff>127000</xdr:colOff>
      <xdr:row>24</xdr:row>
      <xdr:rowOff>19050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>
          <a:off x="4079875" y="4686300"/>
          <a:ext cx="0" cy="2000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BS66"/>
  <sheetViews>
    <sheetView tabSelected="1" view="pageBreakPreview" zoomScale="70" zoomScaleNormal="100" zoomScaleSheetLayoutView="70" workbookViewId="0">
      <selection sqref="A1:AQ1"/>
    </sheetView>
  </sheetViews>
  <sheetFormatPr defaultColWidth="8.625" defaultRowHeight="14.25" x14ac:dyDescent="0.4"/>
  <cols>
    <col min="1" max="1" width="2" style="1" customWidth="1"/>
    <col min="2" max="43" width="2.625" style="1" customWidth="1"/>
    <col min="44" max="44" width="8.625" style="1"/>
    <col min="45" max="47" width="3.625" style="1" customWidth="1"/>
    <col min="48" max="48" width="12.125" style="1" customWidth="1"/>
    <col min="49" max="49" width="24.25" style="1" customWidth="1"/>
    <col min="50" max="65" width="3.625" style="1" customWidth="1"/>
    <col min="66" max="16384" width="8.625" style="1"/>
  </cols>
  <sheetData>
    <row r="1" spans="1:49" ht="33" thickBot="1" x14ac:dyDescent="0.4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5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53"/>
      <c r="AS1" s="53"/>
    </row>
    <row r="2" spans="1:49" ht="55.5" customHeight="1" thickTop="1" thickBot="1" x14ac:dyDescent="0.45">
      <c r="A2" s="131" t="s">
        <v>50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3"/>
      <c r="AL2" s="133"/>
      <c r="AM2" s="133"/>
      <c r="AN2" s="133"/>
      <c r="AO2" s="133"/>
      <c r="AP2" s="133"/>
      <c r="AQ2" s="134"/>
      <c r="AR2" s="2"/>
      <c r="AV2" s="53"/>
      <c r="AW2" s="53"/>
    </row>
    <row r="3" spans="1:49" ht="17.25" customHeight="1" thickTop="1" x14ac:dyDescent="0.4">
      <c r="B3" s="152" t="s">
        <v>15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</row>
    <row r="4" spans="1:49" ht="16.5" customHeight="1" x14ac:dyDescent="0.4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</row>
    <row r="5" spans="1:49" ht="23.45" customHeight="1" x14ac:dyDescent="0.4">
      <c r="B5" s="72" t="s">
        <v>53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1"/>
    </row>
    <row r="6" spans="1:49" ht="24.75" customHeight="1" x14ac:dyDescent="0.4">
      <c r="B6" s="153" t="s">
        <v>13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4" t="s">
        <v>14</v>
      </c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V6" s="53"/>
      <c r="AW6" s="53"/>
    </row>
    <row r="7" spans="1:49" ht="12" customHeight="1" x14ac:dyDescent="0.4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V7" s="53"/>
      <c r="AW7" s="53"/>
    </row>
    <row r="8" spans="1:49" ht="30" customHeight="1" thickBot="1" x14ac:dyDescent="0.45">
      <c r="B8" s="151" t="s">
        <v>44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9" t="s">
        <v>20</v>
      </c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</row>
    <row r="9" spans="1:49" ht="26.25" customHeight="1" x14ac:dyDescent="0.4">
      <c r="B9" s="160" t="s">
        <v>21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2"/>
    </row>
    <row r="10" spans="1:49" ht="9.75" customHeight="1" x14ac:dyDescent="0.4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8"/>
    </row>
    <row r="11" spans="1:49" s="3" customFormat="1" ht="14.25" customHeight="1" x14ac:dyDescent="0.4">
      <c r="A11" s="1"/>
      <c r="B11" s="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7"/>
      <c r="P11" s="7"/>
      <c r="Q11" s="7"/>
      <c r="R11" s="155" t="s">
        <v>17</v>
      </c>
      <c r="S11" s="155"/>
      <c r="T11" s="155"/>
      <c r="U11" s="155"/>
      <c r="V11" s="155"/>
      <c r="W11" s="155"/>
      <c r="X11" s="155"/>
      <c r="Y11" s="156"/>
      <c r="Z11" s="156"/>
      <c r="AA11" s="7"/>
      <c r="AB11" s="157" t="s">
        <v>18</v>
      </c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8"/>
      <c r="AR11" s="1"/>
    </row>
    <row r="12" spans="1:49" s="3" customFormat="1" ht="14.25" customHeight="1" x14ac:dyDescent="0.4">
      <c r="A12" s="1"/>
      <c r="B12" s="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7"/>
      <c r="Q12" s="7"/>
      <c r="R12" s="125" t="s">
        <v>10</v>
      </c>
      <c r="S12" s="163"/>
      <c r="T12" s="163"/>
      <c r="U12" s="163"/>
      <c r="V12" s="163"/>
      <c r="W12" s="163"/>
      <c r="X12" s="163"/>
      <c r="Y12" s="147" t="s">
        <v>12</v>
      </c>
      <c r="Z12" s="148"/>
      <c r="AA12" s="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8"/>
      <c r="AR12" s="1"/>
    </row>
    <row r="13" spans="1:49" s="3" customFormat="1" ht="14.25" customHeight="1" x14ac:dyDescent="0.4">
      <c r="A13" s="1"/>
      <c r="B13" s="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7"/>
      <c r="Q13" s="28"/>
      <c r="R13" s="126"/>
      <c r="S13" s="164"/>
      <c r="T13" s="164"/>
      <c r="U13" s="164"/>
      <c r="V13" s="164"/>
      <c r="W13" s="164"/>
      <c r="X13" s="164"/>
      <c r="Y13" s="149"/>
      <c r="Z13" s="150"/>
      <c r="AA13" s="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8"/>
      <c r="AR13" s="1"/>
      <c r="AV13" s="1"/>
      <c r="AW13" s="1"/>
    </row>
    <row r="14" spans="1:49" x14ac:dyDescent="0.4">
      <c r="B14" s="6"/>
      <c r="C14" s="7"/>
      <c r="D14" s="10"/>
      <c r="E14" s="10"/>
      <c r="F14" s="10"/>
      <c r="G14" s="10"/>
      <c r="H14" s="5"/>
      <c r="I14" s="5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8"/>
    </row>
    <row r="15" spans="1:49" ht="14.25" customHeight="1" x14ac:dyDescent="0.4">
      <c r="B15" s="6"/>
      <c r="C15" s="7"/>
      <c r="D15" s="144" t="s">
        <v>48</v>
      </c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6"/>
      <c r="Q15" s="7"/>
      <c r="R15" s="7"/>
      <c r="S15" s="165" t="s">
        <v>37</v>
      </c>
      <c r="T15" s="123"/>
      <c r="U15" s="123"/>
      <c r="V15" s="123"/>
      <c r="W15" s="124"/>
      <c r="X15" s="7"/>
      <c r="Y15" s="7"/>
      <c r="Z15" s="138" t="s">
        <v>47</v>
      </c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40"/>
      <c r="AM15" s="7"/>
      <c r="AN15" s="7"/>
      <c r="AO15" s="7"/>
      <c r="AP15" s="7"/>
      <c r="AQ15" s="8"/>
    </row>
    <row r="16" spans="1:49" ht="14.25" customHeight="1" x14ac:dyDescent="0.4">
      <c r="B16" s="6"/>
      <c r="C16" s="7"/>
      <c r="D16" s="125" t="s">
        <v>9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87" t="s">
        <v>0</v>
      </c>
      <c r="P16" s="129"/>
      <c r="Q16" s="130" t="s">
        <v>6</v>
      </c>
      <c r="R16" s="130"/>
      <c r="S16" s="141" t="s">
        <v>7</v>
      </c>
      <c r="T16" s="163"/>
      <c r="U16" s="163"/>
      <c r="V16" s="121" t="s">
        <v>2</v>
      </c>
      <c r="W16" s="196"/>
      <c r="X16" s="121" t="s">
        <v>1</v>
      </c>
      <c r="Y16" s="121"/>
      <c r="Z16" s="141" t="s">
        <v>8</v>
      </c>
      <c r="AA16" s="119" t="str">
        <f>IFERROR(ROUNDUP(E16/T16,0),"")</f>
        <v/>
      </c>
      <c r="AB16" s="119"/>
      <c r="AC16" s="119"/>
      <c r="AD16" s="119"/>
      <c r="AE16" s="119"/>
      <c r="AF16" s="119"/>
      <c r="AG16" s="119"/>
      <c r="AH16" s="119"/>
      <c r="AI16" s="119"/>
      <c r="AJ16" s="119"/>
      <c r="AK16" s="113" t="s">
        <v>0</v>
      </c>
      <c r="AL16" s="114"/>
      <c r="AM16" s="7"/>
      <c r="AN16" s="7"/>
      <c r="AO16" s="7"/>
      <c r="AP16" s="7"/>
      <c r="AQ16" s="8"/>
    </row>
    <row r="17" spans="2:45" ht="14.25" customHeight="1" x14ac:dyDescent="0.4">
      <c r="B17" s="6"/>
      <c r="C17" s="7"/>
      <c r="D17" s="126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15"/>
      <c r="P17" s="116"/>
      <c r="Q17" s="130"/>
      <c r="R17" s="130"/>
      <c r="S17" s="126"/>
      <c r="T17" s="164"/>
      <c r="U17" s="164"/>
      <c r="V17" s="197"/>
      <c r="W17" s="198"/>
      <c r="X17" s="121"/>
      <c r="Y17" s="121"/>
      <c r="Z17" s="126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15"/>
      <c r="AL17" s="116"/>
      <c r="AM17" s="7"/>
      <c r="AN17" s="7"/>
      <c r="AO17" s="7"/>
      <c r="AP17" s="7"/>
      <c r="AQ17" s="8"/>
    </row>
    <row r="18" spans="2:45" ht="14.25" customHeight="1" x14ac:dyDescent="0.4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55" t="s">
        <v>23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117" t="s">
        <v>38</v>
      </c>
      <c r="AF18" s="118"/>
      <c r="AG18" s="118"/>
      <c r="AH18" s="118"/>
      <c r="AI18" s="118"/>
      <c r="AJ18" s="118"/>
      <c r="AK18" s="118"/>
      <c r="AL18" s="2"/>
      <c r="AM18" s="2"/>
      <c r="AN18" s="7"/>
      <c r="AO18" s="7"/>
      <c r="AP18" s="7"/>
      <c r="AQ18" s="8"/>
    </row>
    <row r="19" spans="2:45" ht="14.25" customHeight="1" x14ac:dyDescent="0.4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8"/>
    </row>
    <row r="20" spans="2:45" ht="14.25" customHeight="1" x14ac:dyDescent="0.4">
      <c r="B20" s="6"/>
      <c r="C20" s="7"/>
      <c r="D20" s="122" t="s">
        <v>45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4"/>
      <c r="Q20" s="7"/>
      <c r="R20" s="7"/>
      <c r="S20" s="165" t="s">
        <v>37</v>
      </c>
      <c r="T20" s="123"/>
      <c r="U20" s="123"/>
      <c r="V20" s="123"/>
      <c r="W20" s="124"/>
      <c r="X20" s="7"/>
      <c r="Y20" s="7"/>
      <c r="Z20" s="122" t="s">
        <v>46</v>
      </c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4"/>
      <c r="AM20" s="9"/>
      <c r="AN20" s="9"/>
      <c r="AO20" s="9"/>
      <c r="AP20" s="9"/>
      <c r="AQ20" s="56"/>
    </row>
    <row r="21" spans="2:45" ht="14.25" customHeight="1" x14ac:dyDescent="0.2">
      <c r="B21" s="6"/>
      <c r="C21" s="7"/>
      <c r="D21" s="125" t="s">
        <v>4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87" t="s">
        <v>0</v>
      </c>
      <c r="P21" s="129"/>
      <c r="Q21" s="130" t="s">
        <v>6</v>
      </c>
      <c r="R21" s="130"/>
      <c r="S21" s="141" t="s">
        <v>42</v>
      </c>
      <c r="T21" s="163"/>
      <c r="U21" s="163"/>
      <c r="V21" s="121" t="s">
        <v>2</v>
      </c>
      <c r="W21" s="196"/>
      <c r="X21" s="121" t="s">
        <v>1</v>
      </c>
      <c r="Y21" s="121"/>
      <c r="Z21" s="141" t="s">
        <v>43</v>
      </c>
      <c r="AA21" s="170" t="str">
        <f>IFERROR(ROUNDUP(E21/T21,0),"")</f>
        <v/>
      </c>
      <c r="AB21" s="170"/>
      <c r="AC21" s="170"/>
      <c r="AD21" s="170"/>
      <c r="AE21" s="170"/>
      <c r="AF21" s="170"/>
      <c r="AG21" s="170"/>
      <c r="AH21" s="170"/>
      <c r="AI21" s="170"/>
      <c r="AJ21" s="170"/>
      <c r="AK21" s="113" t="s">
        <v>0</v>
      </c>
      <c r="AL21" s="114"/>
      <c r="AM21" s="57"/>
      <c r="AN21" s="57"/>
      <c r="AO21" s="57"/>
      <c r="AP21" s="58"/>
      <c r="AQ21" s="59"/>
    </row>
    <row r="22" spans="2:45" ht="14.25" customHeight="1" x14ac:dyDescent="0.2">
      <c r="B22" s="6"/>
      <c r="C22" s="7"/>
      <c r="D22" s="126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15"/>
      <c r="P22" s="116"/>
      <c r="Q22" s="130"/>
      <c r="R22" s="130"/>
      <c r="S22" s="126"/>
      <c r="T22" s="164"/>
      <c r="U22" s="164"/>
      <c r="V22" s="197"/>
      <c r="W22" s="198"/>
      <c r="X22" s="121"/>
      <c r="Y22" s="121"/>
      <c r="Z22" s="126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15"/>
      <c r="AL22" s="116"/>
      <c r="AM22" s="57"/>
      <c r="AN22" s="57"/>
      <c r="AO22" s="57"/>
      <c r="AP22" s="58"/>
      <c r="AQ22" s="59"/>
    </row>
    <row r="23" spans="2:45" ht="14.25" customHeight="1" x14ac:dyDescent="0.4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55" t="s">
        <v>23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117" t="s">
        <v>38</v>
      </c>
      <c r="AF23" s="118"/>
      <c r="AG23" s="118"/>
      <c r="AH23" s="118"/>
      <c r="AI23" s="118"/>
      <c r="AJ23" s="118"/>
      <c r="AK23" s="118"/>
      <c r="AL23" s="2"/>
      <c r="AM23" s="2"/>
      <c r="AN23" s="7"/>
      <c r="AO23" s="7"/>
      <c r="AP23" s="7"/>
      <c r="AQ23" s="8"/>
    </row>
    <row r="24" spans="2:45" ht="14.25" customHeight="1" x14ac:dyDescent="0.4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60"/>
      <c r="AQ24" s="8"/>
    </row>
    <row r="25" spans="2:45" ht="14.25" customHeight="1" x14ac:dyDescent="0.4">
      <c r="B25" s="6"/>
      <c r="C25" s="138" t="s">
        <v>47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40"/>
      <c r="N25" s="9"/>
      <c r="O25" s="7"/>
      <c r="P25" s="138" t="s">
        <v>49</v>
      </c>
      <c r="Q25" s="139"/>
      <c r="R25" s="139"/>
      <c r="S25" s="139"/>
      <c r="T25" s="139"/>
      <c r="U25" s="139"/>
      <c r="V25" s="139"/>
      <c r="W25" s="139"/>
      <c r="X25" s="139"/>
      <c r="Y25" s="139"/>
      <c r="Z25" s="140"/>
      <c r="AA25" s="7"/>
      <c r="AB25" s="61"/>
      <c r="AC25" s="7"/>
      <c r="AD25" s="7"/>
      <c r="AE25" s="7"/>
      <c r="AF25" s="7"/>
      <c r="AG25" s="9"/>
      <c r="AH25" s="144" t="s">
        <v>29</v>
      </c>
      <c r="AI25" s="145"/>
      <c r="AJ25" s="145"/>
      <c r="AK25" s="145"/>
      <c r="AL25" s="145"/>
      <c r="AM25" s="145"/>
      <c r="AN25" s="145"/>
      <c r="AO25" s="145"/>
      <c r="AP25" s="146"/>
      <c r="AQ25" s="8"/>
    </row>
    <row r="26" spans="2:45" ht="14.25" customHeight="1" x14ac:dyDescent="0.4">
      <c r="B26" s="6"/>
      <c r="C26" s="141" t="s">
        <v>8</v>
      </c>
      <c r="D26" s="142" t="str">
        <f>AA16</f>
        <v/>
      </c>
      <c r="E26" s="142"/>
      <c r="F26" s="142"/>
      <c r="G26" s="142"/>
      <c r="H26" s="142"/>
      <c r="I26" s="142"/>
      <c r="J26" s="142"/>
      <c r="K26" s="142"/>
      <c r="L26" s="87" t="s">
        <v>0</v>
      </c>
      <c r="M26" s="129"/>
      <c r="N26" s="130" t="s">
        <v>11</v>
      </c>
      <c r="O26" s="130"/>
      <c r="P26" s="141" t="s">
        <v>43</v>
      </c>
      <c r="Q26" s="142" t="str">
        <f>AA21</f>
        <v/>
      </c>
      <c r="R26" s="142"/>
      <c r="S26" s="142"/>
      <c r="T26" s="142"/>
      <c r="U26" s="142"/>
      <c r="V26" s="142"/>
      <c r="W26" s="142"/>
      <c r="X26" s="142"/>
      <c r="Y26" s="87" t="s">
        <v>0</v>
      </c>
      <c r="Z26" s="129"/>
      <c r="AA26" s="135" t="s">
        <v>3</v>
      </c>
      <c r="AB26" s="135"/>
      <c r="AC26" s="130">
        <v>0.4</v>
      </c>
      <c r="AD26" s="130"/>
      <c r="AE26" s="130"/>
      <c r="AF26" s="121" t="s">
        <v>1</v>
      </c>
      <c r="AG26" s="175"/>
      <c r="AH26" s="166" t="str">
        <f>IF(E16="","",IFERROR(ROUNDUP((D26-Q26)*AC26,0),""))</f>
        <v/>
      </c>
      <c r="AI26" s="167"/>
      <c r="AJ26" s="167"/>
      <c r="AK26" s="167"/>
      <c r="AL26" s="167"/>
      <c r="AM26" s="167"/>
      <c r="AN26" s="167"/>
      <c r="AO26" s="87" t="s">
        <v>0</v>
      </c>
      <c r="AP26" s="129"/>
      <c r="AQ26" s="8"/>
    </row>
    <row r="27" spans="2:45" ht="14.25" customHeight="1" x14ac:dyDescent="0.4">
      <c r="B27" s="6"/>
      <c r="C27" s="126"/>
      <c r="D27" s="143"/>
      <c r="E27" s="143"/>
      <c r="F27" s="143"/>
      <c r="G27" s="143"/>
      <c r="H27" s="143"/>
      <c r="I27" s="143"/>
      <c r="J27" s="143"/>
      <c r="K27" s="143"/>
      <c r="L27" s="115"/>
      <c r="M27" s="116"/>
      <c r="N27" s="130"/>
      <c r="O27" s="130"/>
      <c r="P27" s="126"/>
      <c r="Q27" s="143"/>
      <c r="R27" s="143"/>
      <c r="S27" s="143"/>
      <c r="T27" s="143"/>
      <c r="U27" s="143"/>
      <c r="V27" s="143"/>
      <c r="W27" s="143"/>
      <c r="X27" s="143"/>
      <c r="Y27" s="115"/>
      <c r="Z27" s="116"/>
      <c r="AA27" s="135"/>
      <c r="AB27" s="135"/>
      <c r="AC27" s="130"/>
      <c r="AD27" s="130"/>
      <c r="AE27" s="130"/>
      <c r="AF27" s="175"/>
      <c r="AG27" s="175"/>
      <c r="AH27" s="168"/>
      <c r="AI27" s="169"/>
      <c r="AJ27" s="169"/>
      <c r="AK27" s="169"/>
      <c r="AL27" s="169"/>
      <c r="AM27" s="169"/>
      <c r="AN27" s="169"/>
      <c r="AO27" s="115"/>
      <c r="AP27" s="116"/>
      <c r="AQ27" s="8"/>
    </row>
    <row r="28" spans="2:45" s="65" customFormat="1" ht="14.25" customHeight="1" x14ac:dyDescent="0.2">
      <c r="B28" s="6"/>
      <c r="C28" s="62"/>
      <c r="D28" s="63"/>
      <c r="E28" s="63"/>
      <c r="F28" s="63"/>
      <c r="G28" s="63"/>
      <c r="H28" s="63"/>
      <c r="I28" s="63"/>
      <c r="J28" s="63"/>
      <c r="K28" s="63"/>
      <c r="L28" s="37"/>
      <c r="M28" s="37"/>
      <c r="N28" s="35"/>
      <c r="O28" s="35"/>
      <c r="P28" s="62"/>
      <c r="Q28" s="63"/>
      <c r="R28" s="63"/>
      <c r="S28" s="63"/>
      <c r="T28" s="63"/>
      <c r="U28" s="63"/>
      <c r="V28" s="63"/>
      <c r="W28" s="37"/>
      <c r="X28" s="37"/>
      <c r="Y28" s="64"/>
      <c r="Z28" s="64"/>
      <c r="AA28" s="35"/>
      <c r="AB28" s="35"/>
      <c r="AC28" s="35"/>
      <c r="AD28" s="36"/>
      <c r="AE28" s="36"/>
      <c r="AF28" s="36"/>
      <c r="AG28" s="36"/>
      <c r="AH28" s="62"/>
      <c r="AI28" s="172" t="s">
        <v>41</v>
      </c>
      <c r="AJ28" s="173"/>
      <c r="AK28" s="173"/>
      <c r="AL28" s="173"/>
      <c r="AM28" s="173"/>
      <c r="AN28" s="173"/>
      <c r="AO28" s="173"/>
      <c r="AP28" s="173"/>
      <c r="AQ28" s="174"/>
      <c r="AR28" s="50"/>
      <c r="AS28" s="51"/>
    </row>
    <row r="29" spans="2:45" ht="14.25" customHeight="1" thickBot="1" x14ac:dyDescent="0.45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173"/>
      <c r="AJ29" s="173"/>
      <c r="AK29" s="173"/>
      <c r="AL29" s="173"/>
      <c r="AM29" s="173"/>
      <c r="AN29" s="173"/>
      <c r="AO29" s="173"/>
      <c r="AP29" s="173"/>
      <c r="AQ29" s="174"/>
      <c r="AR29" s="50"/>
      <c r="AS29" s="51"/>
    </row>
    <row r="30" spans="2:45" ht="14.25" customHeight="1" thickTop="1" x14ac:dyDescent="0.4">
      <c r="B30" s="6"/>
      <c r="C30" s="7"/>
      <c r="D30" s="7"/>
      <c r="E30" s="77" t="str">
        <f>IF(AH26&lt;=0,"１日当たりの支給額は０円（若しくは０円以下）です。"&amp;CHAR(10)&amp;"申請頂くことができません。","")</f>
        <v/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80" t="s">
        <v>19</v>
      </c>
      <c r="AI30" s="81"/>
      <c r="AJ30" s="81"/>
      <c r="AK30" s="81"/>
      <c r="AL30" s="81"/>
      <c r="AM30" s="81"/>
      <c r="AN30" s="81"/>
      <c r="AO30" s="81"/>
      <c r="AP30" s="82"/>
      <c r="AQ30" s="8"/>
    </row>
    <row r="31" spans="2:45" ht="14.25" customHeight="1" x14ac:dyDescent="0.4">
      <c r="B31" s="6"/>
      <c r="C31" s="7"/>
      <c r="D31" s="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83"/>
      <c r="AI31" s="85" t="str">
        <f>IFERROR(IF(AH26&lt;=0,"ERROR",MIN(ROUNDUP(AH26,-3),200000)),"")</f>
        <v/>
      </c>
      <c r="AJ31" s="85"/>
      <c r="AK31" s="85"/>
      <c r="AL31" s="85"/>
      <c r="AM31" s="85"/>
      <c r="AN31" s="85"/>
      <c r="AO31" s="87" t="s">
        <v>0</v>
      </c>
      <c r="AP31" s="88"/>
      <c r="AQ31" s="8"/>
    </row>
    <row r="32" spans="2:45" ht="14.25" customHeight="1" thickBot="1" x14ac:dyDescent="0.45">
      <c r="B32" s="6"/>
      <c r="C32" s="7"/>
      <c r="D32" s="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84"/>
      <c r="AI32" s="86"/>
      <c r="AJ32" s="86"/>
      <c r="AK32" s="86"/>
      <c r="AL32" s="86"/>
      <c r="AM32" s="86"/>
      <c r="AN32" s="86"/>
      <c r="AO32" s="89"/>
      <c r="AP32" s="90"/>
      <c r="AQ32" s="8"/>
    </row>
    <row r="33" spans="2:44" ht="18" thickTop="1" x14ac:dyDescent="0.4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91" t="s">
        <v>5</v>
      </c>
      <c r="AL33" s="91"/>
      <c r="AM33" s="91"/>
      <c r="AN33" s="91"/>
      <c r="AO33" s="91"/>
      <c r="AP33" s="91"/>
      <c r="AQ33" s="92"/>
    </row>
    <row r="34" spans="2:44" ht="17.25" x14ac:dyDescent="0.4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69"/>
      <c r="AL34" s="69"/>
      <c r="AM34" s="69"/>
      <c r="AN34" s="69"/>
      <c r="AO34" s="69"/>
      <c r="AP34" s="69"/>
      <c r="AQ34" s="70"/>
    </row>
    <row r="35" spans="2:44" x14ac:dyDescent="0.4">
      <c r="B35" s="93" t="s">
        <v>51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5"/>
    </row>
    <row r="36" spans="2:44" x14ac:dyDescent="0.4">
      <c r="B36" s="96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5"/>
    </row>
    <row r="37" spans="2:44" x14ac:dyDescent="0.4">
      <c r="B37" s="96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5"/>
    </row>
    <row r="38" spans="2:44" ht="17.25" customHeight="1" thickBot="1" x14ac:dyDescent="0.45"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9"/>
      <c r="AR38" s="66"/>
    </row>
    <row r="39" spans="2:44" ht="15" customHeight="1" x14ac:dyDescent="0.4">
      <c r="B39" s="2"/>
      <c r="C39" s="2"/>
      <c r="D39" s="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67"/>
      <c r="Q39" s="43"/>
      <c r="R39" s="43"/>
      <c r="S39" s="43"/>
      <c r="T39" s="43"/>
      <c r="U39" s="43"/>
      <c r="V39" s="43"/>
      <c r="W39" s="43"/>
      <c r="X39" s="44"/>
      <c r="Y39" s="43"/>
      <c r="Z39" s="43"/>
      <c r="AA39" s="43"/>
      <c r="AB39" s="43"/>
      <c r="AC39" s="43"/>
      <c r="AD39" s="7"/>
      <c r="AE39" s="7"/>
      <c r="AF39" s="7"/>
      <c r="AG39" s="7"/>
      <c r="AH39" s="7"/>
      <c r="AI39" s="7"/>
      <c r="AJ39" s="7"/>
      <c r="AK39" s="7"/>
      <c r="AL39" s="7"/>
      <c r="AM39" s="66"/>
    </row>
    <row r="40" spans="2:44" ht="15" customHeight="1" x14ac:dyDescent="0.4">
      <c r="B40" s="2"/>
      <c r="C40" s="2"/>
      <c r="D40" s="2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67"/>
      <c r="Q40" s="43"/>
      <c r="R40" s="43"/>
      <c r="S40" s="43"/>
      <c r="T40" s="43"/>
      <c r="U40" s="43"/>
      <c r="V40" s="43"/>
      <c r="W40" s="43"/>
      <c r="X40" s="44"/>
      <c r="Y40" s="43"/>
      <c r="Z40" s="43"/>
      <c r="AA40" s="43"/>
      <c r="AB40" s="43"/>
      <c r="AC40" s="43"/>
      <c r="AD40" s="7"/>
      <c r="AE40" s="7"/>
      <c r="AF40" s="7"/>
      <c r="AG40" s="7"/>
      <c r="AH40" s="7"/>
      <c r="AI40" s="7"/>
      <c r="AJ40" s="7"/>
      <c r="AK40" s="7"/>
      <c r="AL40" s="7"/>
      <c r="AM40" s="66"/>
    </row>
    <row r="41" spans="2:44" ht="15" customHeight="1" x14ac:dyDescent="0.4">
      <c r="B41" s="2"/>
      <c r="C41" s="2"/>
      <c r="D41" s="2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67"/>
      <c r="Q41" s="43"/>
      <c r="R41" s="43"/>
      <c r="S41" s="43"/>
      <c r="T41" s="43"/>
      <c r="U41" s="43"/>
      <c r="V41" s="43"/>
      <c r="W41" s="43"/>
      <c r="X41" s="44"/>
      <c r="Y41" s="43"/>
      <c r="Z41" s="43"/>
      <c r="AA41" s="43"/>
      <c r="AB41" s="43"/>
      <c r="AC41" s="43"/>
      <c r="AD41" s="7"/>
      <c r="AE41" s="7"/>
      <c r="AF41" s="7"/>
      <c r="AG41" s="7"/>
      <c r="AH41" s="7"/>
      <c r="AI41" s="7"/>
      <c r="AJ41" s="7"/>
      <c r="AK41" s="7"/>
      <c r="AL41" s="7"/>
      <c r="AM41" s="66"/>
    </row>
    <row r="42" spans="2:44" ht="15.75" customHeight="1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2:44" ht="15.75" customHeight="1" x14ac:dyDescent="0.4">
      <c r="B43" s="181" t="s">
        <v>39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</row>
    <row r="44" spans="2:44" ht="15.75" customHeight="1" x14ac:dyDescent="0.4"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</row>
    <row r="45" spans="2:44" ht="15.75" customHeight="1" x14ac:dyDescent="0.4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</row>
    <row r="46" spans="2:44" ht="15.75" customHeight="1" x14ac:dyDescent="0.4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</row>
    <row r="47" spans="2:44" ht="15.75" customHeight="1" x14ac:dyDescent="0.4">
      <c r="B47" s="4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2:44" ht="15.75" customHeight="1" x14ac:dyDescent="0.4">
      <c r="B48" s="4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71" x14ac:dyDescent="0.15">
      <c r="C49" s="1" t="s">
        <v>40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12"/>
      <c r="AN49" s="12"/>
      <c r="AO49" s="12"/>
      <c r="AP49" s="12"/>
      <c r="AQ49" s="12"/>
    </row>
    <row r="50" spans="2:71" ht="18.75" customHeight="1" x14ac:dyDescent="0.15">
      <c r="C50" s="180" t="s">
        <v>27</v>
      </c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2"/>
      <c r="AM50" s="12"/>
      <c r="AN50" s="12"/>
      <c r="AO50" s="12"/>
      <c r="AP50" s="12"/>
      <c r="AQ50" s="11"/>
    </row>
    <row r="51" spans="2:71" s="3" customFormat="1" ht="14.25" customHeight="1" x14ac:dyDescent="0.4">
      <c r="B51" s="1"/>
      <c r="C51" s="7"/>
      <c r="D51" s="15"/>
      <c r="E51" s="15"/>
      <c r="F51" s="15"/>
      <c r="G51" s="15"/>
      <c r="H51" s="15"/>
      <c r="I51" s="15"/>
      <c r="J51" s="15"/>
      <c r="K51" s="15"/>
      <c r="L51" s="7"/>
      <c r="M51" s="7"/>
      <c r="N51" s="7"/>
      <c r="O51" s="183" t="s">
        <v>25</v>
      </c>
      <c r="P51" s="183"/>
      <c r="Q51" s="183"/>
      <c r="R51" s="183"/>
      <c r="S51" s="183"/>
      <c r="T51" s="183"/>
      <c r="U51" s="183"/>
      <c r="V51" s="183"/>
      <c r="W51" s="183"/>
      <c r="X51" s="184" t="s">
        <v>52</v>
      </c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"/>
    </row>
    <row r="52" spans="2:71" s="3" customFormat="1" ht="14.25" customHeight="1" x14ac:dyDescent="0.4">
      <c r="B52" s="1"/>
      <c r="C52" s="7"/>
      <c r="D52" s="15"/>
      <c r="E52" s="15"/>
      <c r="F52" s="15"/>
      <c r="G52" s="15"/>
      <c r="H52" s="15"/>
      <c r="I52" s="15"/>
      <c r="J52" s="15"/>
      <c r="K52" s="15"/>
      <c r="L52" s="7"/>
      <c r="M52" s="15"/>
      <c r="N52" s="15"/>
      <c r="O52" s="186"/>
      <c r="P52" s="127"/>
      <c r="Q52" s="163"/>
      <c r="R52" s="163"/>
      <c r="S52" s="163"/>
      <c r="T52" s="163"/>
      <c r="U52" s="163"/>
      <c r="V52" s="163"/>
      <c r="W52" s="187"/>
      <c r="X52" s="184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"/>
    </row>
    <row r="53" spans="2:71" s="3" customFormat="1" ht="14.25" customHeight="1" x14ac:dyDescent="0.4">
      <c r="B53" s="1"/>
      <c r="C53" s="7"/>
      <c r="D53" s="15"/>
      <c r="E53" s="15"/>
      <c r="F53" s="15"/>
      <c r="G53" s="15"/>
      <c r="H53" s="15"/>
      <c r="I53" s="15"/>
      <c r="J53" s="15"/>
      <c r="K53" s="15"/>
      <c r="L53" s="7"/>
      <c r="M53" s="15"/>
      <c r="N53" s="15"/>
      <c r="O53" s="188"/>
      <c r="P53" s="128"/>
      <c r="Q53" s="164"/>
      <c r="R53" s="164"/>
      <c r="S53" s="164"/>
      <c r="T53" s="164"/>
      <c r="U53" s="164"/>
      <c r="V53" s="164"/>
      <c r="W53" s="189"/>
      <c r="X53" s="184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"/>
      <c r="AS53" s="16"/>
    </row>
    <row r="54" spans="2:71" ht="9.9499999999999993" customHeight="1" x14ac:dyDescent="0.4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2:71" s="4" customFormat="1" ht="18.75" customHeight="1" x14ac:dyDescent="0.15">
      <c r="C55" s="17" t="s">
        <v>36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 t="s">
        <v>33</v>
      </c>
      <c r="P55" s="104" t="s">
        <v>34</v>
      </c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6"/>
      <c r="AO55" s="17"/>
      <c r="AP55" s="17"/>
      <c r="AR55" s="23"/>
      <c r="AS55" s="23"/>
      <c r="AT55" s="23"/>
      <c r="AU55" s="23"/>
      <c r="AW55" s="24"/>
    </row>
    <row r="56" spans="2:71" s="4" customFormat="1" ht="18.75" customHeight="1" x14ac:dyDescent="0.15"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6"/>
      <c r="P56" s="177"/>
      <c r="Q56" s="177"/>
      <c r="R56" s="177"/>
      <c r="S56" s="177"/>
      <c r="T56" s="177"/>
      <c r="U56" s="177"/>
      <c r="V56" s="109" t="s">
        <v>0</v>
      </c>
      <c r="W56" s="110"/>
      <c r="X56" s="17" t="s">
        <v>30</v>
      </c>
      <c r="Y56" s="190"/>
      <c r="Z56" s="191"/>
      <c r="AA56" s="191"/>
      <c r="AB56" s="78" t="s">
        <v>2</v>
      </c>
      <c r="AC56" s="79"/>
      <c r="AD56" s="41"/>
      <c r="AE56" s="32" t="s">
        <v>31</v>
      </c>
      <c r="AF56" s="107" t="str">
        <f>IF(Y56="","",ROUNDUP(O56/Y56,0))</f>
        <v/>
      </c>
      <c r="AG56" s="108"/>
      <c r="AH56" s="108"/>
      <c r="AI56" s="108"/>
      <c r="AJ56" s="108"/>
      <c r="AK56" s="108"/>
      <c r="AL56" s="109" t="s">
        <v>0</v>
      </c>
      <c r="AM56" s="110"/>
      <c r="AO56" s="19"/>
      <c r="AP56" s="19"/>
      <c r="AQ56" s="19"/>
      <c r="AR56" s="17"/>
      <c r="AT56" s="17"/>
      <c r="AU56" s="23"/>
      <c r="AV56" s="23"/>
      <c r="AW56" s="23"/>
      <c r="AY56" s="24"/>
      <c r="AZ56" s="24"/>
      <c r="BA56" s="24"/>
      <c r="BB56" s="24"/>
      <c r="BC56" s="24"/>
    </row>
    <row r="57" spans="2:71" s="4" customFormat="1" ht="18.75" customHeight="1" x14ac:dyDescent="0.15"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31" t="s">
        <v>24</v>
      </c>
      <c r="P57" s="29"/>
      <c r="Q57" s="29"/>
      <c r="R57" s="29"/>
      <c r="S57" s="29"/>
      <c r="T57" s="29"/>
      <c r="U57" s="29"/>
      <c r="V57" s="52"/>
      <c r="W57" s="52"/>
      <c r="X57" s="25"/>
      <c r="Y57" s="46" t="s">
        <v>32</v>
      </c>
      <c r="Z57" s="27"/>
      <c r="AA57" s="27"/>
      <c r="AB57" s="52"/>
      <c r="AC57" s="52"/>
      <c r="AD57" s="30"/>
      <c r="AE57" s="30"/>
      <c r="AF57" s="17"/>
      <c r="AG57" s="117" t="s">
        <v>16</v>
      </c>
      <c r="AH57" s="118"/>
      <c r="AI57" s="118"/>
      <c r="AJ57" s="118"/>
      <c r="AK57" s="118"/>
      <c r="AL57" s="118"/>
      <c r="AM57" s="118"/>
      <c r="AN57" s="33"/>
      <c r="AO57" s="19"/>
      <c r="AP57" s="19"/>
      <c r="AQ57" s="19"/>
      <c r="AR57" s="17"/>
      <c r="AT57" s="17"/>
      <c r="AU57" s="23"/>
      <c r="AV57" s="23"/>
      <c r="AW57" s="23"/>
      <c r="AY57" s="24"/>
      <c r="AZ57" s="24"/>
      <c r="BA57" s="24"/>
      <c r="BB57" s="24"/>
      <c r="BC57" s="24"/>
    </row>
    <row r="58" spans="2:71" s="4" customFormat="1" ht="18.75" customHeight="1" x14ac:dyDescent="0.15">
      <c r="C58" s="17" t="s">
        <v>22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39" t="s">
        <v>33</v>
      </c>
      <c r="P58" s="4" t="s">
        <v>35</v>
      </c>
      <c r="Q58" s="40"/>
      <c r="R58" s="40"/>
      <c r="S58" s="40"/>
      <c r="T58" s="40"/>
      <c r="U58" s="40"/>
      <c r="V58" s="40"/>
      <c r="W58" s="40"/>
      <c r="X58" s="40"/>
      <c r="Y58" s="40"/>
      <c r="Z58" s="38"/>
      <c r="AA58" s="19"/>
      <c r="AB58" s="19"/>
      <c r="AC58" s="17"/>
      <c r="AE58" s="17"/>
      <c r="AF58" s="23"/>
      <c r="AG58" s="23"/>
      <c r="AH58" s="23"/>
      <c r="AJ58" s="24"/>
      <c r="AK58" s="24"/>
      <c r="AL58" s="24"/>
      <c r="AM58" s="24"/>
      <c r="AN58" s="24"/>
    </row>
    <row r="59" spans="2:71" s="4" customFormat="1" ht="18.75" customHeight="1" x14ac:dyDescent="0.15"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6"/>
      <c r="P59" s="177"/>
      <c r="Q59" s="177"/>
      <c r="R59" s="177"/>
      <c r="S59" s="177"/>
      <c r="T59" s="177"/>
      <c r="U59" s="177"/>
      <c r="V59" s="109" t="s">
        <v>0</v>
      </c>
      <c r="W59" s="110"/>
      <c r="X59" s="17" t="s">
        <v>30</v>
      </c>
      <c r="Y59" s="190"/>
      <c r="Z59" s="191"/>
      <c r="AA59" s="191"/>
      <c r="AB59" s="78" t="s">
        <v>2</v>
      </c>
      <c r="AC59" s="79"/>
      <c r="AD59" s="41"/>
      <c r="AE59" s="32" t="s">
        <v>31</v>
      </c>
      <c r="AF59" s="107" t="str">
        <f>IF(Y59="","",ROUNDUP(O59/Y59,0))</f>
        <v/>
      </c>
      <c r="AG59" s="108"/>
      <c r="AH59" s="108"/>
      <c r="AI59" s="108"/>
      <c r="AJ59" s="108"/>
      <c r="AK59" s="108"/>
      <c r="AL59" s="109" t="s">
        <v>0</v>
      </c>
      <c r="AM59" s="110"/>
      <c r="AO59" s="19"/>
      <c r="AP59" s="19"/>
      <c r="AQ59" s="19"/>
      <c r="AR59" s="17"/>
      <c r="AT59" s="17"/>
      <c r="AU59" s="23"/>
      <c r="AV59" s="23"/>
      <c r="AW59" s="23"/>
      <c r="AY59" s="24"/>
      <c r="AZ59" s="24"/>
      <c r="BA59" s="24"/>
      <c r="BB59" s="24"/>
      <c r="BC59" s="24"/>
    </row>
    <row r="60" spans="2:71" s="4" customFormat="1" ht="18.75" customHeight="1" thickBot="1" x14ac:dyDescent="0.2"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31" t="s">
        <v>24</v>
      </c>
      <c r="P60" s="29"/>
      <c r="Q60" s="29"/>
      <c r="R60" s="29"/>
      <c r="S60" s="29"/>
      <c r="T60" s="29"/>
      <c r="U60" s="29"/>
      <c r="V60" s="52"/>
      <c r="W60" s="52"/>
      <c r="X60" s="25"/>
      <c r="Y60" s="46" t="s">
        <v>23</v>
      </c>
      <c r="Z60" s="27"/>
      <c r="AA60" s="27"/>
      <c r="AB60" s="52"/>
      <c r="AC60" s="52"/>
      <c r="AD60" s="30"/>
      <c r="AE60" s="30"/>
      <c r="AF60" s="17"/>
      <c r="AG60" s="117" t="s">
        <v>16</v>
      </c>
      <c r="AH60" s="118"/>
      <c r="AI60" s="118"/>
      <c r="AJ60" s="118"/>
      <c r="AK60" s="118"/>
      <c r="AL60" s="118"/>
      <c r="AM60" s="118"/>
      <c r="AN60" s="33"/>
      <c r="AO60" s="19"/>
      <c r="AP60" s="19"/>
      <c r="AQ60" s="19"/>
      <c r="AR60" s="17"/>
      <c r="AT60" s="17"/>
      <c r="AU60" s="23"/>
      <c r="AV60" s="23"/>
      <c r="AW60" s="23"/>
      <c r="AY60" s="24"/>
      <c r="AZ60" s="24"/>
      <c r="BA60" s="24"/>
      <c r="BB60" s="24"/>
      <c r="BC60" s="24"/>
    </row>
    <row r="61" spans="2:71" s="4" customFormat="1" ht="24" customHeight="1" thickBot="1" x14ac:dyDescent="0.45">
      <c r="D61" s="22" t="s">
        <v>26</v>
      </c>
      <c r="I61" s="101" t="s">
        <v>28</v>
      </c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3"/>
      <c r="AF61" s="111" t="str">
        <f>IF(O56="","",IFERROR(IF(Y59="","",ROUNDUP((AF56-AF59)*0.4,0)),""))</f>
        <v/>
      </c>
      <c r="AG61" s="112"/>
      <c r="AH61" s="112"/>
      <c r="AI61" s="112"/>
      <c r="AJ61" s="112"/>
      <c r="AK61" s="112"/>
      <c r="AL61" s="194" t="s">
        <v>0</v>
      </c>
      <c r="AM61" s="195"/>
      <c r="AN61" s="26"/>
      <c r="AO61" s="26"/>
      <c r="AP61" s="26"/>
      <c r="AQ61" s="26"/>
      <c r="AR61" s="26"/>
      <c r="AU61" s="24"/>
      <c r="AV61" s="24"/>
      <c r="AW61" s="24"/>
      <c r="AX61" s="24"/>
      <c r="AY61" s="24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</row>
    <row r="62" spans="2:71" s="4" customFormat="1" ht="17.25" x14ac:dyDescent="0.4">
      <c r="J62" s="22"/>
      <c r="O62" s="34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8"/>
      <c r="AF62" s="42"/>
      <c r="AG62" s="172" t="s">
        <v>41</v>
      </c>
      <c r="AH62" s="192"/>
      <c r="AI62" s="192"/>
      <c r="AJ62" s="192"/>
      <c r="AK62" s="192"/>
      <c r="AL62" s="192"/>
      <c r="AM62" s="192"/>
      <c r="AN62" s="192"/>
      <c r="AO62" s="193"/>
      <c r="AP62" s="49"/>
      <c r="AQ62" s="49"/>
      <c r="AR62" s="20"/>
      <c r="AU62" s="14"/>
      <c r="AV62" s="14"/>
      <c r="AW62" s="14"/>
      <c r="AX62" s="14"/>
      <c r="AY62" s="14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</row>
    <row r="63" spans="2:71" s="4" customFormat="1" ht="18" thickBot="1" x14ac:dyDescent="0.45">
      <c r="J63" s="22"/>
      <c r="O63" s="34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8"/>
      <c r="AF63" s="42"/>
      <c r="AG63" s="192"/>
      <c r="AH63" s="192"/>
      <c r="AI63" s="192"/>
      <c r="AJ63" s="192"/>
      <c r="AK63" s="192"/>
      <c r="AL63" s="192"/>
      <c r="AM63" s="192"/>
      <c r="AN63" s="192"/>
      <c r="AO63" s="193"/>
      <c r="AP63" s="49"/>
      <c r="AQ63" s="49"/>
      <c r="AR63" s="20"/>
      <c r="AU63" s="14"/>
      <c r="AV63" s="14"/>
      <c r="AW63" s="14"/>
      <c r="AX63" s="14"/>
      <c r="AY63" s="14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</row>
    <row r="64" spans="2:71" s="4" customFormat="1" ht="18.75" customHeight="1" thickBot="1" x14ac:dyDescent="0.2">
      <c r="D64" s="17"/>
      <c r="E64" s="77" t="str">
        <f>IF(AF61&lt;=0,"１日当たりの支給額は０円（若しくは０円以下）です。"&amp;CHAR(10)&amp;"申請頂くことができません。","")</f>
        <v/>
      </c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13"/>
      <c r="Y64" s="13"/>
      <c r="Z64" s="13"/>
      <c r="AA64" s="13"/>
      <c r="AB64" s="13"/>
      <c r="AC64" s="13"/>
      <c r="AD64" s="13"/>
      <c r="AE64" s="13"/>
      <c r="AF64" s="111" t="str">
        <f>IFERROR(IF(AF61&lt;=0,"ERROR",MIN(ROUNDUP(AF61,-3),200000)),"")</f>
        <v/>
      </c>
      <c r="AG64" s="112"/>
      <c r="AH64" s="112"/>
      <c r="AI64" s="112"/>
      <c r="AJ64" s="112"/>
      <c r="AK64" s="112"/>
      <c r="AL64" s="178" t="s">
        <v>0</v>
      </c>
      <c r="AM64" s="179"/>
      <c r="AN64" s="19"/>
      <c r="AO64" s="19"/>
      <c r="AP64" s="19"/>
      <c r="AQ64" s="17"/>
      <c r="AS64" s="17"/>
      <c r="AT64" s="11"/>
      <c r="AU64" s="11"/>
      <c r="AV64" s="11"/>
      <c r="AX64" s="14"/>
      <c r="AY64" s="14"/>
      <c r="AZ64" s="14"/>
      <c r="BA64" s="14"/>
      <c r="BB64" s="14"/>
    </row>
    <row r="65" spans="3:40" x14ac:dyDescent="0.4">
      <c r="C65" s="7"/>
      <c r="D65" s="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"/>
      <c r="Y65" s="7"/>
      <c r="Z65" s="7"/>
      <c r="AA65" s="7"/>
      <c r="AB65" s="7"/>
      <c r="AC65" s="7"/>
      <c r="AD65" s="7"/>
      <c r="AE65" s="7"/>
      <c r="AF65" s="7"/>
      <c r="AG65" s="100" t="s">
        <v>5</v>
      </c>
      <c r="AH65" s="100"/>
      <c r="AI65" s="100"/>
      <c r="AJ65" s="100"/>
      <c r="AK65" s="100"/>
      <c r="AL65" s="100"/>
      <c r="AM65" s="100"/>
      <c r="AN65" s="7"/>
    </row>
    <row r="66" spans="3:40" x14ac:dyDescent="0.4"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</row>
  </sheetData>
  <sheetProtection algorithmName="SHA-512" hashValue="RK6OSvBqR5te4YpI9lxNtdWilYjMmb4EATIh3g3xaRXr10B7W2VBiFWqbX8dD+e4/CpwJUk+B6RHPjpJHNgjGw==" saltValue="Vxp/GbUyj85VGQvoI3sOhQ==" spinCount="100000" sheet="1" objects="1" scenarios="1"/>
  <mergeCells count="95">
    <mergeCell ref="O21:P22"/>
    <mergeCell ref="Q21:R22"/>
    <mergeCell ref="S16:S17"/>
    <mergeCell ref="T16:U17"/>
    <mergeCell ref="V16:W17"/>
    <mergeCell ref="S20:W20"/>
    <mergeCell ref="S21:S22"/>
    <mergeCell ref="T21:U22"/>
    <mergeCell ref="V21:W22"/>
    <mergeCell ref="AF64:AK64"/>
    <mergeCell ref="AL64:AM64"/>
    <mergeCell ref="C50:AK50"/>
    <mergeCell ref="B43:AP44"/>
    <mergeCell ref="O56:U56"/>
    <mergeCell ref="V56:W56"/>
    <mergeCell ref="O51:W51"/>
    <mergeCell ref="X51:AN53"/>
    <mergeCell ref="O52:W53"/>
    <mergeCell ref="Y56:AA56"/>
    <mergeCell ref="AG62:AO63"/>
    <mergeCell ref="AL61:AM61"/>
    <mergeCell ref="V59:W59"/>
    <mergeCell ref="Y59:AA59"/>
    <mergeCell ref="AB59:AC59"/>
    <mergeCell ref="AF59:AK59"/>
    <mergeCell ref="AO26:AP27"/>
    <mergeCell ref="AH26:AN27"/>
    <mergeCell ref="X21:Y22"/>
    <mergeCell ref="AG60:AM60"/>
    <mergeCell ref="AG57:AM57"/>
    <mergeCell ref="AL59:AM59"/>
    <mergeCell ref="AK21:AL22"/>
    <mergeCell ref="AA21:AJ22"/>
    <mergeCell ref="P25:Z25"/>
    <mergeCell ref="AI28:AQ29"/>
    <mergeCell ref="AE23:AK23"/>
    <mergeCell ref="P26:P27"/>
    <mergeCell ref="Q26:X27"/>
    <mergeCell ref="Y26:Z27"/>
    <mergeCell ref="AF26:AG27"/>
    <mergeCell ref="O59:U59"/>
    <mergeCell ref="B6:P6"/>
    <mergeCell ref="Q6:AQ6"/>
    <mergeCell ref="D15:P15"/>
    <mergeCell ref="R11:Z11"/>
    <mergeCell ref="AB11:AQ13"/>
    <mergeCell ref="Z8:AQ8"/>
    <mergeCell ref="B9:AQ9"/>
    <mergeCell ref="Z15:AL15"/>
    <mergeCell ref="S12:X13"/>
    <mergeCell ref="R12:R13"/>
    <mergeCell ref="S15:W15"/>
    <mergeCell ref="A2:AQ2"/>
    <mergeCell ref="AA26:AB27"/>
    <mergeCell ref="AC26:AE27"/>
    <mergeCell ref="D21:D22"/>
    <mergeCell ref="E21:N22"/>
    <mergeCell ref="C25:M25"/>
    <mergeCell ref="C26:C27"/>
    <mergeCell ref="D26:K27"/>
    <mergeCell ref="L26:M27"/>
    <mergeCell ref="N26:O27"/>
    <mergeCell ref="Z21:Z22"/>
    <mergeCell ref="AH25:AP25"/>
    <mergeCell ref="Y12:Z13"/>
    <mergeCell ref="B8:Y8"/>
    <mergeCell ref="Z16:Z17"/>
    <mergeCell ref="B3:AQ4"/>
    <mergeCell ref="D16:D17"/>
    <mergeCell ref="E16:N17"/>
    <mergeCell ref="O16:P17"/>
    <mergeCell ref="Q16:R17"/>
    <mergeCell ref="D20:P20"/>
    <mergeCell ref="AF61:AK61"/>
    <mergeCell ref="AK16:AL17"/>
    <mergeCell ref="AE18:AK18"/>
    <mergeCell ref="AA16:AJ17"/>
    <mergeCell ref="X16:Y17"/>
    <mergeCell ref="Z20:AL20"/>
    <mergeCell ref="B5:AL5"/>
    <mergeCell ref="A1:AQ1"/>
    <mergeCell ref="E64:W66"/>
    <mergeCell ref="AB56:AC56"/>
    <mergeCell ref="AH30:AP30"/>
    <mergeCell ref="AH31:AH32"/>
    <mergeCell ref="AI31:AN32"/>
    <mergeCell ref="AO31:AP32"/>
    <mergeCell ref="AK33:AQ33"/>
    <mergeCell ref="B35:AQ38"/>
    <mergeCell ref="E30:W32"/>
    <mergeCell ref="AG65:AM65"/>
    <mergeCell ref="I61:AE61"/>
    <mergeCell ref="P55:AF55"/>
    <mergeCell ref="AF56:AK56"/>
    <mergeCell ref="AL56:AM56"/>
  </mergeCells>
  <phoneticPr fontId="3"/>
  <dataValidations count="2">
    <dataValidation type="list" allowBlank="1" showInputMessage="1" showErrorMessage="1" sqref="O52:W53">
      <formula1>"令和２年度,令和元年度,平成３０年度,平成２９年度"</formula1>
    </dataValidation>
    <dataValidation type="list" allowBlank="1" showInputMessage="1" showErrorMessage="1" sqref="S12:X13">
      <formula1>"令和２,令和元年,平成30,平成29"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算定シート【３】</vt:lpstr>
      <vt:lpstr>算定シート【３】!Print_Area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2021-09-10T01:10:04Z</dcterms:created>
  <dcterms:modified xsi:type="dcterms:W3CDTF">2021-09-21T10:45:33Z</dcterms:modified>
</cp:coreProperties>
</file>