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4年度\09_公表　　　（0926）\"/>
    </mc:Choice>
  </mc:AlternateContent>
  <workbookProtection workbookAlgorithmName="SHA-512" workbookHashValue="e5cUXgB07XddNcH1agtWfaGv0cmddKMYcBgwvubF+NsnDZdhcfv2/k2PP0gwpzR/7akvdmoEbg0D6/n5BKabKQ==" workbookSaltValue="0LuDtCcRs3l9LFRDTphr+w==" workbookSpinCount="100000" lockStructure="1"/>
  <bookViews>
    <workbookView xWindow="1500" yWindow="-285" windowWidth="15855" windowHeight="7200"/>
  </bookViews>
  <sheets>
    <sheet name="グラフ" sheetId="5" r:id="rId1"/>
    <sheet name="道路・街路" sheetId="8" r:id="rId2"/>
    <sheet name="治水" sheetId="9" r:id="rId3"/>
    <sheet name="下水道" sheetId="10" r:id="rId4"/>
    <sheet name="公園" sheetId="11" r:id="rId5"/>
    <sheet name="グラフ用" sheetId="6" state="hidden" r:id="rId6"/>
  </sheets>
  <definedNames>
    <definedName name="_xlnm.Print_Area" localSheetId="0">グラフ!$A$1:$BB$36</definedName>
    <definedName name="_xlnm.Print_Area" localSheetId="5">グラフ用!$A$1:$F$42</definedName>
    <definedName name="_xlnm.Print_Area" localSheetId="3">下水道!$A$1:$G$28</definedName>
    <definedName name="_xlnm.Print_Area" localSheetId="4">公園!$A$1:$H$29</definedName>
    <definedName name="_xlnm.Print_Area" localSheetId="2">治水!$A$1:$G$27</definedName>
    <definedName name="_xlnm.Print_Area" localSheetId="1">道路・街路!$A$1:$I$29</definedName>
  </definedNames>
  <calcPr calcId="162913"/>
</workbook>
</file>

<file path=xl/calcChain.xml><?xml version="1.0" encoding="utf-8"?>
<calcChain xmlns="http://schemas.openxmlformats.org/spreadsheetml/2006/main">
  <c r="C42" i="6" l="1"/>
  <c r="C41" i="6"/>
  <c r="D42" i="6"/>
  <c r="D41" i="6"/>
  <c r="E42" i="6"/>
  <c r="E41" i="6"/>
  <c r="E40" i="6"/>
  <c r="F42" i="6"/>
  <c r="F41" i="6"/>
  <c r="F40" i="6" l="1"/>
  <c r="F39" i="6"/>
  <c r="E39" i="6"/>
  <c r="D40" i="6"/>
  <c r="D39" i="6"/>
  <c r="C40" i="6"/>
  <c r="E17" i="11" l="1"/>
  <c r="C12" i="11"/>
  <c r="C12" i="10" l="1"/>
  <c r="C11" i="10"/>
  <c r="C14" i="9" l="1"/>
  <c r="C12" i="9"/>
  <c r="C11" i="9"/>
  <c r="C15" i="8" l="1"/>
  <c r="E14" i="8"/>
  <c r="C14" i="8" s="1"/>
  <c r="C13" i="8"/>
  <c r="C12" i="8"/>
  <c r="C11" i="8"/>
  <c r="C10" i="8"/>
  <c r="C39" i="6" l="1"/>
  <c r="C36" i="6" l="1"/>
  <c r="F38" i="6" l="1"/>
  <c r="E38" i="6"/>
  <c r="D38" i="6"/>
  <c r="C38" i="6"/>
  <c r="F37" i="6"/>
  <c r="E37" i="6"/>
  <c r="D37" i="6"/>
  <c r="C37" i="6"/>
</calcChain>
</file>

<file path=xl/comments1.xml><?xml version="1.0" encoding="utf-8"?>
<comments xmlns="http://schemas.openxmlformats.org/spreadsheetml/2006/main">
  <authors>
    <author>大阪府庁</author>
  </authors>
  <commentLis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【修正前】
時間雨量50㎜対応改修率　％
H26.9.4
修正を元に戻す</t>
        </r>
      </text>
    </comment>
  </commentList>
</comments>
</file>

<file path=xl/sharedStrings.xml><?xml version="1.0" encoding="utf-8"?>
<sst xmlns="http://schemas.openxmlformats.org/spreadsheetml/2006/main" count="257" uniqueCount="122">
  <si>
    <t>区　分</t>
    <rPh sb="0" eb="1">
      <t>ク</t>
    </rPh>
    <rPh sb="2" eb="3">
      <t>ブン</t>
    </rPh>
    <phoneticPr fontId="2"/>
  </si>
  <si>
    <t>総　　　額</t>
    <rPh sb="0" eb="1">
      <t>フサ</t>
    </rPh>
    <rPh sb="4" eb="5">
      <t>ガク</t>
    </rPh>
    <phoneticPr fontId="2"/>
  </si>
  <si>
    <t>年　度</t>
    <rPh sb="0" eb="1">
      <t>トシ</t>
    </rPh>
    <rPh sb="2" eb="3">
      <t>ド</t>
    </rPh>
    <phoneticPr fontId="2"/>
  </si>
  <si>
    <t>（最終予算）</t>
    <rPh sb="1" eb="3">
      <t>サイシュウ</t>
    </rPh>
    <rPh sb="3" eb="5">
      <t>ヨサン</t>
    </rPh>
    <phoneticPr fontId="2"/>
  </si>
  <si>
    <t>公　　　共</t>
    <rPh sb="0" eb="1">
      <t>コウ</t>
    </rPh>
    <rPh sb="4" eb="5">
      <t>トモ</t>
    </rPh>
    <phoneticPr fontId="2"/>
  </si>
  <si>
    <t>単　　　独</t>
    <rPh sb="0" eb="1">
      <t>タン</t>
    </rPh>
    <rPh sb="4" eb="5">
      <t>ドク</t>
    </rPh>
    <phoneticPr fontId="2"/>
  </si>
  <si>
    <t>（府内全域）</t>
    <rPh sb="1" eb="3">
      <t>フナイ</t>
    </rPh>
    <rPh sb="3" eb="5">
      <t>ゼンイキ</t>
    </rPh>
    <phoneticPr fontId="2"/>
  </si>
  <si>
    <t>（府管理道路）</t>
    <rPh sb="1" eb="2">
      <t>フ</t>
    </rPh>
    <rPh sb="2" eb="4">
      <t>カンリ</t>
    </rPh>
    <rPh sb="4" eb="6">
      <t>ドウロ</t>
    </rPh>
    <phoneticPr fontId="2"/>
  </si>
  <si>
    <t>（府　管　理　河　川）</t>
    <rPh sb="1" eb="2">
      <t>フ</t>
    </rPh>
    <rPh sb="3" eb="4">
      <t>カン</t>
    </rPh>
    <rPh sb="5" eb="6">
      <t>リ</t>
    </rPh>
    <rPh sb="7" eb="8">
      <t>カワ</t>
    </rPh>
    <rPh sb="9" eb="10">
      <t>カワ</t>
    </rPh>
    <phoneticPr fontId="2"/>
  </si>
  <si>
    <t>８８．８</t>
    <phoneticPr fontId="2"/>
  </si>
  <si>
    <t>（大阪府全域）</t>
    <rPh sb="1" eb="4">
      <t>オオサカフ</t>
    </rPh>
    <rPh sb="4" eb="6">
      <t>ゼンイキ</t>
    </rPh>
    <phoneticPr fontId="2"/>
  </si>
  <si>
    <t>－</t>
  </si>
  <si>
    <t>50</t>
    <phoneticPr fontId="2"/>
  </si>
  <si>
    <t>55</t>
    <phoneticPr fontId="2"/>
  </si>
  <si>
    <t>60</t>
    <phoneticPr fontId="2"/>
  </si>
  <si>
    <t>府民一人当たり</t>
    <rPh sb="0" eb="2">
      <t>フミン</t>
    </rPh>
    <rPh sb="2" eb="4">
      <t>ヒトリ</t>
    </rPh>
    <rPh sb="4" eb="5">
      <t>ア</t>
    </rPh>
    <phoneticPr fontId="2"/>
  </si>
  <si>
    <t>府　営　公　園</t>
    <rPh sb="0" eb="1">
      <t>フ</t>
    </rPh>
    <rPh sb="2" eb="3">
      <t>エイ</t>
    </rPh>
    <rPh sb="4" eb="5">
      <t>コウ</t>
    </rPh>
    <rPh sb="6" eb="7">
      <t>エン</t>
    </rPh>
    <phoneticPr fontId="2"/>
  </si>
  <si>
    <t>開　設　面　積</t>
    <rPh sb="0" eb="1">
      <t>カイ</t>
    </rPh>
    <rPh sb="2" eb="3">
      <t>セツ</t>
    </rPh>
    <rPh sb="4" eb="5">
      <t>メン</t>
    </rPh>
    <rPh sb="6" eb="7">
      <t>セキ</t>
    </rPh>
    <phoneticPr fontId="2"/>
  </si>
  <si>
    <t>（政令市含む）</t>
    <rPh sb="1" eb="4">
      <t>セイレイシ</t>
    </rPh>
    <rPh sb="4" eb="5">
      <t>フク</t>
    </rPh>
    <phoneticPr fontId="2"/>
  </si>
  <si>
    <t>（政令市除く）</t>
    <rPh sb="1" eb="4">
      <t>セイレイシ</t>
    </rPh>
    <rPh sb="4" eb="5">
      <t>ノゾ</t>
    </rPh>
    <phoneticPr fontId="2"/>
  </si>
  <si>
    <t>（ha）</t>
    <phoneticPr fontId="2"/>
  </si>
  <si>
    <t>グラフ用</t>
    <rPh sb="3" eb="4">
      <t>ヨウ</t>
    </rPh>
    <phoneticPr fontId="2"/>
  </si>
  <si>
    <t>８９．８</t>
    <phoneticPr fontId="2"/>
  </si>
  <si>
    <t>（当初予算）</t>
  </si>
  <si>
    <t>８７．４</t>
  </si>
  <si>
    <t>５．都市整備事業</t>
    <rPh sb="2" eb="4">
      <t>トシ</t>
    </rPh>
    <rPh sb="4" eb="6">
      <t>セイビ</t>
    </rPh>
    <rPh sb="6" eb="8">
      <t>ジギョウ</t>
    </rPh>
    <phoneticPr fontId="2"/>
  </si>
  <si>
    <t>(1) 道路・街路事業</t>
    <rPh sb="4" eb="6">
      <t>ドウロ</t>
    </rPh>
    <rPh sb="7" eb="9">
      <t>ガイロ</t>
    </rPh>
    <rPh sb="9" eb="10">
      <t>コト</t>
    </rPh>
    <rPh sb="10" eb="11">
      <t>ギョウ</t>
    </rPh>
    <phoneticPr fontId="2"/>
  </si>
  <si>
    <t>（注1）改良済道路とは、車道幅員5.5ｍ以上のものをいう。</t>
    <rPh sb="1" eb="2">
      <t>チュウ</t>
    </rPh>
    <rPh sb="4" eb="6">
      <t>カイリョウ</t>
    </rPh>
    <rPh sb="6" eb="7">
      <t>ズ</t>
    </rPh>
    <rPh sb="7" eb="9">
      <t>ドウロ</t>
    </rPh>
    <rPh sb="12" eb="14">
      <t>シャドウ</t>
    </rPh>
    <rPh sb="14" eb="16">
      <t>フクイン</t>
    </rPh>
    <rPh sb="20" eb="22">
      <t>イジョウ</t>
    </rPh>
    <phoneticPr fontId="2"/>
  </si>
  <si>
    <t>(2) 治水事業</t>
    <rPh sb="4" eb="6">
      <t>チスイ</t>
    </rPh>
    <rPh sb="6" eb="8">
      <t>ジギョウ</t>
    </rPh>
    <phoneticPr fontId="2"/>
  </si>
  <si>
    <t>(3) 下水道事業</t>
    <rPh sb="4" eb="7">
      <t>ゲスイドウ</t>
    </rPh>
    <rPh sb="7" eb="9">
      <t>ジギョウ</t>
    </rPh>
    <phoneticPr fontId="2"/>
  </si>
  <si>
    <t>(4) 公園事業</t>
    <rPh sb="4" eb="6">
      <t>コウエン</t>
    </rPh>
    <rPh sb="6" eb="7">
      <t>コト</t>
    </rPh>
    <rPh sb="7" eb="8">
      <t>ギョウ</t>
    </rPh>
    <phoneticPr fontId="2"/>
  </si>
  <si>
    <t>－</t>
    <phoneticPr fontId="2"/>
  </si>
  <si>
    <t>改　良　率　（％）</t>
    <rPh sb="0" eb="1">
      <t>アラタ</t>
    </rPh>
    <rPh sb="2" eb="3">
      <t>リョウ</t>
    </rPh>
    <rPh sb="4" eb="5">
      <t>リツ</t>
    </rPh>
    <phoneticPr fontId="2"/>
  </si>
  <si>
    <t>-</t>
  </si>
  <si>
    <t>９０．１</t>
    <phoneticPr fontId="2"/>
  </si>
  <si>
    <t>９０．８</t>
    <phoneticPr fontId="2"/>
  </si>
  <si>
    <t>８５．８</t>
    <phoneticPr fontId="2"/>
  </si>
  <si>
    <t>６６６．９４</t>
    <phoneticPr fontId="2"/>
  </si>
  <si>
    <t>６７８．９７</t>
    <phoneticPr fontId="2"/>
  </si>
  <si>
    <t>８７．５</t>
    <phoneticPr fontId="2"/>
  </si>
  <si>
    <t>６８０．３０</t>
    <phoneticPr fontId="2"/>
  </si>
  <si>
    <t>８８．２</t>
    <phoneticPr fontId="2"/>
  </si>
  <si>
    <t>６８５．８７</t>
    <phoneticPr fontId="2"/>
  </si>
  <si>
    <t xml:space="preserve">       ※ 1/10確率降雨（50ミリ程度）…10年に1度程度の確率で発生する1時間雨量（50mm程度）の降雨</t>
    <phoneticPr fontId="2"/>
  </si>
  <si>
    <t>（大阪府全域）※概算</t>
    <rPh sb="1" eb="4">
      <t>オオサカフ</t>
    </rPh>
    <rPh sb="4" eb="6">
      <t>ゼンイキ</t>
    </rPh>
    <rPh sb="8" eb="10">
      <t>ガイサン</t>
    </rPh>
    <phoneticPr fontId="2"/>
  </si>
  <si>
    <t>（当初予算）</t>
    <phoneticPr fontId="2"/>
  </si>
  <si>
    <t>―</t>
    <phoneticPr fontId="2"/>
  </si>
  <si>
    <t>７４．５</t>
    <phoneticPr fontId="2"/>
  </si>
  <si>
    <t>７９．２</t>
    <phoneticPr fontId="2"/>
  </si>
  <si>
    <t>８３．７</t>
    <phoneticPr fontId="2"/>
  </si>
  <si>
    <t>８７．３</t>
    <phoneticPr fontId="2"/>
  </si>
  <si>
    <t>改良済延長（ｍ）</t>
    <rPh sb="0" eb="1">
      <t>アラタ</t>
    </rPh>
    <rPh sb="1" eb="2">
      <t>リョウ</t>
    </rPh>
    <rPh sb="2" eb="3">
      <t>ズ</t>
    </rPh>
    <rPh sb="3" eb="4">
      <t>エン</t>
    </rPh>
    <rPh sb="4" eb="5">
      <t>チョウ</t>
    </rPh>
    <phoneticPr fontId="2"/>
  </si>
  <si>
    <t>８８．５</t>
  </si>
  <si>
    <t>６８７．９０</t>
  </si>
  <si>
    <t>S46</t>
    <phoneticPr fontId="2"/>
  </si>
  <si>
    <t>H1</t>
    <phoneticPr fontId="2"/>
  </si>
  <si>
    <t>（注2）H12は、企画調整部からの移管分を含む。</t>
    <rPh sb="1" eb="2">
      <t>チュウ</t>
    </rPh>
    <rPh sb="9" eb="11">
      <t>キカク</t>
    </rPh>
    <rPh sb="11" eb="13">
      <t>チョウセイ</t>
    </rPh>
    <rPh sb="13" eb="14">
      <t>ブ</t>
    </rPh>
    <rPh sb="17" eb="19">
      <t>イカン</t>
    </rPh>
    <rPh sb="19" eb="20">
      <t>ブン</t>
    </rPh>
    <rPh sb="21" eb="22">
      <t>フク</t>
    </rPh>
    <phoneticPr fontId="2"/>
  </si>
  <si>
    <t>（注3）総額、公共のピークはH7で、それぞれ229,503百万円、107,273百万円。</t>
    <rPh sb="1" eb="2">
      <t>チュウ</t>
    </rPh>
    <rPh sb="4" eb="6">
      <t>ソウガク</t>
    </rPh>
    <rPh sb="7" eb="9">
      <t>コウキョウ</t>
    </rPh>
    <rPh sb="29" eb="32">
      <t>ヒャクマンエン</t>
    </rPh>
    <rPh sb="40" eb="43">
      <t>ヒャクマンエン</t>
    </rPh>
    <phoneticPr fontId="2"/>
  </si>
  <si>
    <t>（注1）H20より、流域下水道事業特別会計を設置。（人件費、施設管理費、公債費を含む）</t>
    <rPh sb="1" eb="2">
      <t>チュウ</t>
    </rPh>
    <rPh sb="10" eb="12">
      <t>リュウイキ</t>
    </rPh>
    <rPh sb="12" eb="14">
      <t>ゲスイ</t>
    </rPh>
    <rPh sb="14" eb="15">
      <t>ドウ</t>
    </rPh>
    <rPh sb="15" eb="17">
      <t>ジギョウ</t>
    </rPh>
    <rPh sb="17" eb="19">
      <t>トクベツ</t>
    </rPh>
    <rPh sb="19" eb="20">
      <t>カイ</t>
    </rPh>
    <rPh sb="20" eb="21">
      <t>ケイ</t>
    </rPh>
    <rPh sb="22" eb="24">
      <t>セッチ</t>
    </rPh>
    <rPh sb="26" eb="29">
      <t>ジンケンヒ</t>
    </rPh>
    <rPh sb="30" eb="32">
      <t>シセツ</t>
    </rPh>
    <rPh sb="32" eb="35">
      <t>カンリヒ</t>
    </rPh>
    <rPh sb="36" eb="39">
      <t>コウサイヒ</t>
    </rPh>
    <rPh sb="40" eb="41">
      <t>フク</t>
    </rPh>
    <phoneticPr fontId="2"/>
  </si>
  <si>
    <t>（注2）H30より、地方公営企業法（財務規定等）を適用。（資金不要額（減価償却費等）は含まない）</t>
    <phoneticPr fontId="2"/>
  </si>
  <si>
    <t>（注1）H19より政令市は大阪市に加え堺市を含む。</t>
    <rPh sb="1" eb="2">
      <t>チュウ</t>
    </rPh>
    <rPh sb="9" eb="11">
      <t>セイレイ</t>
    </rPh>
    <rPh sb="11" eb="12">
      <t>シ</t>
    </rPh>
    <rPh sb="13" eb="15">
      <t>オオサカ</t>
    </rPh>
    <rPh sb="15" eb="16">
      <t>シ</t>
    </rPh>
    <rPh sb="17" eb="18">
      <t>クワ</t>
    </rPh>
    <rPh sb="19" eb="20">
      <t>サカイ</t>
    </rPh>
    <rPh sb="20" eb="21">
      <t>シ</t>
    </rPh>
    <rPh sb="22" eb="23">
      <t>フク</t>
    </rPh>
    <phoneticPr fontId="2"/>
  </si>
  <si>
    <t>（注1）H24までは要改修延長内での50ミリ改修率、H25以降より今後の治水対策の進め方（H22.6）に基づき1/10確率降雨（50ミリ程度）の改修率としている。</t>
    <rPh sb="1" eb="2">
      <t>チュウ</t>
    </rPh>
    <rPh sb="10" eb="11">
      <t>ヨウ</t>
    </rPh>
    <rPh sb="11" eb="13">
      <t>カイシュウ</t>
    </rPh>
    <rPh sb="13" eb="15">
      <t>エンチョウ</t>
    </rPh>
    <rPh sb="15" eb="16">
      <t>ナイ</t>
    </rPh>
    <rPh sb="22" eb="24">
      <t>カイシュウ</t>
    </rPh>
    <rPh sb="24" eb="25">
      <t>リツ</t>
    </rPh>
    <rPh sb="29" eb="31">
      <t>イコウ</t>
    </rPh>
    <rPh sb="31" eb="33">
      <t>ネンイコウ</t>
    </rPh>
    <rPh sb="33" eb="35">
      <t>コンゴ</t>
    </rPh>
    <rPh sb="36" eb="38">
      <t>チスイ</t>
    </rPh>
    <rPh sb="38" eb="40">
      <t>タイサク</t>
    </rPh>
    <rPh sb="41" eb="42">
      <t>スス</t>
    </rPh>
    <rPh sb="43" eb="44">
      <t>カタ</t>
    </rPh>
    <phoneticPr fontId="2"/>
  </si>
  <si>
    <t>公園面積（㎡／人）</t>
    <rPh sb="0" eb="2">
      <t>コウエン</t>
    </rPh>
    <rPh sb="2" eb="4">
      <t>メンセキ</t>
    </rPh>
    <rPh sb="7" eb="8">
      <t>ニン</t>
    </rPh>
    <phoneticPr fontId="2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</si>
  <si>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</si>
  <si>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</si>
  <si>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</si>
  <si>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</si>
  <si>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</si>
  <si>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</si>
  <si>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</si>
  <si>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</si>
  <si>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</si>
  <si>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</si>
  <si>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</si>
  <si>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</si>
  <si>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</si>
  <si>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</si>
  <si>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</si>
  <si>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</si>
  <si>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</si>
  <si>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</si>
  <si>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</si>
  <si>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</si>
  <si>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</si>
  <si>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</si>
  <si>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</si>
  <si>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</si>
  <si>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</si>
  <si>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</si>
  <si>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</si>
  <si>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</si>
  <si>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  <phoneticPr fontId="2"/>
  </si>
  <si>
    <t>H5</t>
    <phoneticPr fontId="2"/>
  </si>
  <si>
    <t>H10</t>
    <phoneticPr fontId="2"/>
  </si>
  <si>
    <t>H15</t>
    <phoneticPr fontId="2"/>
  </si>
  <si>
    <t>８８．６</t>
    <phoneticPr fontId="2"/>
  </si>
  <si>
    <t>６８８．３３</t>
    <phoneticPr fontId="2"/>
  </si>
  <si>
    <t>R1</t>
    <phoneticPr fontId="2"/>
  </si>
  <si>
    <t>（注2）総額、公共のピークはH7で、それぞれ21,492百万円、12,218百万円。</t>
    <rPh sb="1" eb="2">
      <t>チュウ</t>
    </rPh>
    <phoneticPr fontId="2"/>
  </si>
  <si>
    <t>（注2）総額、公共のピークはH7で、それぞれ127,841百万円、82,913百万円。単独のピークはH4で、45,392百万円。</t>
    <rPh sb="1" eb="2">
      <t>チュウ</t>
    </rPh>
    <rPh sb="4" eb="6">
      <t>ソウガク</t>
    </rPh>
    <rPh sb="7" eb="9">
      <t>コウキョウ</t>
    </rPh>
    <rPh sb="29" eb="32">
      <t>ヒャクマンエン</t>
    </rPh>
    <rPh sb="39" eb="40">
      <t>ヒャク</t>
    </rPh>
    <rPh sb="40" eb="42">
      <t>マンエン</t>
    </rPh>
    <rPh sb="43" eb="45">
      <t>タンドク</t>
    </rPh>
    <rPh sb="60" eb="63">
      <t>ヒャクマンエン</t>
    </rPh>
    <phoneticPr fontId="2"/>
  </si>
  <si>
    <t>道路・街路事業</t>
    <rPh sb="0" eb="2">
      <t>ドウロ</t>
    </rPh>
    <rPh sb="3" eb="5">
      <t>ガイロ</t>
    </rPh>
    <rPh sb="5" eb="7">
      <t>ジギョウ</t>
    </rPh>
    <phoneticPr fontId="2"/>
  </si>
  <si>
    <t>治水事業</t>
    <rPh sb="0" eb="2">
      <t>チスイ</t>
    </rPh>
    <rPh sb="2" eb="4">
      <t>ジギョウ</t>
    </rPh>
    <phoneticPr fontId="2"/>
  </si>
  <si>
    <t>下水道事業</t>
    <rPh sb="0" eb="3">
      <t>ゲスイドウ</t>
    </rPh>
    <rPh sb="3" eb="5">
      <t>ジギョウ</t>
    </rPh>
    <phoneticPr fontId="2"/>
  </si>
  <si>
    <t>公園事業</t>
    <rPh sb="0" eb="2">
      <t>コウエン</t>
    </rPh>
    <rPh sb="2" eb="4">
      <t>ジギョウ</t>
    </rPh>
    <phoneticPr fontId="2"/>
  </si>
  <si>
    <t>（百万円）</t>
    <rPh sb="1" eb="4">
      <t>ヒャクマンエン</t>
    </rPh>
    <phoneticPr fontId="2"/>
  </si>
  <si>
    <t>時間雨量(50mm)対応改修率　（％）</t>
    <rPh sb="0" eb="2">
      <t>ジカン</t>
    </rPh>
    <rPh sb="2" eb="4">
      <t>ウリョウ</t>
    </rPh>
    <rPh sb="10" eb="12">
      <t>タイオウ</t>
    </rPh>
    <rPh sb="12" eb="14">
      <t>カイシュウ</t>
    </rPh>
    <rPh sb="14" eb="15">
      <t>リツ</t>
    </rPh>
    <phoneticPr fontId="2"/>
  </si>
  <si>
    <t>普　及　率　（％）</t>
    <rPh sb="0" eb="1">
      <t>ススム</t>
    </rPh>
    <rPh sb="2" eb="3">
      <t>オヨブ</t>
    </rPh>
    <rPh sb="4" eb="5">
      <t>リツ</t>
    </rPh>
    <phoneticPr fontId="2"/>
  </si>
  <si>
    <t>下水道整備面積　（ha）</t>
    <rPh sb="0" eb="3">
      <t>ゲスイドウ</t>
    </rPh>
    <rPh sb="3" eb="5">
      <t>セイビ</t>
    </rPh>
    <rPh sb="5" eb="7">
      <t>メンセキ</t>
    </rPh>
    <phoneticPr fontId="2"/>
  </si>
  <si>
    <t>改修済延長　（km）</t>
    <rPh sb="0" eb="2">
      <t>カイシュウ</t>
    </rPh>
    <rPh sb="2" eb="3">
      <t>スミ</t>
    </rPh>
    <rPh sb="3" eb="5">
      <t>エンチョウ</t>
    </rPh>
    <phoneticPr fontId="2"/>
  </si>
  <si>
    <t>R2</t>
    <phoneticPr fontId="2"/>
  </si>
  <si>
    <t>８８．７</t>
    <phoneticPr fontId="2"/>
  </si>
  <si>
    <t>６８９．２９</t>
    <phoneticPr fontId="2"/>
  </si>
  <si>
    <t>R3</t>
    <phoneticPr fontId="2"/>
  </si>
  <si>
    <t>８８．９</t>
  </si>
  <si>
    <t>６９０．７８</t>
  </si>
  <si>
    <t>R4</t>
    <phoneticPr fontId="2"/>
  </si>
  <si>
    <t>R3</t>
    <phoneticPr fontId="2"/>
  </si>
  <si>
    <t>８９．０</t>
  </si>
  <si>
    <t>６９１．３７</t>
  </si>
  <si>
    <t>主要都県の改良率　東京都97.8%　　神奈川県84.5%　　愛知県87.5%　　(政令市除く、R2.4.1現在）</t>
    <rPh sb="0" eb="2">
      <t>シュヨウ</t>
    </rPh>
    <rPh sb="2" eb="3">
      <t>ミヤコ</t>
    </rPh>
    <rPh sb="3" eb="4">
      <t>ケン</t>
    </rPh>
    <rPh sb="5" eb="7">
      <t>カイリョウ</t>
    </rPh>
    <rPh sb="7" eb="8">
      <t>リツ</t>
    </rPh>
    <rPh sb="9" eb="12">
      <t>トウキョウト</t>
    </rPh>
    <rPh sb="19" eb="23">
      <t>カナガワケン</t>
    </rPh>
    <rPh sb="30" eb="33">
      <t>アイチケン</t>
    </rPh>
    <rPh sb="41" eb="44">
      <t>セイレイシ</t>
    </rPh>
    <rPh sb="44" eb="45">
      <t>ノゾ</t>
    </rPh>
    <rPh sb="53" eb="55">
      <t>ゲンザイ</t>
    </rPh>
    <phoneticPr fontId="2"/>
  </si>
  <si>
    <t>主要都県の下水道普及率　東京都99.6％　神奈川県96.9％　愛知県79.9％（政令市を含む、R2末時点）</t>
    <rPh sb="0" eb="2">
      <t>シュヨウ</t>
    </rPh>
    <rPh sb="2" eb="3">
      <t>ミヤコ</t>
    </rPh>
    <rPh sb="3" eb="4">
      <t>ケン</t>
    </rPh>
    <rPh sb="5" eb="8">
      <t>ゲスイドウ</t>
    </rPh>
    <rPh sb="8" eb="10">
      <t>フキュウ</t>
    </rPh>
    <rPh sb="10" eb="11">
      <t>リツ</t>
    </rPh>
    <rPh sb="12" eb="15">
      <t>トウキョウト</t>
    </rPh>
    <rPh sb="21" eb="25">
      <t>カナガワケン</t>
    </rPh>
    <rPh sb="31" eb="34">
      <t>アイチケン</t>
    </rPh>
    <rPh sb="40" eb="43">
      <t>セイレイシ</t>
    </rPh>
    <rPh sb="44" eb="45">
      <t>フク</t>
    </rPh>
    <rPh sb="49" eb="50">
      <t>マツ</t>
    </rPh>
    <rPh sb="50" eb="52">
      <t>ジテン</t>
    </rPh>
    <phoneticPr fontId="2"/>
  </si>
  <si>
    <t>主要都県の1人当たり公園面積　東京都7.4㎡　神奈川県7.5㎡　愛知県8.3㎡（政令市を除く、R2末時点）</t>
    <rPh sb="0" eb="2">
      <t>シュヨウ</t>
    </rPh>
    <rPh sb="2" eb="3">
      <t>ミヤコ</t>
    </rPh>
    <rPh sb="3" eb="4">
      <t>ケン</t>
    </rPh>
    <rPh sb="6" eb="7">
      <t>ニン</t>
    </rPh>
    <rPh sb="7" eb="8">
      <t>ア</t>
    </rPh>
    <rPh sb="10" eb="12">
      <t>コウエン</t>
    </rPh>
    <rPh sb="12" eb="14">
      <t>メンセキ</t>
    </rPh>
    <rPh sb="15" eb="18">
      <t>トウキョウト</t>
    </rPh>
    <rPh sb="23" eb="27">
      <t>カナガワケン</t>
    </rPh>
    <rPh sb="32" eb="35">
      <t>アイチケン</t>
    </rPh>
    <rPh sb="40" eb="43">
      <t>セイレイシ</t>
    </rPh>
    <rPh sb="44" eb="45">
      <t>ノゾ</t>
    </rPh>
    <rPh sb="49" eb="50">
      <t>マツ</t>
    </rPh>
    <rPh sb="50" eb="52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</si>
</sst>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#,##0.00_ "/>
  </numFmts>
  <fonts count="18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trike/>
      <sz val="12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1" fillId="0" borderId="0" applyFont="0" applyFill="0" applyBorder="0" applyAlignment="0" applyProtection="0"/>
    <xf numFmtId="0" fontId="11" fillId="0" borderId="0"/>
  </cellStyleXfs>
  <cellXfs count="224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4" fillId="0" borderId="1" xfId="0" applyNumberFormat="1" applyFont="1" applyFill="1" applyBorder="1" applyAlignment="1">
      <alignment horizontal="right" vertical="center" indent="1"/>
    </xf>
    <xf numFmtId="176" fontId="4" fillId="0" borderId="4" xfId="0" applyNumberFormat="1" applyFont="1" applyFill="1" applyBorder="1" applyAlignment="1">
      <alignment horizontal="right" vertical="center" indent="1"/>
    </xf>
    <xf numFmtId="176" fontId="4" fillId="0" borderId="5" xfId="0" applyNumberFormat="1" applyFont="1" applyFill="1" applyBorder="1" applyAlignment="1">
      <alignment horizontal="right" vertical="center" indent="1"/>
    </xf>
    <xf numFmtId="49" fontId="4" fillId="0" borderId="8" xfId="0" applyNumberFormat="1" applyFont="1" applyFill="1" applyBorder="1" applyAlignment="1">
      <alignment horizontal="right" vertical="center" indent="1"/>
    </xf>
    <xf numFmtId="49" fontId="4" fillId="0" borderId="9" xfId="0" applyNumberFormat="1" applyFont="1" applyFill="1" applyBorder="1" applyAlignment="1">
      <alignment horizontal="right" vertical="center" indent="1"/>
    </xf>
    <xf numFmtId="49" fontId="4" fillId="0" borderId="10" xfId="0" applyNumberFormat="1" applyFont="1" applyFill="1" applyBorder="1" applyAlignment="1">
      <alignment horizontal="right" vertical="center" indent="1"/>
    </xf>
    <xf numFmtId="0" fontId="3" fillId="0" borderId="0" xfId="0" applyFont="1" applyFill="1">
      <alignment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 applyAlignment="1">
      <alignment horizontal="center" vertical="center"/>
    </xf>
    <xf numFmtId="176" fontId="4" fillId="0" borderId="22" xfId="0" applyNumberFormat="1" applyFont="1" applyFill="1" applyBorder="1">
      <alignment vertical="center"/>
    </xf>
    <xf numFmtId="176" fontId="4" fillId="0" borderId="3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right" vertical="center" wrapText="1" indent="1"/>
    </xf>
    <xf numFmtId="0" fontId="1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49" xfId="0" applyFont="1" applyFill="1" applyBorder="1" applyAlignment="1">
      <alignment horizontal="right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55" xfId="0" applyFont="1" applyFill="1" applyBorder="1" applyAlignment="1">
      <alignment horizontal="left" vertical="center" shrinkToFit="1"/>
    </xf>
    <xf numFmtId="0" fontId="1" fillId="2" borderId="5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distributed" vertical="center"/>
    </xf>
    <xf numFmtId="0" fontId="12" fillId="2" borderId="37" xfId="0" applyFont="1" applyFill="1" applyBorder="1" applyAlignment="1">
      <alignment horizontal="distributed" vertical="center"/>
    </xf>
    <xf numFmtId="0" fontId="4" fillId="2" borderId="50" xfId="0" applyFont="1" applyFill="1" applyBorder="1">
      <alignment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49" fontId="4" fillId="2" borderId="51" xfId="0" applyNumberFormat="1" applyFont="1" applyFill="1" applyBorder="1" applyAlignment="1">
      <alignment horizontal="right" vertical="center" indent="1"/>
    </xf>
    <xf numFmtId="176" fontId="4" fillId="2" borderId="45" xfId="0" applyNumberFormat="1" applyFont="1" applyFill="1" applyBorder="1" applyAlignment="1">
      <alignment horizontal="right" vertical="center" indent="1"/>
    </xf>
    <xf numFmtId="176" fontId="4" fillId="2" borderId="4" xfId="0" applyNumberFormat="1" applyFont="1" applyFill="1" applyBorder="1" applyAlignment="1">
      <alignment horizontal="right" vertical="center" indent="1"/>
    </xf>
    <xf numFmtId="176" fontId="4" fillId="2" borderId="22" xfId="0" applyNumberFormat="1" applyFont="1" applyFill="1" applyBorder="1" applyAlignment="1">
      <alignment horizontal="right" vertical="center" indent="1"/>
    </xf>
    <xf numFmtId="177" fontId="4" fillId="2" borderId="45" xfId="0" applyNumberFormat="1" applyFont="1" applyFill="1" applyBorder="1" applyAlignment="1">
      <alignment horizontal="center" vertical="center"/>
    </xf>
    <xf numFmtId="177" fontId="4" fillId="2" borderId="22" xfId="0" applyNumberFormat="1" applyFont="1" applyFill="1" applyBorder="1" applyAlignment="1">
      <alignment horizontal="center" vertical="center"/>
    </xf>
    <xf numFmtId="177" fontId="4" fillId="2" borderId="9" xfId="0" applyNumberFormat="1" applyFont="1" applyFill="1" applyBorder="1" applyAlignment="1">
      <alignment horizontal="center" vertical="center"/>
    </xf>
    <xf numFmtId="176" fontId="7" fillId="2" borderId="22" xfId="0" applyNumberFormat="1" applyFont="1" applyFill="1" applyBorder="1" applyAlignment="1">
      <alignment horizontal="right" vertical="center" indent="1"/>
    </xf>
    <xf numFmtId="176" fontId="4" fillId="2" borderId="46" xfId="0" applyNumberFormat="1" applyFont="1" applyFill="1" applyBorder="1" applyAlignment="1">
      <alignment horizontal="right" vertical="center" indent="1"/>
    </xf>
    <xf numFmtId="176" fontId="4" fillId="2" borderId="1" xfId="0" applyNumberFormat="1" applyFont="1" applyFill="1" applyBorder="1" applyAlignment="1">
      <alignment horizontal="right" vertical="center" indent="1"/>
    </xf>
    <xf numFmtId="176" fontId="4" fillId="2" borderId="3" xfId="0" applyNumberFormat="1" applyFont="1" applyFill="1" applyBorder="1" applyAlignment="1">
      <alignment horizontal="right" vertical="center" indent="1"/>
    </xf>
    <xf numFmtId="177" fontId="4" fillId="2" borderId="46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176" fontId="4" fillId="2" borderId="47" xfId="0" applyNumberFormat="1" applyFont="1" applyFill="1" applyBorder="1" applyAlignment="1">
      <alignment horizontal="right" vertical="center" indent="1"/>
    </xf>
    <xf numFmtId="176" fontId="4" fillId="2" borderId="5" xfId="0" applyNumberFormat="1" applyFont="1" applyFill="1" applyBorder="1" applyAlignment="1">
      <alignment horizontal="right" vertical="center" indent="1"/>
    </xf>
    <xf numFmtId="176" fontId="4" fillId="2" borderId="7" xfId="0" applyNumberFormat="1" applyFont="1" applyFill="1" applyBorder="1" applyAlignment="1">
      <alignment horizontal="right" vertical="center" indent="1"/>
    </xf>
    <xf numFmtId="177" fontId="4" fillId="2" borderId="47" xfId="0" applyNumberFormat="1" applyFont="1" applyFill="1" applyBorder="1" applyAlignment="1">
      <alignment horizontal="center" vertical="center"/>
    </xf>
    <xf numFmtId="177" fontId="4" fillId="2" borderId="7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70" xfId="0" applyNumberFormat="1" applyFont="1" applyFill="1" applyBorder="1" applyAlignment="1">
      <alignment horizontal="right" vertical="center" indent="1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22" xfId="0" applyNumberFormat="1" applyFont="1" applyFill="1" applyBorder="1" applyAlignment="1">
      <alignment horizontal="center" vertical="center"/>
    </xf>
    <xf numFmtId="49" fontId="4" fillId="2" borderId="63" xfId="0" applyNumberFormat="1" applyFont="1" applyFill="1" applyBorder="1" applyAlignment="1">
      <alignment horizontal="right" vertical="center" indent="1"/>
    </xf>
    <xf numFmtId="176" fontId="4" fillId="2" borderId="64" xfId="0" applyNumberFormat="1" applyFont="1" applyFill="1" applyBorder="1" applyAlignment="1">
      <alignment horizontal="right" vertical="center" indent="1"/>
    </xf>
    <xf numFmtId="176" fontId="4" fillId="2" borderId="20" xfId="0" applyNumberFormat="1" applyFont="1" applyFill="1" applyBorder="1" applyAlignment="1">
      <alignment horizontal="right" vertical="center" indent="1"/>
    </xf>
    <xf numFmtId="176" fontId="4" fillId="2" borderId="65" xfId="0" applyNumberFormat="1" applyFont="1" applyFill="1" applyBorder="1" applyAlignment="1">
      <alignment horizontal="right" vertical="center" indent="1"/>
    </xf>
    <xf numFmtId="177" fontId="4" fillId="2" borderId="64" xfId="0" applyNumberFormat="1" applyFont="1" applyFill="1" applyBorder="1" applyAlignment="1">
      <alignment horizontal="center" vertical="center"/>
    </xf>
    <xf numFmtId="177" fontId="4" fillId="2" borderId="65" xfId="0" applyNumberFormat="1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/>
    </xf>
    <xf numFmtId="176" fontId="4" fillId="2" borderId="65" xfId="0" applyNumberFormat="1" applyFont="1" applyFill="1" applyBorder="1" applyAlignment="1">
      <alignment horizontal="center" vertical="center"/>
    </xf>
    <xf numFmtId="176" fontId="13" fillId="2" borderId="19" xfId="0" applyNumberFormat="1" applyFont="1" applyFill="1" applyBorder="1" applyAlignment="1">
      <alignment horizontal="center" vertical="center"/>
    </xf>
    <xf numFmtId="176" fontId="13" fillId="2" borderId="6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4" fillId="2" borderId="55" xfId="0" applyFont="1" applyFill="1" applyBorder="1">
      <alignment vertical="center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56" xfId="0" applyFont="1" applyFill="1" applyBorder="1" applyAlignment="1">
      <alignment horizontal="center" vertical="center" shrinkToFit="1"/>
    </xf>
    <xf numFmtId="0" fontId="4" fillId="2" borderId="0" xfId="0" applyFont="1" applyFill="1">
      <alignment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49" fontId="4" fillId="2" borderId="40" xfId="0" applyNumberFormat="1" applyFont="1" applyFill="1" applyBorder="1" applyAlignment="1">
      <alignment horizontal="center" vertical="center"/>
    </xf>
    <xf numFmtId="49" fontId="4" fillId="2" borderId="58" xfId="0" applyNumberFormat="1" applyFont="1" applyFill="1" applyBorder="1" applyAlignment="1">
      <alignment horizontal="center" vertical="center"/>
    </xf>
    <xf numFmtId="49" fontId="4" fillId="2" borderId="41" xfId="0" applyNumberFormat="1" applyFont="1" applyFill="1" applyBorder="1" applyAlignment="1">
      <alignment horizontal="center" vertical="center"/>
    </xf>
    <xf numFmtId="49" fontId="4" fillId="2" borderId="59" xfId="0" applyNumberFormat="1" applyFont="1" applyFill="1" applyBorder="1" applyAlignment="1">
      <alignment horizontal="center" vertical="center"/>
    </xf>
    <xf numFmtId="49" fontId="4" fillId="2" borderId="66" xfId="0" applyNumberFormat="1" applyFont="1" applyFill="1" applyBorder="1" applyAlignment="1">
      <alignment horizontal="center" vertical="center"/>
    </xf>
    <xf numFmtId="49" fontId="4" fillId="2" borderId="62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right" vertical="center" indent="1"/>
    </xf>
    <xf numFmtId="177" fontId="4" fillId="2" borderId="14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176" fontId="7" fillId="2" borderId="45" xfId="0" applyNumberFormat="1" applyFont="1" applyFill="1" applyBorder="1" applyAlignment="1">
      <alignment horizontal="right" vertical="center" indent="1"/>
    </xf>
    <xf numFmtId="176" fontId="7" fillId="2" borderId="4" xfId="0" applyNumberFormat="1" applyFont="1" applyFill="1" applyBorder="1" applyAlignment="1">
      <alignment horizontal="right" vertical="center" indent="1"/>
    </xf>
    <xf numFmtId="176" fontId="4" fillId="2" borderId="11" xfId="0" applyNumberFormat="1" applyFont="1" applyFill="1" applyBorder="1" applyAlignment="1">
      <alignment horizontal="right" vertical="center" indent="1"/>
    </xf>
    <xf numFmtId="177" fontId="4" fillId="2" borderId="12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right" vertical="center" indent="1"/>
    </xf>
    <xf numFmtId="176" fontId="7" fillId="2" borderId="13" xfId="0" applyNumberFormat="1" applyFont="1" applyFill="1" applyBorder="1" applyAlignment="1">
      <alignment horizontal="right" vertical="center" indent="1"/>
    </xf>
    <xf numFmtId="176" fontId="4" fillId="2" borderId="67" xfId="0" applyNumberFormat="1" applyFont="1" applyFill="1" applyBorder="1" applyAlignment="1">
      <alignment horizontal="right" vertical="center" indent="1"/>
    </xf>
    <xf numFmtId="177" fontId="4" fillId="2" borderId="68" xfId="0" applyNumberFormat="1" applyFont="1" applyFill="1" applyBorder="1" applyAlignment="1">
      <alignment horizontal="center" vertical="center"/>
    </xf>
    <xf numFmtId="176" fontId="4" fillId="2" borderId="68" xfId="0" applyNumberFormat="1" applyFont="1" applyFill="1" applyBorder="1" applyAlignment="1">
      <alignment horizontal="center" vertical="center"/>
    </xf>
    <xf numFmtId="0" fontId="4" fillId="2" borderId="43" xfId="0" applyFont="1" applyFill="1" applyBorder="1">
      <alignment vertical="center"/>
    </xf>
    <xf numFmtId="0" fontId="4" fillId="2" borderId="43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52" xfId="0" applyFont="1" applyFill="1" applyBorder="1">
      <alignment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right" vertical="center"/>
    </xf>
    <xf numFmtId="49" fontId="4" fillId="0" borderId="63" xfId="0" applyNumberFormat="1" applyFont="1" applyFill="1" applyBorder="1" applyAlignment="1">
      <alignment horizontal="right" vertical="center" indent="1"/>
    </xf>
    <xf numFmtId="176" fontId="4" fillId="0" borderId="64" xfId="0" applyNumberFormat="1" applyFont="1" applyFill="1" applyBorder="1" applyAlignment="1">
      <alignment horizontal="right" vertical="center" indent="1"/>
    </xf>
    <xf numFmtId="176" fontId="4" fillId="0" borderId="20" xfId="0" applyNumberFormat="1" applyFont="1" applyFill="1" applyBorder="1" applyAlignment="1">
      <alignment horizontal="right" vertical="center" indent="1"/>
    </xf>
    <xf numFmtId="176" fontId="4" fillId="0" borderId="65" xfId="0" applyNumberFormat="1" applyFont="1" applyFill="1" applyBorder="1" applyAlignment="1">
      <alignment horizontal="right" vertical="center" indent="1"/>
    </xf>
    <xf numFmtId="177" fontId="4" fillId="0" borderId="64" xfId="0" applyNumberFormat="1" applyFont="1" applyFill="1" applyBorder="1" applyAlignment="1">
      <alignment horizontal="center" vertical="center"/>
    </xf>
    <xf numFmtId="177" fontId="4" fillId="0" borderId="65" xfId="0" applyNumberFormat="1" applyFont="1" applyFill="1" applyBorder="1" applyAlignment="1">
      <alignment horizontal="center" vertical="center"/>
    </xf>
    <xf numFmtId="176" fontId="13" fillId="0" borderId="19" xfId="0" applyNumberFormat="1" applyFont="1" applyFill="1" applyBorder="1" applyAlignment="1">
      <alignment horizontal="center" vertical="center"/>
    </xf>
    <xf numFmtId="176" fontId="13" fillId="0" borderId="65" xfId="0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right" vertical="center" indent="1"/>
    </xf>
    <xf numFmtId="176" fontId="4" fillId="0" borderId="45" xfId="0" applyNumberFormat="1" applyFont="1" applyFill="1" applyBorder="1" applyAlignment="1">
      <alignment horizontal="right" vertical="center" indent="1"/>
    </xf>
    <xf numFmtId="176" fontId="4" fillId="0" borderId="22" xfId="0" applyNumberFormat="1" applyFont="1" applyFill="1" applyBorder="1" applyAlignment="1">
      <alignment horizontal="right" vertical="center" indent="1"/>
    </xf>
    <xf numFmtId="49" fontId="4" fillId="0" borderId="40" xfId="0" applyNumberFormat="1" applyFont="1" applyFill="1" applyBorder="1" applyAlignment="1">
      <alignment horizontal="center" vertical="center"/>
    </xf>
    <xf numFmtId="49" fontId="4" fillId="0" borderId="58" xfId="0" applyNumberFormat="1" applyFont="1" applyFill="1" applyBorder="1" applyAlignment="1">
      <alignment horizontal="center" vertical="center"/>
    </xf>
    <xf numFmtId="176" fontId="4" fillId="0" borderId="67" xfId="0" applyNumberFormat="1" applyFont="1" applyFill="1" applyBorder="1" applyAlignment="1">
      <alignment horizontal="right" vertical="center" indent="1"/>
    </xf>
    <xf numFmtId="177" fontId="4" fillId="0" borderId="68" xfId="0" applyNumberFormat="1" applyFont="1" applyFill="1" applyBorder="1" applyAlignment="1">
      <alignment horizontal="center" vertical="center"/>
    </xf>
    <xf numFmtId="176" fontId="4" fillId="0" borderId="68" xfId="0" applyNumberFormat="1" applyFont="1" applyFill="1" applyBorder="1" applyAlignment="1">
      <alignment horizontal="center" vertical="center"/>
    </xf>
    <xf numFmtId="49" fontId="13" fillId="0" borderId="63" xfId="0" applyNumberFormat="1" applyFont="1" applyFill="1" applyBorder="1" applyAlignment="1">
      <alignment horizontal="right" vertical="center" indent="1"/>
    </xf>
    <xf numFmtId="0" fontId="15" fillId="2" borderId="0" xfId="0" applyFont="1" applyFill="1">
      <alignment vertical="center"/>
    </xf>
    <xf numFmtId="49" fontId="13" fillId="0" borderId="52" xfId="0" applyNumberFormat="1" applyFont="1" applyFill="1" applyBorder="1" applyAlignment="1">
      <alignment horizontal="right" vertical="center" indent="1"/>
    </xf>
    <xf numFmtId="176" fontId="14" fillId="0" borderId="47" xfId="0" applyNumberFormat="1" applyFont="1" applyFill="1" applyBorder="1" applyAlignment="1">
      <alignment vertical="center"/>
    </xf>
    <xf numFmtId="176" fontId="13" fillId="0" borderId="5" xfId="0" applyNumberFormat="1" applyFont="1" applyFill="1" applyBorder="1" applyAlignment="1">
      <alignment horizontal="right" vertical="center" indent="1"/>
    </xf>
    <xf numFmtId="176" fontId="13" fillId="0" borderId="7" xfId="0" applyNumberFormat="1" applyFont="1" applyFill="1" applyBorder="1" applyAlignment="1">
      <alignment horizontal="right" vertical="center" indent="1"/>
    </xf>
    <xf numFmtId="177" fontId="13" fillId="0" borderId="47" xfId="0" applyNumberFormat="1" applyFont="1" applyFill="1" applyBorder="1" applyAlignment="1">
      <alignment horizontal="center" vertical="center"/>
    </xf>
    <xf numFmtId="177" fontId="13" fillId="0" borderId="7" xfId="0" applyNumberFormat="1" applyFont="1" applyFill="1" applyBorder="1" applyAlignment="1">
      <alignment horizontal="center" vertical="center"/>
    </xf>
    <xf numFmtId="177" fontId="13" fillId="0" borderId="10" xfId="0" applyNumberFormat="1" applyFont="1" applyFill="1" applyBorder="1" applyAlignment="1">
      <alignment horizontal="center" vertical="center"/>
    </xf>
    <xf numFmtId="49" fontId="13" fillId="0" borderId="53" xfId="0" applyNumberFormat="1" applyFont="1" applyFill="1" applyBorder="1" applyAlignment="1">
      <alignment horizontal="right" vertical="center" indent="1"/>
    </xf>
    <xf numFmtId="177" fontId="13" fillId="0" borderId="48" xfId="0" applyNumberFormat="1" applyFont="1" applyFill="1" applyBorder="1" applyAlignment="1">
      <alignment horizontal="center" vertical="center"/>
    </xf>
    <xf numFmtId="177" fontId="13" fillId="0" borderId="28" xfId="0" applyNumberFormat="1" applyFont="1" applyFill="1" applyBorder="1" applyAlignment="1">
      <alignment horizontal="center" vertical="center"/>
    </xf>
    <xf numFmtId="177" fontId="13" fillId="0" borderId="25" xfId="0" applyNumberFormat="1" applyFont="1" applyFill="1" applyBorder="1" applyAlignment="1">
      <alignment horizontal="center" vertical="center"/>
    </xf>
    <xf numFmtId="49" fontId="14" fillId="2" borderId="0" xfId="0" applyNumberFormat="1" applyFont="1" applyFill="1">
      <alignment vertical="center"/>
    </xf>
    <xf numFmtId="0" fontId="14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49" fontId="13" fillId="0" borderId="51" xfId="0" applyNumberFormat="1" applyFont="1" applyFill="1" applyBorder="1" applyAlignment="1">
      <alignment horizontal="right" vertical="center" indent="1"/>
    </xf>
    <xf numFmtId="49" fontId="13" fillId="0" borderId="38" xfId="0" applyNumberFormat="1" applyFont="1" applyFill="1" applyBorder="1" applyAlignment="1">
      <alignment horizontal="center" vertical="center"/>
    </xf>
    <xf numFmtId="49" fontId="13" fillId="0" borderId="60" xfId="0" applyNumberFormat="1" applyFont="1" applyFill="1" applyBorder="1" applyAlignment="1">
      <alignment horizontal="center" vertical="center"/>
    </xf>
    <xf numFmtId="49" fontId="13" fillId="0" borderId="42" xfId="0" applyNumberFormat="1" applyFont="1" applyFill="1" applyBorder="1" applyAlignment="1">
      <alignment horizontal="center" vertical="center"/>
    </xf>
    <xf numFmtId="49" fontId="13" fillId="0" borderId="61" xfId="0" applyNumberFormat="1" applyFont="1" applyFill="1" applyBorder="1" applyAlignment="1">
      <alignment horizontal="center" vertical="center"/>
    </xf>
    <xf numFmtId="176" fontId="13" fillId="0" borderId="29" xfId="0" applyNumberFormat="1" applyFont="1" applyFill="1" applyBorder="1" applyAlignment="1">
      <alignment horizontal="right" vertical="center" indent="1"/>
    </xf>
    <xf numFmtId="177" fontId="13" fillId="0" borderId="24" xfId="0" applyNumberFormat="1" applyFont="1" applyFill="1" applyBorder="1" applyAlignment="1">
      <alignment horizontal="center" vertical="center"/>
    </xf>
    <xf numFmtId="176" fontId="13" fillId="0" borderId="24" xfId="0" applyNumberFormat="1" applyFont="1" applyFill="1" applyBorder="1" applyAlignment="1">
      <alignment horizontal="center" vertical="center"/>
    </xf>
    <xf numFmtId="177" fontId="13" fillId="0" borderId="30" xfId="0" applyNumberFormat="1" applyFont="1" applyFill="1" applyBorder="1" applyAlignment="1">
      <alignment horizontal="center" vertical="center"/>
    </xf>
    <xf numFmtId="176" fontId="13" fillId="0" borderId="30" xfId="0" applyNumberFormat="1" applyFont="1" applyFill="1" applyBorder="1" applyAlignment="1">
      <alignment horizontal="center" vertical="center"/>
    </xf>
    <xf numFmtId="176" fontId="4" fillId="0" borderId="45" xfId="0" applyNumberFormat="1" applyFont="1" applyFill="1" applyBorder="1">
      <alignment vertical="center"/>
    </xf>
    <xf numFmtId="176" fontId="4" fillId="0" borderId="4" xfId="0" applyNumberFormat="1" applyFont="1" applyFill="1" applyBorder="1">
      <alignment vertical="center"/>
    </xf>
    <xf numFmtId="176" fontId="4" fillId="0" borderId="21" xfId="0" applyNumberFormat="1" applyFont="1" applyFill="1" applyBorder="1">
      <alignment vertical="center"/>
    </xf>
    <xf numFmtId="178" fontId="4" fillId="0" borderId="9" xfId="0" applyNumberFormat="1" applyFont="1" applyFill="1" applyBorder="1" applyAlignment="1">
      <alignment vertical="center"/>
    </xf>
    <xf numFmtId="178" fontId="4" fillId="0" borderId="22" xfId="0" applyNumberFormat="1" applyFont="1" applyFill="1" applyBorder="1" applyAlignment="1">
      <alignment vertical="center"/>
    </xf>
    <xf numFmtId="177" fontId="4" fillId="0" borderId="40" xfId="0" applyNumberFormat="1" applyFont="1" applyFill="1" applyBorder="1" applyAlignment="1">
      <alignment horizontal="right" vertical="center"/>
    </xf>
    <xf numFmtId="49" fontId="4" fillId="0" borderId="52" xfId="0" applyNumberFormat="1" applyFont="1" applyFill="1" applyBorder="1" applyAlignment="1">
      <alignment horizontal="right" vertical="center" indent="1"/>
    </xf>
    <xf numFmtId="176" fontId="5" fillId="0" borderId="47" xfId="0" applyNumberFormat="1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178" fontId="4" fillId="0" borderId="10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178" fontId="4" fillId="0" borderId="38" xfId="0" applyNumberFormat="1" applyFont="1" applyFill="1" applyBorder="1" applyAlignment="1">
      <alignment horizontal="right" vertical="center"/>
    </xf>
    <xf numFmtId="178" fontId="4" fillId="0" borderId="9" xfId="0" applyNumberFormat="1" applyFont="1" applyFill="1" applyBorder="1">
      <alignment vertical="center"/>
    </xf>
    <xf numFmtId="178" fontId="4" fillId="0" borderId="22" xfId="0" applyNumberFormat="1" applyFont="1" applyFill="1" applyBorder="1">
      <alignment vertical="center"/>
    </xf>
    <xf numFmtId="177" fontId="4" fillId="0" borderId="40" xfId="0" applyNumberFormat="1" applyFont="1" applyFill="1" applyBorder="1">
      <alignment vertical="center"/>
    </xf>
    <xf numFmtId="176" fontId="4" fillId="0" borderId="46" xfId="0" applyNumberFormat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176" fontId="4" fillId="0" borderId="2" xfId="0" applyNumberFormat="1" applyFont="1" applyFill="1" applyBorder="1">
      <alignment vertical="center"/>
    </xf>
    <xf numFmtId="178" fontId="4" fillId="0" borderId="8" xfId="0" applyNumberFormat="1" applyFont="1" applyFill="1" applyBorder="1" applyAlignment="1">
      <alignment horizontal="right" vertical="center"/>
    </xf>
    <xf numFmtId="178" fontId="4" fillId="0" borderId="3" xfId="0" applyNumberFormat="1" applyFont="1" applyFill="1" applyBorder="1" applyAlignment="1">
      <alignment horizontal="right" vertical="center"/>
    </xf>
    <xf numFmtId="177" fontId="4" fillId="0" borderId="41" xfId="0" applyNumberFormat="1" applyFont="1" applyFill="1" applyBorder="1" applyAlignment="1">
      <alignment horizontal="right" vertical="center"/>
    </xf>
    <xf numFmtId="178" fontId="4" fillId="0" borderId="9" xfId="0" applyNumberFormat="1" applyFont="1" applyFill="1" applyBorder="1" applyAlignment="1">
      <alignment horizontal="right" vertical="center"/>
    </xf>
    <xf numFmtId="178" fontId="4" fillId="0" borderId="22" xfId="0" applyNumberFormat="1" applyFont="1" applyFill="1" applyBorder="1" applyAlignment="1">
      <alignment horizontal="right" vertical="center"/>
    </xf>
    <xf numFmtId="177" fontId="4" fillId="0" borderId="40" xfId="0" applyNumberFormat="1" applyFont="1" applyFill="1" applyBorder="1" applyAlignment="1">
      <alignment vertical="center"/>
    </xf>
    <xf numFmtId="176" fontId="7" fillId="0" borderId="21" xfId="0" applyNumberFormat="1" applyFont="1" applyFill="1" applyBorder="1">
      <alignment vertical="center"/>
    </xf>
    <xf numFmtId="176" fontId="4" fillId="0" borderId="64" xfId="0" applyNumberFormat="1" applyFont="1" applyFill="1" applyBorder="1">
      <alignment vertical="center"/>
    </xf>
    <xf numFmtId="176" fontId="4" fillId="0" borderId="20" xfId="0" applyNumberFormat="1" applyFont="1" applyFill="1" applyBorder="1">
      <alignment vertical="center"/>
    </xf>
    <xf numFmtId="176" fontId="4" fillId="0" borderId="69" xfId="0" applyNumberFormat="1" applyFont="1" applyFill="1" applyBorder="1">
      <alignment vertical="center"/>
    </xf>
    <xf numFmtId="177" fontId="4" fillId="0" borderId="66" xfId="0" applyNumberFormat="1" applyFont="1" applyFill="1" applyBorder="1" applyAlignment="1">
      <alignment horizontal="right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22" xfId="0" applyNumberFormat="1" applyFont="1" applyFill="1" applyBorder="1" applyAlignment="1">
      <alignment horizontal="center" vertical="center"/>
    </xf>
    <xf numFmtId="49" fontId="4" fillId="0" borderId="53" xfId="0" applyNumberFormat="1" applyFont="1" applyFill="1" applyBorder="1" applyAlignment="1">
      <alignment horizontal="right" vertical="center" indent="1"/>
    </xf>
    <xf numFmtId="176" fontId="4" fillId="0" borderId="48" xfId="0" applyNumberFormat="1" applyFont="1" applyFill="1" applyBorder="1">
      <alignment vertical="center"/>
    </xf>
    <xf numFmtId="176" fontId="4" fillId="0" borderId="26" xfId="0" applyNumberFormat="1" applyFont="1" applyFill="1" applyBorder="1">
      <alignment vertical="center"/>
    </xf>
    <xf numFmtId="176" fontId="4" fillId="0" borderId="27" xfId="0" applyNumberFormat="1" applyFont="1" applyFill="1" applyBorder="1">
      <alignment vertical="center"/>
    </xf>
    <xf numFmtId="178" fontId="4" fillId="0" borderId="25" xfId="0" applyNumberFormat="1" applyFont="1" applyFill="1" applyBorder="1" applyAlignment="1">
      <alignment horizontal="center" vertical="center"/>
    </xf>
    <xf numFmtId="178" fontId="4" fillId="0" borderId="28" xfId="0" applyNumberFormat="1" applyFont="1" applyFill="1" applyBorder="1" applyAlignment="1">
      <alignment horizontal="center" vertical="center"/>
    </xf>
    <xf numFmtId="178" fontId="4" fillId="0" borderId="42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>
      <alignment vertical="center"/>
    </xf>
    <xf numFmtId="0" fontId="15" fillId="0" borderId="0" xfId="0" applyFont="1" applyFill="1">
      <alignment vertical="center"/>
    </xf>
    <xf numFmtId="49" fontId="4" fillId="0" borderId="19" xfId="0" applyNumberFormat="1" applyFont="1" applyFill="1" applyBorder="1" applyAlignment="1">
      <alignment horizontal="right" vertical="center" wrapText="1" indent="1"/>
    </xf>
    <xf numFmtId="176" fontId="4" fillId="0" borderId="65" xfId="0" applyNumberFormat="1" applyFont="1" applyFill="1" applyBorder="1">
      <alignment vertical="center"/>
    </xf>
    <xf numFmtId="49" fontId="4" fillId="0" borderId="25" xfId="0" applyNumberFormat="1" applyFont="1" applyFill="1" applyBorder="1" applyAlignment="1">
      <alignment horizontal="right" vertical="center" wrapText="1" indent="1"/>
    </xf>
    <xf numFmtId="176" fontId="4" fillId="0" borderId="26" xfId="0" applyNumberFormat="1" applyFont="1" applyFill="1" applyBorder="1" applyAlignment="1">
      <alignment horizontal="right" vertical="center" indent="1"/>
    </xf>
    <xf numFmtId="176" fontId="4" fillId="0" borderId="28" xfId="0" applyNumberFormat="1" applyFont="1" applyFill="1" applyBorder="1">
      <alignment vertical="center"/>
    </xf>
    <xf numFmtId="176" fontId="13" fillId="0" borderId="64" xfId="0" applyNumberFormat="1" applyFont="1" applyFill="1" applyBorder="1" applyAlignment="1">
      <alignment horizontal="right" vertical="center" indent="1"/>
    </xf>
    <xf numFmtId="176" fontId="13" fillId="0" borderId="20" xfId="0" applyNumberFormat="1" applyFont="1" applyFill="1" applyBorder="1" applyAlignment="1">
      <alignment horizontal="right" vertical="center" indent="1"/>
    </xf>
    <xf numFmtId="176" fontId="13" fillId="0" borderId="67" xfId="0" applyNumberFormat="1" applyFont="1" applyFill="1" applyBorder="1" applyAlignment="1">
      <alignment horizontal="right" vertical="center" indent="1"/>
    </xf>
    <xf numFmtId="177" fontId="13" fillId="0" borderId="68" xfId="0" applyNumberFormat="1" applyFont="1" applyFill="1" applyBorder="1" applyAlignment="1">
      <alignment horizontal="center" vertical="center"/>
    </xf>
    <xf numFmtId="176" fontId="13" fillId="0" borderId="68" xfId="0" applyNumberFormat="1" applyFont="1" applyFill="1" applyBorder="1" applyAlignment="1">
      <alignment horizontal="center" vertical="center"/>
    </xf>
    <xf numFmtId="176" fontId="13" fillId="0" borderId="48" xfId="0" applyNumberFormat="1" applyFont="1" applyFill="1" applyBorder="1" applyAlignment="1">
      <alignment horizontal="right" vertical="center" indent="1"/>
    </xf>
    <xf numFmtId="176" fontId="13" fillId="0" borderId="26" xfId="0" applyNumberFormat="1" applyFont="1" applyFill="1" applyBorder="1" applyAlignment="1">
      <alignment horizontal="right" vertical="center" indent="1"/>
    </xf>
    <xf numFmtId="176" fontId="13" fillId="0" borderId="31" xfId="0" applyNumberFormat="1" applyFont="1" applyFill="1" applyBorder="1" applyAlignment="1">
      <alignment horizontal="right" vertical="center" indent="1"/>
    </xf>
    <xf numFmtId="0" fontId="14" fillId="0" borderId="0" xfId="0" applyFont="1" applyFill="1">
      <alignment vertical="center"/>
    </xf>
    <xf numFmtId="49" fontId="15" fillId="0" borderId="0" xfId="0" applyNumberFormat="1" applyFont="1" applyFill="1">
      <alignment vertical="center"/>
    </xf>
    <xf numFmtId="176" fontId="13" fillId="0" borderId="45" xfId="0" applyNumberFormat="1" applyFont="1" applyFill="1" applyBorder="1" applyAlignment="1">
      <alignment horizontal="right" vertical="center" indent="1"/>
    </xf>
    <xf numFmtId="176" fontId="13" fillId="0" borderId="4" xfId="0" applyNumberFormat="1" applyFont="1" applyFill="1" applyBorder="1" applyAlignment="1">
      <alignment horizontal="right" vertical="center" indent="1"/>
    </xf>
    <xf numFmtId="176" fontId="13" fillId="0" borderId="22" xfId="0" applyNumberFormat="1" applyFont="1" applyFill="1" applyBorder="1" applyAlignment="1">
      <alignment horizontal="right" vertical="center" indent="1"/>
    </xf>
    <xf numFmtId="49" fontId="13" fillId="0" borderId="40" xfId="0" applyNumberFormat="1" applyFont="1" applyFill="1" applyBorder="1" applyAlignment="1">
      <alignment horizontal="center" vertical="center"/>
    </xf>
    <xf numFmtId="49" fontId="13" fillId="0" borderId="58" xfId="0" applyNumberFormat="1" applyFont="1" applyFill="1" applyBorder="1" applyAlignment="1">
      <alignment horizontal="center" vertical="center"/>
    </xf>
    <xf numFmtId="176" fontId="13" fillId="0" borderId="28" xfId="0" applyNumberFormat="1" applyFont="1" applyFill="1" applyBorder="1" applyAlignment="1">
      <alignment horizontal="right" vertical="center" indent="1"/>
    </xf>
    <xf numFmtId="176" fontId="13" fillId="0" borderId="65" xfId="0" applyNumberFormat="1" applyFont="1" applyFill="1" applyBorder="1" applyAlignment="1">
      <alignment horizontal="right" vertical="center" indent="1"/>
    </xf>
    <xf numFmtId="177" fontId="13" fillId="0" borderId="64" xfId="0" applyNumberFormat="1" applyFont="1" applyFill="1" applyBorder="1" applyAlignment="1">
      <alignment horizontal="center" vertical="center"/>
    </xf>
    <xf numFmtId="177" fontId="13" fillId="0" borderId="65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</cellXfs>
  <cellStyles count="3">
    <cellStyle name="パーセント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22943638487218E-2"/>
          <c:y val="9.0909240367937794E-2"/>
          <c:w val="0.89535418998000316"/>
          <c:h val="0.77634859335852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グラフ用!$C$3</c:f>
              <c:strCache>
                <c:ptCount val="1"/>
                <c:pt idx="0">
                  <c:v>道路・街路事業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グラフ用!$B$4:$B$42</c15:sqref>
                  </c15:fullRef>
                </c:ext>
              </c:extLst>
              <c:f>グラフ用!$B$9:$B$42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グラフ用!$C$4:$C$42</c15:sqref>
                  </c15:fullRef>
                </c:ext>
              </c:extLst>
              <c:f>グラフ用!$C$9:$C$42</c:f>
              <c:numCache>
                <c:formatCode>#,##0_ </c:formatCode>
                <c:ptCount val="34"/>
                <c:pt idx="0">
                  <c:v>133827</c:v>
                </c:pt>
                <c:pt idx="1">
                  <c:v>134813</c:v>
                </c:pt>
                <c:pt idx="2">
                  <c:v>140655</c:v>
                </c:pt>
                <c:pt idx="3">
                  <c:v>189222</c:v>
                </c:pt>
                <c:pt idx="4">
                  <c:v>220223</c:v>
                </c:pt>
                <c:pt idx="5">
                  <c:v>175555</c:v>
                </c:pt>
                <c:pt idx="6">
                  <c:v>229503</c:v>
                </c:pt>
                <c:pt idx="7">
                  <c:v>180169</c:v>
                </c:pt>
                <c:pt idx="8">
                  <c:v>150385</c:v>
                </c:pt>
                <c:pt idx="9">
                  <c:v>152960</c:v>
                </c:pt>
                <c:pt idx="10">
                  <c:v>126919</c:v>
                </c:pt>
                <c:pt idx="11">
                  <c:v>131150</c:v>
                </c:pt>
                <c:pt idx="12">
                  <c:v>113334</c:v>
                </c:pt>
                <c:pt idx="13">
                  <c:v>109385</c:v>
                </c:pt>
                <c:pt idx="14">
                  <c:v>110842</c:v>
                </c:pt>
                <c:pt idx="15">
                  <c:v>119752</c:v>
                </c:pt>
                <c:pt idx="16">
                  <c:v>100528</c:v>
                </c:pt>
                <c:pt idx="17">
                  <c:v>104072</c:v>
                </c:pt>
                <c:pt idx="18">
                  <c:v>90393</c:v>
                </c:pt>
                <c:pt idx="19">
                  <c:v>82256</c:v>
                </c:pt>
                <c:pt idx="20">
                  <c:v>100408</c:v>
                </c:pt>
                <c:pt idx="21">
                  <c:v>86672</c:v>
                </c:pt>
                <c:pt idx="22">
                  <c:v>73841</c:v>
                </c:pt>
                <c:pt idx="23">
                  <c:v>96170</c:v>
                </c:pt>
                <c:pt idx="24">
                  <c:v>56848</c:v>
                </c:pt>
                <c:pt idx="25">
                  <c:v>50192</c:v>
                </c:pt>
                <c:pt idx="26">
                  <c:v>56993</c:v>
                </c:pt>
                <c:pt idx="27">
                  <c:v>68800</c:v>
                </c:pt>
                <c:pt idx="28">
                  <c:v>78184</c:v>
                </c:pt>
                <c:pt idx="29">
                  <c:v>62109</c:v>
                </c:pt>
                <c:pt idx="30">
                  <c:v>63851</c:v>
                </c:pt>
                <c:pt idx="31">
                  <c:v>61211</c:v>
                </c:pt>
                <c:pt idx="32">
                  <c:v>55339</c:v>
                </c:pt>
                <c:pt idx="33">
                  <c:v>53929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1-4D9B-B558-B7B2B6CDF318}"/>
            </c:ext>
          </c:extLst>
        </c:ser>
        <c:ser>
          <c:idx val="1"/>
          <c:order val="1"/>
          <c:tx>
            <c:strRef>
              <c:f>グラフ用!$D$3</c:f>
              <c:strCache>
                <c:ptCount val="1"/>
                <c:pt idx="0">
                  <c:v>治水事業</c:v>
                </c:pt>
              </c:strCache>
            </c:strRef>
          </c:tx>
          <c:spPr>
            <a:pattFill prst="dash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9900" mc:Ignorable="a14" a14:legacySpreadsheetColorIndex="5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グラフ用!$B$4:$B$42</c15:sqref>
                  </c15:fullRef>
                </c:ext>
              </c:extLst>
              <c:f>グラフ用!$B$9:$B$42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グラフ用!$D$4:$D$42</c15:sqref>
                  </c15:fullRef>
                </c:ext>
              </c:extLst>
              <c:f>グラフ用!$D$9:$D$42</c:f>
              <c:numCache>
                <c:formatCode>#,##0_ </c:formatCode>
                <c:ptCount val="34"/>
                <c:pt idx="0">
                  <c:v>87010</c:v>
                </c:pt>
                <c:pt idx="1">
                  <c:v>90519</c:v>
                </c:pt>
                <c:pt idx="2">
                  <c:v>92700</c:v>
                </c:pt>
                <c:pt idx="3">
                  <c:v>106095</c:v>
                </c:pt>
                <c:pt idx="4">
                  <c:v>112203</c:v>
                </c:pt>
                <c:pt idx="5">
                  <c:v>102257</c:v>
                </c:pt>
                <c:pt idx="6">
                  <c:v>127841</c:v>
                </c:pt>
                <c:pt idx="7">
                  <c:v>106629</c:v>
                </c:pt>
                <c:pt idx="8">
                  <c:v>101281</c:v>
                </c:pt>
                <c:pt idx="9">
                  <c:v>105476</c:v>
                </c:pt>
                <c:pt idx="10">
                  <c:v>89424</c:v>
                </c:pt>
                <c:pt idx="11">
                  <c:v>77093</c:v>
                </c:pt>
                <c:pt idx="12">
                  <c:v>72777</c:v>
                </c:pt>
                <c:pt idx="13">
                  <c:v>70635</c:v>
                </c:pt>
                <c:pt idx="14">
                  <c:v>66161</c:v>
                </c:pt>
                <c:pt idx="15">
                  <c:v>66550</c:v>
                </c:pt>
                <c:pt idx="16">
                  <c:v>63993</c:v>
                </c:pt>
                <c:pt idx="17">
                  <c:v>60719</c:v>
                </c:pt>
                <c:pt idx="18">
                  <c:v>60196</c:v>
                </c:pt>
                <c:pt idx="19">
                  <c:v>47173</c:v>
                </c:pt>
                <c:pt idx="20">
                  <c:v>48337</c:v>
                </c:pt>
                <c:pt idx="21">
                  <c:v>42206</c:v>
                </c:pt>
                <c:pt idx="22">
                  <c:v>30412</c:v>
                </c:pt>
                <c:pt idx="23">
                  <c:v>36494</c:v>
                </c:pt>
                <c:pt idx="24">
                  <c:v>42608</c:v>
                </c:pt>
                <c:pt idx="25">
                  <c:v>45221</c:v>
                </c:pt>
                <c:pt idx="26">
                  <c:v>49820</c:v>
                </c:pt>
                <c:pt idx="27">
                  <c:v>53840</c:v>
                </c:pt>
                <c:pt idx="28">
                  <c:v>49910</c:v>
                </c:pt>
                <c:pt idx="29">
                  <c:v>47969</c:v>
                </c:pt>
                <c:pt idx="30">
                  <c:v>49726</c:v>
                </c:pt>
                <c:pt idx="31">
                  <c:v>61398</c:v>
                </c:pt>
                <c:pt idx="32">
                  <c:v>49311</c:v>
                </c:pt>
                <c:pt idx="33">
                  <c:v>35937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01-4D9B-B558-B7B2B6CDF318}"/>
            </c:ext>
          </c:extLst>
        </c:ser>
        <c:ser>
          <c:idx val="2"/>
          <c:order val="2"/>
          <c:tx>
            <c:strRef>
              <c:f>グラフ用!$E$3</c:f>
              <c:strCache>
                <c:ptCount val="1"/>
                <c:pt idx="0">
                  <c:v>下水道事業</c:v>
                </c:pt>
              </c:strCache>
            </c:strRef>
          </c:tx>
          <c:spPr>
            <a:pattFill prst="wdDnDiag">
              <a:fgClr>
                <a:srgbClr xmlns:mc="http://schemas.openxmlformats.org/markup-compatibility/2006" xmlns:a14="http://schemas.microsoft.com/office/drawing/2010/main" val="008000" mc:Ignorable="a14" a14:legacySpreadsheetColorIndex="1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グラフ用!$B$4:$B$42</c15:sqref>
                  </c15:fullRef>
                </c:ext>
              </c:extLst>
              <c:f>グラフ用!$B$9:$B$42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グラフ用!$E$4:$E$42</c15:sqref>
                  </c15:fullRef>
                </c:ext>
              </c:extLst>
              <c:f>グラフ用!$E$9:$E$42</c:f>
              <c:numCache>
                <c:formatCode>#,##0_ </c:formatCode>
                <c:ptCount val="34"/>
                <c:pt idx="0">
                  <c:v>60581</c:v>
                </c:pt>
                <c:pt idx="1">
                  <c:v>63559</c:v>
                </c:pt>
                <c:pt idx="2">
                  <c:v>65975</c:v>
                </c:pt>
                <c:pt idx="3">
                  <c:v>83963</c:v>
                </c:pt>
                <c:pt idx="4">
                  <c:v>105353</c:v>
                </c:pt>
                <c:pt idx="5">
                  <c:v>75794</c:v>
                </c:pt>
                <c:pt idx="6">
                  <c:v>100962</c:v>
                </c:pt>
                <c:pt idx="7">
                  <c:v>86093</c:v>
                </c:pt>
                <c:pt idx="8">
                  <c:v>82808</c:v>
                </c:pt>
                <c:pt idx="9">
                  <c:v>100741</c:v>
                </c:pt>
                <c:pt idx="10">
                  <c:v>75784</c:v>
                </c:pt>
                <c:pt idx="11">
                  <c:v>69462</c:v>
                </c:pt>
                <c:pt idx="12">
                  <c:v>59181</c:v>
                </c:pt>
                <c:pt idx="13">
                  <c:v>56248</c:v>
                </c:pt>
                <c:pt idx="14">
                  <c:v>57551</c:v>
                </c:pt>
                <c:pt idx="15">
                  <c:v>57008</c:v>
                </c:pt>
                <c:pt idx="16">
                  <c:v>57947</c:v>
                </c:pt>
                <c:pt idx="17">
                  <c:v>51729</c:v>
                </c:pt>
                <c:pt idx="18">
                  <c:v>54076</c:v>
                </c:pt>
                <c:pt idx="19">
                  <c:v>81837</c:v>
                </c:pt>
                <c:pt idx="20">
                  <c:v>73619</c:v>
                </c:pt>
                <c:pt idx="21">
                  <c:v>77531</c:v>
                </c:pt>
                <c:pt idx="22">
                  <c:v>65527</c:v>
                </c:pt>
                <c:pt idx="23">
                  <c:v>71281</c:v>
                </c:pt>
                <c:pt idx="24">
                  <c:v>70627</c:v>
                </c:pt>
                <c:pt idx="25">
                  <c:v>72487</c:v>
                </c:pt>
                <c:pt idx="26">
                  <c:v>77686</c:v>
                </c:pt>
                <c:pt idx="27">
                  <c:v>78612</c:v>
                </c:pt>
                <c:pt idx="28">
                  <c:v>97215</c:v>
                </c:pt>
                <c:pt idx="29">
                  <c:v>72805</c:v>
                </c:pt>
                <c:pt idx="30">
                  <c:v>68844</c:v>
                </c:pt>
                <c:pt idx="31">
                  <c:v>78279</c:v>
                </c:pt>
                <c:pt idx="32">
                  <c:v>76244</c:v>
                </c:pt>
                <c:pt idx="33">
                  <c:v>76368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01-4D9B-B558-B7B2B6CDF318}"/>
            </c:ext>
          </c:extLst>
        </c:ser>
        <c:ser>
          <c:idx val="3"/>
          <c:order val="3"/>
          <c:tx>
            <c:strRef>
              <c:f>グラフ用!$F$3</c:f>
              <c:strCache>
                <c:ptCount val="1"/>
                <c:pt idx="0">
                  <c:v>公園事業</c:v>
                </c:pt>
              </c:strCache>
            </c:strRef>
          </c:tx>
          <c:spPr>
            <a:pattFill prst="ltHorz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グラフ用!$B$4:$B$42</c15:sqref>
                  </c15:fullRef>
                </c:ext>
              </c:extLst>
              <c:f>グラフ用!$B$9:$B$42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グラフ用!$F$4:$F$42</c15:sqref>
                  </c15:fullRef>
                </c:ext>
              </c:extLst>
              <c:f>グラフ用!$F$9:$F$42</c:f>
              <c:numCache>
                <c:formatCode>#,##0_ </c:formatCode>
                <c:ptCount val="34"/>
                <c:pt idx="0">
                  <c:v>13203</c:v>
                </c:pt>
                <c:pt idx="1">
                  <c:v>15831</c:v>
                </c:pt>
                <c:pt idx="2">
                  <c:v>16285</c:v>
                </c:pt>
                <c:pt idx="3">
                  <c:v>18562</c:v>
                </c:pt>
                <c:pt idx="4">
                  <c:v>17307</c:v>
                </c:pt>
                <c:pt idx="5">
                  <c:v>17290</c:v>
                </c:pt>
                <c:pt idx="6">
                  <c:v>21492</c:v>
                </c:pt>
                <c:pt idx="7">
                  <c:v>17329</c:v>
                </c:pt>
                <c:pt idx="8">
                  <c:v>14978</c:v>
                </c:pt>
                <c:pt idx="9">
                  <c:v>13424</c:v>
                </c:pt>
                <c:pt idx="10">
                  <c:v>11288</c:v>
                </c:pt>
                <c:pt idx="11">
                  <c:v>12748</c:v>
                </c:pt>
                <c:pt idx="12">
                  <c:v>11182</c:v>
                </c:pt>
                <c:pt idx="13">
                  <c:v>10227</c:v>
                </c:pt>
                <c:pt idx="14">
                  <c:v>11333</c:v>
                </c:pt>
                <c:pt idx="15">
                  <c:v>10174</c:v>
                </c:pt>
                <c:pt idx="16">
                  <c:v>12626</c:v>
                </c:pt>
                <c:pt idx="17">
                  <c:v>9997</c:v>
                </c:pt>
                <c:pt idx="18">
                  <c:v>9678</c:v>
                </c:pt>
                <c:pt idx="19">
                  <c:v>7441</c:v>
                </c:pt>
                <c:pt idx="20">
                  <c:v>7472</c:v>
                </c:pt>
                <c:pt idx="21">
                  <c:v>5902</c:v>
                </c:pt>
                <c:pt idx="22">
                  <c:v>6148</c:v>
                </c:pt>
                <c:pt idx="23">
                  <c:v>7257</c:v>
                </c:pt>
                <c:pt idx="24">
                  <c:v>5196</c:v>
                </c:pt>
                <c:pt idx="25">
                  <c:v>10360</c:v>
                </c:pt>
                <c:pt idx="26">
                  <c:v>9320</c:v>
                </c:pt>
                <c:pt idx="27">
                  <c:v>10300</c:v>
                </c:pt>
                <c:pt idx="28">
                  <c:v>16280</c:v>
                </c:pt>
                <c:pt idx="29">
                  <c:v>11101</c:v>
                </c:pt>
                <c:pt idx="30">
                  <c:v>10959</c:v>
                </c:pt>
                <c:pt idx="31">
                  <c:v>7016</c:v>
                </c:pt>
                <c:pt idx="32">
                  <c:v>6495</c:v>
                </c:pt>
                <c:pt idx="33">
                  <c:v>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01-4D9B-B558-B7B2B6CDF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09480192"/>
        <c:axId val="109498368"/>
      </c:barChart>
      <c:catAx>
        <c:axId val="109480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49836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9498368"/>
        <c:scaling>
          <c:orientation val="minMax"/>
          <c:max val="6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最終予算（百万円）</a:t>
                </a:r>
              </a:p>
            </c:rich>
          </c:tx>
          <c:layout>
            <c:manualLayout>
              <c:xMode val="edge"/>
              <c:yMode val="edge"/>
              <c:x val="1.9087946018640632E-2"/>
              <c:y val="2.18855383015203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48019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769869898454091"/>
          <c:y val="0.93567326085055669"/>
          <c:w val="0.52274589065861321"/>
          <c:h val="4.8552790496267775E-2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290"/>
          </a:pPr>
          <a:endParaRPr lang="ja-JP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149599</xdr:rowOff>
    </xdr:from>
    <xdr:to>
      <xdr:col>53</xdr:col>
      <xdr:colOff>100853</xdr:colOff>
      <xdr:row>35</xdr:row>
      <xdr:rowOff>145677</xdr:rowOff>
    </xdr:to>
    <xdr:graphicFrame macro="">
      <xdr:nvGraphicFramePr>
        <xdr:cNvPr id="52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114860</xdr:colOff>
      <xdr:row>32</xdr:row>
      <xdr:rowOff>20170</xdr:rowOff>
    </xdr:from>
    <xdr:to>
      <xdr:col>53</xdr:col>
      <xdr:colOff>181535</xdr:colOff>
      <xdr:row>33</xdr:row>
      <xdr:rowOff>48745</xdr:rowOff>
    </xdr:to>
    <xdr:sp macro="" textlink="">
      <xdr:nvSpPr>
        <xdr:cNvPr id="3" name="正方形/長方形 2"/>
        <xdr:cNvSpPr/>
      </xdr:nvSpPr>
      <xdr:spPr>
        <a:xfrm>
          <a:off x="9639860" y="6261846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当初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51</xdr:col>
      <xdr:colOff>12326</xdr:colOff>
      <xdr:row>33</xdr:row>
      <xdr:rowOff>54130</xdr:rowOff>
    </xdr:from>
    <xdr:ext cx="607859" cy="275717"/>
    <xdr:sp macro="" textlink="">
      <xdr:nvSpPr>
        <xdr:cNvPr id="4" name="テキスト ボックス 3"/>
        <xdr:cNvSpPr txBox="1"/>
      </xdr:nvSpPr>
      <xdr:spPr>
        <a:xfrm>
          <a:off x="9727826" y="6486306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875" y="476250"/>
          <a:ext cx="142875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42875" y="476250"/>
          <a:ext cx="142875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875" y="485775"/>
          <a:ext cx="1609725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42875" y="485775"/>
          <a:ext cx="1609725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875" y="476250"/>
          <a:ext cx="1343025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42875" y="476250"/>
          <a:ext cx="1343025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875" y="476250"/>
          <a:ext cx="1343025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33350" y="469900"/>
          <a:ext cx="13017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9525</xdr:rowOff>
    </xdr:to>
    <xdr:sp macro="" textlink="">
      <xdr:nvSpPr>
        <xdr:cNvPr id="7261" name="Line 1"/>
        <xdr:cNvSpPr>
          <a:spLocks noChangeShapeType="1"/>
        </xdr:cNvSpPr>
      </xdr:nvSpPr>
      <xdr:spPr bwMode="auto">
        <a:xfrm>
          <a:off x="76200" y="352425"/>
          <a:ext cx="1428750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view="pageBreakPreview" zoomScaleNormal="100" zoomScaleSheetLayoutView="100" workbookViewId="0">
      <selection sqref="A1:N1"/>
    </sheetView>
  </sheetViews>
  <sheetFormatPr defaultRowHeight="13.5"/>
  <cols>
    <col min="1" max="57" width="2.5" customWidth="1"/>
  </cols>
  <sheetData>
    <row r="1" spans="1:14" ht="26.25" customHeight="1">
      <c r="A1" s="223" t="s">
        <v>25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14" ht="15" customHeight="1"/>
    <row r="3" spans="1:14" ht="15" customHeight="1"/>
    <row r="4" spans="1:14" ht="15" customHeight="1"/>
    <row r="5" spans="1:14" ht="15" customHeight="1"/>
    <row r="6" spans="1:14" ht="15" customHeight="1"/>
    <row r="7" spans="1:14" ht="15" customHeight="1"/>
    <row r="8" spans="1:14" ht="15" customHeight="1"/>
    <row r="9" spans="1:14" ht="15" customHeight="1"/>
    <row r="10" spans="1:14" ht="15" customHeight="1"/>
    <row r="11" spans="1:14" ht="15" customHeight="1"/>
    <row r="12" spans="1:14" ht="15" customHeight="1"/>
    <row r="13" spans="1:14" ht="15" customHeight="1"/>
    <row r="14" spans="1:14" ht="15" customHeight="1"/>
    <row r="15" spans="1:14" ht="15" customHeight="1"/>
    <row r="16" spans="1:1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</sheetData>
  <sheetProtection algorithmName="SHA-512" hashValue="9d8XS9bAK1yZaP8a8I/rQw07/53tY/0sdfTpmb5cTiO5jQZbL6s60bXWUybkj81N/G9T+oIAxnSSEK0OSFt/AQ==" saltValue="jlEoW2EJUE9IZ6CCzIGSmw==" spinCount="100000" sheet="1" objects="1" scenarios="1"/>
  <mergeCells count="1">
    <mergeCell ref="A1:N1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3"/>
  <sheetViews>
    <sheetView view="pageBreakPreview" zoomScaleNormal="100" zoomScaleSheetLayoutView="100" workbookViewId="0"/>
  </sheetViews>
  <sheetFormatPr defaultColWidth="9" defaultRowHeight="13.5"/>
  <cols>
    <col min="1" max="1" width="1.875" style="19" customWidth="1"/>
    <col min="2" max="2" width="20.625" style="19" customWidth="1"/>
    <col min="3" max="3" width="21.5" style="19" customWidth="1"/>
    <col min="4" max="7" width="18.625" style="19" customWidth="1"/>
    <col min="8" max="9" width="20.625" style="19" customWidth="1"/>
    <col min="10" max="16384" width="9" style="19"/>
  </cols>
  <sheetData>
    <row r="1" spans="2:9" ht="26.25" customHeight="1">
      <c r="B1" s="20" t="s">
        <v>26</v>
      </c>
    </row>
    <row r="2" spans="2:9" ht="12" customHeight="1" thickBot="1">
      <c r="B2" s="21"/>
    </row>
    <row r="3" spans="2:9" ht="24" customHeight="1">
      <c r="B3" s="22" t="s">
        <v>0</v>
      </c>
      <c r="C3" s="23" t="s">
        <v>1</v>
      </c>
      <c r="D3" s="24"/>
      <c r="E3" s="25" t="s">
        <v>104</v>
      </c>
      <c r="F3" s="26" t="s">
        <v>32</v>
      </c>
      <c r="G3" s="27" t="s">
        <v>32</v>
      </c>
      <c r="H3" s="28" t="s">
        <v>51</v>
      </c>
      <c r="I3" s="29" t="s">
        <v>51</v>
      </c>
    </row>
    <row r="4" spans="2:9" ht="24" customHeight="1" thickBot="1">
      <c r="B4" s="30" t="s">
        <v>2</v>
      </c>
      <c r="C4" s="31" t="s">
        <v>3</v>
      </c>
      <c r="D4" s="32" t="s">
        <v>4</v>
      </c>
      <c r="E4" s="33" t="s">
        <v>5</v>
      </c>
      <c r="F4" s="34" t="s">
        <v>6</v>
      </c>
      <c r="G4" s="35" t="s">
        <v>7</v>
      </c>
      <c r="H4" s="36" t="s">
        <v>6</v>
      </c>
      <c r="I4" s="35" t="s">
        <v>7</v>
      </c>
    </row>
    <row r="5" spans="2:9" ht="24" customHeight="1" thickTop="1">
      <c r="B5" s="37" t="s">
        <v>55</v>
      </c>
      <c r="C5" s="38">
        <v>133827</v>
      </c>
      <c r="D5" s="39">
        <v>55794</v>
      </c>
      <c r="E5" s="40">
        <v>78033</v>
      </c>
      <c r="F5" s="41">
        <v>68.7</v>
      </c>
      <c r="G5" s="42">
        <v>91.6</v>
      </c>
      <c r="H5" s="43" t="s">
        <v>11</v>
      </c>
      <c r="I5" s="42" t="s">
        <v>11</v>
      </c>
    </row>
    <row r="6" spans="2:9" ht="24" customHeight="1">
      <c r="B6" s="37" t="s">
        <v>92</v>
      </c>
      <c r="C6" s="38">
        <v>220223</v>
      </c>
      <c r="D6" s="39">
        <v>89926</v>
      </c>
      <c r="E6" s="44">
        <v>130297</v>
      </c>
      <c r="F6" s="41">
        <v>72.3</v>
      </c>
      <c r="G6" s="42">
        <v>92.2</v>
      </c>
      <c r="H6" s="43" t="s">
        <v>11</v>
      </c>
      <c r="I6" s="42" t="s">
        <v>11</v>
      </c>
    </row>
    <row r="7" spans="2:9" ht="24" customHeight="1">
      <c r="B7" s="37" t="s">
        <v>93</v>
      </c>
      <c r="C7" s="38">
        <v>152960</v>
      </c>
      <c r="D7" s="39">
        <v>80877</v>
      </c>
      <c r="E7" s="40">
        <v>72083</v>
      </c>
      <c r="F7" s="41">
        <v>74.7</v>
      </c>
      <c r="G7" s="42">
        <v>91.9</v>
      </c>
      <c r="H7" s="43" t="s">
        <v>11</v>
      </c>
      <c r="I7" s="42" t="s">
        <v>11</v>
      </c>
    </row>
    <row r="8" spans="2:9" ht="24" customHeight="1">
      <c r="B8" s="37" t="s">
        <v>94</v>
      </c>
      <c r="C8" s="38">
        <v>110842</v>
      </c>
      <c r="D8" s="39">
        <v>62935</v>
      </c>
      <c r="E8" s="40">
        <v>47907</v>
      </c>
      <c r="F8" s="41">
        <v>76.2</v>
      </c>
      <c r="G8" s="42">
        <v>92.5</v>
      </c>
      <c r="H8" s="43" t="s">
        <v>11</v>
      </c>
      <c r="I8" s="42" t="s">
        <v>11</v>
      </c>
    </row>
    <row r="9" spans="2:9" ht="24" customHeight="1">
      <c r="B9" s="37" t="s">
        <v>81</v>
      </c>
      <c r="C9" s="50">
        <v>82256</v>
      </c>
      <c r="D9" s="51">
        <v>62105</v>
      </c>
      <c r="E9" s="52">
        <v>20151</v>
      </c>
      <c r="F9" s="53">
        <v>77.5</v>
      </c>
      <c r="G9" s="54">
        <v>92.1</v>
      </c>
      <c r="H9" s="43" t="s">
        <v>31</v>
      </c>
      <c r="I9" s="42" t="s">
        <v>31</v>
      </c>
    </row>
    <row r="10" spans="2:9" ht="24" customHeight="1">
      <c r="B10" s="37" t="s">
        <v>82</v>
      </c>
      <c r="C10" s="45">
        <f t="shared" ref="C10:C15" si="0">SUM(D10:E10)</f>
        <v>100408</v>
      </c>
      <c r="D10" s="46">
        <v>74743</v>
      </c>
      <c r="E10" s="47">
        <v>25665</v>
      </c>
      <c r="F10" s="48">
        <v>77.7</v>
      </c>
      <c r="G10" s="49">
        <v>92.2</v>
      </c>
      <c r="H10" s="43" t="s">
        <v>31</v>
      </c>
      <c r="I10" s="42" t="s">
        <v>31</v>
      </c>
    </row>
    <row r="11" spans="2:9" ht="24" customHeight="1">
      <c r="B11" s="37" t="s">
        <v>83</v>
      </c>
      <c r="C11" s="45">
        <f t="shared" si="0"/>
        <v>86672</v>
      </c>
      <c r="D11" s="46">
        <v>51660</v>
      </c>
      <c r="E11" s="47">
        <v>35012</v>
      </c>
      <c r="F11" s="48">
        <v>77.7</v>
      </c>
      <c r="G11" s="49">
        <v>90.5</v>
      </c>
      <c r="H11" s="55">
        <v>14795721</v>
      </c>
      <c r="I11" s="56">
        <v>1410543</v>
      </c>
    </row>
    <row r="12" spans="2:9" ht="24" customHeight="1">
      <c r="B12" s="37" t="s">
        <v>84</v>
      </c>
      <c r="C12" s="45">
        <f t="shared" si="0"/>
        <v>73841</v>
      </c>
      <c r="D12" s="46">
        <v>41919</v>
      </c>
      <c r="E12" s="47">
        <v>31922</v>
      </c>
      <c r="F12" s="48">
        <v>78.2</v>
      </c>
      <c r="G12" s="49">
        <v>92.1</v>
      </c>
      <c r="H12" s="55">
        <v>14903035</v>
      </c>
      <c r="I12" s="56">
        <v>1409538</v>
      </c>
    </row>
    <row r="13" spans="2:9" ht="24" customHeight="1">
      <c r="B13" s="37" t="s">
        <v>85</v>
      </c>
      <c r="C13" s="45">
        <f t="shared" si="0"/>
        <v>96170</v>
      </c>
      <c r="D13" s="46">
        <v>65732</v>
      </c>
      <c r="E13" s="47">
        <v>30438</v>
      </c>
      <c r="F13" s="48">
        <v>78.2</v>
      </c>
      <c r="G13" s="49">
        <v>92.8</v>
      </c>
      <c r="H13" s="55">
        <v>14904235</v>
      </c>
      <c r="I13" s="56">
        <v>1408746</v>
      </c>
    </row>
    <row r="14" spans="2:9" ht="24" customHeight="1">
      <c r="B14" s="37" t="s">
        <v>86</v>
      </c>
      <c r="C14" s="45">
        <f t="shared" si="0"/>
        <v>56848</v>
      </c>
      <c r="D14" s="46">
        <v>32448</v>
      </c>
      <c r="E14" s="47">
        <f>23577+823</f>
        <v>24400</v>
      </c>
      <c r="F14" s="48">
        <v>86.7</v>
      </c>
      <c r="G14" s="49">
        <v>92.8</v>
      </c>
      <c r="H14" s="55">
        <v>14971592</v>
      </c>
      <c r="I14" s="56">
        <v>1406468</v>
      </c>
    </row>
    <row r="15" spans="2:9" ht="24" customHeight="1">
      <c r="B15" s="37" t="s">
        <v>87</v>
      </c>
      <c r="C15" s="45">
        <f t="shared" si="0"/>
        <v>50192</v>
      </c>
      <c r="D15" s="46">
        <v>24997</v>
      </c>
      <c r="E15" s="47">
        <v>25195</v>
      </c>
      <c r="F15" s="48">
        <v>86.5</v>
      </c>
      <c r="G15" s="49">
        <v>92.9</v>
      </c>
      <c r="H15" s="55">
        <v>14963691</v>
      </c>
      <c r="I15" s="56">
        <v>1409768</v>
      </c>
    </row>
    <row r="16" spans="2:9" ht="24" customHeight="1">
      <c r="B16" s="37" t="s">
        <v>88</v>
      </c>
      <c r="C16" s="45">
        <v>56993</v>
      </c>
      <c r="D16" s="46">
        <v>30736</v>
      </c>
      <c r="E16" s="47">
        <v>26257</v>
      </c>
      <c r="F16" s="48">
        <v>87.1</v>
      </c>
      <c r="G16" s="49">
        <v>93</v>
      </c>
      <c r="H16" s="55">
        <v>15509121</v>
      </c>
      <c r="I16" s="56">
        <v>1410327</v>
      </c>
    </row>
    <row r="17" spans="2:9" ht="24" customHeight="1">
      <c r="B17" s="37" t="s">
        <v>89</v>
      </c>
      <c r="C17" s="45">
        <v>68800</v>
      </c>
      <c r="D17" s="46">
        <v>45268</v>
      </c>
      <c r="E17" s="47">
        <v>23532</v>
      </c>
      <c r="F17" s="48">
        <v>87.1</v>
      </c>
      <c r="G17" s="49">
        <v>93</v>
      </c>
      <c r="H17" s="55">
        <v>15580919</v>
      </c>
      <c r="I17" s="56">
        <v>1414405</v>
      </c>
    </row>
    <row r="18" spans="2:9" ht="24" customHeight="1">
      <c r="B18" s="37" t="s">
        <v>90</v>
      </c>
      <c r="C18" s="57">
        <v>78184</v>
      </c>
      <c r="D18" s="39">
        <v>47204</v>
      </c>
      <c r="E18" s="40">
        <v>26980</v>
      </c>
      <c r="F18" s="41">
        <v>87.1</v>
      </c>
      <c r="G18" s="42">
        <v>93</v>
      </c>
      <c r="H18" s="58">
        <v>15632725</v>
      </c>
      <c r="I18" s="59">
        <v>1410345</v>
      </c>
    </row>
    <row r="19" spans="2:9" ht="24" customHeight="1">
      <c r="B19" s="60" t="s">
        <v>91</v>
      </c>
      <c r="C19" s="61">
        <v>62109</v>
      </c>
      <c r="D19" s="62">
        <v>38928</v>
      </c>
      <c r="E19" s="63">
        <v>23181</v>
      </c>
      <c r="F19" s="64">
        <v>87.1</v>
      </c>
      <c r="G19" s="65">
        <v>93</v>
      </c>
      <c r="H19" s="66">
        <v>15637283</v>
      </c>
      <c r="I19" s="67">
        <v>1414903</v>
      </c>
    </row>
    <row r="20" spans="2:9" ht="24" customHeight="1">
      <c r="B20" s="60" t="s">
        <v>97</v>
      </c>
      <c r="C20" s="61">
        <v>63851</v>
      </c>
      <c r="D20" s="62">
        <v>38887</v>
      </c>
      <c r="E20" s="63">
        <v>24964</v>
      </c>
      <c r="F20" s="64">
        <v>87.1</v>
      </c>
      <c r="G20" s="65">
        <v>93</v>
      </c>
      <c r="H20" s="68">
        <v>15646496</v>
      </c>
      <c r="I20" s="69">
        <v>1424116</v>
      </c>
    </row>
    <row r="21" spans="2:9" ht="24" customHeight="1">
      <c r="B21" s="114" t="s">
        <v>109</v>
      </c>
      <c r="C21" s="115">
        <v>61211</v>
      </c>
      <c r="D21" s="116">
        <v>41253</v>
      </c>
      <c r="E21" s="117">
        <v>19958</v>
      </c>
      <c r="F21" s="118">
        <v>87.1</v>
      </c>
      <c r="G21" s="119">
        <v>93</v>
      </c>
      <c r="H21" s="120">
        <v>15653052</v>
      </c>
      <c r="I21" s="121">
        <v>1430672</v>
      </c>
    </row>
    <row r="22" spans="2:9" s="131" customFormat="1" ht="24" customHeight="1">
      <c r="B22" s="130" t="s">
        <v>112</v>
      </c>
      <c r="C22" s="203">
        <v>55339</v>
      </c>
      <c r="D22" s="204">
        <v>36050</v>
      </c>
      <c r="E22" s="219">
        <v>19289</v>
      </c>
      <c r="F22" s="220">
        <v>87.1</v>
      </c>
      <c r="G22" s="221">
        <v>93</v>
      </c>
      <c r="H22" s="120">
        <v>15681823</v>
      </c>
      <c r="I22" s="121">
        <v>1459443</v>
      </c>
    </row>
    <row r="23" spans="2:9" s="131" customFormat="1" ht="24" customHeight="1">
      <c r="B23" s="132"/>
      <c r="C23" s="133" t="s">
        <v>23</v>
      </c>
      <c r="D23" s="134"/>
      <c r="E23" s="135"/>
      <c r="F23" s="136"/>
      <c r="G23" s="137"/>
      <c r="H23" s="138"/>
      <c r="I23" s="137"/>
    </row>
    <row r="24" spans="2:9" s="131" customFormat="1" ht="24" customHeight="1" thickBot="1">
      <c r="B24" s="139" t="s">
        <v>115</v>
      </c>
      <c r="C24" s="208">
        <v>53929</v>
      </c>
      <c r="D24" s="209">
        <v>28696</v>
      </c>
      <c r="E24" s="218">
        <v>25233</v>
      </c>
      <c r="F24" s="140" t="s">
        <v>11</v>
      </c>
      <c r="G24" s="141" t="s">
        <v>31</v>
      </c>
      <c r="H24" s="142" t="s">
        <v>11</v>
      </c>
      <c r="I24" s="141" t="s">
        <v>11</v>
      </c>
    </row>
    <row r="25" spans="2:9" s="131" customFormat="1" ht="15" customHeight="1">
      <c r="B25" s="143" t="s">
        <v>27</v>
      </c>
      <c r="C25" s="144"/>
      <c r="D25" s="144"/>
      <c r="E25" s="144"/>
      <c r="F25" s="144"/>
    </row>
    <row r="26" spans="2:9" s="131" customFormat="1" ht="15" customHeight="1">
      <c r="B26" s="143" t="s">
        <v>56</v>
      </c>
      <c r="C26" s="144"/>
      <c r="D26" s="144"/>
      <c r="E26" s="144"/>
      <c r="F26" s="144"/>
    </row>
    <row r="27" spans="2:9" s="146" customFormat="1" ht="15" customHeight="1">
      <c r="B27" s="143" t="s">
        <v>57</v>
      </c>
      <c r="C27" s="145"/>
      <c r="D27" s="145"/>
      <c r="E27" s="145"/>
      <c r="F27" s="145"/>
    </row>
    <row r="28" spans="2:9" s="131" customFormat="1" ht="7.5" customHeight="1">
      <c r="B28" s="143"/>
      <c r="C28" s="144"/>
      <c r="D28" s="144"/>
      <c r="E28" s="144"/>
      <c r="F28" s="144"/>
    </row>
    <row r="29" spans="2:9" s="197" customFormat="1" ht="15" customHeight="1">
      <c r="B29" s="222" t="s">
        <v>119</v>
      </c>
      <c r="C29" s="222"/>
      <c r="D29" s="222"/>
      <c r="E29" s="222"/>
      <c r="F29" s="222"/>
    </row>
    <row r="30" spans="2:9" s="131" customFormat="1"/>
    <row r="33" spans="7:7">
      <c r="G33" s="70"/>
    </row>
  </sheetData>
  <sheetProtection algorithmName="SHA-512" hashValue="b/0S2EjS8eEZ8TdykkDxXOnb63tWDbqyAjR4vvxJm/mjr/fN/I3ls5rIopb/VCXAgvPUTTy0IWeHNipBK2v/9g==" saltValue="vdzMlSnd/+CzusMoYUDRww==" spinCount="100000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28"/>
  <sheetViews>
    <sheetView view="pageBreakPreview" zoomScaleNormal="100" zoomScaleSheetLayoutView="100" workbookViewId="0"/>
  </sheetViews>
  <sheetFormatPr defaultColWidth="9" defaultRowHeight="13.5"/>
  <cols>
    <col min="1" max="1" width="1.875" style="19" customWidth="1"/>
    <col min="2" max="2" width="20.625" style="19" customWidth="1"/>
    <col min="3" max="5" width="23.625" style="19" customWidth="1"/>
    <col min="6" max="6" width="37.25" style="19" customWidth="1"/>
    <col min="7" max="7" width="30.625" style="19" customWidth="1"/>
    <col min="8" max="16384" width="9" style="19"/>
  </cols>
  <sheetData>
    <row r="1" spans="2:7" ht="26.25" customHeight="1">
      <c r="B1" s="20" t="s">
        <v>28</v>
      </c>
    </row>
    <row r="2" spans="2:7" ht="12" customHeight="1" thickBot="1">
      <c r="B2" s="21"/>
    </row>
    <row r="3" spans="2:7" s="74" customFormat="1" ht="24" customHeight="1">
      <c r="B3" s="22" t="s">
        <v>0</v>
      </c>
      <c r="C3" s="23" t="s">
        <v>1</v>
      </c>
      <c r="D3" s="24"/>
      <c r="E3" s="71" t="s">
        <v>104</v>
      </c>
      <c r="F3" s="72" t="s">
        <v>105</v>
      </c>
      <c r="G3" s="73" t="s">
        <v>108</v>
      </c>
    </row>
    <row r="4" spans="2:7" s="74" customFormat="1" ht="24" customHeight="1" thickBot="1">
      <c r="B4" s="30" t="s">
        <v>2</v>
      </c>
      <c r="C4" s="31" t="s">
        <v>3</v>
      </c>
      <c r="D4" s="32" t="s">
        <v>4</v>
      </c>
      <c r="E4" s="33" t="s">
        <v>5</v>
      </c>
      <c r="F4" s="75" t="s">
        <v>8</v>
      </c>
      <c r="G4" s="76" t="s">
        <v>8</v>
      </c>
    </row>
    <row r="5" spans="2:7" s="74" customFormat="1" ht="24" customHeight="1" thickTop="1">
      <c r="B5" s="37" t="s">
        <v>55</v>
      </c>
      <c r="C5" s="38">
        <v>87010</v>
      </c>
      <c r="D5" s="39">
        <v>49298</v>
      </c>
      <c r="E5" s="40">
        <v>37712</v>
      </c>
      <c r="F5" s="77" t="s">
        <v>47</v>
      </c>
      <c r="G5" s="78" t="s">
        <v>33</v>
      </c>
    </row>
    <row r="6" spans="2:7" s="74" customFormat="1" ht="24" customHeight="1">
      <c r="B6" s="37" t="s">
        <v>92</v>
      </c>
      <c r="C6" s="38">
        <v>112203</v>
      </c>
      <c r="D6" s="39">
        <v>68967</v>
      </c>
      <c r="E6" s="40">
        <v>43236</v>
      </c>
      <c r="F6" s="77" t="s">
        <v>48</v>
      </c>
      <c r="G6" s="78" t="s">
        <v>33</v>
      </c>
    </row>
    <row r="7" spans="2:7" s="74" customFormat="1" ht="24" customHeight="1">
      <c r="B7" s="37" t="s">
        <v>93</v>
      </c>
      <c r="C7" s="38">
        <v>105476</v>
      </c>
      <c r="D7" s="39">
        <v>71803</v>
      </c>
      <c r="E7" s="40">
        <v>33673</v>
      </c>
      <c r="F7" s="77" t="s">
        <v>49</v>
      </c>
      <c r="G7" s="78" t="s">
        <v>33</v>
      </c>
    </row>
    <row r="8" spans="2:7" s="74" customFormat="1" ht="24" customHeight="1">
      <c r="B8" s="37" t="s">
        <v>94</v>
      </c>
      <c r="C8" s="38">
        <v>66161</v>
      </c>
      <c r="D8" s="39">
        <v>50881</v>
      </c>
      <c r="E8" s="40">
        <v>15280</v>
      </c>
      <c r="F8" s="77" t="s">
        <v>50</v>
      </c>
      <c r="G8" s="78" t="s">
        <v>33</v>
      </c>
    </row>
    <row r="9" spans="2:7" s="74" customFormat="1" ht="24" customHeight="1">
      <c r="B9" s="37" t="s">
        <v>81</v>
      </c>
      <c r="C9" s="38">
        <v>47173</v>
      </c>
      <c r="D9" s="39">
        <v>36138</v>
      </c>
      <c r="E9" s="40">
        <v>11035</v>
      </c>
      <c r="F9" s="77" t="s">
        <v>9</v>
      </c>
      <c r="G9" s="78" t="s">
        <v>33</v>
      </c>
    </row>
    <row r="10" spans="2:7" s="74" customFormat="1" ht="24" customHeight="1">
      <c r="B10" s="37" t="s">
        <v>82</v>
      </c>
      <c r="C10" s="38">
        <v>48337</v>
      </c>
      <c r="D10" s="39">
        <v>36444</v>
      </c>
      <c r="E10" s="40">
        <v>11893</v>
      </c>
      <c r="F10" s="77" t="s">
        <v>22</v>
      </c>
      <c r="G10" s="78" t="s">
        <v>33</v>
      </c>
    </row>
    <row r="11" spans="2:7" ht="24" customHeight="1">
      <c r="B11" s="37" t="s">
        <v>83</v>
      </c>
      <c r="C11" s="45">
        <f>SUM(D11:E11)</f>
        <v>42206</v>
      </c>
      <c r="D11" s="46">
        <v>25919</v>
      </c>
      <c r="E11" s="47">
        <v>16287</v>
      </c>
      <c r="F11" s="79" t="s">
        <v>22</v>
      </c>
      <c r="G11" s="80" t="s">
        <v>33</v>
      </c>
    </row>
    <row r="12" spans="2:7" ht="24" customHeight="1">
      <c r="B12" s="37" t="s">
        <v>84</v>
      </c>
      <c r="C12" s="38">
        <f>SUM(D12:E12)</f>
        <v>30412</v>
      </c>
      <c r="D12" s="39">
        <v>18814</v>
      </c>
      <c r="E12" s="40">
        <v>11598</v>
      </c>
      <c r="F12" s="77" t="s">
        <v>34</v>
      </c>
      <c r="G12" s="78" t="s">
        <v>33</v>
      </c>
    </row>
    <row r="13" spans="2:7" ht="24" customHeight="1">
      <c r="B13" s="37" t="s">
        <v>85</v>
      </c>
      <c r="C13" s="45">
        <v>36494</v>
      </c>
      <c r="D13" s="46">
        <v>24266</v>
      </c>
      <c r="E13" s="47">
        <v>12228</v>
      </c>
      <c r="F13" s="79" t="s">
        <v>35</v>
      </c>
      <c r="G13" s="80" t="s">
        <v>33</v>
      </c>
    </row>
    <row r="14" spans="2:7" ht="24" customHeight="1">
      <c r="B14" s="37" t="s">
        <v>86</v>
      </c>
      <c r="C14" s="45">
        <f>SUM(D14:E14)</f>
        <v>42608</v>
      </c>
      <c r="D14" s="46">
        <v>28989</v>
      </c>
      <c r="E14" s="47">
        <v>13619</v>
      </c>
      <c r="F14" s="79" t="s">
        <v>36</v>
      </c>
      <c r="G14" s="80" t="s">
        <v>37</v>
      </c>
    </row>
    <row r="15" spans="2:7" ht="24" customHeight="1">
      <c r="B15" s="37" t="s">
        <v>87</v>
      </c>
      <c r="C15" s="38">
        <v>45221</v>
      </c>
      <c r="D15" s="39">
        <v>24917</v>
      </c>
      <c r="E15" s="40">
        <v>20304</v>
      </c>
      <c r="F15" s="77" t="s">
        <v>24</v>
      </c>
      <c r="G15" s="78" t="s">
        <v>38</v>
      </c>
    </row>
    <row r="16" spans="2:7" ht="24" customHeight="1">
      <c r="B16" s="37" t="s">
        <v>88</v>
      </c>
      <c r="C16" s="38">
        <v>49820</v>
      </c>
      <c r="D16" s="39">
        <v>21212</v>
      </c>
      <c r="E16" s="40">
        <v>28608</v>
      </c>
      <c r="F16" s="77" t="s">
        <v>39</v>
      </c>
      <c r="G16" s="78" t="s">
        <v>40</v>
      </c>
    </row>
    <row r="17" spans="2:7" ht="24" customHeight="1">
      <c r="B17" s="37" t="s">
        <v>89</v>
      </c>
      <c r="C17" s="38">
        <v>53840</v>
      </c>
      <c r="D17" s="39">
        <v>25357</v>
      </c>
      <c r="E17" s="40">
        <v>28483</v>
      </c>
      <c r="F17" s="77" t="s">
        <v>41</v>
      </c>
      <c r="G17" s="78" t="s">
        <v>42</v>
      </c>
    </row>
    <row r="18" spans="2:7" ht="24" customHeight="1">
      <c r="B18" s="37" t="s">
        <v>90</v>
      </c>
      <c r="C18" s="38">
        <v>49910</v>
      </c>
      <c r="D18" s="39">
        <v>30513</v>
      </c>
      <c r="E18" s="40">
        <v>19397</v>
      </c>
      <c r="F18" s="77" t="s">
        <v>52</v>
      </c>
      <c r="G18" s="78" t="s">
        <v>53</v>
      </c>
    </row>
    <row r="19" spans="2:7" ht="24" customHeight="1">
      <c r="B19" s="60" t="s">
        <v>91</v>
      </c>
      <c r="C19" s="61">
        <v>47969</v>
      </c>
      <c r="D19" s="62">
        <v>29915</v>
      </c>
      <c r="E19" s="63">
        <v>18054</v>
      </c>
      <c r="F19" s="81" t="s">
        <v>95</v>
      </c>
      <c r="G19" s="82" t="s">
        <v>96</v>
      </c>
    </row>
    <row r="20" spans="2:7" ht="24" customHeight="1">
      <c r="B20" s="37" t="s">
        <v>97</v>
      </c>
      <c r="C20" s="38">
        <v>49726</v>
      </c>
      <c r="D20" s="39">
        <v>35244</v>
      </c>
      <c r="E20" s="40">
        <v>14482</v>
      </c>
      <c r="F20" s="77" t="s">
        <v>110</v>
      </c>
      <c r="G20" s="78" t="s">
        <v>111</v>
      </c>
    </row>
    <row r="21" spans="2:7" ht="24" customHeight="1">
      <c r="B21" s="122" t="s">
        <v>109</v>
      </c>
      <c r="C21" s="123">
        <v>61398</v>
      </c>
      <c r="D21" s="3">
        <v>46711</v>
      </c>
      <c r="E21" s="124">
        <v>14687</v>
      </c>
      <c r="F21" s="125" t="s">
        <v>113</v>
      </c>
      <c r="G21" s="126" t="s">
        <v>114</v>
      </c>
    </row>
    <row r="22" spans="2:7" s="131" customFormat="1" ht="24" customHeight="1">
      <c r="B22" s="147" t="s">
        <v>112</v>
      </c>
      <c r="C22" s="213">
        <v>49311</v>
      </c>
      <c r="D22" s="214">
        <v>35465</v>
      </c>
      <c r="E22" s="215">
        <v>13846</v>
      </c>
      <c r="F22" s="216" t="s">
        <v>117</v>
      </c>
      <c r="G22" s="217" t="s">
        <v>118</v>
      </c>
    </row>
    <row r="23" spans="2:7" s="131" customFormat="1" ht="24" customHeight="1">
      <c r="B23" s="132"/>
      <c r="C23" s="133" t="s">
        <v>23</v>
      </c>
      <c r="D23" s="134"/>
      <c r="E23" s="135"/>
      <c r="F23" s="148"/>
      <c r="G23" s="149"/>
    </row>
    <row r="24" spans="2:7" s="131" customFormat="1" ht="24" customHeight="1" thickBot="1">
      <c r="B24" s="139" t="s">
        <v>115</v>
      </c>
      <c r="C24" s="208">
        <v>35937</v>
      </c>
      <c r="D24" s="209">
        <v>21339</v>
      </c>
      <c r="E24" s="218">
        <v>14598</v>
      </c>
      <c r="F24" s="150" t="s">
        <v>11</v>
      </c>
      <c r="G24" s="151" t="s">
        <v>11</v>
      </c>
    </row>
    <row r="25" spans="2:7" s="131" customFormat="1" ht="15" customHeight="1">
      <c r="B25" s="197" t="s">
        <v>61</v>
      </c>
      <c r="C25" s="197"/>
      <c r="D25" s="197"/>
      <c r="E25" s="197"/>
      <c r="F25" s="197"/>
      <c r="G25" s="197"/>
    </row>
    <row r="26" spans="2:7" s="131" customFormat="1" ht="15" customHeight="1">
      <c r="B26" s="197" t="s">
        <v>43</v>
      </c>
      <c r="C26" s="197"/>
      <c r="D26" s="197"/>
      <c r="E26" s="197"/>
      <c r="F26" s="197"/>
      <c r="G26" s="197"/>
    </row>
    <row r="27" spans="2:7" s="131" customFormat="1" ht="15" customHeight="1">
      <c r="B27" s="197" t="s">
        <v>99</v>
      </c>
      <c r="C27" s="197"/>
      <c r="D27" s="197"/>
      <c r="E27" s="197"/>
      <c r="F27" s="197"/>
      <c r="G27" s="197"/>
    </row>
    <row r="28" spans="2:7" s="131" customFormat="1" ht="15" customHeight="1"/>
  </sheetData>
  <sheetProtection algorithmName="SHA-512" hashValue="cDmAON2kENeuJP/9IJSRwQ1t2ESbKbdY6MPIcpZK4YFNOQze1s2acSWUnJDvMvIKt1+UF30/Vn7AlE1BL3+zMg==" saltValue="7LD5IrurWUELj7Gev0NZOw==" spinCount="100000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85" orientation="landscape" r:id="rId1"/>
  <headerFooter alignWithMargins="0"/>
  <ignoredErrors>
    <ignoredError sqref="F5:F8 G14:G19 F9:F19" numberStoredAsText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8"/>
  <sheetViews>
    <sheetView view="pageBreakPreview" zoomScaleNormal="100" zoomScaleSheetLayoutView="100" workbookViewId="0"/>
  </sheetViews>
  <sheetFormatPr defaultColWidth="9" defaultRowHeight="13.5"/>
  <cols>
    <col min="1" max="1" width="1.875" style="19" customWidth="1"/>
    <col min="2" max="2" width="20.625" style="19" customWidth="1"/>
    <col min="3" max="5" width="26.625" style="19" customWidth="1"/>
    <col min="6" max="7" width="28.625" style="19" customWidth="1"/>
    <col min="8" max="16384" width="9" style="19"/>
  </cols>
  <sheetData>
    <row r="1" spans="2:7" ht="26.25" customHeight="1">
      <c r="B1" s="20" t="s">
        <v>29</v>
      </c>
    </row>
    <row r="2" spans="2:7" ht="11.25" customHeight="1" thickBot="1">
      <c r="B2" s="21"/>
    </row>
    <row r="3" spans="2:7" ht="24" customHeight="1">
      <c r="B3" s="22" t="s">
        <v>0</v>
      </c>
      <c r="C3" s="23" t="s">
        <v>1</v>
      </c>
      <c r="D3" s="24"/>
      <c r="E3" s="24" t="s">
        <v>104</v>
      </c>
      <c r="F3" s="83" t="s">
        <v>106</v>
      </c>
      <c r="G3" s="84" t="s">
        <v>107</v>
      </c>
    </row>
    <row r="4" spans="2:7" ht="24" customHeight="1" thickBot="1">
      <c r="B4" s="30" t="s">
        <v>2</v>
      </c>
      <c r="C4" s="31" t="s">
        <v>3</v>
      </c>
      <c r="D4" s="32" t="s">
        <v>4</v>
      </c>
      <c r="E4" s="85" t="s">
        <v>5</v>
      </c>
      <c r="F4" s="86" t="s">
        <v>10</v>
      </c>
      <c r="G4" s="86" t="s">
        <v>44</v>
      </c>
    </row>
    <row r="5" spans="2:7" ht="24" customHeight="1" thickTop="1">
      <c r="B5" s="37" t="s">
        <v>55</v>
      </c>
      <c r="C5" s="38">
        <v>60581</v>
      </c>
      <c r="D5" s="39">
        <v>52176</v>
      </c>
      <c r="E5" s="87">
        <v>8405</v>
      </c>
      <c r="F5" s="88">
        <v>62.9</v>
      </c>
      <c r="G5" s="89">
        <v>43709</v>
      </c>
    </row>
    <row r="6" spans="2:7" ht="24" customHeight="1">
      <c r="B6" s="37" t="s">
        <v>92</v>
      </c>
      <c r="C6" s="90">
        <v>105353</v>
      </c>
      <c r="D6" s="39">
        <v>94339</v>
      </c>
      <c r="E6" s="87">
        <v>11014</v>
      </c>
      <c r="F6" s="88">
        <v>70.400000000000006</v>
      </c>
      <c r="G6" s="89">
        <v>51522</v>
      </c>
    </row>
    <row r="7" spans="2:7" ht="24" customHeight="1">
      <c r="B7" s="37" t="s">
        <v>93</v>
      </c>
      <c r="C7" s="38">
        <v>100741</v>
      </c>
      <c r="D7" s="91">
        <v>94957</v>
      </c>
      <c r="E7" s="87">
        <v>5784</v>
      </c>
      <c r="F7" s="88">
        <v>80.5</v>
      </c>
      <c r="G7" s="89">
        <v>63724</v>
      </c>
    </row>
    <row r="8" spans="2:7" ht="24" customHeight="1">
      <c r="B8" s="37" t="s">
        <v>94</v>
      </c>
      <c r="C8" s="38">
        <v>57551</v>
      </c>
      <c r="D8" s="39">
        <v>53007</v>
      </c>
      <c r="E8" s="87">
        <v>4544</v>
      </c>
      <c r="F8" s="88">
        <v>89.1</v>
      </c>
      <c r="G8" s="89">
        <v>73893</v>
      </c>
    </row>
    <row r="9" spans="2:7" ht="24" customHeight="1">
      <c r="B9" s="37" t="s">
        <v>81</v>
      </c>
      <c r="C9" s="45">
        <v>81837</v>
      </c>
      <c r="D9" s="46">
        <v>29863</v>
      </c>
      <c r="E9" s="92">
        <v>51974</v>
      </c>
      <c r="F9" s="93">
        <v>93.2</v>
      </c>
      <c r="G9" s="94">
        <v>79942</v>
      </c>
    </row>
    <row r="10" spans="2:7" ht="24" customHeight="1">
      <c r="B10" s="37" t="s">
        <v>82</v>
      </c>
      <c r="C10" s="45">
        <v>73619</v>
      </c>
      <c r="D10" s="46">
        <v>24670</v>
      </c>
      <c r="E10" s="92">
        <v>48949</v>
      </c>
      <c r="F10" s="93">
        <v>93.7</v>
      </c>
      <c r="G10" s="94">
        <v>80947</v>
      </c>
    </row>
    <row r="11" spans="2:7" ht="24" customHeight="1">
      <c r="B11" s="37" t="s">
        <v>83</v>
      </c>
      <c r="C11" s="45">
        <f>SUM(D11:E11)</f>
        <v>77531</v>
      </c>
      <c r="D11" s="46">
        <v>20306</v>
      </c>
      <c r="E11" s="92">
        <v>57225</v>
      </c>
      <c r="F11" s="93">
        <v>94.3</v>
      </c>
      <c r="G11" s="94">
        <v>81829</v>
      </c>
    </row>
    <row r="12" spans="2:7" ht="24" customHeight="1">
      <c r="B12" s="37" t="s">
        <v>84</v>
      </c>
      <c r="C12" s="45">
        <f>SUM(D12:E12)</f>
        <v>65527</v>
      </c>
      <c r="D12" s="46">
        <v>12528</v>
      </c>
      <c r="E12" s="92">
        <v>52999</v>
      </c>
      <c r="F12" s="93">
        <v>94.6</v>
      </c>
      <c r="G12" s="94">
        <v>82370</v>
      </c>
    </row>
    <row r="13" spans="2:7" ht="24" customHeight="1">
      <c r="B13" s="37" t="s">
        <v>85</v>
      </c>
      <c r="C13" s="45">
        <v>71281</v>
      </c>
      <c r="D13" s="46">
        <v>15359</v>
      </c>
      <c r="E13" s="92">
        <v>55922</v>
      </c>
      <c r="F13" s="93">
        <v>95</v>
      </c>
      <c r="G13" s="94">
        <v>82999</v>
      </c>
    </row>
    <row r="14" spans="2:7" ht="24" customHeight="1">
      <c r="B14" s="37" t="s">
        <v>86</v>
      </c>
      <c r="C14" s="45">
        <v>70627</v>
      </c>
      <c r="D14" s="46">
        <v>17486</v>
      </c>
      <c r="E14" s="92">
        <v>53141</v>
      </c>
      <c r="F14" s="93">
        <v>95.3</v>
      </c>
      <c r="G14" s="94">
        <v>83512</v>
      </c>
    </row>
    <row r="15" spans="2:7" ht="24" customHeight="1">
      <c r="B15" s="37" t="s">
        <v>87</v>
      </c>
      <c r="C15" s="38">
        <v>72487</v>
      </c>
      <c r="D15" s="39">
        <v>14646</v>
      </c>
      <c r="E15" s="95">
        <v>57841</v>
      </c>
      <c r="F15" s="88">
        <v>95.6</v>
      </c>
      <c r="G15" s="89">
        <v>83937</v>
      </c>
    </row>
    <row r="16" spans="2:7" ht="24" customHeight="1">
      <c r="B16" s="37" t="s">
        <v>88</v>
      </c>
      <c r="C16" s="38">
        <v>77686</v>
      </c>
      <c r="D16" s="39">
        <v>14988</v>
      </c>
      <c r="E16" s="95">
        <v>62698</v>
      </c>
      <c r="F16" s="88">
        <v>95.8</v>
      </c>
      <c r="G16" s="89">
        <v>84370</v>
      </c>
    </row>
    <row r="17" spans="2:7" ht="24" customHeight="1">
      <c r="B17" s="37" t="s">
        <v>89</v>
      </c>
      <c r="C17" s="38">
        <v>78612</v>
      </c>
      <c r="D17" s="39">
        <v>15165</v>
      </c>
      <c r="E17" s="95">
        <v>63447</v>
      </c>
      <c r="F17" s="88">
        <v>96.1</v>
      </c>
      <c r="G17" s="89">
        <v>84735</v>
      </c>
    </row>
    <row r="18" spans="2:7" ht="24" customHeight="1">
      <c r="B18" s="37" t="s">
        <v>90</v>
      </c>
      <c r="C18" s="38">
        <v>97215</v>
      </c>
      <c r="D18" s="39">
        <v>14470</v>
      </c>
      <c r="E18" s="96">
        <v>82745</v>
      </c>
      <c r="F18" s="88">
        <v>96.3</v>
      </c>
      <c r="G18" s="89">
        <v>85063</v>
      </c>
    </row>
    <row r="19" spans="2:7" ht="24" customHeight="1">
      <c r="B19" s="37" t="s">
        <v>91</v>
      </c>
      <c r="C19" s="38">
        <v>72805</v>
      </c>
      <c r="D19" s="39">
        <v>15873</v>
      </c>
      <c r="E19" s="95">
        <v>56932</v>
      </c>
      <c r="F19" s="88">
        <v>96.5</v>
      </c>
      <c r="G19" s="89">
        <v>85544</v>
      </c>
    </row>
    <row r="20" spans="2:7" ht="24" customHeight="1">
      <c r="B20" s="60" t="s">
        <v>97</v>
      </c>
      <c r="C20" s="61">
        <v>68844</v>
      </c>
      <c r="D20" s="62">
        <v>15942</v>
      </c>
      <c r="E20" s="97">
        <v>52902</v>
      </c>
      <c r="F20" s="98">
        <v>96.7</v>
      </c>
      <c r="G20" s="99">
        <v>85913</v>
      </c>
    </row>
    <row r="21" spans="2:7" ht="24" customHeight="1">
      <c r="B21" s="114" t="s">
        <v>109</v>
      </c>
      <c r="C21" s="115">
        <v>78279</v>
      </c>
      <c r="D21" s="116">
        <v>21991</v>
      </c>
      <c r="E21" s="127">
        <v>56288</v>
      </c>
      <c r="F21" s="128">
        <v>96.8</v>
      </c>
      <c r="G21" s="129">
        <v>86123</v>
      </c>
    </row>
    <row r="22" spans="2:7" s="131" customFormat="1" ht="24" customHeight="1">
      <c r="B22" s="130" t="s">
        <v>112</v>
      </c>
      <c r="C22" s="203">
        <v>76244</v>
      </c>
      <c r="D22" s="204">
        <v>22223</v>
      </c>
      <c r="E22" s="205">
        <v>54021</v>
      </c>
      <c r="F22" s="206">
        <v>96.9</v>
      </c>
      <c r="G22" s="207">
        <v>86346</v>
      </c>
    </row>
    <row r="23" spans="2:7" s="131" customFormat="1" ht="24" customHeight="1">
      <c r="B23" s="132"/>
      <c r="C23" s="133" t="s">
        <v>45</v>
      </c>
      <c r="D23" s="134"/>
      <c r="E23" s="152"/>
      <c r="F23" s="153"/>
      <c r="G23" s="154"/>
    </row>
    <row r="24" spans="2:7" s="131" customFormat="1" ht="24" customHeight="1" thickBot="1">
      <c r="B24" s="139" t="s">
        <v>115</v>
      </c>
      <c r="C24" s="208">
        <v>76368</v>
      </c>
      <c r="D24" s="209">
        <v>23039</v>
      </c>
      <c r="E24" s="210">
        <v>53329</v>
      </c>
      <c r="F24" s="155" t="s">
        <v>46</v>
      </c>
      <c r="G24" s="156" t="s">
        <v>46</v>
      </c>
    </row>
    <row r="25" spans="2:7" s="131" customFormat="1" ht="15" customHeight="1">
      <c r="B25" s="211" t="s">
        <v>58</v>
      </c>
      <c r="C25" s="197"/>
      <c r="D25" s="197"/>
      <c r="E25" s="197"/>
      <c r="F25" s="197"/>
      <c r="G25" s="197"/>
    </row>
    <row r="26" spans="2:7" s="131" customFormat="1" ht="15" customHeight="1">
      <c r="B26" s="211" t="s">
        <v>59</v>
      </c>
      <c r="C26" s="197"/>
      <c r="D26" s="197"/>
      <c r="E26" s="197"/>
      <c r="F26" s="197"/>
      <c r="G26" s="197"/>
    </row>
    <row r="27" spans="2:7" s="131" customFormat="1" ht="7.5" customHeight="1">
      <c r="B27" s="212"/>
      <c r="C27" s="197"/>
      <c r="D27" s="197"/>
      <c r="E27" s="197"/>
      <c r="F27" s="197"/>
      <c r="G27" s="197"/>
    </row>
    <row r="28" spans="2:7" s="131" customFormat="1" ht="15" customHeight="1">
      <c r="B28" s="196" t="s">
        <v>120</v>
      </c>
      <c r="C28" s="197"/>
      <c r="D28" s="197"/>
      <c r="E28" s="197"/>
      <c r="F28" s="197"/>
      <c r="G28" s="197"/>
    </row>
  </sheetData>
  <sheetProtection algorithmName="SHA-512" hashValue="5TWLXee4ZLTArScKCMouLxpZRLbWk4LkTI47g5AGgOnZqBi36utPfISa66yqpoTFvmIC43yEtqpdOcftuUwXiQ==" saltValue="Lxang9KBc8TX8A1Nm5q5dA==" spinCount="100000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view="pageBreakPreview" zoomScaleNormal="100" zoomScaleSheetLayoutView="100" workbookViewId="0"/>
  </sheetViews>
  <sheetFormatPr defaultColWidth="9" defaultRowHeight="13.5"/>
  <cols>
    <col min="1" max="1" width="1.875" style="19" customWidth="1"/>
    <col min="2" max="2" width="20.625" style="19" customWidth="1"/>
    <col min="3" max="8" width="18.625" style="19" customWidth="1"/>
    <col min="9" max="16384" width="9" style="19"/>
  </cols>
  <sheetData>
    <row r="1" spans="2:8" ht="26.25" customHeight="1">
      <c r="B1" s="20" t="s">
        <v>30</v>
      </c>
    </row>
    <row r="2" spans="2:8" ht="11.25" customHeight="1" thickBot="1">
      <c r="B2" s="21"/>
    </row>
    <row r="3" spans="2:8" ht="21.95" customHeight="1">
      <c r="B3" s="22" t="s">
        <v>0</v>
      </c>
      <c r="C3" s="23" t="s">
        <v>1</v>
      </c>
      <c r="D3" s="100"/>
      <c r="E3" s="101" t="s">
        <v>104</v>
      </c>
      <c r="F3" s="102" t="s">
        <v>15</v>
      </c>
      <c r="G3" s="103" t="s">
        <v>15</v>
      </c>
      <c r="H3" s="72" t="s">
        <v>16</v>
      </c>
    </row>
    <row r="4" spans="2:8" ht="21.95" customHeight="1">
      <c r="B4" s="104"/>
      <c r="C4" s="105"/>
      <c r="D4" s="106"/>
      <c r="E4" s="107"/>
      <c r="F4" s="108" t="s">
        <v>62</v>
      </c>
      <c r="G4" s="109" t="s">
        <v>62</v>
      </c>
      <c r="H4" s="110" t="s">
        <v>17</v>
      </c>
    </row>
    <row r="5" spans="2:8" ht="21.95" customHeight="1" thickBot="1">
      <c r="B5" s="30" t="s">
        <v>2</v>
      </c>
      <c r="C5" s="31" t="s">
        <v>3</v>
      </c>
      <c r="D5" s="32" t="s">
        <v>4</v>
      </c>
      <c r="E5" s="85" t="s">
        <v>5</v>
      </c>
      <c r="F5" s="111" t="s">
        <v>18</v>
      </c>
      <c r="G5" s="112" t="s">
        <v>19</v>
      </c>
      <c r="H5" s="113" t="s">
        <v>20</v>
      </c>
    </row>
    <row r="6" spans="2:8" ht="24" customHeight="1" thickTop="1">
      <c r="B6" s="122" t="s">
        <v>55</v>
      </c>
      <c r="C6" s="157">
        <v>13203</v>
      </c>
      <c r="D6" s="158">
        <v>3481</v>
      </c>
      <c r="E6" s="159">
        <v>9722</v>
      </c>
      <c r="F6" s="170">
        <v>3.84</v>
      </c>
      <c r="G6" s="171">
        <v>4.22</v>
      </c>
      <c r="H6" s="172">
        <v>619.9</v>
      </c>
    </row>
    <row r="7" spans="2:8" ht="24" customHeight="1">
      <c r="B7" s="122" t="s">
        <v>92</v>
      </c>
      <c r="C7" s="157">
        <v>17307</v>
      </c>
      <c r="D7" s="158">
        <v>5454</v>
      </c>
      <c r="E7" s="159">
        <v>11853</v>
      </c>
      <c r="F7" s="170">
        <v>4.2</v>
      </c>
      <c r="G7" s="171">
        <v>4.6500000000000004</v>
      </c>
      <c r="H7" s="172">
        <v>674.4</v>
      </c>
    </row>
    <row r="8" spans="2:8" ht="24" customHeight="1">
      <c r="B8" s="122" t="s">
        <v>93</v>
      </c>
      <c r="C8" s="157">
        <v>13424</v>
      </c>
      <c r="D8" s="158">
        <v>7062</v>
      </c>
      <c r="E8" s="159">
        <v>6362</v>
      </c>
      <c r="F8" s="170">
        <v>4.66</v>
      </c>
      <c r="G8" s="171">
        <v>5.23</v>
      </c>
      <c r="H8" s="172">
        <v>790.7</v>
      </c>
    </row>
    <row r="9" spans="2:8" ht="24" customHeight="1">
      <c r="B9" s="122" t="s">
        <v>94</v>
      </c>
      <c r="C9" s="173">
        <v>11333</v>
      </c>
      <c r="D9" s="174">
        <v>4813</v>
      </c>
      <c r="E9" s="175">
        <v>6520</v>
      </c>
      <c r="F9" s="176">
        <v>4.91</v>
      </c>
      <c r="G9" s="177">
        <v>5.59</v>
      </c>
      <c r="H9" s="178">
        <v>855.1</v>
      </c>
    </row>
    <row r="10" spans="2:8" ht="24" customHeight="1">
      <c r="B10" s="122" t="s">
        <v>81</v>
      </c>
      <c r="C10" s="157">
        <v>7441</v>
      </c>
      <c r="D10" s="158">
        <v>2240</v>
      </c>
      <c r="E10" s="159">
        <v>5201</v>
      </c>
      <c r="F10" s="179">
        <v>5.15</v>
      </c>
      <c r="G10" s="180">
        <v>5.59</v>
      </c>
      <c r="H10" s="162">
        <v>943</v>
      </c>
    </row>
    <row r="11" spans="2:8" ht="24" customHeight="1">
      <c r="B11" s="122" t="s">
        <v>82</v>
      </c>
      <c r="C11" s="157">
        <v>7472</v>
      </c>
      <c r="D11" s="158">
        <v>2349</v>
      </c>
      <c r="E11" s="159">
        <v>5123</v>
      </c>
      <c r="F11" s="160">
        <v>5.28</v>
      </c>
      <c r="G11" s="161">
        <v>5.69</v>
      </c>
      <c r="H11" s="162">
        <v>950.4</v>
      </c>
    </row>
    <row r="12" spans="2:8" ht="24" customHeight="1">
      <c r="B12" s="122" t="s">
        <v>83</v>
      </c>
      <c r="C12" s="173">
        <f>SUM(D12:E12)</f>
        <v>5902</v>
      </c>
      <c r="D12" s="174">
        <v>1506</v>
      </c>
      <c r="E12" s="175">
        <v>4396</v>
      </c>
      <c r="F12" s="176">
        <v>5.22</v>
      </c>
      <c r="G12" s="177">
        <v>5.7</v>
      </c>
      <c r="H12" s="178">
        <v>953.5</v>
      </c>
    </row>
    <row r="13" spans="2:8" ht="24" customHeight="1">
      <c r="B13" s="122" t="s">
        <v>84</v>
      </c>
      <c r="C13" s="157">
        <v>6148</v>
      </c>
      <c r="D13" s="158">
        <v>1422</v>
      </c>
      <c r="E13" s="159">
        <v>4726</v>
      </c>
      <c r="F13" s="179">
        <v>5.22</v>
      </c>
      <c r="G13" s="180">
        <v>5.71</v>
      </c>
      <c r="H13" s="162">
        <v>959.2</v>
      </c>
    </row>
    <row r="14" spans="2:8" ht="24" customHeight="1">
      <c r="B14" s="122" t="s">
        <v>85</v>
      </c>
      <c r="C14" s="173">
        <v>7257</v>
      </c>
      <c r="D14" s="174">
        <v>2382</v>
      </c>
      <c r="E14" s="175">
        <v>4875</v>
      </c>
      <c r="F14" s="176">
        <v>5.29</v>
      </c>
      <c r="G14" s="177">
        <v>5.82</v>
      </c>
      <c r="H14" s="178">
        <v>967.3</v>
      </c>
    </row>
    <row r="15" spans="2:8" ht="24" customHeight="1">
      <c r="B15" s="122" t="s">
        <v>86</v>
      </c>
      <c r="C15" s="173">
        <v>5196</v>
      </c>
      <c r="D15" s="174">
        <v>1058</v>
      </c>
      <c r="E15" s="175">
        <v>4138</v>
      </c>
      <c r="F15" s="176">
        <v>5.29</v>
      </c>
      <c r="G15" s="177">
        <v>5.83</v>
      </c>
      <c r="H15" s="178">
        <v>968.2</v>
      </c>
    </row>
    <row r="16" spans="2:8" ht="24" customHeight="1">
      <c r="B16" s="122" t="s">
        <v>87</v>
      </c>
      <c r="C16" s="157">
        <v>10360</v>
      </c>
      <c r="D16" s="158">
        <v>858</v>
      </c>
      <c r="E16" s="159">
        <v>9502</v>
      </c>
      <c r="F16" s="179">
        <v>5.35</v>
      </c>
      <c r="G16" s="180">
        <v>5.93</v>
      </c>
      <c r="H16" s="178">
        <v>985</v>
      </c>
    </row>
    <row r="17" spans="2:8" ht="24" customHeight="1">
      <c r="B17" s="122" t="s">
        <v>88</v>
      </c>
      <c r="C17" s="157">
        <v>9320</v>
      </c>
      <c r="D17" s="158">
        <v>1540</v>
      </c>
      <c r="E17" s="159">
        <f>+C17-D17</f>
        <v>7780</v>
      </c>
      <c r="F17" s="160">
        <v>5.35</v>
      </c>
      <c r="G17" s="161">
        <v>5.93</v>
      </c>
      <c r="H17" s="162">
        <v>985</v>
      </c>
    </row>
    <row r="18" spans="2:8" ht="24" customHeight="1">
      <c r="B18" s="122" t="s">
        <v>89</v>
      </c>
      <c r="C18" s="157">
        <v>10300</v>
      </c>
      <c r="D18" s="158">
        <v>1136</v>
      </c>
      <c r="E18" s="159">
        <v>9164</v>
      </c>
      <c r="F18" s="160">
        <v>5.47</v>
      </c>
      <c r="G18" s="161">
        <v>6.13</v>
      </c>
      <c r="H18" s="181">
        <v>993.3</v>
      </c>
    </row>
    <row r="19" spans="2:8" ht="24" customHeight="1">
      <c r="B19" s="122" t="s">
        <v>90</v>
      </c>
      <c r="C19" s="157">
        <v>16280</v>
      </c>
      <c r="D19" s="158">
        <v>1911</v>
      </c>
      <c r="E19" s="182">
        <v>14369</v>
      </c>
      <c r="F19" s="160">
        <v>5.5</v>
      </c>
      <c r="G19" s="161">
        <v>6.19</v>
      </c>
      <c r="H19" s="181">
        <v>995.1</v>
      </c>
    </row>
    <row r="20" spans="2:8" ht="24" customHeight="1">
      <c r="B20" s="114" t="s">
        <v>91</v>
      </c>
      <c r="C20" s="183">
        <v>11101</v>
      </c>
      <c r="D20" s="184">
        <v>1916</v>
      </c>
      <c r="E20" s="185">
        <v>9185</v>
      </c>
      <c r="F20" s="160">
        <v>5.52</v>
      </c>
      <c r="G20" s="161">
        <v>6.23</v>
      </c>
      <c r="H20" s="186">
        <v>995.8</v>
      </c>
    </row>
    <row r="21" spans="2:8" ht="24" customHeight="1">
      <c r="B21" s="122" t="s">
        <v>97</v>
      </c>
      <c r="C21" s="157">
        <v>10959</v>
      </c>
      <c r="D21" s="158">
        <v>2330</v>
      </c>
      <c r="E21" s="159">
        <v>8629</v>
      </c>
      <c r="F21" s="160">
        <v>5.71</v>
      </c>
      <c r="G21" s="161">
        <v>6.54</v>
      </c>
      <c r="H21" s="162">
        <v>999.3</v>
      </c>
    </row>
    <row r="22" spans="2:8" s="131" customFormat="1" ht="24" customHeight="1">
      <c r="B22" s="122" t="s">
        <v>109</v>
      </c>
      <c r="C22" s="157">
        <v>7016</v>
      </c>
      <c r="D22" s="158">
        <v>3115</v>
      </c>
      <c r="E22" s="159">
        <v>3901</v>
      </c>
      <c r="F22" s="179">
        <v>5.84</v>
      </c>
      <c r="G22" s="180">
        <v>6.75</v>
      </c>
      <c r="H22" s="162">
        <v>1001.8</v>
      </c>
    </row>
    <row r="23" spans="2:8" s="131" customFormat="1" ht="24" customHeight="1">
      <c r="B23" s="122" t="s">
        <v>112</v>
      </c>
      <c r="C23" s="157">
        <v>6495</v>
      </c>
      <c r="D23" s="158">
        <v>2749</v>
      </c>
      <c r="E23" s="159">
        <v>3746</v>
      </c>
      <c r="F23" s="187" t="s">
        <v>11</v>
      </c>
      <c r="G23" s="188" t="s">
        <v>11</v>
      </c>
      <c r="H23" s="162">
        <v>1008.5</v>
      </c>
    </row>
    <row r="24" spans="2:8" s="131" customFormat="1" ht="24" customHeight="1">
      <c r="B24" s="163"/>
      <c r="C24" s="164" t="s">
        <v>23</v>
      </c>
      <c r="D24" s="165"/>
      <c r="E24" s="166"/>
      <c r="F24" s="167"/>
      <c r="G24" s="168"/>
      <c r="H24" s="169"/>
    </row>
    <row r="25" spans="2:8" s="131" customFormat="1" ht="24" customHeight="1" thickBot="1">
      <c r="B25" s="189" t="s">
        <v>115</v>
      </c>
      <c r="C25" s="190">
        <v>5713</v>
      </c>
      <c r="D25" s="191">
        <v>1901</v>
      </c>
      <c r="E25" s="192">
        <v>3812</v>
      </c>
      <c r="F25" s="193" t="s">
        <v>11</v>
      </c>
      <c r="G25" s="194" t="s">
        <v>11</v>
      </c>
      <c r="H25" s="195" t="s">
        <v>11</v>
      </c>
    </row>
    <row r="26" spans="2:8" s="131" customFormat="1" ht="15" customHeight="1">
      <c r="B26" s="144" t="s">
        <v>60</v>
      </c>
    </row>
    <row r="27" spans="2:8" s="131" customFormat="1" ht="15.75" customHeight="1">
      <c r="B27" s="144" t="s">
        <v>98</v>
      </c>
    </row>
    <row r="28" spans="2:8" s="131" customFormat="1" ht="7.5" customHeight="1"/>
    <row r="29" spans="2:8" s="197" customFormat="1" ht="15.75" customHeight="1">
      <c r="B29" s="196" t="s">
        <v>121</v>
      </c>
    </row>
    <row r="30" spans="2:8" s="131" customFormat="1"/>
  </sheetData>
  <sheetProtection algorithmName="SHA-512" hashValue="FzI9TZT9TTqQ+ScwWOG6XjZe6iuV0TiuHaIC2vCZxa3CeWDjBfOihiRvJseGcQkIU+pBpddldAv0IRG3hngx4w==" saltValue="rrFcsWKzSHV6ABdYzoK1EA==" spinCount="100000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87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2"/>
  <sheetViews>
    <sheetView view="pageBreakPreview" zoomScale="85" zoomScaleNormal="100" workbookViewId="0">
      <pane ySplit="4" topLeftCell="A26" activePane="bottomLeft" state="frozen"/>
      <selection activeCell="BJ27" sqref="BJ27"/>
      <selection pane="bottomLeft" activeCell="B42" sqref="B42"/>
    </sheetView>
  </sheetViews>
  <sheetFormatPr defaultColWidth="9" defaultRowHeight="13.5"/>
  <cols>
    <col min="1" max="1" width="1" style="1" customWidth="1"/>
    <col min="2" max="2" width="18.75" style="1" customWidth="1"/>
    <col min="3" max="3" width="21.5" style="1" customWidth="1"/>
    <col min="4" max="4" width="20.625" style="1" customWidth="1"/>
    <col min="5" max="5" width="21.5" style="1" customWidth="1"/>
    <col min="6" max="6" width="17.5" style="1" customWidth="1"/>
    <col min="7" max="16384" width="9" style="1"/>
  </cols>
  <sheetData>
    <row r="1" spans="2:6" ht="21">
      <c r="B1" s="16" t="s">
        <v>21</v>
      </c>
    </row>
    <row r="2" spans="2:6" ht="6.75" customHeight="1" thickBot="1">
      <c r="B2" s="8"/>
    </row>
    <row r="3" spans="2:6" ht="17.25">
      <c r="B3" s="9" t="s">
        <v>0</v>
      </c>
      <c r="C3" s="10" t="s">
        <v>100</v>
      </c>
      <c r="D3" s="10" t="s">
        <v>101</v>
      </c>
      <c r="E3" s="10" t="s">
        <v>102</v>
      </c>
      <c r="F3" s="11" t="s">
        <v>103</v>
      </c>
    </row>
    <row r="4" spans="2:6" ht="17.25">
      <c r="B4" s="12" t="s">
        <v>2</v>
      </c>
      <c r="C4" s="13"/>
      <c r="D4" s="13"/>
      <c r="E4" s="13"/>
      <c r="F4" s="17"/>
    </row>
    <row r="5" spans="2:6" ht="17.25">
      <c r="B5" s="6" t="s">
        <v>54</v>
      </c>
      <c r="C5" s="3">
        <v>30768</v>
      </c>
      <c r="D5" s="3">
        <v>19485</v>
      </c>
      <c r="E5" s="3">
        <v>21263</v>
      </c>
      <c r="F5" s="14">
        <v>2194</v>
      </c>
    </row>
    <row r="6" spans="2:6" ht="17.25">
      <c r="B6" s="6" t="s">
        <v>12</v>
      </c>
      <c r="C6" s="3">
        <v>35825</v>
      </c>
      <c r="D6" s="3">
        <v>29030</v>
      </c>
      <c r="E6" s="3">
        <v>21193</v>
      </c>
      <c r="F6" s="14">
        <v>2597</v>
      </c>
    </row>
    <row r="7" spans="2:6" ht="17.25">
      <c r="B7" s="6" t="s">
        <v>13</v>
      </c>
      <c r="C7" s="3">
        <v>52001</v>
      </c>
      <c r="D7" s="3">
        <v>49272</v>
      </c>
      <c r="E7" s="3">
        <v>48535</v>
      </c>
      <c r="F7" s="14">
        <v>5954</v>
      </c>
    </row>
    <row r="8" spans="2:6" ht="17.25">
      <c r="B8" s="6" t="s">
        <v>14</v>
      </c>
      <c r="C8" s="3">
        <v>71254</v>
      </c>
      <c r="D8" s="3">
        <v>60787</v>
      </c>
      <c r="E8" s="3">
        <v>39392</v>
      </c>
      <c r="F8" s="14">
        <v>7280</v>
      </c>
    </row>
    <row r="9" spans="2:6" ht="17.25">
      <c r="B9" s="6" t="s">
        <v>55</v>
      </c>
      <c r="C9" s="3">
        <v>133827</v>
      </c>
      <c r="D9" s="3">
        <v>87010</v>
      </c>
      <c r="E9" s="3">
        <v>60581</v>
      </c>
      <c r="F9" s="14">
        <v>13203</v>
      </c>
    </row>
    <row r="10" spans="2:6" ht="17.25">
      <c r="B10" s="6" t="s">
        <v>63</v>
      </c>
      <c r="C10" s="3">
        <v>134813</v>
      </c>
      <c r="D10" s="3">
        <v>90519</v>
      </c>
      <c r="E10" s="3">
        <v>63559</v>
      </c>
      <c r="F10" s="14">
        <v>15831</v>
      </c>
    </row>
    <row r="11" spans="2:6" ht="17.25">
      <c r="B11" s="6" t="s">
        <v>64</v>
      </c>
      <c r="C11" s="3">
        <v>140655</v>
      </c>
      <c r="D11" s="3">
        <v>92700</v>
      </c>
      <c r="E11" s="3">
        <v>65975</v>
      </c>
      <c r="F11" s="14">
        <v>16285</v>
      </c>
    </row>
    <row r="12" spans="2:6" ht="17.25">
      <c r="B12" s="6" t="s">
        <v>65</v>
      </c>
      <c r="C12" s="3">
        <v>189222</v>
      </c>
      <c r="D12" s="3">
        <v>106095</v>
      </c>
      <c r="E12" s="3">
        <v>83963</v>
      </c>
      <c r="F12" s="14">
        <v>18562</v>
      </c>
    </row>
    <row r="13" spans="2:6" ht="17.25">
      <c r="B13" s="6" t="s">
        <v>66</v>
      </c>
      <c r="C13" s="3">
        <v>220223</v>
      </c>
      <c r="D13" s="3">
        <v>112203</v>
      </c>
      <c r="E13" s="3">
        <v>105353</v>
      </c>
      <c r="F13" s="14">
        <v>17307</v>
      </c>
    </row>
    <row r="14" spans="2:6" ht="17.25">
      <c r="B14" s="6" t="s">
        <v>67</v>
      </c>
      <c r="C14" s="3">
        <v>175555</v>
      </c>
      <c r="D14" s="3">
        <v>102257</v>
      </c>
      <c r="E14" s="3">
        <v>75794</v>
      </c>
      <c r="F14" s="14">
        <v>17290</v>
      </c>
    </row>
    <row r="15" spans="2:6" ht="17.25">
      <c r="B15" s="6" t="s">
        <v>68</v>
      </c>
      <c r="C15" s="3">
        <v>229503</v>
      </c>
      <c r="D15" s="3">
        <v>127841</v>
      </c>
      <c r="E15" s="3">
        <v>100962</v>
      </c>
      <c r="F15" s="14">
        <v>21492</v>
      </c>
    </row>
    <row r="16" spans="2:6" ht="17.25">
      <c r="B16" s="6" t="s">
        <v>69</v>
      </c>
      <c r="C16" s="3">
        <v>180169</v>
      </c>
      <c r="D16" s="3">
        <v>106629</v>
      </c>
      <c r="E16" s="3">
        <v>86093</v>
      </c>
      <c r="F16" s="14">
        <v>17329</v>
      </c>
    </row>
    <row r="17" spans="2:6" ht="17.25">
      <c r="B17" s="6" t="s">
        <v>70</v>
      </c>
      <c r="C17" s="3">
        <v>150385</v>
      </c>
      <c r="D17" s="3">
        <v>101281</v>
      </c>
      <c r="E17" s="3">
        <v>82808</v>
      </c>
      <c r="F17" s="14">
        <v>14978</v>
      </c>
    </row>
    <row r="18" spans="2:6" ht="17.25">
      <c r="B18" s="6" t="s">
        <v>71</v>
      </c>
      <c r="C18" s="3">
        <v>152960</v>
      </c>
      <c r="D18" s="3">
        <v>105476</v>
      </c>
      <c r="E18" s="3">
        <v>100741</v>
      </c>
      <c r="F18" s="14">
        <v>13424</v>
      </c>
    </row>
    <row r="19" spans="2:6" ht="17.25">
      <c r="B19" s="6" t="s">
        <v>72</v>
      </c>
      <c r="C19" s="3">
        <v>126919</v>
      </c>
      <c r="D19" s="3">
        <v>89424</v>
      </c>
      <c r="E19" s="3">
        <v>75784</v>
      </c>
      <c r="F19" s="14">
        <v>11288</v>
      </c>
    </row>
    <row r="20" spans="2:6" ht="17.25">
      <c r="B20" s="6" t="s">
        <v>73</v>
      </c>
      <c r="C20" s="3">
        <v>131150</v>
      </c>
      <c r="D20" s="3">
        <v>77093</v>
      </c>
      <c r="E20" s="3">
        <v>69462</v>
      </c>
      <c r="F20" s="14">
        <v>12748</v>
      </c>
    </row>
    <row r="21" spans="2:6" ht="17.25">
      <c r="B21" s="6" t="s">
        <v>74</v>
      </c>
      <c r="C21" s="2">
        <v>113334</v>
      </c>
      <c r="D21" s="2">
        <v>72777</v>
      </c>
      <c r="E21" s="3">
        <v>59181</v>
      </c>
      <c r="F21" s="14">
        <v>11182</v>
      </c>
    </row>
    <row r="22" spans="2:6" ht="17.25">
      <c r="B22" s="6" t="s">
        <v>75</v>
      </c>
      <c r="C22" s="2">
        <v>109385</v>
      </c>
      <c r="D22" s="2">
        <v>70635</v>
      </c>
      <c r="E22" s="3">
        <v>56248</v>
      </c>
      <c r="F22" s="14">
        <v>10227</v>
      </c>
    </row>
    <row r="23" spans="2:6" ht="17.25">
      <c r="B23" s="6" t="s">
        <v>76</v>
      </c>
      <c r="C23" s="2">
        <v>110842</v>
      </c>
      <c r="D23" s="2">
        <v>66161</v>
      </c>
      <c r="E23" s="3">
        <v>57551</v>
      </c>
      <c r="F23" s="14">
        <v>11333</v>
      </c>
    </row>
    <row r="24" spans="2:6" ht="17.25">
      <c r="B24" s="6" t="s">
        <v>77</v>
      </c>
      <c r="C24" s="2">
        <v>119752</v>
      </c>
      <c r="D24" s="2">
        <v>66550</v>
      </c>
      <c r="E24" s="3">
        <v>57008</v>
      </c>
      <c r="F24" s="14">
        <v>10174</v>
      </c>
    </row>
    <row r="25" spans="2:6" ht="17.25">
      <c r="B25" s="5" t="s">
        <v>78</v>
      </c>
      <c r="C25" s="2">
        <v>100528</v>
      </c>
      <c r="D25" s="2">
        <v>63993</v>
      </c>
      <c r="E25" s="3">
        <v>57947</v>
      </c>
      <c r="F25" s="14">
        <v>12626</v>
      </c>
    </row>
    <row r="26" spans="2:6" ht="17.25">
      <c r="B26" s="6" t="s">
        <v>79</v>
      </c>
      <c r="C26" s="3">
        <v>104072</v>
      </c>
      <c r="D26" s="2">
        <v>60719</v>
      </c>
      <c r="E26" s="3">
        <v>51729</v>
      </c>
      <c r="F26" s="15">
        <v>9997</v>
      </c>
    </row>
    <row r="27" spans="2:6" ht="17.25">
      <c r="B27" s="6" t="s">
        <v>80</v>
      </c>
      <c r="C27" s="3">
        <v>90393</v>
      </c>
      <c r="D27" s="2">
        <v>60196</v>
      </c>
      <c r="E27" s="4">
        <v>54076</v>
      </c>
      <c r="F27" s="15">
        <v>9678</v>
      </c>
    </row>
    <row r="28" spans="2:6" ht="17.25">
      <c r="B28" s="7" t="s">
        <v>81</v>
      </c>
      <c r="C28" s="4">
        <v>82256</v>
      </c>
      <c r="D28" s="3">
        <v>47173</v>
      </c>
      <c r="E28" s="2">
        <v>81837</v>
      </c>
      <c r="F28" s="14">
        <v>7441</v>
      </c>
    </row>
    <row r="29" spans="2:6" ht="17.25">
      <c r="B29" s="5" t="s">
        <v>82</v>
      </c>
      <c r="C29" s="2">
        <v>100408</v>
      </c>
      <c r="D29" s="3">
        <v>48337</v>
      </c>
      <c r="E29" s="2">
        <v>73619</v>
      </c>
      <c r="F29" s="14">
        <v>7472</v>
      </c>
    </row>
    <row r="30" spans="2:6" ht="17.25">
      <c r="B30" s="5" t="s">
        <v>83</v>
      </c>
      <c r="C30" s="2">
        <v>86672</v>
      </c>
      <c r="D30" s="3">
        <v>42206</v>
      </c>
      <c r="E30" s="2">
        <v>77531</v>
      </c>
      <c r="F30" s="14">
        <v>5902</v>
      </c>
    </row>
    <row r="31" spans="2:6" ht="17.25">
      <c r="B31" s="5" t="s">
        <v>84</v>
      </c>
      <c r="C31" s="2">
        <v>73841</v>
      </c>
      <c r="D31" s="3">
        <v>30412</v>
      </c>
      <c r="E31" s="2">
        <v>65527</v>
      </c>
      <c r="F31" s="14">
        <v>6148</v>
      </c>
    </row>
    <row r="32" spans="2:6" ht="17.25">
      <c r="B32" s="5" t="s">
        <v>85</v>
      </c>
      <c r="C32" s="2">
        <v>96170</v>
      </c>
      <c r="D32" s="2">
        <v>36494</v>
      </c>
      <c r="E32" s="2">
        <v>71281</v>
      </c>
      <c r="F32" s="15">
        <v>7257</v>
      </c>
    </row>
    <row r="33" spans="2:6" ht="17.25">
      <c r="B33" s="5" t="s">
        <v>86</v>
      </c>
      <c r="C33" s="2">
        <v>56848</v>
      </c>
      <c r="D33" s="2">
        <v>42608</v>
      </c>
      <c r="E33" s="2">
        <v>70627</v>
      </c>
      <c r="F33" s="15">
        <v>5196</v>
      </c>
    </row>
    <row r="34" spans="2:6" ht="17.25">
      <c r="B34" s="18" t="s">
        <v>87</v>
      </c>
      <c r="C34" s="3">
        <v>50192</v>
      </c>
      <c r="D34" s="3">
        <v>45221</v>
      </c>
      <c r="E34" s="3">
        <v>72487</v>
      </c>
      <c r="F34" s="14">
        <v>10360</v>
      </c>
    </row>
    <row r="35" spans="2:6" ht="17.25">
      <c r="B35" s="18" t="s">
        <v>88</v>
      </c>
      <c r="C35" s="3">
        <v>56993</v>
      </c>
      <c r="D35" s="3">
        <v>49820</v>
      </c>
      <c r="E35" s="3">
        <v>77686</v>
      </c>
      <c r="F35" s="14">
        <v>9320</v>
      </c>
    </row>
    <row r="36" spans="2:6" ht="17.25">
      <c r="B36" s="18" t="s">
        <v>89</v>
      </c>
      <c r="C36" s="3">
        <f>道路・街路!C17</f>
        <v>68800</v>
      </c>
      <c r="D36" s="3">
        <v>53840</v>
      </c>
      <c r="E36" s="3">
        <v>78612</v>
      </c>
      <c r="F36" s="14">
        <v>10300</v>
      </c>
    </row>
    <row r="37" spans="2:6" ht="17.25">
      <c r="B37" s="18" t="s">
        <v>90</v>
      </c>
      <c r="C37" s="3">
        <f>道路・街路!C18</f>
        <v>78184</v>
      </c>
      <c r="D37" s="3">
        <f>治水!C18</f>
        <v>49910</v>
      </c>
      <c r="E37" s="3">
        <f>下水道!C18</f>
        <v>97215</v>
      </c>
      <c r="F37" s="14">
        <f>公園!C19</f>
        <v>16280</v>
      </c>
    </row>
    <row r="38" spans="2:6" ht="17.25">
      <c r="B38" s="198" t="s">
        <v>91</v>
      </c>
      <c r="C38" s="116">
        <f>道路・街路!C19</f>
        <v>62109</v>
      </c>
      <c r="D38" s="116">
        <f>治水!C19</f>
        <v>47969</v>
      </c>
      <c r="E38" s="116">
        <f>下水道!C19</f>
        <v>72805</v>
      </c>
      <c r="F38" s="199">
        <f>公園!C20</f>
        <v>11101</v>
      </c>
    </row>
    <row r="39" spans="2:6" ht="17.25">
      <c r="B39" s="18" t="s">
        <v>97</v>
      </c>
      <c r="C39" s="3">
        <f>道路・街路!C20</f>
        <v>63851</v>
      </c>
      <c r="D39" s="3">
        <f>治水!C20</f>
        <v>49726</v>
      </c>
      <c r="E39" s="3">
        <f>下水道!C20</f>
        <v>68844</v>
      </c>
      <c r="F39" s="14">
        <f>公園!C21</f>
        <v>10959</v>
      </c>
    </row>
    <row r="40" spans="2:6" ht="17.25">
      <c r="B40" s="18" t="s">
        <v>109</v>
      </c>
      <c r="C40" s="3">
        <f>道路・街路!C21</f>
        <v>61211</v>
      </c>
      <c r="D40" s="3">
        <f>治水!C21</f>
        <v>61398</v>
      </c>
      <c r="E40" s="3">
        <f>下水道!C21</f>
        <v>78279</v>
      </c>
      <c r="F40" s="14">
        <f>公園!C22</f>
        <v>7016</v>
      </c>
    </row>
    <row r="41" spans="2:6" ht="17.25">
      <c r="B41" s="18" t="s">
        <v>116</v>
      </c>
      <c r="C41" s="3">
        <f>道路・街路!C22</f>
        <v>55339</v>
      </c>
      <c r="D41" s="3">
        <f>治水!C22</f>
        <v>49311</v>
      </c>
      <c r="E41" s="3">
        <f>下水道!C22</f>
        <v>76244</v>
      </c>
      <c r="F41" s="14">
        <f>公園!C23</f>
        <v>6495</v>
      </c>
    </row>
    <row r="42" spans="2:6" ht="18" thickBot="1">
      <c r="B42" s="200" t="s">
        <v>115</v>
      </c>
      <c r="C42" s="201">
        <f>道路・街路!C24</f>
        <v>53929</v>
      </c>
      <c r="D42" s="201">
        <f>治水!C24</f>
        <v>35937</v>
      </c>
      <c r="E42" s="201">
        <f>下水道!C24</f>
        <v>76368</v>
      </c>
      <c r="F42" s="202">
        <f>公園!C25</f>
        <v>5713</v>
      </c>
    </row>
  </sheetData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グラフ</vt:lpstr>
      <vt:lpstr>道路・街路</vt:lpstr>
      <vt:lpstr>治水</vt:lpstr>
      <vt:lpstr>下水道</vt:lpstr>
      <vt:lpstr>公園</vt:lpstr>
      <vt:lpstr>グラフ用</vt:lpstr>
      <vt:lpstr>グラフ!Print_Area</vt:lpstr>
      <vt:lpstr>グラフ用!Print_Area</vt:lpstr>
      <vt:lpstr>下水道!Print_Area</vt:lpstr>
      <vt:lpstr>公園!Print_Area</vt:lpstr>
      <vt:lpstr>治水!Print_Area</vt:lpstr>
      <vt:lpstr>道路・街路!Print_Area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2022-08-23T07:44:17Z</cp:lastPrinted>
  <dcterms:created xsi:type="dcterms:W3CDTF">2004-10-12T08:30:59Z</dcterms:created>
  <dcterms:modified xsi:type="dcterms:W3CDTF">2022-09-16T02:10:43Z</dcterms:modified>
</cp:coreProperties>
</file>