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00sv0007b\10009\財務調査G\財政ノート\令和3年度\06_公表　※以下未更新\"/>
    </mc:Choice>
  </mc:AlternateContent>
  <workbookProtection workbookAlgorithmName="SHA-512" workbookHashValue="80xzmF+VDgLTwvg5/nGZeGGc5mdJ/UVCn30q+bdqczp0tpzWy2ct83gNxVdhJwPDipxz79uHPnxjiEXh1JVs8w==" workbookSaltValue="tkUSDlTGJbW3I37AhmSwaA==" workbookSpinCount="100000" lockStructure="1"/>
  <bookViews>
    <workbookView xWindow="0" yWindow="0" windowWidth="20490" windowHeight="7515"/>
  </bookViews>
  <sheets>
    <sheet name="グラフ" sheetId="3" r:id="rId1"/>
    <sheet name="表" sheetId="1" r:id="rId2"/>
    <sheet name="グラフ用" sheetId="5" state="hidden" r:id="rId3"/>
  </sheets>
  <definedNames>
    <definedName name="_xlnm.Print_Area" localSheetId="0">グラフ!$A$1:$P$40</definedName>
    <definedName name="_xlnm.Print_Area" localSheetId="2">グラフ用!$A$1:$P$44</definedName>
    <definedName name="_xlnm.Print_Area" localSheetId="1">表!$A$1:$K$40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1" i="5" l="1"/>
  <c r="N41" i="5"/>
  <c r="K41" i="5"/>
  <c r="H41" i="5"/>
  <c r="C41" i="5"/>
  <c r="D41" i="5" s="1"/>
  <c r="O40" i="5"/>
  <c r="N40" i="5"/>
  <c r="L40" i="5"/>
  <c r="K40" i="5"/>
  <c r="H40" i="5"/>
  <c r="I40" i="5" s="1"/>
  <c r="C40" i="5"/>
  <c r="D40" i="5" s="1"/>
  <c r="F40" i="5" l="1"/>
  <c r="I41" i="5"/>
  <c r="L41" i="5"/>
  <c r="F41" i="5"/>
  <c r="O43" i="5"/>
  <c r="N43" i="5"/>
  <c r="K43" i="5"/>
  <c r="H43" i="5"/>
  <c r="C43" i="5"/>
  <c r="D43" i="5" s="1"/>
  <c r="I43" i="5" l="1"/>
  <c r="L43" i="5"/>
  <c r="F43" i="5"/>
  <c r="O42" i="5" l="1"/>
  <c r="N42" i="5"/>
  <c r="K42" i="5"/>
  <c r="H42" i="5"/>
  <c r="C42" i="5"/>
  <c r="D42" i="5" s="1"/>
  <c r="O38" i="5"/>
  <c r="I38" i="5" s="1"/>
  <c r="N38" i="5"/>
  <c r="K38" i="5"/>
  <c r="H38" i="5"/>
  <c r="C38" i="5"/>
  <c r="O39" i="5"/>
  <c r="N39" i="5"/>
  <c r="O37" i="5"/>
  <c r="N37" i="5"/>
  <c r="O36" i="5"/>
  <c r="N36" i="5"/>
  <c r="O35" i="5"/>
  <c r="N35" i="5"/>
  <c r="O34" i="5"/>
  <c r="N34" i="5"/>
  <c r="O33" i="5"/>
  <c r="N33" i="5"/>
  <c r="O32" i="5"/>
  <c r="N32" i="5"/>
  <c r="O31" i="5"/>
  <c r="N31" i="5"/>
  <c r="O30" i="5"/>
  <c r="I30" i="5" s="1"/>
  <c r="N30" i="5"/>
  <c r="O29" i="5"/>
  <c r="L29" i="5" s="1"/>
  <c r="N29" i="5"/>
  <c r="O28" i="5"/>
  <c r="N28" i="5"/>
  <c r="O27" i="5"/>
  <c r="N27" i="5"/>
  <c r="O26" i="5"/>
  <c r="N26" i="5"/>
  <c r="O25" i="5"/>
  <c r="N25" i="5"/>
  <c r="O24" i="5"/>
  <c r="N24" i="5"/>
  <c r="O23" i="5"/>
  <c r="N23" i="5"/>
  <c r="O22" i="5"/>
  <c r="L22" i="5" s="1"/>
  <c r="N22" i="5"/>
  <c r="O21" i="5"/>
  <c r="N21" i="5"/>
  <c r="O20" i="5"/>
  <c r="N20" i="5"/>
  <c r="O19" i="5"/>
  <c r="N19" i="5"/>
  <c r="O18" i="5"/>
  <c r="F18" i="5" s="1"/>
  <c r="N18" i="5"/>
  <c r="O17" i="5"/>
  <c r="N17" i="5"/>
  <c r="O16" i="5"/>
  <c r="N16" i="5"/>
  <c r="O15" i="5"/>
  <c r="N15" i="5"/>
  <c r="O14" i="5"/>
  <c r="N14" i="5"/>
  <c r="O13" i="5"/>
  <c r="N13" i="5"/>
  <c r="O12" i="5"/>
  <c r="N12" i="5"/>
  <c r="O11" i="5"/>
  <c r="N11" i="5"/>
  <c r="O10" i="5"/>
  <c r="N10" i="5"/>
  <c r="O9" i="5"/>
  <c r="N9" i="5"/>
  <c r="N8" i="5"/>
  <c r="O8" i="5"/>
  <c r="O7" i="5"/>
  <c r="L7" i="5" s="1"/>
  <c r="K39" i="5"/>
  <c r="K37" i="5"/>
  <c r="K36" i="5"/>
  <c r="L36" i="5" s="1"/>
  <c r="K35" i="5"/>
  <c r="K34" i="5"/>
  <c r="L34" i="5"/>
  <c r="K33" i="5"/>
  <c r="K32" i="5"/>
  <c r="K31" i="5"/>
  <c r="K30" i="5"/>
  <c r="K29" i="5"/>
  <c r="K28" i="5"/>
  <c r="K27" i="5"/>
  <c r="K26" i="5"/>
  <c r="K25" i="5"/>
  <c r="L25" i="5" s="1"/>
  <c r="K24" i="5"/>
  <c r="K23" i="5"/>
  <c r="L23" i="5" s="1"/>
  <c r="K22" i="5"/>
  <c r="K21" i="5"/>
  <c r="K20" i="5"/>
  <c r="L20" i="5" s="1"/>
  <c r="K19" i="5"/>
  <c r="K18" i="5"/>
  <c r="K17" i="5"/>
  <c r="K16" i="5"/>
  <c r="K15" i="5"/>
  <c r="K14" i="5"/>
  <c r="K13" i="5"/>
  <c r="L13" i="5" s="1"/>
  <c r="K12" i="5"/>
  <c r="L12" i="5" s="1"/>
  <c r="K11" i="5"/>
  <c r="K10" i="5"/>
  <c r="K9" i="5"/>
  <c r="L9" i="5" s="1"/>
  <c r="K8" i="5"/>
  <c r="L8" i="5" s="1"/>
  <c r="K7" i="5"/>
  <c r="H39" i="5"/>
  <c r="H37" i="5"/>
  <c r="H36" i="5"/>
  <c r="H35" i="5"/>
  <c r="H34" i="5"/>
  <c r="I34" i="5" s="1"/>
  <c r="H33" i="5"/>
  <c r="I33" i="5" s="1"/>
  <c r="H32" i="5"/>
  <c r="H31" i="5"/>
  <c r="H30" i="5"/>
  <c r="H29" i="5"/>
  <c r="H28" i="5"/>
  <c r="H27" i="5"/>
  <c r="I27" i="5" s="1"/>
  <c r="H26" i="5"/>
  <c r="H25" i="5"/>
  <c r="I25" i="5" s="1"/>
  <c r="H24" i="5"/>
  <c r="I24" i="5" s="1"/>
  <c r="H23" i="5"/>
  <c r="H22" i="5"/>
  <c r="I22" i="5" s="1"/>
  <c r="H21" i="5"/>
  <c r="H20" i="5"/>
  <c r="I20" i="5" s="1"/>
  <c r="H19" i="5"/>
  <c r="H18" i="5"/>
  <c r="I18" i="5" s="1"/>
  <c r="H17" i="5"/>
  <c r="H16" i="5"/>
  <c r="I16" i="5" s="1"/>
  <c r="H15" i="5"/>
  <c r="H14" i="5"/>
  <c r="H13" i="5"/>
  <c r="I13" i="5" s="1"/>
  <c r="H12" i="5"/>
  <c r="H11" i="5"/>
  <c r="H10" i="5"/>
  <c r="I10" i="5" s="1"/>
  <c r="H9" i="5"/>
  <c r="H8" i="5"/>
  <c r="I8" i="5" s="1"/>
  <c r="H7" i="5"/>
  <c r="C39" i="5"/>
  <c r="F39" i="5" s="1"/>
  <c r="D39" i="5"/>
  <c r="C37" i="5"/>
  <c r="D37" i="5" s="1"/>
  <c r="C36" i="5"/>
  <c r="D36" i="5"/>
  <c r="C35" i="5"/>
  <c r="D35" i="5" s="1"/>
  <c r="C34" i="5"/>
  <c r="D34" i="5" s="1"/>
  <c r="C33" i="5"/>
  <c r="F33" i="5" s="1"/>
  <c r="D33" i="5"/>
  <c r="C32" i="5"/>
  <c r="F32" i="5" s="1"/>
  <c r="C31" i="5"/>
  <c r="F31" i="5" s="1"/>
  <c r="D31" i="5"/>
  <c r="C30" i="5"/>
  <c r="C29" i="5"/>
  <c r="D29" i="5"/>
  <c r="C28" i="5"/>
  <c r="D28" i="5" s="1"/>
  <c r="C27" i="5"/>
  <c r="D27" i="5" s="1"/>
  <c r="C26" i="5"/>
  <c r="F26" i="5" s="1"/>
  <c r="C25" i="5"/>
  <c r="F25" i="5" s="1"/>
  <c r="D25" i="5"/>
  <c r="C24" i="5"/>
  <c r="D24" i="5" s="1"/>
  <c r="C23" i="5"/>
  <c r="D23" i="5"/>
  <c r="C22" i="5"/>
  <c r="C21" i="5"/>
  <c r="C20" i="5"/>
  <c r="D20" i="5" s="1"/>
  <c r="C19" i="5"/>
  <c r="D19" i="5" s="1"/>
  <c r="C18" i="5"/>
  <c r="D18" i="5" s="1"/>
  <c r="C17" i="5"/>
  <c r="D16" i="5"/>
  <c r="C16" i="5"/>
  <c r="F16" i="5" s="1"/>
  <c r="C15" i="5"/>
  <c r="D15" i="5" s="1"/>
  <c r="C14" i="5"/>
  <c r="D14" i="5" s="1"/>
  <c r="C13" i="5"/>
  <c r="F13" i="5" s="1"/>
  <c r="C12" i="5"/>
  <c r="D12" i="5" s="1"/>
  <c r="C11" i="5"/>
  <c r="D11" i="5" s="1"/>
  <c r="C10" i="5"/>
  <c r="D10" i="5" s="1"/>
  <c r="C9" i="5"/>
  <c r="D9" i="5" s="1"/>
  <c r="D8" i="5"/>
  <c r="C8" i="5"/>
  <c r="F8" i="5"/>
  <c r="C7" i="5"/>
  <c r="D7" i="5" s="1"/>
  <c r="I11" i="5"/>
  <c r="I7" i="5"/>
  <c r="L14" i="5"/>
  <c r="F20" i="5"/>
  <c r="I12" i="5"/>
  <c r="L26" i="5"/>
  <c r="D21" i="5"/>
  <c r="L33" i="5"/>
  <c r="L11" i="5"/>
  <c r="I15" i="5"/>
  <c r="L15" i="5"/>
  <c r="I39" i="5"/>
  <c r="L31" i="5"/>
  <c r="I23" i="5"/>
  <c r="F29" i="5"/>
  <c r="F36" i="5"/>
  <c r="L38" i="5"/>
  <c r="L39" i="5" l="1"/>
  <c r="I36" i="5"/>
  <c r="L30" i="5"/>
  <c r="L24" i="5"/>
  <c r="F22" i="5"/>
  <c r="F21" i="5"/>
  <c r="L18" i="5"/>
  <c r="L16" i="5"/>
  <c r="L10" i="5"/>
  <c r="F12" i="5"/>
  <c r="I14" i="5"/>
  <c r="L21" i="5"/>
  <c r="F23" i="5"/>
  <c r="I32" i="5"/>
  <c r="I9" i="5"/>
  <c r="F9" i="5"/>
  <c r="F7" i="5"/>
  <c r="F11" i="5"/>
  <c r="L27" i="5"/>
  <c r="I31" i="5"/>
  <c r="L17" i="5"/>
  <c r="I19" i="5"/>
  <c r="I26" i="5"/>
  <c r="I35" i="5"/>
  <c r="F37" i="5"/>
  <c r="F42" i="5"/>
  <c r="I42" i="5"/>
  <c r="L42" i="5"/>
  <c r="F38" i="5"/>
  <c r="L37" i="5"/>
  <c r="I37" i="5"/>
  <c r="F35" i="5"/>
  <c r="L35" i="5"/>
  <c r="L32" i="5"/>
  <c r="F30" i="5"/>
  <c r="I29" i="5"/>
  <c r="L28" i="5"/>
  <c r="I28" i="5"/>
  <c r="I21" i="5"/>
  <c r="L19" i="5"/>
  <c r="I17" i="5"/>
  <c r="F17" i="5"/>
  <c r="F34" i="5"/>
  <c r="F10" i="5"/>
  <c r="F28" i="5"/>
  <c r="F24" i="5"/>
  <c r="F14" i="5"/>
  <c r="D22" i="5"/>
  <c r="D26" i="5"/>
  <c r="D30" i="5"/>
  <c r="D32" i="5"/>
  <c r="D38" i="5"/>
  <c r="F19" i="5"/>
  <c r="F27" i="5"/>
  <c r="F15" i="5"/>
  <c r="D13" i="5"/>
  <c r="D17" i="5"/>
</calcChain>
</file>

<file path=xl/sharedStrings.xml><?xml version="1.0" encoding="utf-8"?>
<sst xmlns="http://schemas.openxmlformats.org/spreadsheetml/2006/main" count="116" uniqueCount="77">
  <si>
    <t>区分</t>
    <rPh sb="0" eb="2">
      <t>クブン</t>
    </rPh>
    <phoneticPr fontId="2"/>
  </si>
  <si>
    <t>国</t>
    <rPh sb="0" eb="1">
      <t>クニ</t>
    </rPh>
    <phoneticPr fontId="2"/>
  </si>
  <si>
    <t>年度</t>
    <rPh sb="0" eb="2">
      <t>ネンド</t>
    </rPh>
    <phoneticPr fontId="2"/>
  </si>
  <si>
    <t>昭和45</t>
    <rPh sb="0" eb="2">
      <t>ショウワ</t>
    </rPh>
    <phoneticPr fontId="2"/>
  </si>
  <si>
    <t>対GDP比</t>
    <rPh sb="0" eb="1">
      <t>タイ</t>
    </rPh>
    <rPh sb="4" eb="5">
      <t>ヒ</t>
    </rPh>
    <phoneticPr fontId="2"/>
  </si>
  <si>
    <t>%</t>
    <phoneticPr fontId="2"/>
  </si>
  <si>
    <t>（単位：億円）</t>
    <phoneticPr fontId="2"/>
  </si>
  <si>
    <t>地方</t>
    <rPh sb="0" eb="2">
      <t>チホウ</t>
    </rPh>
    <phoneticPr fontId="2"/>
  </si>
  <si>
    <t>重複分</t>
    <rPh sb="0" eb="3">
      <t>チョウフクブン</t>
    </rPh>
    <phoneticPr fontId="2"/>
  </si>
  <si>
    <t>ＧＤＰ</t>
    <phoneticPr fontId="2"/>
  </si>
  <si>
    <t>国及び地方の
長期債務残高</t>
    <phoneticPr fontId="2"/>
  </si>
  <si>
    <t>一人当たり
長期債務残高</t>
    <rPh sb="0" eb="2">
      <t>ヒトリ</t>
    </rPh>
    <rPh sb="2" eb="3">
      <t>ア</t>
    </rPh>
    <rPh sb="6" eb="8">
      <t>チョウキ</t>
    </rPh>
    <rPh sb="8" eb="10">
      <t>サイム</t>
    </rPh>
    <rPh sb="10" eb="12">
      <t>ザンダカ</t>
    </rPh>
    <phoneticPr fontId="2"/>
  </si>
  <si>
    <t>千円</t>
    <rPh sb="0" eb="1">
      <t>セン</t>
    </rPh>
    <rPh sb="1" eb="2">
      <t>エン</t>
    </rPh>
    <phoneticPr fontId="2"/>
  </si>
  <si>
    <t>(注2)　国の長期債務残高は、普通国債及び借入金、交付公債等の合計額。</t>
    <rPh sb="1" eb="2">
      <t>チュウ</t>
    </rPh>
    <rPh sb="5" eb="6">
      <t>クニ</t>
    </rPh>
    <rPh sb="7" eb="9">
      <t>チョウキ</t>
    </rPh>
    <rPh sb="9" eb="11">
      <t>サイム</t>
    </rPh>
    <rPh sb="11" eb="13">
      <t>ザンダカ</t>
    </rPh>
    <rPh sb="15" eb="17">
      <t>フツウ</t>
    </rPh>
    <rPh sb="17" eb="19">
      <t>コクサイ</t>
    </rPh>
    <rPh sb="19" eb="20">
      <t>オヨ</t>
    </rPh>
    <rPh sb="21" eb="23">
      <t>カリイレ</t>
    </rPh>
    <rPh sb="23" eb="24">
      <t>キン</t>
    </rPh>
    <rPh sb="25" eb="27">
      <t>コウフ</t>
    </rPh>
    <rPh sb="27" eb="29">
      <t>コウサイ</t>
    </rPh>
    <rPh sb="29" eb="30">
      <t>トウ</t>
    </rPh>
    <rPh sb="31" eb="33">
      <t>ゴウケイ</t>
    </rPh>
    <rPh sb="33" eb="34">
      <t>ガク</t>
    </rPh>
    <phoneticPr fontId="2"/>
  </si>
  <si>
    <t>ＧＤＰ</t>
    <phoneticPr fontId="2"/>
  </si>
  <si>
    <t>%</t>
    <phoneticPr fontId="2"/>
  </si>
  <si>
    <t>50</t>
    <phoneticPr fontId="2"/>
  </si>
  <si>
    <t>60</t>
    <phoneticPr fontId="2"/>
  </si>
  <si>
    <t>11</t>
  </si>
  <si>
    <t>12</t>
  </si>
  <si>
    <t>13</t>
  </si>
  <si>
    <t>14</t>
  </si>
  <si>
    <t>４．国・地方の長期債務残高の推移</t>
    <rPh sb="2" eb="3">
      <t>コク</t>
    </rPh>
    <rPh sb="4" eb="6">
      <t>チホウ</t>
    </rPh>
    <rPh sb="7" eb="9">
      <t>チョウキ</t>
    </rPh>
    <rPh sb="9" eb="11">
      <t>サイム</t>
    </rPh>
    <rPh sb="11" eb="13">
      <t>ザンダカ</t>
    </rPh>
    <rPh sb="14" eb="16">
      <t>スイイ</t>
    </rPh>
    <phoneticPr fontId="2"/>
  </si>
  <si>
    <t>推計人口</t>
    <rPh sb="0" eb="2">
      <t>スイケイ</t>
    </rPh>
    <rPh sb="2" eb="4">
      <t>ジンコウ</t>
    </rPh>
    <phoneticPr fontId="2"/>
  </si>
  <si>
    <t>千人</t>
    <rPh sb="0" eb="1">
      <t>セン</t>
    </rPh>
    <rPh sb="1" eb="2">
      <t>ヒト</t>
    </rPh>
    <phoneticPr fontId="2"/>
  </si>
  <si>
    <t>国及び地方の
長期債務残高</t>
    <phoneticPr fontId="2"/>
  </si>
  <si>
    <t>－</t>
    <phoneticPr fontId="2"/>
  </si>
  <si>
    <t>４．国・地方の長期債務残高の推移</t>
    <rPh sb="7" eb="9">
      <t>チョウキ</t>
    </rPh>
    <rPh sb="9" eb="11">
      <t>サイム</t>
    </rPh>
    <phoneticPr fontId="2"/>
  </si>
  <si>
    <t>(注4)　国及び地方の長期債務残高合計額は、国または地方の項目ごとに四捨五入した数値を単純に合算（重複分は控除）したもの。</t>
    <rPh sb="1" eb="2">
      <t>チュウ</t>
    </rPh>
    <rPh sb="5" eb="6">
      <t>クニ</t>
    </rPh>
    <rPh sb="6" eb="7">
      <t>オヨ</t>
    </rPh>
    <rPh sb="8" eb="10">
      <t>チホウ</t>
    </rPh>
    <rPh sb="11" eb="13">
      <t>チョウキ</t>
    </rPh>
    <rPh sb="13" eb="15">
      <t>サイム</t>
    </rPh>
    <rPh sb="15" eb="17">
      <t>ザンダカ</t>
    </rPh>
    <rPh sb="17" eb="19">
      <t>ゴウケイ</t>
    </rPh>
    <rPh sb="19" eb="20">
      <t>ガク</t>
    </rPh>
    <rPh sb="22" eb="23">
      <t>クニ</t>
    </rPh>
    <rPh sb="26" eb="28">
      <t>チホウ</t>
    </rPh>
    <rPh sb="29" eb="31">
      <t>コウモク</t>
    </rPh>
    <rPh sb="34" eb="38">
      <t>シシャゴニュウ</t>
    </rPh>
    <rPh sb="40" eb="42">
      <t>スウチ</t>
    </rPh>
    <rPh sb="43" eb="45">
      <t>タンジュン</t>
    </rPh>
    <rPh sb="46" eb="48">
      <t>ガッサン</t>
    </rPh>
    <rPh sb="49" eb="52">
      <t>チョウフクブン</t>
    </rPh>
    <rPh sb="53" eb="55">
      <t>コウジョ</t>
    </rPh>
    <phoneticPr fontId="2"/>
  </si>
  <si>
    <t>55</t>
    <phoneticPr fontId="2"/>
  </si>
  <si>
    <t>グラフ用</t>
    <rPh sb="3" eb="4">
      <t>ヨウ</t>
    </rPh>
    <phoneticPr fontId="2"/>
  </si>
  <si>
    <t>兆円</t>
    <rPh sb="0" eb="2">
      <t>チョウエン</t>
    </rPh>
    <phoneticPr fontId="2"/>
  </si>
  <si>
    <t>（単位：億円）</t>
    <rPh sb="1" eb="3">
      <t>タンイ</t>
    </rPh>
    <rPh sb="4" eb="6">
      <t>オクエン</t>
    </rPh>
    <phoneticPr fontId="2"/>
  </si>
  <si>
    <t>　　　 で割ったもの。</t>
    <phoneticPr fontId="2"/>
  </si>
  <si>
    <t>H1</t>
    <phoneticPr fontId="2"/>
  </si>
  <si>
    <t>H1</t>
    <phoneticPr fontId="2"/>
  </si>
  <si>
    <t>　　　 による。</t>
    <phoneticPr fontId="2"/>
  </si>
  <si>
    <t>R1</t>
    <phoneticPr fontId="2"/>
  </si>
  <si>
    <t>H2</t>
  </si>
  <si>
    <t>H3</t>
  </si>
  <si>
    <t>H4</t>
  </si>
  <si>
    <t>H5</t>
  </si>
  <si>
    <t>H6</t>
  </si>
  <si>
    <t>H7</t>
  </si>
  <si>
    <t>H8</t>
  </si>
  <si>
    <t>H9</t>
  </si>
  <si>
    <t>H10</t>
  </si>
  <si>
    <t>H11</t>
  </si>
  <si>
    <t>H12</t>
  </si>
  <si>
    <t>H13</t>
  </si>
  <si>
    <t>H14</t>
  </si>
  <si>
    <t>H15</t>
  </si>
  <si>
    <t>H16</t>
  </si>
  <si>
    <t>H17</t>
  </si>
  <si>
    <t>H18</t>
  </si>
  <si>
    <t>H19</t>
  </si>
  <si>
    <t>H20</t>
  </si>
  <si>
    <t>H21</t>
  </si>
  <si>
    <t>H22</t>
  </si>
  <si>
    <t>H23</t>
  </si>
  <si>
    <t>H24</t>
  </si>
  <si>
    <t>H25</t>
  </si>
  <si>
    <t>H26</t>
  </si>
  <si>
    <t>H27</t>
  </si>
  <si>
    <t>H28</t>
  </si>
  <si>
    <t>H29</t>
  </si>
  <si>
    <t>H30</t>
  </si>
  <si>
    <t>H5</t>
    <phoneticPr fontId="2"/>
  </si>
  <si>
    <t>H10</t>
    <phoneticPr fontId="2"/>
  </si>
  <si>
    <t>H15</t>
    <phoneticPr fontId="2"/>
  </si>
  <si>
    <t>R2</t>
    <phoneticPr fontId="2"/>
  </si>
  <si>
    <t>※R1までは各年10月1日の推計人口。R2はR2.2.1の推計人口。</t>
    <rPh sb="6" eb="7">
      <t>カク</t>
    </rPh>
    <rPh sb="7" eb="8">
      <t>ネン</t>
    </rPh>
    <rPh sb="10" eb="11">
      <t>ガツ</t>
    </rPh>
    <rPh sb="12" eb="13">
      <t>ニチ</t>
    </rPh>
    <rPh sb="14" eb="16">
      <t>スイケイ</t>
    </rPh>
    <rPh sb="16" eb="18">
      <t>ジンコウ</t>
    </rPh>
    <rPh sb="29" eb="31">
      <t>スイケイ</t>
    </rPh>
    <rPh sb="31" eb="33">
      <t>ジンコウ</t>
    </rPh>
    <phoneticPr fontId="2"/>
  </si>
  <si>
    <t>R3</t>
    <phoneticPr fontId="2"/>
  </si>
  <si>
    <t>R2</t>
  </si>
  <si>
    <t>(注1)　GDPは、R1までは実績値、R2及びR3は政府見通しによる。対GDP比は、H5以前はH12基準(93SNA)、それ以降はH27基準(08SNA)</t>
    <rPh sb="1" eb="2">
      <t>チュウ</t>
    </rPh>
    <rPh sb="15" eb="18">
      <t>ジッセキチ</t>
    </rPh>
    <rPh sb="21" eb="22">
      <t>オヨ</t>
    </rPh>
    <rPh sb="26" eb="28">
      <t>セイフ</t>
    </rPh>
    <rPh sb="28" eb="30">
      <t>ミトオ</t>
    </rPh>
    <rPh sb="35" eb="36">
      <t>タイ</t>
    </rPh>
    <rPh sb="39" eb="40">
      <t>ヒ</t>
    </rPh>
    <phoneticPr fontId="2"/>
  </si>
  <si>
    <t>(注3)　地方の長期債務残高は、地方債残高、企業債残高のうち普通会計負担分及び交付税特別会計借入金残高のうち地方負担分の合計額。</t>
    <rPh sb="1" eb="2">
      <t>チュウ</t>
    </rPh>
    <rPh sb="5" eb="7">
      <t>チホウ</t>
    </rPh>
    <rPh sb="8" eb="10">
      <t>チョウキ</t>
    </rPh>
    <rPh sb="10" eb="12">
      <t>サイム</t>
    </rPh>
    <rPh sb="12" eb="14">
      <t>ザンダカ</t>
    </rPh>
    <rPh sb="16" eb="19">
      <t>チホウサイ</t>
    </rPh>
    <rPh sb="19" eb="21">
      <t>ザンダカ</t>
    </rPh>
    <rPh sb="22" eb="24">
      <t>キギョウ</t>
    </rPh>
    <rPh sb="24" eb="25">
      <t>サイ</t>
    </rPh>
    <rPh sb="25" eb="27">
      <t>ザンダカ</t>
    </rPh>
    <rPh sb="30" eb="32">
      <t>フツウ</t>
    </rPh>
    <rPh sb="32" eb="34">
      <t>カイケイ</t>
    </rPh>
    <rPh sb="34" eb="37">
      <t>フタンブン</t>
    </rPh>
    <rPh sb="37" eb="38">
      <t>オヨ</t>
    </rPh>
    <rPh sb="39" eb="42">
      <t>コウフゼイ</t>
    </rPh>
    <rPh sb="42" eb="44">
      <t>トクベツ</t>
    </rPh>
    <rPh sb="46" eb="48">
      <t>カリイレ</t>
    </rPh>
    <rPh sb="48" eb="49">
      <t>キン</t>
    </rPh>
    <phoneticPr fontId="2"/>
  </si>
  <si>
    <t>(注5)　一人当たり長期債務残高は、国及び地方の長期債務残高を推計人口（各年10月1日現在、R3はR3年2月1日現在。 総務省公表値）</t>
    <rPh sb="1" eb="2">
      <t>チュウ</t>
    </rPh>
    <rPh sb="5" eb="7">
      <t>ヒトリ</t>
    </rPh>
    <rPh sb="7" eb="8">
      <t>ア</t>
    </rPh>
    <rPh sb="10" eb="12">
      <t>チョウキ</t>
    </rPh>
    <rPh sb="12" eb="14">
      <t>サイム</t>
    </rPh>
    <rPh sb="14" eb="16">
      <t>ザンダカ</t>
    </rPh>
    <rPh sb="18" eb="19">
      <t>クニ</t>
    </rPh>
    <rPh sb="19" eb="20">
      <t>オヨ</t>
    </rPh>
    <rPh sb="21" eb="23">
      <t>チホウ</t>
    </rPh>
    <rPh sb="24" eb="26">
      <t>チョウキ</t>
    </rPh>
    <rPh sb="26" eb="28">
      <t>サイム</t>
    </rPh>
    <rPh sb="28" eb="30">
      <t>ザンダカ</t>
    </rPh>
    <rPh sb="31" eb="33">
      <t>スイケイ</t>
    </rPh>
    <rPh sb="33" eb="35">
      <t>ジンコウ</t>
    </rPh>
    <rPh sb="36" eb="37">
      <t>カク</t>
    </rPh>
    <rPh sb="37" eb="38">
      <t>ネン</t>
    </rPh>
    <rPh sb="40" eb="41">
      <t>ガツ</t>
    </rPh>
    <rPh sb="42" eb="43">
      <t>ニチ</t>
    </rPh>
    <rPh sb="43" eb="45">
      <t>ゲンザイ</t>
    </rPh>
    <rPh sb="51" eb="52">
      <t>ネン</t>
    </rPh>
    <rPh sb="53" eb="54">
      <t>ガツ</t>
    </rPh>
    <rPh sb="55" eb="56">
      <t>ニチ</t>
    </rPh>
    <rPh sb="56" eb="58">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</si>
</sst>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_ "/>
    <numFmt numFmtId="178" formatCode="0.0"/>
    <numFmt numFmtId="179"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22"/>
      <name val="ＭＳ ゴシック"/>
      <family val="3"/>
      <charset val="128"/>
    </font>
    <font>
      <sz val="14"/>
      <name val="ＭＳ ゴシック"/>
      <family val="3"/>
      <charset val="128"/>
    </font>
    <font>
      <sz val="14"/>
      <name val="ＭＳ 明朝"/>
      <family val="1"/>
      <charset val="128"/>
    </font>
    <font>
      <sz val="12"/>
      <name val="ＭＳ 明朝"/>
      <family val="1"/>
      <charset val="128"/>
    </font>
    <font>
      <b/>
      <sz val="22"/>
      <name val="ＭＳ ゴシック"/>
      <family val="3"/>
      <charset val="128"/>
    </font>
    <font>
      <sz val="22"/>
      <name val="ＭＳ 明朝"/>
      <family val="1"/>
      <charset val="128"/>
    </font>
    <font>
      <sz val="10"/>
      <name val="ＭＳ 明朝"/>
      <family val="1"/>
      <charset val="128"/>
    </font>
    <font>
      <b/>
      <sz val="16"/>
      <color theme="0"/>
      <name val="Meiryo UI"/>
      <family val="3"/>
      <charset val="128"/>
    </font>
  </fonts>
  <fills count="3">
    <fill>
      <patternFill patternType="none"/>
    </fill>
    <fill>
      <patternFill patternType="gray125"/>
    </fill>
    <fill>
      <patternFill patternType="solid">
        <fgColor theme="1"/>
        <bgColor indexed="64"/>
      </patternFill>
    </fill>
  </fills>
  <borders count="66">
    <border>
      <left/>
      <right/>
      <top/>
      <bottom/>
      <diagonal/>
    </border>
    <border>
      <left style="thin">
        <color indexed="64"/>
      </left>
      <right style="thin">
        <color indexed="64"/>
      </right>
      <top style="thin">
        <color indexed="64"/>
      </top>
      <bottom/>
      <diagonal/>
    </border>
    <border>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thin">
        <color indexed="64"/>
      </left>
      <right/>
      <top/>
      <bottom/>
      <diagonal/>
    </border>
    <border>
      <left style="medium">
        <color indexed="64"/>
      </left>
      <right style="double">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double">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ouble">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thin">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ouble">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8">
    <xf numFmtId="0" fontId="0" fillId="0" borderId="0" xfId="0">
      <alignment vertical="center"/>
    </xf>
    <xf numFmtId="0" fontId="3" fillId="0" borderId="0" xfId="0" applyFont="1">
      <alignment vertical="center"/>
    </xf>
    <xf numFmtId="177" fontId="6" fillId="0" borderId="1" xfId="0" applyNumberFormat="1" applyFont="1" applyFill="1" applyBorder="1" applyAlignment="1">
      <alignment vertical="center"/>
    </xf>
    <xf numFmtId="0" fontId="4" fillId="0" borderId="0" xfId="0" applyFont="1" applyAlignment="1">
      <alignment vertical="center"/>
    </xf>
    <xf numFmtId="0" fontId="3" fillId="0" borderId="0" xfId="0" applyFont="1" applyFill="1">
      <alignment vertical="center"/>
    </xf>
    <xf numFmtId="0" fontId="5" fillId="0" borderId="0" xfId="0" applyFont="1" applyFill="1" applyAlignment="1">
      <alignment horizontal="centerContinuous" vertical="center"/>
    </xf>
    <xf numFmtId="0" fontId="6" fillId="0" borderId="0" xfId="0" applyFont="1" applyFill="1" applyAlignment="1">
      <alignment horizontal="centerContinuous" vertical="center"/>
    </xf>
    <xf numFmtId="0" fontId="6" fillId="0" borderId="0" xfId="0" applyFont="1" applyFill="1" applyAlignment="1">
      <alignment horizontal="right" vertical="center"/>
    </xf>
    <xf numFmtId="0" fontId="6" fillId="0" borderId="2" xfId="0" applyFont="1" applyFill="1" applyBorder="1" applyAlignment="1">
      <alignmen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177" fontId="6" fillId="0" borderId="5" xfId="0" applyNumberFormat="1" applyFont="1" applyFill="1" applyBorder="1" applyAlignment="1">
      <alignment vertical="center"/>
    </xf>
    <xf numFmtId="179" fontId="6" fillId="0" borderId="6" xfId="0" applyNumberFormat="1" applyFont="1" applyFill="1" applyBorder="1" applyAlignment="1">
      <alignment vertical="center"/>
    </xf>
    <xf numFmtId="176" fontId="6" fillId="0" borderId="3" xfId="0" applyNumberFormat="1" applyFont="1" applyFill="1" applyBorder="1" applyAlignment="1">
      <alignment vertical="center"/>
    </xf>
    <xf numFmtId="178" fontId="6" fillId="0" borderId="6" xfId="0" applyNumberFormat="1" applyFont="1" applyFill="1" applyBorder="1" applyAlignment="1">
      <alignment vertical="center"/>
    </xf>
    <xf numFmtId="177" fontId="6" fillId="0" borderId="7" xfId="0" applyNumberFormat="1" applyFont="1" applyFill="1" applyBorder="1" applyAlignment="1">
      <alignment vertical="center"/>
    </xf>
    <xf numFmtId="176" fontId="6" fillId="0" borderId="8" xfId="0" applyNumberFormat="1" applyFont="1" applyFill="1" applyBorder="1" applyAlignment="1">
      <alignment vertical="center"/>
    </xf>
    <xf numFmtId="177" fontId="6" fillId="0" borderId="8" xfId="0" applyNumberFormat="1" applyFont="1" applyFill="1" applyBorder="1" applyAlignment="1">
      <alignment vertical="center"/>
    </xf>
    <xf numFmtId="177" fontId="6" fillId="0" borderId="9" xfId="0" applyNumberFormat="1" applyFont="1" applyFill="1" applyBorder="1" applyAlignment="1">
      <alignment vertical="center"/>
    </xf>
    <xf numFmtId="179" fontId="6" fillId="0" borderId="10" xfId="0" applyNumberFormat="1" applyFont="1" applyFill="1" applyBorder="1" applyAlignment="1">
      <alignment vertical="center"/>
    </xf>
    <xf numFmtId="176" fontId="6" fillId="0" borderId="11" xfId="0" applyNumberFormat="1" applyFont="1" applyFill="1" applyBorder="1" applyAlignment="1">
      <alignment vertical="center"/>
    </xf>
    <xf numFmtId="178" fontId="6" fillId="0" borderId="10" xfId="0" applyNumberFormat="1" applyFont="1" applyFill="1" applyBorder="1" applyAlignment="1">
      <alignment vertical="center"/>
    </xf>
    <xf numFmtId="49" fontId="7" fillId="0" borderId="0" xfId="0" applyNumberFormat="1" applyFont="1" applyFill="1">
      <alignment vertical="center"/>
    </xf>
    <xf numFmtId="0" fontId="8" fillId="0" borderId="0" xfId="0" applyFont="1" applyAlignment="1">
      <alignment vertical="center"/>
    </xf>
    <xf numFmtId="179" fontId="6" fillId="0" borderId="12" xfId="0" applyNumberFormat="1" applyFont="1" applyFill="1" applyBorder="1" applyAlignment="1">
      <alignment vertical="center"/>
    </xf>
    <xf numFmtId="178" fontId="6" fillId="0" borderId="12" xfId="0" applyNumberFormat="1" applyFont="1" applyFill="1" applyBorder="1" applyAlignment="1">
      <alignment vertical="center"/>
    </xf>
    <xf numFmtId="38" fontId="3" fillId="0" borderId="0" xfId="1" applyFont="1" applyFill="1">
      <alignment vertical="center"/>
    </xf>
    <xf numFmtId="0" fontId="8" fillId="0" borderId="0" xfId="0" applyFont="1" applyFill="1" applyAlignment="1">
      <alignment vertical="center"/>
    </xf>
    <xf numFmtId="0" fontId="9" fillId="0" borderId="0" xfId="0" applyFont="1" applyFill="1">
      <alignment vertical="center"/>
    </xf>
    <xf numFmtId="0" fontId="9" fillId="0" borderId="0" xfId="0" applyFont="1" applyFill="1" applyAlignment="1">
      <alignment vertical="center"/>
    </xf>
    <xf numFmtId="0" fontId="7" fillId="0" borderId="0" xfId="0" applyFont="1" applyFill="1" applyAlignment="1">
      <alignment horizontal="right" vertical="center"/>
    </xf>
    <xf numFmtId="177" fontId="6" fillId="0" borderId="4" xfId="0" applyNumberFormat="1" applyFont="1" applyFill="1" applyBorder="1" applyAlignment="1">
      <alignment vertical="center"/>
    </xf>
    <xf numFmtId="177" fontId="6" fillId="0" borderId="13" xfId="0" applyNumberFormat="1" applyFont="1" applyFill="1" applyBorder="1" applyAlignment="1">
      <alignment vertical="center"/>
    </xf>
    <xf numFmtId="177" fontId="6" fillId="0" borderId="14" xfId="0" applyNumberFormat="1" applyFont="1" applyFill="1" applyBorder="1" applyAlignment="1">
      <alignment vertical="center"/>
    </xf>
    <xf numFmtId="177" fontId="6" fillId="0" borderId="15" xfId="0" applyNumberFormat="1" applyFont="1" applyFill="1" applyBorder="1" applyAlignment="1">
      <alignment vertical="center"/>
    </xf>
    <xf numFmtId="0" fontId="6" fillId="0" borderId="16" xfId="0" applyFont="1" applyFill="1" applyBorder="1" applyAlignment="1">
      <alignment horizontal="right" vertical="center"/>
    </xf>
    <xf numFmtId="49" fontId="6" fillId="0" borderId="17" xfId="0" applyNumberFormat="1" applyFont="1" applyFill="1" applyBorder="1">
      <alignment vertical="center"/>
    </xf>
    <xf numFmtId="49" fontId="6" fillId="0" borderId="18" xfId="0" applyNumberFormat="1" applyFont="1" applyFill="1" applyBorder="1" applyAlignment="1">
      <alignment horizontal="right" vertical="center" indent="1"/>
    </xf>
    <xf numFmtId="49" fontId="6" fillId="0" borderId="19" xfId="0" applyNumberFormat="1" applyFont="1" applyFill="1" applyBorder="1" applyAlignment="1">
      <alignment horizontal="right" vertical="center" indent="1"/>
    </xf>
    <xf numFmtId="0" fontId="6" fillId="0" borderId="20" xfId="0" applyFont="1" applyFill="1" applyBorder="1" applyAlignment="1">
      <alignment horizontal="center" vertical="center" wrapText="1"/>
    </xf>
    <xf numFmtId="0" fontId="7" fillId="0" borderId="0" xfId="0" applyFont="1" applyFill="1" applyBorder="1" applyAlignment="1">
      <alignment horizontal="right" vertical="center"/>
    </xf>
    <xf numFmtId="49" fontId="6" fillId="0" borderId="21" xfId="0" applyNumberFormat="1" applyFont="1" applyFill="1" applyBorder="1">
      <alignment vertical="center"/>
    </xf>
    <xf numFmtId="177" fontId="6" fillId="0" borderId="22" xfId="0" applyNumberFormat="1" applyFont="1" applyFill="1" applyBorder="1" applyAlignment="1">
      <alignment vertical="center"/>
    </xf>
    <xf numFmtId="177" fontId="6" fillId="0" borderId="23" xfId="0" applyNumberFormat="1" applyFont="1" applyFill="1" applyBorder="1" applyAlignment="1">
      <alignment vertical="center"/>
    </xf>
    <xf numFmtId="0" fontId="8" fillId="0" borderId="0" xfId="0" applyFont="1" applyFill="1" applyAlignment="1">
      <alignment horizontal="left" vertical="center"/>
    </xf>
    <xf numFmtId="0" fontId="3" fillId="0" borderId="0" xfId="0" applyFont="1" applyFill="1" applyAlignment="1">
      <alignment horizontal="centerContinuous" vertical="center"/>
    </xf>
    <xf numFmtId="0" fontId="3" fillId="0" borderId="0" xfId="0" applyFont="1" applyFill="1" applyAlignment="1">
      <alignment horizontal="right" vertical="center"/>
    </xf>
    <xf numFmtId="0" fontId="6" fillId="0" borderId="24" xfId="0" applyFont="1" applyFill="1" applyBorder="1" applyAlignment="1">
      <alignment vertical="center"/>
    </xf>
    <xf numFmtId="0" fontId="6" fillId="0" borderId="8"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15" xfId="0" applyFont="1" applyFill="1" applyBorder="1" applyAlignment="1">
      <alignment horizontal="right" vertical="center" indent="1"/>
    </xf>
    <xf numFmtId="0" fontId="7" fillId="0" borderId="15" xfId="0" applyFont="1" applyFill="1" applyBorder="1" applyAlignment="1">
      <alignment horizontal="right" vertical="center"/>
    </xf>
    <xf numFmtId="0" fontId="6" fillId="0" borderId="25" xfId="0" applyFont="1" applyFill="1" applyBorder="1" applyAlignment="1">
      <alignment horizontal="center" vertical="center"/>
    </xf>
    <xf numFmtId="0" fontId="7" fillId="0" borderId="26" xfId="0" applyFont="1" applyFill="1" applyBorder="1" applyAlignment="1">
      <alignment horizontal="right" vertical="center"/>
    </xf>
    <xf numFmtId="176" fontId="6" fillId="0" borderId="4" xfId="0" applyNumberFormat="1" applyFont="1" applyFill="1" applyBorder="1" applyAlignment="1">
      <alignment vertical="center"/>
    </xf>
    <xf numFmtId="177" fontId="6" fillId="0" borderId="27" xfId="0" applyNumberFormat="1" applyFont="1" applyFill="1" applyBorder="1" applyAlignment="1">
      <alignment horizontal="center" vertical="center"/>
    </xf>
    <xf numFmtId="177" fontId="6" fillId="0" borderId="28" xfId="0" applyNumberFormat="1" applyFont="1" applyFill="1" applyBorder="1" applyAlignment="1">
      <alignment vertical="center"/>
    </xf>
    <xf numFmtId="176" fontId="6" fillId="0" borderId="13" xfId="0" applyNumberFormat="1" applyFont="1" applyFill="1" applyBorder="1" applyAlignment="1">
      <alignment vertical="center"/>
    </xf>
    <xf numFmtId="177" fontId="6" fillId="0" borderId="29" xfId="0" applyNumberFormat="1" applyFont="1" applyFill="1" applyBorder="1" applyAlignment="1">
      <alignment vertical="center"/>
    </xf>
    <xf numFmtId="177" fontId="6" fillId="0" borderId="30" xfId="0" applyNumberFormat="1" applyFont="1" applyFill="1" applyBorder="1" applyAlignment="1">
      <alignment vertical="center"/>
    </xf>
    <xf numFmtId="176" fontId="6" fillId="0" borderId="0" xfId="0" applyNumberFormat="1" applyFont="1" applyFill="1" applyBorder="1" applyAlignment="1">
      <alignment vertical="center"/>
    </xf>
    <xf numFmtId="176" fontId="6" fillId="0" borderId="15" xfId="0" applyNumberFormat="1" applyFont="1" applyFill="1" applyBorder="1" applyAlignment="1">
      <alignment vertical="center"/>
    </xf>
    <xf numFmtId="177" fontId="6" fillId="0" borderId="25" xfId="0" applyNumberFormat="1" applyFont="1" applyFill="1" applyBorder="1" applyAlignment="1">
      <alignment vertical="center"/>
    </xf>
    <xf numFmtId="177" fontId="6" fillId="0" borderId="26" xfId="0" applyNumberFormat="1" applyFont="1" applyFill="1" applyBorder="1" applyAlignment="1">
      <alignment vertical="center"/>
    </xf>
    <xf numFmtId="176" fontId="6" fillId="0" borderId="14" xfId="0" applyNumberFormat="1" applyFont="1" applyFill="1" applyBorder="1" applyAlignment="1">
      <alignment vertical="center"/>
    </xf>
    <xf numFmtId="177" fontId="6" fillId="0" borderId="31" xfId="0" applyNumberFormat="1" applyFont="1" applyFill="1" applyBorder="1" applyAlignment="1">
      <alignment vertical="center"/>
    </xf>
    <xf numFmtId="177" fontId="6" fillId="0" borderId="32" xfId="0" applyNumberFormat="1" applyFont="1" applyFill="1" applyBorder="1" applyAlignment="1">
      <alignment vertical="center"/>
    </xf>
    <xf numFmtId="49" fontId="6" fillId="0" borderId="33" xfId="0" applyNumberFormat="1" applyFont="1" applyFill="1" applyBorder="1" applyAlignment="1">
      <alignment horizontal="right" vertical="center" wrapText="1" indent="1"/>
    </xf>
    <xf numFmtId="177" fontId="6" fillId="0" borderId="34" xfId="0" applyNumberFormat="1" applyFont="1" applyFill="1" applyBorder="1" applyAlignment="1">
      <alignment vertical="center"/>
    </xf>
    <xf numFmtId="179" fontId="6" fillId="0" borderId="35" xfId="0" applyNumberFormat="1" applyFont="1" applyFill="1" applyBorder="1" applyAlignment="1">
      <alignment vertical="center"/>
    </xf>
    <xf numFmtId="176" fontId="6" fillId="0" borderId="36" xfId="0" applyNumberFormat="1" applyFont="1" applyFill="1" applyBorder="1" applyAlignment="1">
      <alignment vertical="center"/>
    </xf>
    <xf numFmtId="178" fontId="6" fillId="0" borderId="35" xfId="0" applyNumberFormat="1" applyFont="1" applyFill="1" applyBorder="1" applyAlignment="1">
      <alignment vertical="center"/>
    </xf>
    <xf numFmtId="177" fontId="6" fillId="0" borderId="37" xfId="0" applyNumberFormat="1" applyFont="1" applyFill="1" applyBorder="1" applyAlignment="1">
      <alignment vertical="center"/>
    </xf>
    <xf numFmtId="176" fontId="6" fillId="0" borderId="34" xfId="0" applyNumberFormat="1" applyFont="1" applyFill="1" applyBorder="1" applyAlignment="1">
      <alignment vertical="center"/>
    </xf>
    <xf numFmtId="177" fontId="6" fillId="0" borderId="38" xfId="0" applyNumberFormat="1" applyFont="1" applyFill="1" applyBorder="1" applyAlignment="1">
      <alignment vertical="center"/>
    </xf>
    <xf numFmtId="177" fontId="6" fillId="0" borderId="39" xfId="0" applyNumberFormat="1" applyFont="1" applyFill="1" applyBorder="1" applyAlignment="1">
      <alignment vertical="center"/>
    </xf>
    <xf numFmtId="49" fontId="3" fillId="0" borderId="0" xfId="0" applyNumberFormat="1" applyFont="1" applyFill="1">
      <alignment vertical="center"/>
    </xf>
    <xf numFmtId="177" fontId="6" fillId="0" borderId="3" xfId="0" applyNumberFormat="1" applyFont="1" applyFill="1" applyBorder="1" applyAlignment="1">
      <alignment vertical="center"/>
    </xf>
    <xf numFmtId="49" fontId="6" fillId="0" borderId="40" xfId="0" applyNumberFormat="1" applyFont="1" applyFill="1" applyBorder="1">
      <alignment vertical="center"/>
    </xf>
    <xf numFmtId="0" fontId="6" fillId="0" borderId="41" xfId="0" applyFont="1" applyFill="1" applyBorder="1" applyAlignment="1">
      <alignment horizontal="distributed" vertical="center" indent="1"/>
    </xf>
    <xf numFmtId="0" fontId="6" fillId="0" borderId="42" xfId="0" applyFont="1" applyFill="1" applyBorder="1" applyAlignment="1">
      <alignment horizontal="center" vertical="center" wrapText="1"/>
    </xf>
    <xf numFmtId="0" fontId="7" fillId="0" borderId="43" xfId="0" applyFont="1" applyFill="1" applyBorder="1" applyAlignment="1">
      <alignment horizontal="right" vertical="center"/>
    </xf>
    <xf numFmtId="0" fontId="6" fillId="0" borderId="44"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45" xfId="0" applyFont="1" applyFill="1" applyBorder="1" applyAlignment="1">
      <alignment horizontal="distributed" vertical="center" indent="1"/>
    </xf>
    <xf numFmtId="179" fontId="5" fillId="0" borderId="35" xfId="0" applyNumberFormat="1" applyFont="1" applyFill="1" applyBorder="1" applyAlignment="1">
      <alignment vertical="center"/>
    </xf>
    <xf numFmtId="177" fontId="5" fillId="0" borderId="7" xfId="0" applyNumberFormat="1" applyFont="1" applyFill="1" applyBorder="1" applyAlignment="1">
      <alignment vertical="center"/>
    </xf>
    <xf numFmtId="0" fontId="11" fillId="2" borderId="0" xfId="0" applyFont="1" applyFill="1" applyAlignment="1">
      <alignment horizontal="centerContinuous" vertical="center"/>
    </xf>
    <xf numFmtId="177" fontId="5" fillId="0" borderId="34" xfId="0" applyNumberFormat="1" applyFont="1" applyFill="1" applyBorder="1" applyAlignment="1">
      <alignment vertical="center"/>
    </xf>
    <xf numFmtId="177" fontId="5" fillId="0" borderId="37" xfId="0" applyNumberFormat="1" applyFont="1" applyFill="1" applyBorder="1" applyAlignment="1">
      <alignment vertical="center"/>
    </xf>
    <xf numFmtId="177" fontId="6" fillId="0" borderId="36" xfId="0" applyNumberFormat="1" applyFont="1" applyFill="1" applyBorder="1" applyAlignment="1">
      <alignment vertical="center"/>
    </xf>
    <xf numFmtId="0" fontId="7" fillId="0" borderId="41" xfId="0" applyFont="1" applyFill="1" applyBorder="1" applyAlignment="1">
      <alignment horizontal="right" vertical="center"/>
    </xf>
    <xf numFmtId="178" fontId="5" fillId="0" borderId="12" xfId="0" applyNumberFormat="1" applyFont="1" applyFill="1" applyBorder="1" applyAlignment="1">
      <alignment vertical="center"/>
    </xf>
    <xf numFmtId="49" fontId="6" fillId="0" borderId="19" xfId="0" applyNumberFormat="1" applyFont="1" applyFill="1" applyBorder="1" applyAlignment="1">
      <alignment horizontal="right" vertical="center" wrapText="1" indent="1"/>
    </xf>
    <xf numFmtId="177" fontId="6" fillId="0" borderId="63" xfId="0" applyNumberFormat="1" applyFont="1" applyFill="1" applyBorder="1" applyAlignment="1">
      <alignment vertical="center"/>
    </xf>
    <xf numFmtId="177" fontId="6" fillId="0" borderId="64" xfId="0" applyNumberFormat="1" applyFont="1" applyFill="1" applyBorder="1" applyAlignment="1">
      <alignment vertical="center"/>
    </xf>
    <xf numFmtId="177" fontId="6" fillId="0" borderId="65" xfId="0" applyNumberFormat="1" applyFont="1" applyFill="1" applyBorder="1" applyAlignment="1">
      <alignment vertical="center"/>
    </xf>
    <xf numFmtId="177" fontId="6" fillId="0" borderId="46" xfId="0" applyNumberFormat="1" applyFont="1" applyFill="1" applyBorder="1" applyAlignment="1">
      <alignment vertical="center"/>
    </xf>
    <xf numFmtId="177" fontId="5" fillId="0" borderId="23" xfId="0" applyNumberFormat="1" applyFont="1" applyFill="1" applyBorder="1" applyAlignment="1">
      <alignment vertical="center"/>
    </xf>
    <xf numFmtId="0" fontId="6" fillId="0" borderId="10"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6" fillId="0" borderId="54"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56" xfId="0" applyFont="1" applyFill="1" applyBorder="1" applyAlignment="1">
      <alignment horizontal="center" vertical="center"/>
    </xf>
    <xf numFmtId="0" fontId="10" fillId="0" borderId="52"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31" xfId="0" applyFont="1" applyFill="1" applyBorder="1" applyAlignment="1">
      <alignment horizontal="center" vertical="center"/>
    </xf>
    <xf numFmtId="0" fontId="6" fillId="0" borderId="61"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8" xfId="0" applyFont="1" applyFill="1" applyBorder="1" applyAlignment="1">
      <alignment horizontal="center" vertical="center" wrapText="1"/>
    </xf>
    <xf numFmtId="0" fontId="6" fillId="0" borderId="59" xfId="0" applyFont="1" applyFill="1" applyBorder="1" applyAlignment="1">
      <alignment horizontal="center" vertical="center"/>
    </xf>
    <xf numFmtId="0" fontId="6" fillId="0" borderId="60"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91523216796168E-2"/>
          <c:y val="8.159736056410144E-2"/>
          <c:w val="0.91099292815661226"/>
          <c:h val="0.76909852616801988"/>
        </c:manualLayout>
      </c:layout>
      <c:lineChart>
        <c:grouping val="standard"/>
        <c:varyColors val="0"/>
        <c:ser>
          <c:idx val="0"/>
          <c:order val="0"/>
          <c:tx>
            <c:v>国の長期債務残高</c:v>
          </c:tx>
          <c:spPr>
            <a:ln w="12700">
              <a:solidFill>
                <a:srgbClr val="FF0000"/>
              </a:solidFill>
              <a:prstDash val="lgDash"/>
            </a:ln>
          </c:spPr>
          <c:marker>
            <c:symbol val="circle"/>
            <c:size val="6"/>
            <c:spPr>
              <a:solidFill>
                <a:srgbClr val="FF0000"/>
              </a:solidFill>
              <a:ln>
                <a:solidFill>
                  <a:srgbClr val="FF0000"/>
                </a:solidFill>
                <a:prstDash val="solid"/>
              </a:ln>
            </c:spPr>
          </c:marker>
          <c:cat>
            <c:strRef>
              <c:f>グラフ用!$B$11:$B$43</c:f>
              <c:strCache>
                <c:ptCount val="33"/>
                <c:pt idx="0">
                  <c:v>H1</c:v>
                </c:pt>
                <c:pt idx="1">
                  <c:v>H2</c:v>
                </c:pt>
                <c:pt idx="2">
                  <c:v>H3</c:v>
                </c:pt>
                <c:pt idx="3">
                  <c:v>H4</c:v>
                </c:pt>
                <c:pt idx="4">
                  <c:v>H5</c:v>
                </c:pt>
                <c:pt idx="5">
                  <c:v>H6</c:v>
                </c:pt>
                <c:pt idx="6">
                  <c:v>H7</c:v>
                </c:pt>
                <c:pt idx="7">
                  <c:v>H8</c:v>
                </c:pt>
                <c:pt idx="8">
                  <c:v>H9</c:v>
                </c:pt>
                <c:pt idx="9">
                  <c:v>H10</c:v>
                </c:pt>
                <c:pt idx="10">
                  <c:v>H11</c:v>
                </c:pt>
                <c:pt idx="11">
                  <c:v>H12</c:v>
                </c:pt>
                <c:pt idx="12">
                  <c:v>H13</c:v>
                </c:pt>
                <c:pt idx="13">
                  <c:v>H14</c:v>
                </c:pt>
                <c:pt idx="14">
                  <c:v>H15</c:v>
                </c:pt>
                <c:pt idx="15">
                  <c:v>H16</c:v>
                </c:pt>
                <c:pt idx="16">
                  <c:v>H17</c:v>
                </c:pt>
                <c:pt idx="17">
                  <c:v>H18</c:v>
                </c:pt>
                <c:pt idx="18">
                  <c:v>H19</c:v>
                </c:pt>
                <c:pt idx="19">
                  <c:v>H20</c:v>
                </c:pt>
                <c:pt idx="20">
                  <c:v>H21</c:v>
                </c:pt>
                <c:pt idx="21">
                  <c:v>H22</c:v>
                </c:pt>
                <c:pt idx="22">
                  <c:v>H23</c:v>
                </c:pt>
                <c:pt idx="23">
                  <c:v>H24</c:v>
                </c:pt>
                <c:pt idx="24">
                  <c:v>H25</c:v>
                </c:pt>
                <c:pt idx="25">
                  <c:v>H26</c:v>
                </c:pt>
                <c:pt idx="26">
                  <c:v>H27</c:v>
                </c:pt>
                <c:pt idx="27">
                  <c:v>H28</c:v>
                </c:pt>
                <c:pt idx="28">
                  <c:v>H29</c:v>
                </c:pt>
                <c:pt idx="29">
                  <c:v>H30</c:v>
                </c:pt>
                <c:pt idx="30">
                  <c:v>R1</c:v>
                </c:pt>
                <c:pt idx="31">
                  <c:v>R2</c:v>
                </c:pt>
                <c:pt idx="32">
                  <c:v>R3</c:v>
                </c:pt>
              </c:strCache>
            </c:strRef>
          </c:cat>
          <c:val>
            <c:numRef>
              <c:f>グラフ用!$H$11:$H$43</c:f>
              <c:numCache>
                <c:formatCode>#,##0_ </c:formatCode>
                <c:ptCount val="33"/>
                <c:pt idx="0">
                  <c:v>191.41739999999999</c:v>
                </c:pt>
                <c:pt idx="1">
                  <c:v>200.31809999999999</c:v>
                </c:pt>
                <c:pt idx="2">
                  <c:v>208.78899999999999</c:v>
                </c:pt>
                <c:pt idx="3">
                  <c:v>223.75790000000001</c:v>
                </c:pt>
                <c:pt idx="4">
                  <c:v>245.65770000000001</c:v>
                </c:pt>
                <c:pt idx="5">
                  <c:v>268.7328</c:v>
                </c:pt>
                <c:pt idx="6">
                  <c:v>296.99059999999997</c:v>
                </c:pt>
                <c:pt idx="7">
                  <c:v>324.52949999999998</c:v>
                </c:pt>
                <c:pt idx="8">
                  <c:v>357.471</c:v>
                </c:pt>
                <c:pt idx="9">
                  <c:v>407.77550000000002</c:v>
                </c:pt>
                <c:pt idx="10">
                  <c:v>448.77679999999998</c:v>
                </c:pt>
                <c:pt idx="11">
                  <c:v>490.7475</c:v>
                </c:pt>
                <c:pt idx="12">
                  <c:v>513.94830000000002</c:v>
                </c:pt>
                <c:pt idx="13">
                  <c:v>535.7097</c:v>
                </c:pt>
                <c:pt idx="14">
                  <c:v>525.173</c:v>
                </c:pt>
                <c:pt idx="15">
                  <c:v>563.92229999999995</c:v>
                </c:pt>
                <c:pt idx="16">
                  <c:v>590.49990000000003</c:v>
                </c:pt>
                <c:pt idx="17">
                  <c:v>594.52149999999995</c:v>
                </c:pt>
                <c:pt idx="18">
                  <c:v>601.73239999999998</c:v>
                </c:pt>
                <c:pt idx="19">
                  <c:v>606.96420000000001</c:v>
                </c:pt>
                <c:pt idx="20">
                  <c:v>654.67010000000005</c:v>
                </c:pt>
                <c:pt idx="21">
                  <c:v>695.38310000000001</c:v>
                </c:pt>
                <c:pt idx="22">
                  <c:v>727.83439999999996</c:v>
                </c:pt>
                <c:pt idx="23">
                  <c:v>764.30399999999997</c:v>
                </c:pt>
                <c:pt idx="24">
                  <c:v>803.745</c:v>
                </c:pt>
                <c:pt idx="25">
                  <c:v>833.20910000000003</c:v>
                </c:pt>
                <c:pt idx="26">
                  <c:v>866.44579999999996</c:v>
                </c:pt>
                <c:pt idx="27">
                  <c:v>891.15509999999995</c:v>
                </c:pt>
                <c:pt idx="28">
                  <c:v>912.99159999999995</c:v>
                </c:pt>
                <c:pt idx="29">
                  <c:v>933.05629999999996</c:v>
                </c:pt>
                <c:pt idx="30">
                  <c:v>944.75760000000002</c:v>
                </c:pt>
                <c:pt idx="31">
                  <c:v>1041.4294</c:v>
                </c:pt>
                <c:pt idx="32">
                  <c:v>1049.9351999999999</c:v>
                </c:pt>
              </c:numCache>
            </c:numRef>
          </c:val>
          <c:smooth val="0"/>
          <c:extLst>
            <c:ext xmlns:c16="http://schemas.microsoft.com/office/drawing/2014/chart" uri="{C3380CC4-5D6E-409C-BE32-E72D297353CC}">
              <c16:uniqueId val="{00000000-2735-4FDD-A873-A6FE096870A6}"/>
            </c:ext>
          </c:extLst>
        </c:ser>
        <c:ser>
          <c:idx val="2"/>
          <c:order val="1"/>
          <c:tx>
            <c:v>地方の長期債務残高</c:v>
          </c:tx>
          <c:spPr>
            <a:ln w="12700">
              <a:solidFill>
                <a:srgbClr val="0000FF"/>
              </a:solidFill>
              <a:prstDash val="lgDashDot"/>
            </a:ln>
          </c:spPr>
          <c:marker>
            <c:symbol val="triangle"/>
            <c:size val="6"/>
            <c:spPr>
              <a:solidFill>
                <a:srgbClr val="0000FF"/>
              </a:solidFill>
              <a:ln>
                <a:solidFill>
                  <a:srgbClr val="0000FF"/>
                </a:solidFill>
                <a:prstDash val="solid"/>
              </a:ln>
            </c:spPr>
          </c:marker>
          <c:cat>
            <c:strRef>
              <c:f>グラフ用!$B$11:$B$43</c:f>
              <c:strCache>
                <c:ptCount val="33"/>
                <c:pt idx="0">
                  <c:v>H1</c:v>
                </c:pt>
                <c:pt idx="1">
                  <c:v>H2</c:v>
                </c:pt>
                <c:pt idx="2">
                  <c:v>H3</c:v>
                </c:pt>
                <c:pt idx="3">
                  <c:v>H4</c:v>
                </c:pt>
                <c:pt idx="4">
                  <c:v>H5</c:v>
                </c:pt>
                <c:pt idx="5">
                  <c:v>H6</c:v>
                </c:pt>
                <c:pt idx="6">
                  <c:v>H7</c:v>
                </c:pt>
                <c:pt idx="7">
                  <c:v>H8</c:v>
                </c:pt>
                <c:pt idx="8">
                  <c:v>H9</c:v>
                </c:pt>
                <c:pt idx="9">
                  <c:v>H10</c:v>
                </c:pt>
                <c:pt idx="10">
                  <c:v>H11</c:v>
                </c:pt>
                <c:pt idx="11">
                  <c:v>H12</c:v>
                </c:pt>
                <c:pt idx="12">
                  <c:v>H13</c:v>
                </c:pt>
                <c:pt idx="13">
                  <c:v>H14</c:v>
                </c:pt>
                <c:pt idx="14">
                  <c:v>H15</c:v>
                </c:pt>
                <c:pt idx="15">
                  <c:v>H16</c:v>
                </c:pt>
                <c:pt idx="16">
                  <c:v>H17</c:v>
                </c:pt>
                <c:pt idx="17">
                  <c:v>H18</c:v>
                </c:pt>
                <c:pt idx="18">
                  <c:v>H19</c:v>
                </c:pt>
                <c:pt idx="19">
                  <c:v>H20</c:v>
                </c:pt>
                <c:pt idx="20">
                  <c:v>H21</c:v>
                </c:pt>
                <c:pt idx="21">
                  <c:v>H22</c:v>
                </c:pt>
                <c:pt idx="22">
                  <c:v>H23</c:v>
                </c:pt>
                <c:pt idx="23">
                  <c:v>H24</c:v>
                </c:pt>
                <c:pt idx="24">
                  <c:v>H25</c:v>
                </c:pt>
                <c:pt idx="25">
                  <c:v>H26</c:v>
                </c:pt>
                <c:pt idx="26">
                  <c:v>H27</c:v>
                </c:pt>
                <c:pt idx="27">
                  <c:v>H28</c:v>
                </c:pt>
                <c:pt idx="28">
                  <c:v>H29</c:v>
                </c:pt>
                <c:pt idx="29">
                  <c:v>H30</c:v>
                </c:pt>
                <c:pt idx="30">
                  <c:v>R1</c:v>
                </c:pt>
                <c:pt idx="31">
                  <c:v>R2</c:v>
                </c:pt>
                <c:pt idx="32">
                  <c:v>R3</c:v>
                </c:pt>
              </c:strCache>
            </c:strRef>
          </c:cat>
          <c:val>
            <c:numRef>
              <c:f>グラフ用!$K$11:$K$43</c:f>
              <c:numCache>
                <c:formatCode>#,##0_ </c:formatCode>
                <c:ptCount val="33"/>
                <c:pt idx="0">
                  <c:v>65.590100000000007</c:v>
                </c:pt>
                <c:pt idx="1">
                  <c:v>67.045900000000003</c:v>
                </c:pt>
                <c:pt idx="2">
                  <c:v>69.947699999999998</c:v>
                </c:pt>
                <c:pt idx="3">
                  <c:v>79.145099999999999</c:v>
                </c:pt>
                <c:pt idx="4">
                  <c:v>91.265299999999996</c:v>
                </c:pt>
                <c:pt idx="5">
                  <c:v>106.318</c:v>
                </c:pt>
                <c:pt idx="6">
                  <c:v>124.7593</c:v>
                </c:pt>
                <c:pt idx="7">
                  <c:v>139.1317</c:v>
                </c:pt>
                <c:pt idx="8">
                  <c:v>149.8931</c:v>
                </c:pt>
                <c:pt idx="9">
                  <c:v>162.8065</c:v>
                </c:pt>
                <c:pt idx="10">
                  <c:v>173.78919999999999</c:v>
                </c:pt>
                <c:pt idx="11">
                  <c:v>181.38059999999999</c:v>
                </c:pt>
                <c:pt idx="12">
                  <c:v>187.71459999999999</c:v>
                </c:pt>
                <c:pt idx="13">
                  <c:v>193.0685</c:v>
                </c:pt>
                <c:pt idx="14">
                  <c:v>198.28309999999999</c:v>
                </c:pt>
                <c:pt idx="15">
                  <c:v>201.48740000000001</c:v>
                </c:pt>
                <c:pt idx="16">
                  <c:v>201.41669999999999</c:v>
                </c:pt>
                <c:pt idx="17">
                  <c:v>200.15450000000001</c:v>
                </c:pt>
                <c:pt idx="18">
                  <c:v>198.55330000000001</c:v>
                </c:pt>
                <c:pt idx="19">
                  <c:v>197.0976</c:v>
                </c:pt>
                <c:pt idx="20">
                  <c:v>198.67939999999999</c:v>
                </c:pt>
                <c:pt idx="21">
                  <c:v>199.83850000000001</c:v>
                </c:pt>
                <c:pt idx="22">
                  <c:v>200.39490000000001</c:v>
                </c:pt>
                <c:pt idx="23">
                  <c:v>201.04759999999999</c:v>
                </c:pt>
                <c:pt idx="24">
                  <c:v>201.36160000000001</c:v>
                </c:pt>
                <c:pt idx="25">
                  <c:v>200.54140000000001</c:v>
                </c:pt>
                <c:pt idx="26">
                  <c:v>199.0967</c:v>
                </c:pt>
                <c:pt idx="27">
                  <c:v>197.31880000000001</c:v>
                </c:pt>
                <c:pt idx="28">
                  <c:v>195.63849999999999</c:v>
                </c:pt>
                <c:pt idx="29">
                  <c:v>193.6146</c:v>
                </c:pt>
                <c:pt idx="30">
                  <c:v>192.26509999999999</c:v>
                </c:pt>
                <c:pt idx="31">
                  <c:v>193.25030000000001</c:v>
                </c:pt>
                <c:pt idx="32">
                  <c:v>193.45429999999999</c:v>
                </c:pt>
              </c:numCache>
            </c:numRef>
          </c:val>
          <c:smooth val="0"/>
          <c:extLst>
            <c:ext xmlns:c16="http://schemas.microsoft.com/office/drawing/2014/chart" uri="{C3380CC4-5D6E-409C-BE32-E72D297353CC}">
              <c16:uniqueId val="{00000001-2735-4FDD-A873-A6FE096870A6}"/>
            </c:ext>
          </c:extLst>
        </c:ser>
        <c:ser>
          <c:idx val="1"/>
          <c:order val="2"/>
          <c:tx>
            <c:v>国及び地方（重複除く）</c:v>
          </c:tx>
          <c:spPr>
            <a:ln w="25400">
              <a:solidFill>
                <a:srgbClr val="FF9900"/>
              </a:solidFill>
              <a:prstDash val="solid"/>
            </a:ln>
          </c:spPr>
          <c:marker>
            <c:symbol val="square"/>
            <c:size val="6"/>
            <c:spPr>
              <a:solidFill>
                <a:srgbClr val="FF9900"/>
              </a:solidFill>
              <a:ln>
                <a:solidFill>
                  <a:srgbClr val="FF9900"/>
                </a:solidFill>
                <a:prstDash val="solid"/>
              </a:ln>
            </c:spPr>
          </c:marker>
          <c:cat>
            <c:strRef>
              <c:f>グラフ用!$B$11:$B$43</c:f>
              <c:strCache>
                <c:ptCount val="33"/>
                <c:pt idx="0">
                  <c:v>H1</c:v>
                </c:pt>
                <c:pt idx="1">
                  <c:v>H2</c:v>
                </c:pt>
                <c:pt idx="2">
                  <c:v>H3</c:v>
                </c:pt>
                <c:pt idx="3">
                  <c:v>H4</c:v>
                </c:pt>
                <c:pt idx="4">
                  <c:v>H5</c:v>
                </c:pt>
                <c:pt idx="5">
                  <c:v>H6</c:v>
                </c:pt>
                <c:pt idx="6">
                  <c:v>H7</c:v>
                </c:pt>
                <c:pt idx="7">
                  <c:v>H8</c:v>
                </c:pt>
                <c:pt idx="8">
                  <c:v>H9</c:v>
                </c:pt>
                <c:pt idx="9">
                  <c:v>H10</c:v>
                </c:pt>
                <c:pt idx="10">
                  <c:v>H11</c:v>
                </c:pt>
                <c:pt idx="11">
                  <c:v>H12</c:v>
                </c:pt>
                <c:pt idx="12">
                  <c:v>H13</c:v>
                </c:pt>
                <c:pt idx="13">
                  <c:v>H14</c:v>
                </c:pt>
                <c:pt idx="14">
                  <c:v>H15</c:v>
                </c:pt>
                <c:pt idx="15">
                  <c:v>H16</c:v>
                </c:pt>
                <c:pt idx="16">
                  <c:v>H17</c:v>
                </c:pt>
                <c:pt idx="17">
                  <c:v>H18</c:v>
                </c:pt>
                <c:pt idx="18">
                  <c:v>H19</c:v>
                </c:pt>
                <c:pt idx="19">
                  <c:v>H20</c:v>
                </c:pt>
                <c:pt idx="20">
                  <c:v>H21</c:v>
                </c:pt>
                <c:pt idx="21">
                  <c:v>H22</c:v>
                </c:pt>
                <c:pt idx="22">
                  <c:v>H23</c:v>
                </c:pt>
                <c:pt idx="23">
                  <c:v>H24</c:v>
                </c:pt>
                <c:pt idx="24">
                  <c:v>H25</c:v>
                </c:pt>
                <c:pt idx="25">
                  <c:v>H26</c:v>
                </c:pt>
                <c:pt idx="26">
                  <c:v>H27</c:v>
                </c:pt>
                <c:pt idx="27">
                  <c:v>H28</c:v>
                </c:pt>
                <c:pt idx="28">
                  <c:v>H29</c:v>
                </c:pt>
                <c:pt idx="29">
                  <c:v>H30</c:v>
                </c:pt>
                <c:pt idx="30">
                  <c:v>R1</c:v>
                </c:pt>
                <c:pt idx="31">
                  <c:v>R2</c:v>
                </c:pt>
                <c:pt idx="32">
                  <c:v>R3</c:v>
                </c:pt>
              </c:strCache>
            </c:strRef>
          </c:cat>
          <c:val>
            <c:numRef>
              <c:f>グラフ用!$C$11:$C$43</c:f>
              <c:numCache>
                <c:formatCode>#,##0_ </c:formatCode>
                <c:ptCount val="33"/>
                <c:pt idx="0">
                  <c:v>254.02289999999999</c:v>
                </c:pt>
                <c:pt idx="1">
                  <c:v>265.84190000000001</c:v>
                </c:pt>
                <c:pt idx="2">
                  <c:v>278.0634</c:v>
                </c:pt>
                <c:pt idx="3">
                  <c:v>300.71710000000002</c:v>
                </c:pt>
                <c:pt idx="4">
                  <c:v>333.12740000000002</c:v>
                </c:pt>
                <c:pt idx="5">
                  <c:v>367.6182</c:v>
                </c:pt>
                <c:pt idx="6">
                  <c:v>410.0643</c:v>
                </c:pt>
                <c:pt idx="7">
                  <c:v>449.30829999999997</c:v>
                </c:pt>
                <c:pt idx="8">
                  <c:v>492.15050000000002</c:v>
                </c:pt>
                <c:pt idx="9">
                  <c:v>552.79489999999998</c:v>
                </c:pt>
                <c:pt idx="10">
                  <c:v>600.34680000000003</c:v>
                </c:pt>
                <c:pt idx="11">
                  <c:v>645.86479999999995</c:v>
                </c:pt>
                <c:pt idx="12">
                  <c:v>673.13260000000002</c:v>
                </c:pt>
                <c:pt idx="13">
                  <c:v>698.05399999999997</c:v>
                </c:pt>
                <c:pt idx="14">
                  <c:v>691.62040000000002</c:v>
                </c:pt>
                <c:pt idx="15">
                  <c:v>732.59209999999996</c:v>
                </c:pt>
                <c:pt idx="16">
                  <c:v>758.30240000000003</c:v>
                </c:pt>
                <c:pt idx="17">
                  <c:v>761.05870000000004</c:v>
                </c:pt>
                <c:pt idx="18">
                  <c:v>766.66840000000002</c:v>
                </c:pt>
                <c:pt idx="19">
                  <c:v>770.44449999999995</c:v>
                </c:pt>
                <c:pt idx="20">
                  <c:v>819.73220000000003</c:v>
                </c:pt>
                <c:pt idx="21">
                  <c:v>861.60429999999997</c:v>
                </c:pt>
                <c:pt idx="22">
                  <c:v>894.71199999999999</c:v>
                </c:pt>
                <c:pt idx="23">
                  <c:v>931.93439999999998</c:v>
                </c:pt>
                <c:pt idx="24">
                  <c:v>971.78930000000003</c:v>
                </c:pt>
                <c:pt idx="25">
                  <c:v>1000.6332</c:v>
                </c:pt>
                <c:pt idx="26">
                  <c:v>1032.7252000000001</c:v>
                </c:pt>
                <c:pt idx="27">
                  <c:v>1056.0565999999999</c:v>
                </c:pt>
                <c:pt idx="28">
                  <c:v>1076.6128000000001</c:v>
                </c:pt>
                <c:pt idx="29">
                  <c:v>1095.0536</c:v>
                </c:pt>
                <c:pt idx="30">
                  <c:v>1105.8104000000001</c:v>
                </c:pt>
                <c:pt idx="31">
                  <c:v>1203.7174</c:v>
                </c:pt>
                <c:pt idx="32">
                  <c:v>1212.4272000000001</c:v>
                </c:pt>
              </c:numCache>
            </c:numRef>
          </c:val>
          <c:smooth val="0"/>
          <c:extLst>
            <c:ext xmlns:c16="http://schemas.microsoft.com/office/drawing/2014/chart" uri="{C3380CC4-5D6E-409C-BE32-E72D297353CC}">
              <c16:uniqueId val="{00000002-2735-4FDD-A873-A6FE096870A6}"/>
            </c:ext>
          </c:extLst>
        </c:ser>
        <c:ser>
          <c:idx val="3"/>
          <c:order val="3"/>
          <c:tx>
            <c:v>GDP</c:v>
          </c:tx>
          <c:spPr>
            <a:ln w="12700">
              <a:solidFill>
                <a:srgbClr val="008000"/>
              </a:solidFill>
              <a:prstDash val="solid"/>
            </a:ln>
          </c:spPr>
          <c:marker>
            <c:symbol val="diamond"/>
            <c:size val="6"/>
            <c:spPr>
              <a:solidFill>
                <a:srgbClr val="008000"/>
              </a:solidFill>
              <a:ln>
                <a:solidFill>
                  <a:srgbClr val="008000"/>
                </a:solidFill>
                <a:prstDash val="solid"/>
              </a:ln>
            </c:spPr>
          </c:marker>
          <c:cat>
            <c:strRef>
              <c:f>グラフ用!$B$11:$B$43</c:f>
              <c:strCache>
                <c:ptCount val="33"/>
                <c:pt idx="0">
                  <c:v>H1</c:v>
                </c:pt>
                <c:pt idx="1">
                  <c:v>H2</c:v>
                </c:pt>
                <c:pt idx="2">
                  <c:v>H3</c:v>
                </c:pt>
                <c:pt idx="3">
                  <c:v>H4</c:v>
                </c:pt>
                <c:pt idx="4">
                  <c:v>H5</c:v>
                </c:pt>
                <c:pt idx="5">
                  <c:v>H6</c:v>
                </c:pt>
                <c:pt idx="6">
                  <c:v>H7</c:v>
                </c:pt>
                <c:pt idx="7">
                  <c:v>H8</c:v>
                </c:pt>
                <c:pt idx="8">
                  <c:v>H9</c:v>
                </c:pt>
                <c:pt idx="9">
                  <c:v>H10</c:v>
                </c:pt>
                <c:pt idx="10">
                  <c:v>H11</c:v>
                </c:pt>
                <c:pt idx="11">
                  <c:v>H12</c:v>
                </c:pt>
                <c:pt idx="12">
                  <c:v>H13</c:v>
                </c:pt>
                <c:pt idx="13">
                  <c:v>H14</c:v>
                </c:pt>
                <c:pt idx="14">
                  <c:v>H15</c:v>
                </c:pt>
                <c:pt idx="15">
                  <c:v>H16</c:v>
                </c:pt>
                <c:pt idx="16">
                  <c:v>H17</c:v>
                </c:pt>
                <c:pt idx="17">
                  <c:v>H18</c:v>
                </c:pt>
                <c:pt idx="18">
                  <c:v>H19</c:v>
                </c:pt>
                <c:pt idx="19">
                  <c:v>H20</c:v>
                </c:pt>
                <c:pt idx="20">
                  <c:v>H21</c:v>
                </c:pt>
                <c:pt idx="21">
                  <c:v>H22</c:v>
                </c:pt>
                <c:pt idx="22">
                  <c:v>H23</c:v>
                </c:pt>
                <c:pt idx="23">
                  <c:v>H24</c:v>
                </c:pt>
                <c:pt idx="24">
                  <c:v>H25</c:v>
                </c:pt>
                <c:pt idx="25">
                  <c:v>H26</c:v>
                </c:pt>
                <c:pt idx="26">
                  <c:v>H27</c:v>
                </c:pt>
                <c:pt idx="27">
                  <c:v>H28</c:v>
                </c:pt>
                <c:pt idx="28">
                  <c:v>H29</c:v>
                </c:pt>
                <c:pt idx="29">
                  <c:v>H30</c:v>
                </c:pt>
                <c:pt idx="30">
                  <c:v>R1</c:v>
                </c:pt>
                <c:pt idx="31">
                  <c:v>R2</c:v>
                </c:pt>
                <c:pt idx="32">
                  <c:v>R3</c:v>
                </c:pt>
              </c:strCache>
            </c:strRef>
          </c:cat>
          <c:val>
            <c:numRef>
              <c:f>グラフ用!$O$11:$O$43</c:f>
              <c:numCache>
                <c:formatCode>#,##0_ </c:formatCode>
                <c:ptCount val="33"/>
                <c:pt idx="0">
                  <c:v>415.8852</c:v>
                </c:pt>
                <c:pt idx="1">
                  <c:v>451.68299999999999</c:v>
                </c:pt>
                <c:pt idx="2">
                  <c:v>473.60759999999999</c:v>
                </c:pt>
                <c:pt idx="3">
                  <c:v>483.25560000000002</c:v>
                </c:pt>
                <c:pt idx="4">
                  <c:v>482.60759999999999</c:v>
                </c:pt>
                <c:pt idx="5">
                  <c:v>511.95460000000003</c:v>
                </c:pt>
                <c:pt idx="6">
                  <c:v>525.30449999999996</c:v>
                </c:pt>
                <c:pt idx="7">
                  <c:v>538.65840000000003</c:v>
                </c:pt>
                <c:pt idx="8">
                  <c:v>542.50049999999999</c:v>
                </c:pt>
                <c:pt idx="9">
                  <c:v>534.56730000000005</c:v>
                </c:pt>
                <c:pt idx="10">
                  <c:v>530.29750000000001</c:v>
                </c:pt>
                <c:pt idx="11">
                  <c:v>537.61620000000005</c:v>
                </c:pt>
                <c:pt idx="12">
                  <c:v>527.40840000000003</c:v>
                </c:pt>
                <c:pt idx="13">
                  <c:v>523.46600000000001</c:v>
                </c:pt>
                <c:pt idx="14">
                  <c:v>526.22260000000006</c:v>
                </c:pt>
                <c:pt idx="15">
                  <c:v>529.6336</c:v>
                </c:pt>
                <c:pt idx="16">
                  <c:v>534.10969999999998</c:v>
                </c:pt>
                <c:pt idx="17">
                  <c:v>537.26099999999997</c:v>
                </c:pt>
                <c:pt idx="18">
                  <c:v>538.48400000000004</c:v>
                </c:pt>
                <c:pt idx="19">
                  <c:v>516.17399999999998</c:v>
                </c:pt>
                <c:pt idx="20">
                  <c:v>497.36680000000001</c:v>
                </c:pt>
                <c:pt idx="21">
                  <c:v>504.87209999999999</c:v>
                </c:pt>
                <c:pt idx="22">
                  <c:v>500.04050000000001</c:v>
                </c:pt>
                <c:pt idx="23">
                  <c:v>499.4239</c:v>
                </c:pt>
                <c:pt idx="24">
                  <c:v>512.68560000000002</c:v>
                </c:pt>
                <c:pt idx="25">
                  <c:v>523.41830000000004</c:v>
                </c:pt>
                <c:pt idx="26">
                  <c:v>540.73940000000005</c:v>
                </c:pt>
                <c:pt idx="27">
                  <c:v>544.82719999999995</c:v>
                </c:pt>
                <c:pt idx="28">
                  <c:v>555.68740000000003</c:v>
                </c:pt>
                <c:pt idx="29">
                  <c:v>556.8279</c:v>
                </c:pt>
                <c:pt idx="30">
                  <c:v>559.69880000000001</c:v>
                </c:pt>
                <c:pt idx="31">
                  <c:v>536.1</c:v>
                </c:pt>
                <c:pt idx="32">
                  <c:v>559.5</c:v>
                </c:pt>
              </c:numCache>
            </c:numRef>
          </c:val>
          <c:smooth val="0"/>
          <c:extLst>
            <c:ext xmlns:c16="http://schemas.microsoft.com/office/drawing/2014/chart" uri="{C3380CC4-5D6E-409C-BE32-E72D297353CC}">
              <c16:uniqueId val="{00000003-2735-4FDD-A873-A6FE096870A6}"/>
            </c:ext>
          </c:extLst>
        </c:ser>
        <c:dLbls>
          <c:showLegendKey val="0"/>
          <c:showVal val="0"/>
          <c:showCatName val="0"/>
          <c:showSerName val="0"/>
          <c:showPercent val="0"/>
          <c:showBubbleSize val="0"/>
        </c:dLbls>
        <c:marker val="1"/>
        <c:smooth val="0"/>
        <c:axId val="442768048"/>
        <c:axId val="1"/>
      </c:lineChart>
      <c:catAx>
        <c:axId val="4427680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0"/>
        <c:tickLblSkip val="1"/>
        <c:tickMarkSkip val="1"/>
        <c:noMultiLvlLbl val="0"/>
      </c:catAx>
      <c:valAx>
        <c:axId val="1"/>
        <c:scaling>
          <c:orientation val="minMax"/>
        </c:scaling>
        <c:delete val="0"/>
        <c:axPos val="l"/>
        <c:majorGridlines>
          <c:spPr>
            <a:ln w="3175">
              <a:solidFill>
                <a:srgbClr val="000000"/>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100"/>
                  <a:t>（兆円）</a:t>
                </a:r>
              </a:p>
            </c:rich>
          </c:tx>
          <c:layout>
            <c:manualLayout>
              <c:xMode val="edge"/>
              <c:yMode val="edge"/>
              <c:x val="6.4315275197341898E-2"/>
              <c:y val="1.562492741504657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42768048"/>
        <c:crosses val="autoZero"/>
        <c:crossBetween val="between"/>
      </c:valAx>
      <c:spPr>
        <a:solidFill>
          <a:srgbClr val="FFFFFF"/>
        </a:solidFill>
        <a:ln w="12700">
          <a:solidFill>
            <a:srgbClr val="000000"/>
          </a:solidFill>
          <a:prstDash val="solid"/>
        </a:ln>
      </c:spPr>
    </c:plotArea>
    <c:legend>
      <c:legendPos val="b"/>
      <c:layout>
        <c:manualLayout>
          <c:xMode val="edge"/>
          <c:yMode val="edge"/>
          <c:x val="0.26244821925349221"/>
          <c:y val="0.91319598324545714"/>
          <c:w val="0.51037364711433542"/>
          <c:h val="7.9861256281017923E-2"/>
        </c:manualLayout>
      </c:layout>
      <c:overlay val="0"/>
      <c:spPr>
        <a:solidFill>
          <a:srgbClr val="FFFFFF"/>
        </a:solidFill>
        <a:ln w="3175">
          <a:solidFill>
            <a:srgbClr val="000000"/>
          </a:solidFill>
          <a:prstDash val="solid"/>
        </a:ln>
      </c:spPr>
      <c:txPr>
        <a:bodyPr/>
        <a:lstStyle/>
        <a:p>
          <a:pPr>
            <a:defRPr sz="128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8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39370078740157483" l="0.59055118110236227" r="0.59055118110236227" t="0.59055118110236227" header="0.19685039370078741" footer="0.1968503937007874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200025</xdr:colOff>
      <xdr:row>2</xdr:row>
      <xdr:rowOff>9525</xdr:rowOff>
    </xdr:from>
    <xdr:to>
      <xdr:col>15</xdr:col>
      <xdr:colOff>85725</xdr:colOff>
      <xdr:row>39</xdr:row>
      <xdr:rowOff>123825</xdr:rowOff>
    </xdr:to>
    <xdr:graphicFrame macro="">
      <xdr:nvGraphicFramePr>
        <xdr:cNvPr id="3197" name="グラフ 1">
          <a:extLst>
            <a:ext uri="{FF2B5EF4-FFF2-40B4-BE49-F238E27FC236}">
              <a16:creationId xmlns:a16="http://schemas.microsoft.com/office/drawing/2014/main" id="{00000000-0008-0000-0000-00007D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14</xdr:col>
      <xdr:colOff>135591</xdr:colOff>
      <xdr:row>35</xdr:row>
      <xdr:rowOff>61147</xdr:rowOff>
    </xdr:from>
    <xdr:ext cx="607860" cy="275717"/>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05415" y="6089912"/>
          <a:ext cx="60786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（年度）</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19050</xdr:rowOff>
    </xdr:from>
    <xdr:to>
      <xdr:col>1</xdr:col>
      <xdr:colOff>1285875</xdr:colOff>
      <xdr:row>5</xdr:row>
      <xdr:rowOff>447675</xdr:rowOff>
    </xdr:to>
    <xdr:sp macro="" textlink="">
      <xdr:nvSpPr>
        <xdr:cNvPr id="1099" name="Line 2">
          <a:extLst>
            <a:ext uri="{FF2B5EF4-FFF2-40B4-BE49-F238E27FC236}">
              <a16:creationId xmlns:a16="http://schemas.microsoft.com/office/drawing/2014/main" id="{00000000-0008-0000-0100-00004B040000}"/>
            </a:ext>
          </a:extLst>
        </xdr:cNvPr>
        <xdr:cNvSpPr>
          <a:spLocks noChangeShapeType="1"/>
        </xdr:cNvSpPr>
      </xdr:nvSpPr>
      <xdr:spPr bwMode="auto">
        <a:xfrm>
          <a:off x="152400" y="742950"/>
          <a:ext cx="1276350" cy="847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19050</xdr:rowOff>
    </xdr:from>
    <xdr:to>
      <xdr:col>1</xdr:col>
      <xdr:colOff>1285875</xdr:colOff>
      <xdr:row>4</xdr:row>
      <xdr:rowOff>447675</xdr:rowOff>
    </xdr:to>
    <xdr:sp macro="" textlink="">
      <xdr:nvSpPr>
        <xdr:cNvPr id="6217" name="Line 1">
          <a:extLst>
            <a:ext uri="{FF2B5EF4-FFF2-40B4-BE49-F238E27FC236}">
              <a16:creationId xmlns:a16="http://schemas.microsoft.com/office/drawing/2014/main" id="{00000000-0008-0000-0200-000049180000}"/>
            </a:ext>
          </a:extLst>
        </xdr:cNvPr>
        <xdr:cNvSpPr>
          <a:spLocks noChangeShapeType="1"/>
        </xdr:cNvSpPr>
      </xdr:nvSpPr>
      <xdr:spPr bwMode="auto">
        <a:xfrm>
          <a:off x="152400" y="590550"/>
          <a:ext cx="1276350" cy="781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
  <sheetViews>
    <sheetView tabSelected="1" view="pageBreakPreview" zoomScale="85" zoomScaleNormal="100" workbookViewId="0">
      <selection activeCell="A37" sqref="A37:XFD37"/>
    </sheetView>
  </sheetViews>
  <sheetFormatPr defaultRowHeight="13.5" x14ac:dyDescent="0.15"/>
  <cols>
    <col min="16" max="16" width="1.875" customWidth="1"/>
  </cols>
  <sheetData>
    <row r="1" spans="1:14" s="1" customFormat="1" ht="26.25" customHeight="1" x14ac:dyDescent="0.15">
      <c r="A1" s="23" t="s">
        <v>22</v>
      </c>
      <c r="B1" s="3"/>
      <c r="C1" s="3"/>
      <c r="D1" s="3"/>
      <c r="E1" s="3"/>
      <c r="F1" s="3"/>
      <c r="G1" s="3"/>
      <c r="H1" s="3"/>
      <c r="I1" s="3"/>
      <c r="J1" s="3"/>
      <c r="K1" s="3"/>
      <c r="L1" s="3"/>
      <c r="M1" s="3"/>
      <c r="N1" s="3"/>
    </row>
    <row r="2" spans="1:14" s="1" customFormat="1" ht="11.25" customHeight="1" x14ac:dyDescent="0.15">
      <c r="A2" s="23"/>
      <c r="B2" s="3"/>
      <c r="C2" s="3"/>
      <c r="D2" s="3"/>
      <c r="E2" s="3"/>
      <c r="F2" s="3"/>
      <c r="G2" s="3"/>
      <c r="H2" s="3"/>
      <c r="I2" s="3"/>
      <c r="J2" s="3"/>
      <c r="K2" s="3"/>
      <c r="L2" s="3"/>
      <c r="M2" s="3"/>
      <c r="N2" s="3"/>
    </row>
  </sheetData>
  <sheetProtection algorithmName="SHA-512" hashValue="3466/ubnOqnRsUDzXUfyAwqk+LtwjMoMRRkd+dy9ET3sq2YOFBESmTnqiLXyprKKRmnGzWKeSI+vZiYEk3eboQ==" saltValue="lfocKGqT3Dlyz1fM7MJ5Sw==" spinCount="100000" sheet="1" objects="1" scenarios="1"/>
  <phoneticPr fontId="2"/>
  <printOptions horizontalCentered="1"/>
  <pageMargins left="0.59055118110236227" right="0.59055118110236227" top="0.59055118110236227" bottom="0.59055118110236227" header="0.19685039370078741" footer="0.19685039370078741"/>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view="pageBreakPreview" topLeftCell="A22" zoomScale="75" zoomScaleNormal="75" zoomScaleSheetLayoutView="75" workbookViewId="0">
      <selection activeCell="C33" sqref="C33"/>
    </sheetView>
  </sheetViews>
  <sheetFormatPr defaultRowHeight="13.5" x14ac:dyDescent="0.15"/>
  <cols>
    <col min="1" max="1" width="1.875" style="4" customWidth="1"/>
    <col min="2" max="2" width="17.25" style="4" customWidth="1"/>
    <col min="3" max="3" width="18.875" style="4" customWidth="1"/>
    <col min="4" max="4" width="12.625" style="4" customWidth="1"/>
    <col min="5" max="5" width="1.5" style="4" customWidth="1"/>
    <col min="6" max="6" width="10.75" style="4" customWidth="1"/>
    <col min="7" max="7" width="1.5" style="4" customWidth="1"/>
    <col min="8" max="10" width="18.25" style="4" customWidth="1"/>
    <col min="11" max="11" width="19.25" style="4" customWidth="1"/>
    <col min="12" max="12" width="3.75" style="4" customWidth="1"/>
    <col min="13" max="13" width="12.75" style="4" bestFit="1" customWidth="1"/>
    <col min="14" max="16" width="9" style="4"/>
    <col min="17" max="17" width="10.5" style="4" bestFit="1" customWidth="1"/>
    <col min="18" max="16384" width="9" style="4"/>
  </cols>
  <sheetData>
    <row r="1" spans="1:14" s="28" customFormat="1" ht="26.25" customHeight="1" x14ac:dyDescent="0.15">
      <c r="A1" s="27" t="s">
        <v>27</v>
      </c>
      <c r="C1" s="29"/>
      <c r="D1" s="29"/>
      <c r="E1" s="29"/>
      <c r="F1" s="29"/>
      <c r="G1" s="29"/>
      <c r="H1" s="29"/>
      <c r="I1" s="29"/>
      <c r="J1" s="29"/>
      <c r="K1" s="29"/>
      <c r="L1" s="29"/>
      <c r="M1" s="29"/>
      <c r="N1" s="29"/>
    </row>
    <row r="2" spans="1:14" ht="12" customHeight="1" x14ac:dyDescent="0.15"/>
    <row r="3" spans="1:14" ht="18.75" customHeight="1" thickBot="1" x14ac:dyDescent="0.2">
      <c r="B3" s="5"/>
      <c r="C3" s="6"/>
      <c r="D3" s="6"/>
      <c r="E3" s="6"/>
      <c r="F3" s="6"/>
      <c r="G3" s="6"/>
      <c r="H3" s="6"/>
      <c r="I3" s="6"/>
      <c r="J3" s="7"/>
      <c r="K3" s="30" t="s">
        <v>6</v>
      </c>
    </row>
    <row r="4" spans="1:14" ht="17.25" x14ac:dyDescent="0.15">
      <c r="B4" s="35" t="s">
        <v>0</v>
      </c>
      <c r="C4" s="104" t="s">
        <v>10</v>
      </c>
      <c r="D4" s="8"/>
      <c r="E4" s="8"/>
      <c r="F4" s="8"/>
      <c r="G4" s="8"/>
      <c r="H4" s="8"/>
      <c r="I4" s="8"/>
      <c r="J4" s="8"/>
      <c r="K4" s="101" t="s">
        <v>9</v>
      </c>
    </row>
    <row r="5" spans="1:14" ht="17.25" customHeight="1" x14ac:dyDescent="0.15">
      <c r="B5" s="36"/>
      <c r="C5" s="105"/>
      <c r="D5" s="9"/>
      <c r="E5" s="9"/>
      <c r="F5" s="9"/>
      <c r="G5" s="10"/>
      <c r="H5" s="99" t="s">
        <v>1</v>
      </c>
      <c r="I5" s="99" t="s">
        <v>7</v>
      </c>
      <c r="J5" s="99" t="s">
        <v>8</v>
      </c>
      <c r="K5" s="102"/>
    </row>
    <row r="6" spans="1:14" ht="33.75" customHeight="1" thickBot="1" x14ac:dyDescent="0.2">
      <c r="B6" s="41" t="s">
        <v>2</v>
      </c>
      <c r="C6" s="106"/>
      <c r="D6" s="109" t="s">
        <v>11</v>
      </c>
      <c r="E6" s="110"/>
      <c r="F6" s="107" t="s">
        <v>4</v>
      </c>
      <c r="G6" s="108"/>
      <c r="H6" s="111"/>
      <c r="I6" s="100"/>
      <c r="J6" s="100"/>
      <c r="K6" s="103"/>
    </row>
    <row r="7" spans="1:14" ht="15" customHeight="1" thickTop="1" x14ac:dyDescent="0.15">
      <c r="B7" s="78"/>
      <c r="C7" s="79"/>
      <c r="D7" s="80"/>
      <c r="E7" s="81" t="s">
        <v>12</v>
      </c>
      <c r="F7" s="80"/>
      <c r="G7" s="81" t="s">
        <v>5</v>
      </c>
      <c r="H7" s="82"/>
      <c r="I7" s="82"/>
      <c r="J7" s="83"/>
      <c r="K7" s="84"/>
    </row>
    <row r="8" spans="1:14" ht="20.100000000000001" customHeight="1" x14ac:dyDescent="0.15">
      <c r="B8" s="37" t="s">
        <v>35</v>
      </c>
      <c r="C8" s="31">
        <v>2540229</v>
      </c>
      <c r="D8" s="12">
        <v>2061.7905117487117</v>
      </c>
      <c r="E8" s="13"/>
      <c r="F8" s="14">
        <v>61.080052860741375</v>
      </c>
      <c r="G8" s="13"/>
      <c r="H8" s="11">
        <v>1914174</v>
      </c>
      <c r="I8" s="11">
        <v>655901</v>
      </c>
      <c r="J8" s="77">
        <v>29846</v>
      </c>
      <c r="K8" s="42">
        <v>4158852</v>
      </c>
    </row>
    <row r="9" spans="1:14" ht="20.100000000000001" customHeight="1" x14ac:dyDescent="0.15">
      <c r="B9" s="38" t="s">
        <v>67</v>
      </c>
      <c r="C9" s="32">
        <v>3331274</v>
      </c>
      <c r="D9" s="12">
        <v>2666.341705485921</v>
      </c>
      <c r="E9" s="16"/>
      <c r="F9" s="14">
        <v>69.026554907133658</v>
      </c>
      <c r="G9" s="16"/>
      <c r="H9" s="15">
        <v>2456577</v>
      </c>
      <c r="I9" s="15">
        <v>912653</v>
      </c>
      <c r="J9" s="17">
        <v>37956</v>
      </c>
      <c r="K9" s="43">
        <v>4826076</v>
      </c>
    </row>
    <row r="10" spans="1:14" ht="20.100000000000001" customHeight="1" x14ac:dyDescent="0.15">
      <c r="B10" s="38" t="s">
        <v>68</v>
      </c>
      <c r="C10" s="32">
        <v>5527949</v>
      </c>
      <c r="D10" s="12">
        <v>4370.8876273009046</v>
      </c>
      <c r="E10" s="16"/>
      <c r="F10" s="14">
        <v>103.40978582116787</v>
      </c>
      <c r="G10" s="16"/>
      <c r="H10" s="15">
        <v>4077755</v>
      </c>
      <c r="I10" s="15">
        <v>1628065</v>
      </c>
      <c r="J10" s="17">
        <v>177872</v>
      </c>
      <c r="K10" s="43">
        <v>5345673</v>
      </c>
    </row>
    <row r="11" spans="1:14" ht="20.100000000000001" hidden="1" customHeight="1" x14ac:dyDescent="0.15">
      <c r="B11" s="38" t="s">
        <v>18</v>
      </c>
      <c r="C11" s="32">
        <v>6003468</v>
      </c>
      <c r="D11" s="12">
        <v>4739.5675274538753</v>
      </c>
      <c r="E11" s="16"/>
      <c r="F11" s="14">
        <v>115.0115433621788</v>
      </c>
      <c r="G11" s="16"/>
      <c r="H11" s="15">
        <v>4487768</v>
      </c>
      <c r="I11" s="15">
        <v>1737892</v>
      </c>
      <c r="J11" s="17">
        <v>222192</v>
      </c>
      <c r="K11" s="43">
        <v>5219883</v>
      </c>
    </row>
    <row r="12" spans="1:14" ht="20.100000000000001" hidden="1" customHeight="1" x14ac:dyDescent="0.15">
      <c r="B12" s="38" t="s">
        <v>19</v>
      </c>
      <c r="C12" s="32">
        <v>6458648</v>
      </c>
      <c r="D12" s="12">
        <v>5088.5145675432923</v>
      </c>
      <c r="E12" s="16"/>
      <c r="F12" s="14">
        <v>122.20421571704901</v>
      </c>
      <c r="G12" s="16"/>
      <c r="H12" s="15">
        <v>4907475</v>
      </c>
      <c r="I12" s="15">
        <v>1813806</v>
      </c>
      <c r="J12" s="17">
        <v>262633</v>
      </c>
      <c r="K12" s="43">
        <v>5285127</v>
      </c>
    </row>
    <row r="13" spans="1:14" ht="20.100000000000001" hidden="1" customHeight="1" x14ac:dyDescent="0.15">
      <c r="B13" s="38" t="s">
        <v>20</v>
      </c>
      <c r="C13" s="32">
        <v>6731326</v>
      </c>
      <c r="D13" s="12">
        <v>5287.1013855289202</v>
      </c>
      <c r="E13" s="16"/>
      <c r="F13" s="14">
        <v>129.67963111197162</v>
      </c>
      <c r="G13" s="16"/>
      <c r="H13" s="15">
        <v>5139483</v>
      </c>
      <c r="I13" s="15">
        <v>1877146</v>
      </c>
      <c r="J13" s="17">
        <v>285303</v>
      </c>
      <c r="K13" s="43">
        <v>5190735</v>
      </c>
    </row>
    <row r="14" spans="1:14" ht="20.100000000000001" hidden="1" customHeight="1" x14ac:dyDescent="0.15">
      <c r="B14" s="38" t="s">
        <v>21</v>
      </c>
      <c r="C14" s="32">
        <v>6980540</v>
      </c>
      <c r="D14" s="12">
        <v>5475.5345685016391</v>
      </c>
      <c r="E14" s="16"/>
      <c r="F14" s="14">
        <v>135.60650270298413</v>
      </c>
      <c r="G14" s="16"/>
      <c r="H14" s="15">
        <v>5357097</v>
      </c>
      <c r="I14" s="15">
        <v>1930685</v>
      </c>
      <c r="J14" s="17">
        <v>307243</v>
      </c>
      <c r="K14" s="43">
        <v>5147644</v>
      </c>
    </row>
    <row r="15" spans="1:14" ht="20.100000000000001" customHeight="1" x14ac:dyDescent="0.15">
      <c r="B15" s="38" t="s">
        <v>69</v>
      </c>
      <c r="C15" s="32">
        <v>6916204</v>
      </c>
      <c r="D15" s="12">
        <v>5416.2325559540777</v>
      </c>
      <c r="E15" s="16"/>
      <c r="F15" s="14">
        <v>131.43114719892304</v>
      </c>
      <c r="G15" s="16"/>
      <c r="H15" s="15">
        <v>5251730</v>
      </c>
      <c r="I15" s="15">
        <v>1982831</v>
      </c>
      <c r="J15" s="17">
        <v>318357</v>
      </c>
      <c r="K15" s="43">
        <v>5262226</v>
      </c>
    </row>
    <row r="16" spans="1:14" ht="20.100000000000001" customHeight="1" x14ac:dyDescent="0.15">
      <c r="B16" s="38" t="s">
        <v>52</v>
      </c>
      <c r="C16" s="32">
        <v>7325921</v>
      </c>
      <c r="D16" s="12">
        <v>5732.9157113008359</v>
      </c>
      <c r="E16" s="16"/>
      <c r="F16" s="14">
        <v>138.32054839421065</v>
      </c>
      <c r="G16" s="16"/>
      <c r="H16" s="15">
        <v>5639223</v>
      </c>
      <c r="I16" s="86">
        <v>2014874</v>
      </c>
      <c r="J16" s="17">
        <v>328177</v>
      </c>
      <c r="K16" s="43">
        <v>5296336</v>
      </c>
    </row>
    <row r="17" spans="2:11" ht="20.100000000000001" customHeight="1" x14ac:dyDescent="0.15">
      <c r="B17" s="38" t="s">
        <v>53</v>
      </c>
      <c r="C17" s="32">
        <v>7583024</v>
      </c>
      <c r="D17" s="12">
        <v>5934.9946778536096</v>
      </c>
      <c r="E17" s="16"/>
      <c r="F17" s="14">
        <v>141.97502872537234</v>
      </c>
      <c r="G17" s="16"/>
      <c r="H17" s="15">
        <v>5904999</v>
      </c>
      <c r="I17" s="15">
        <v>2014167</v>
      </c>
      <c r="J17" s="17">
        <v>336142</v>
      </c>
      <c r="K17" s="43">
        <v>5341097</v>
      </c>
    </row>
    <row r="18" spans="2:11" ht="20.100000000000001" customHeight="1" x14ac:dyDescent="0.15">
      <c r="B18" s="38" t="s">
        <v>54</v>
      </c>
      <c r="C18" s="32">
        <v>7610587</v>
      </c>
      <c r="D18" s="12">
        <v>5950.373335626774</v>
      </c>
      <c r="E18" s="16"/>
      <c r="F18" s="14">
        <v>141.65530347447518</v>
      </c>
      <c r="G18" s="16"/>
      <c r="H18" s="15">
        <v>5945215</v>
      </c>
      <c r="I18" s="15">
        <v>2001545</v>
      </c>
      <c r="J18" s="17">
        <v>336173</v>
      </c>
      <c r="K18" s="43">
        <v>5372610</v>
      </c>
    </row>
    <row r="19" spans="2:11" ht="20.100000000000001" customHeight="1" x14ac:dyDescent="0.15">
      <c r="B19" s="38" t="s">
        <v>55</v>
      </c>
      <c r="C19" s="32">
        <v>7666684</v>
      </c>
      <c r="D19" s="12">
        <v>5988.053080065295</v>
      </c>
      <c r="E19" s="16"/>
      <c r="F19" s="14">
        <v>142.37533520030308</v>
      </c>
      <c r="G19" s="16"/>
      <c r="H19" s="15">
        <v>6017324</v>
      </c>
      <c r="I19" s="15">
        <v>1985533</v>
      </c>
      <c r="J19" s="17">
        <v>336173</v>
      </c>
      <c r="K19" s="43">
        <v>5384840</v>
      </c>
    </row>
    <row r="20" spans="2:11" ht="20.100000000000001" customHeight="1" x14ac:dyDescent="0.15">
      <c r="B20" s="38" t="s">
        <v>56</v>
      </c>
      <c r="C20" s="32">
        <v>7704445</v>
      </c>
      <c r="D20" s="12">
        <v>6015.1502139221138</v>
      </c>
      <c r="E20" s="16"/>
      <c r="F20" s="14">
        <v>149.2606175436965</v>
      </c>
      <c r="G20" s="16"/>
      <c r="H20" s="15">
        <v>6069642</v>
      </c>
      <c r="I20" s="15">
        <v>1970976</v>
      </c>
      <c r="J20" s="17">
        <v>336173</v>
      </c>
      <c r="K20" s="43">
        <v>5161740</v>
      </c>
    </row>
    <row r="21" spans="2:11" ht="20.100000000000001" customHeight="1" x14ac:dyDescent="0.15">
      <c r="B21" s="38" t="s">
        <v>57</v>
      </c>
      <c r="C21" s="32">
        <v>8197322</v>
      </c>
      <c r="D21" s="12">
        <v>6402.5571732066992</v>
      </c>
      <c r="E21" s="16"/>
      <c r="F21" s="14">
        <v>164.81441865440155</v>
      </c>
      <c r="G21" s="16"/>
      <c r="H21" s="15">
        <v>6546701</v>
      </c>
      <c r="I21" s="15">
        <v>1986794</v>
      </c>
      <c r="J21" s="17">
        <v>336173</v>
      </c>
      <c r="K21" s="43">
        <v>4973668</v>
      </c>
    </row>
    <row r="22" spans="2:11" ht="20.100000000000001" customHeight="1" x14ac:dyDescent="0.15">
      <c r="B22" s="38" t="s">
        <v>58</v>
      </c>
      <c r="C22" s="32">
        <v>8616043</v>
      </c>
      <c r="D22" s="12">
        <v>6728.2874032657328</v>
      </c>
      <c r="E22" s="16"/>
      <c r="F22" s="14">
        <v>170.6579349502577</v>
      </c>
      <c r="G22" s="16"/>
      <c r="H22" s="15">
        <v>6953831</v>
      </c>
      <c r="I22" s="15">
        <v>1998385</v>
      </c>
      <c r="J22" s="17">
        <v>336173</v>
      </c>
      <c r="K22" s="43">
        <v>5048721</v>
      </c>
    </row>
    <row r="23" spans="2:11" ht="20.100000000000001" customHeight="1" x14ac:dyDescent="0.15">
      <c r="B23" s="38" t="s">
        <v>59</v>
      </c>
      <c r="C23" s="32">
        <v>8947120</v>
      </c>
      <c r="D23" s="12">
        <v>6999.0143467309172</v>
      </c>
      <c r="E23" s="16"/>
      <c r="F23" s="14">
        <v>178.92790683954598</v>
      </c>
      <c r="G23" s="16"/>
      <c r="H23" s="15">
        <v>7278344</v>
      </c>
      <c r="I23" s="15">
        <v>2003949</v>
      </c>
      <c r="J23" s="17">
        <v>335173</v>
      </c>
      <c r="K23" s="43">
        <v>5000405</v>
      </c>
    </row>
    <row r="24" spans="2:11" ht="20.100000000000001" customHeight="1" x14ac:dyDescent="0.15">
      <c r="B24" s="38" t="s">
        <v>60</v>
      </c>
      <c r="C24" s="32">
        <v>9319344</v>
      </c>
      <c r="D24" s="12">
        <v>7303.9618160870905</v>
      </c>
      <c r="E24" s="16"/>
      <c r="F24" s="14">
        <v>186.60188268923451</v>
      </c>
      <c r="G24" s="16"/>
      <c r="H24" s="15">
        <v>7643040</v>
      </c>
      <c r="I24" s="15">
        <v>2010476</v>
      </c>
      <c r="J24" s="17">
        <v>334173</v>
      </c>
      <c r="K24" s="43">
        <v>4994239</v>
      </c>
    </row>
    <row r="25" spans="2:11" ht="20.100000000000001" customHeight="1" x14ac:dyDescent="0.15">
      <c r="B25" s="38" t="s">
        <v>61</v>
      </c>
      <c r="C25" s="32">
        <v>9717893</v>
      </c>
      <c r="D25" s="12">
        <v>7627.0213634294514</v>
      </c>
      <c r="E25" s="16"/>
      <c r="F25" s="14">
        <v>189.54877999304057</v>
      </c>
      <c r="G25" s="16"/>
      <c r="H25" s="15">
        <v>8037450</v>
      </c>
      <c r="I25" s="15">
        <v>2013616</v>
      </c>
      <c r="J25" s="17">
        <v>333173</v>
      </c>
      <c r="K25" s="43">
        <v>5126856</v>
      </c>
    </row>
    <row r="26" spans="2:11" ht="20.100000000000001" customHeight="1" x14ac:dyDescent="0.15">
      <c r="B26" s="38" t="s">
        <v>62</v>
      </c>
      <c r="C26" s="32">
        <v>10006332</v>
      </c>
      <c r="D26" s="12">
        <v>7864.3256285514444</v>
      </c>
      <c r="E26" s="16"/>
      <c r="F26" s="14">
        <v>191.1727580025383</v>
      </c>
      <c r="G26" s="16"/>
      <c r="H26" s="15">
        <v>8332091</v>
      </c>
      <c r="I26" s="15">
        <v>2005414</v>
      </c>
      <c r="J26" s="17">
        <v>331173</v>
      </c>
      <c r="K26" s="43">
        <v>5234183</v>
      </c>
    </row>
    <row r="27" spans="2:11" ht="20.100000000000001" customHeight="1" x14ac:dyDescent="0.15">
      <c r="B27" s="38" t="s">
        <v>63</v>
      </c>
      <c r="C27" s="32">
        <v>10327252</v>
      </c>
      <c r="D27" s="12">
        <v>8125.6162712931264</v>
      </c>
      <c r="E27" s="16"/>
      <c r="F27" s="14">
        <v>190.98390093268586</v>
      </c>
      <c r="G27" s="16"/>
      <c r="H27" s="15">
        <v>8664458</v>
      </c>
      <c r="I27" s="15">
        <v>1990967</v>
      </c>
      <c r="J27" s="17">
        <v>328173</v>
      </c>
      <c r="K27" s="43">
        <v>5407394</v>
      </c>
    </row>
    <row r="28" spans="2:11" ht="20.100000000000001" customHeight="1" x14ac:dyDescent="0.15">
      <c r="B28" s="38" t="s">
        <v>64</v>
      </c>
      <c r="C28" s="32">
        <v>10560566</v>
      </c>
      <c r="D28" s="12">
        <v>8319.7954826562018</v>
      </c>
      <c r="E28" s="16"/>
      <c r="F28" s="14">
        <v>193.83331081854945</v>
      </c>
      <c r="G28" s="16"/>
      <c r="H28" s="15">
        <v>8911551</v>
      </c>
      <c r="I28" s="15">
        <v>1973188</v>
      </c>
      <c r="J28" s="17">
        <v>324173</v>
      </c>
      <c r="K28" s="43">
        <v>5448272</v>
      </c>
    </row>
    <row r="29" spans="2:11" ht="20.100000000000001" customHeight="1" x14ac:dyDescent="0.15">
      <c r="B29" s="38" t="s">
        <v>65</v>
      </c>
      <c r="C29" s="32">
        <v>10766128</v>
      </c>
      <c r="D29" s="24">
        <v>8496.9362145439045</v>
      </c>
      <c r="E29" s="16"/>
      <c r="F29" s="25">
        <v>193.74432459688668</v>
      </c>
      <c r="G29" s="16"/>
      <c r="H29" s="15">
        <v>9129916</v>
      </c>
      <c r="I29" s="15">
        <v>1956385</v>
      </c>
      <c r="J29" s="17">
        <v>320173</v>
      </c>
      <c r="K29" s="43">
        <v>5556874</v>
      </c>
    </row>
    <row r="30" spans="2:11" ht="20.100000000000001" customHeight="1" x14ac:dyDescent="0.15">
      <c r="B30" s="38" t="s">
        <v>66</v>
      </c>
      <c r="C30" s="32">
        <v>10950536</v>
      </c>
      <c r="D30" s="24">
        <v>8660.4525359252784</v>
      </c>
      <c r="E30" s="16"/>
      <c r="F30" s="25">
        <v>196.65925504092016</v>
      </c>
      <c r="G30" s="16"/>
      <c r="H30" s="15">
        <v>9330563</v>
      </c>
      <c r="I30" s="15">
        <v>1936146</v>
      </c>
      <c r="J30" s="17">
        <v>316173</v>
      </c>
      <c r="K30" s="43">
        <v>5568279</v>
      </c>
    </row>
    <row r="31" spans="2:11" ht="20.100000000000001" customHeight="1" x14ac:dyDescent="0.15">
      <c r="B31" s="93" t="s">
        <v>37</v>
      </c>
      <c r="C31" s="32">
        <v>11058104</v>
      </c>
      <c r="D31" s="24">
        <v>8764.6563681469815</v>
      </c>
      <c r="E31" s="16"/>
      <c r="F31" s="25">
        <v>197.57240858833362</v>
      </c>
      <c r="G31" s="16"/>
      <c r="H31" s="15">
        <v>9447576</v>
      </c>
      <c r="I31" s="15">
        <v>1922651</v>
      </c>
      <c r="J31" s="17">
        <v>312123</v>
      </c>
      <c r="K31" s="98">
        <v>5596988</v>
      </c>
    </row>
    <row r="32" spans="2:11" ht="20.100000000000001" customHeight="1" x14ac:dyDescent="0.15">
      <c r="B32" s="93" t="s">
        <v>73</v>
      </c>
      <c r="C32" s="32">
        <v>12037174</v>
      </c>
      <c r="D32" s="24">
        <v>9575.5035479046692</v>
      </c>
      <c r="E32" s="16"/>
      <c r="F32" s="92">
        <v>224.53225144562577</v>
      </c>
      <c r="G32" s="16"/>
      <c r="H32" s="15">
        <v>10414294</v>
      </c>
      <c r="I32" s="15">
        <v>1932503</v>
      </c>
      <c r="J32" s="17">
        <v>309623</v>
      </c>
      <c r="K32" s="43">
        <v>5361000</v>
      </c>
    </row>
    <row r="33" spans="2:11" ht="20.100000000000001" customHeight="1" thickBot="1" x14ac:dyDescent="0.2">
      <c r="B33" s="67" t="s">
        <v>72</v>
      </c>
      <c r="C33" s="88">
        <v>12124272</v>
      </c>
      <c r="D33" s="85">
        <v>9656.7732891550913</v>
      </c>
      <c r="E33" s="70"/>
      <c r="F33" s="71">
        <v>216.6983378016086</v>
      </c>
      <c r="G33" s="70"/>
      <c r="H33" s="89">
        <v>10499352</v>
      </c>
      <c r="I33" s="72">
        <v>1934543</v>
      </c>
      <c r="J33" s="90">
        <v>309623</v>
      </c>
      <c r="K33" s="97">
        <v>5595000</v>
      </c>
    </row>
    <row r="34" spans="2:11" ht="15" customHeight="1" x14ac:dyDescent="0.15">
      <c r="B34" s="22" t="s">
        <v>74</v>
      </c>
    </row>
    <row r="35" spans="2:11" ht="15" customHeight="1" x14ac:dyDescent="0.15">
      <c r="B35" s="22" t="s">
        <v>36</v>
      </c>
    </row>
    <row r="36" spans="2:11" ht="15" customHeight="1" x14ac:dyDescent="0.15">
      <c r="B36" s="22" t="s">
        <v>13</v>
      </c>
    </row>
    <row r="37" spans="2:11" ht="15" customHeight="1" x14ac:dyDescent="0.15">
      <c r="B37" s="22" t="s">
        <v>75</v>
      </c>
    </row>
    <row r="38" spans="2:11" ht="15" customHeight="1" x14ac:dyDescent="0.15">
      <c r="B38" s="22" t="s">
        <v>28</v>
      </c>
    </row>
    <row r="39" spans="2:11" ht="15" customHeight="1" x14ac:dyDescent="0.15">
      <c r="B39" s="22" t="s">
        <v>76</v>
      </c>
    </row>
    <row r="40" spans="2:11" ht="15" customHeight="1" x14ac:dyDescent="0.15">
      <c r="B40" s="22" t="s">
        <v>33</v>
      </c>
    </row>
  </sheetData>
  <sheetProtection algorithmName="SHA-512" hashValue="yHKDqaDqqxZabIJEFZPSariiTKnX1cMyU648BDoI0+h4xUmxivz3cdPusxUwTRRUtzF+lgiu7VXEmoztsbncWA==" saltValue="VGby+RLAXlgIp8XQNR1Mdw==" spinCount="100000" sheet="1" objects="1" scenarios="1"/>
  <mergeCells count="7">
    <mergeCell ref="J5:J6"/>
    <mergeCell ref="K4:K6"/>
    <mergeCell ref="C4:C6"/>
    <mergeCell ref="F6:G6"/>
    <mergeCell ref="D6:E6"/>
    <mergeCell ref="H5:H6"/>
    <mergeCell ref="I5:I6"/>
  </mergeCells>
  <phoneticPr fontId="2"/>
  <printOptions horizontalCentered="1"/>
  <pageMargins left="0.59055118110236227" right="0.59055118110236227" top="0.59055118110236227" bottom="0.39370078740157483" header="0.19685039370078741" footer="0.19685039370078741"/>
  <pageSetup paperSize="9" scale="83"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view="pageBreakPreview" zoomScale="75" zoomScaleNormal="75" workbookViewId="0">
      <pane xSplit="2" ySplit="6" topLeftCell="C34" activePane="bottomRight" state="frozen"/>
      <selection activeCell="S37" sqref="S37"/>
      <selection pane="topRight" activeCell="S37" sqref="S37"/>
      <selection pane="bottomLeft" activeCell="S37" sqref="S37"/>
      <selection pane="bottomRight" activeCell="F25" sqref="F25:F43"/>
    </sheetView>
  </sheetViews>
  <sheetFormatPr defaultRowHeight="13.5" x14ac:dyDescent="0.15"/>
  <cols>
    <col min="1" max="1" width="1.875" style="4" customWidth="1"/>
    <col min="2" max="2" width="17" style="4" customWidth="1"/>
    <col min="3" max="3" width="19.25" style="4" customWidth="1"/>
    <col min="4" max="4" width="10.75" style="4" customWidth="1"/>
    <col min="5" max="5" width="1.5" style="4" customWidth="1"/>
    <col min="6" max="6" width="9" style="4"/>
    <col min="7" max="7" width="1.5" style="4" customWidth="1"/>
    <col min="8" max="8" width="17.625" style="4" customWidth="1"/>
    <col min="9" max="9" width="9" style="4"/>
    <col min="10" max="10" width="1.5" style="4" customWidth="1"/>
    <col min="11" max="11" width="17.625" style="4" customWidth="1"/>
    <col min="12" max="12" width="9" style="4"/>
    <col min="13" max="13" width="1.5" style="4" customWidth="1"/>
    <col min="14" max="14" width="14.125" style="4" customWidth="1"/>
    <col min="15" max="16" width="19.25" style="4" customWidth="1"/>
    <col min="17" max="17" width="9" style="4"/>
    <col min="18" max="18" width="15.375" style="26" customWidth="1"/>
    <col min="19" max="22" width="15.375" style="4" customWidth="1"/>
    <col min="23" max="16384" width="9" style="4"/>
  </cols>
  <sheetData>
    <row r="1" spans="1:22" ht="26.25" customHeight="1" x14ac:dyDescent="0.15">
      <c r="A1" s="44" t="s">
        <v>22</v>
      </c>
      <c r="C1" s="45"/>
      <c r="D1" s="45"/>
      <c r="E1" s="45"/>
      <c r="F1" s="45"/>
      <c r="G1" s="45"/>
      <c r="H1" s="45"/>
      <c r="I1" s="45"/>
      <c r="J1" s="45"/>
      <c r="K1" s="45"/>
      <c r="L1" s="45"/>
      <c r="M1" s="45"/>
      <c r="N1" s="45"/>
      <c r="O1" s="45"/>
      <c r="P1" s="87" t="s">
        <v>30</v>
      </c>
    </row>
    <row r="2" spans="1:22" ht="18.75" customHeight="1" thickBot="1" x14ac:dyDescent="0.2">
      <c r="B2" s="5"/>
      <c r="C2" s="6"/>
      <c r="D2" s="6"/>
      <c r="E2" s="6"/>
      <c r="F2" s="6"/>
      <c r="G2" s="6"/>
      <c r="H2" s="6"/>
      <c r="I2" s="6"/>
      <c r="J2" s="6"/>
      <c r="K2" s="6"/>
      <c r="L2" s="6"/>
      <c r="M2" s="6"/>
      <c r="N2" s="30"/>
      <c r="O2" s="6"/>
      <c r="P2" s="30"/>
      <c r="V2" s="46" t="s">
        <v>32</v>
      </c>
    </row>
    <row r="3" spans="1:22" ht="17.25" x14ac:dyDescent="0.15">
      <c r="B3" s="35" t="s">
        <v>0</v>
      </c>
      <c r="C3" s="104" t="s">
        <v>25</v>
      </c>
      <c r="D3" s="8"/>
      <c r="E3" s="8"/>
      <c r="F3" s="8"/>
      <c r="G3" s="8"/>
      <c r="H3" s="8"/>
      <c r="I3" s="8"/>
      <c r="J3" s="8"/>
      <c r="K3" s="8"/>
      <c r="L3" s="8"/>
      <c r="M3" s="8"/>
      <c r="N3" s="47"/>
      <c r="O3" s="120" t="s">
        <v>14</v>
      </c>
      <c r="P3" s="112" t="s">
        <v>23</v>
      </c>
      <c r="R3" s="122" t="s">
        <v>10</v>
      </c>
      <c r="S3" s="8"/>
      <c r="T3" s="8"/>
      <c r="U3" s="47"/>
      <c r="V3" s="112" t="s">
        <v>9</v>
      </c>
    </row>
    <row r="4" spans="1:22" ht="10.5" customHeight="1" x14ac:dyDescent="0.15">
      <c r="B4" s="36"/>
      <c r="C4" s="105"/>
      <c r="D4" s="9"/>
      <c r="E4" s="9"/>
      <c r="F4" s="9"/>
      <c r="G4" s="10"/>
      <c r="H4" s="99" t="s">
        <v>1</v>
      </c>
      <c r="I4" s="48"/>
      <c r="J4" s="48"/>
      <c r="K4" s="99" t="s">
        <v>7</v>
      </c>
      <c r="L4" s="48"/>
      <c r="M4" s="49"/>
      <c r="N4" s="118" t="s">
        <v>8</v>
      </c>
      <c r="O4" s="121"/>
      <c r="P4" s="113"/>
      <c r="R4" s="123"/>
      <c r="S4" s="99" t="s">
        <v>1</v>
      </c>
      <c r="T4" s="99" t="s">
        <v>7</v>
      </c>
      <c r="U4" s="118" t="s">
        <v>8</v>
      </c>
      <c r="V4" s="113"/>
    </row>
    <row r="5" spans="1:22" ht="36" customHeight="1" thickBot="1" x14ac:dyDescent="0.2">
      <c r="B5" s="41" t="s">
        <v>2</v>
      </c>
      <c r="C5" s="106"/>
      <c r="D5" s="115" t="s">
        <v>11</v>
      </c>
      <c r="E5" s="116"/>
      <c r="F5" s="107" t="s">
        <v>4</v>
      </c>
      <c r="G5" s="108"/>
      <c r="H5" s="111"/>
      <c r="I5" s="107" t="s">
        <v>4</v>
      </c>
      <c r="J5" s="108"/>
      <c r="K5" s="111"/>
      <c r="L5" s="107" t="s">
        <v>4</v>
      </c>
      <c r="M5" s="117"/>
      <c r="N5" s="119"/>
      <c r="O5" s="111"/>
      <c r="P5" s="114"/>
      <c r="R5" s="124"/>
      <c r="S5" s="125"/>
      <c r="T5" s="125"/>
      <c r="U5" s="126"/>
      <c r="V5" s="127"/>
    </row>
    <row r="6" spans="1:22" ht="18" thickTop="1" x14ac:dyDescent="0.15">
      <c r="B6" s="36"/>
      <c r="C6" s="50" t="s">
        <v>31</v>
      </c>
      <c r="D6" s="39"/>
      <c r="E6" s="40" t="s">
        <v>12</v>
      </c>
      <c r="F6" s="39"/>
      <c r="G6" s="40" t="s">
        <v>15</v>
      </c>
      <c r="H6" s="50" t="s">
        <v>31</v>
      </c>
      <c r="I6" s="39"/>
      <c r="J6" s="91" t="s">
        <v>15</v>
      </c>
      <c r="K6" s="50" t="s">
        <v>31</v>
      </c>
      <c r="L6" s="39"/>
      <c r="M6" s="51" t="s">
        <v>15</v>
      </c>
      <c r="N6" s="52"/>
      <c r="O6" s="50" t="s">
        <v>31</v>
      </c>
      <c r="P6" s="53" t="s">
        <v>24</v>
      </c>
    </row>
    <row r="7" spans="1:22" ht="22.5" hidden="1" customHeight="1" x14ac:dyDescent="0.15">
      <c r="B7" s="37" t="s">
        <v>3</v>
      </c>
      <c r="C7" s="31">
        <f>R7/10000</f>
        <v>7.2591999999999999</v>
      </c>
      <c r="D7" s="12">
        <f>C7/P7*100*10000</f>
        <v>69.988430389510214</v>
      </c>
      <c r="E7" s="13"/>
      <c r="F7" s="14">
        <f t="shared" ref="F7:F39" si="0">C7/$O7*100</f>
        <v>9.6405638890548939</v>
      </c>
      <c r="G7" s="13"/>
      <c r="H7" s="11">
        <f>S7/10000</f>
        <v>4.2849000000000004</v>
      </c>
      <c r="I7" s="14">
        <f t="shared" ref="I7:I39" si="1">H7/$O7*100</f>
        <v>5.6905516046136375</v>
      </c>
      <c r="J7" s="13"/>
      <c r="K7" s="11">
        <f>T7/10000</f>
        <v>2.9742999999999999</v>
      </c>
      <c r="L7" s="14">
        <f t="shared" ref="L7:L39" si="2">K7/$O7*100</f>
        <v>3.9500122844412564</v>
      </c>
      <c r="M7" s="54"/>
      <c r="N7" s="55" t="s">
        <v>26</v>
      </c>
      <c r="O7" s="11">
        <f>V7/10000</f>
        <v>75.298500000000004</v>
      </c>
      <c r="P7" s="56">
        <v>103720</v>
      </c>
      <c r="R7" s="31">
        <v>72592</v>
      </c>
      <c r="S7" s="11">
        <v>42849</v>
      </c>
      <c r="T7" s="11">
        <v>29743</v>
      </c>
      <c r="U7" s="55" t="s">
        <v>26</v>
      </c>
      <c r="V7" s="11">
        <v>752985</v>
      </c>
    </row>
    <row r="8" spans="1:22" ht="22.5" hidden="1" customHeight="1" x14ac:dyDescent="0.15">
      <c r="B8" s="38" t="s">
        <v>16</v>
      </c>
      <c r="C8" s="32">
        <f t="shared" ref="C8:C39" si="3">R8/10000</f>
        <v>32.119900000000001</v>
      </c>
      <c r="D8" s="12">
        <f t="shared" ref="D8:D39" si="4">C8/P8*100*10000</f>
        <v>286.93853850276935</v>
      </c>
      <c r="E8" s="16"/>
      <c r="F8" s="14">
        <f t="shared" si="0"/>
        <v>21.081361707936907</v>
      </c>
      <c r="G8" s="16"/>
      <c r="H8" s="15">
        <f t="shared" ref="H8:H39" si="5">S8/10000</f>
        <v>18.6721</v>
      </c>
      <c r="I8" s="14">
        <f t="shared" si="1"/>
        <v>12.255122025497238</v>
      </c>
      <c r="J8" s="16"/>
      <c r="K8" s="15">
        <f t="shared" ref="K8:K39" si="6">T8/10000</f>
        <v>14.0078</v>
      </c>
      <c r="L8" s="14">
        <f t="shared" si="2"/>
        <v>9.1937863608678292</v>
      </c>
      <c r="M8" s="57"/>
      <c r="N8" s="58">
        <f>U8/10000</f>
        <v>0.56000000000000005</v>
      </c>
      <c r="O8" s="15">
        <f>V8/10000</f>
        <v>152.36160000000001</v>
      </c>
      <c r="P8" s="59">
        <v>111940</v>
      </c>
      <c r="R8" s="32">
        <v>321199</v>
      </c>
      <c r="S8" s="15">
        <v>186721</v>
      </c>
      <c r="T8" s="15">
        <v>140078</v>
      </c>
      <c r="U8" s="58">
        <v>5600</v>
      </c>
      <c r="V8" s="15">
        <v>1523616</v>
      </c>
    </row>
    <row r="9" spans="1:22" ht="22.5" hidden="1" customHeight="1" x14ac:dyDescent="0.15">
      <c r="B9" s="38" t="s">
        <v>29</v>
      </c>
      <c r="C9" s="32">
        <f t="shared" si="3"/>
        <v>118.18040000000001</v>
      </c>
      <c r="D9" s="12">
        <f t="shared" si="4"/>
        <v>1009.5711600888434</v>
      </c>
      <c r="E9" s="16"/>
      <c r="F9" s="14">
        <f t="shared" si="0"/>
        <v>47.581266942565684</v>
      </c>
      <c r="G9" s="16"/>
      <c r="H9" s="15">
        <f t="shared" si="5"/>
        <v>83.1524</v>
      </c>
      <c r="I9" s="14">
        <f t="shared" si="1"/>
        <v>33.47844939867354</v>
      </c>
      <c r="J9" s="16"/>
      <c r="K9" s="15">
        <f t="shared" si="6"/>
        <v>39.083100000000002</v>
      </c>
      <c r="L9" s="14">
        <f t="shared" si="2"/>
        <v>15.735463867468624</v>
      </c>
      <c r="M9" s="57"/>
      <c r="N9" s="58">
        <f t="shared" ref="N9:N41" si="7">U9/10000</f>
        <v>4.0551000000000004</v>
      </c>
      <c r="O9" s="15">
        <f t="shared" ref="O9:O41" si="8">V9/10000</f>
        <v>248.3759</v>
      </c>
      <c r="P9" s="59">
        <v>117060</v>
      </c>
      <c r="R9" s="32">
        <v>1181804</v>
      </c>
      <c r="S9" s="15">
        <v>831524</v>
      </c>
      <c r="T9" s="15">
        <v>390831</v>
      </c>
      <c r="U9" s="58">
        <v>40551</v>
      </c>
      <c r="V9" s="15">
        <v>2483759</v>
      </c>
    </row>
    <row r="10" spans="1:22" ht="22.5" hidden="1" customHeight="1" x14ac:dyDescent="0.15">
      <c r="B10" s="38" t="s">
        <v>17</v>
      </c>
      <c r="C10" s="32">
        <f t="shared" si="3"/>
        <v>204.8175</v>
      </c>
      <c r="D10" s="12">
        <f t="shared" si="4"/>
        <v>1692.0214128162975</v>
      </c>
      <c r="E10" s="16"/>
      <c r="F10" s="14">
        <f t="shared" si="0"/>
        <v>61.991369165803057</v>
      </c>
      <c r="G10" s="16"/>
      <c r="H10" s="15">
        <f t="shared" si="5"/>
        <v>153.31010000000001</v>
      </c>
      <c r="I10" s="14">
        <f t="shared" si="1"/>
        <v>46.401811397689087</v>
      </c>
      <c r="J10" s="16"/>
      <c r="K10" s="15">
        <f t="shared" si="6"/>
        <v>57.201500000000003</v>
      </c>
      <c r="L10" s="14">
        <f t="shared" si="2"/>
        <v>17.312970343538439</v>
      </c>
      <c r="M10" s="57"/>
      <c r="N10" s="58">
        <f t="shared" si="7"/>
        <v>5.6940999999999997</v>
      </c>
      <c r="O10" s="15">
        <f t="shared" si="8"/>
        <v>330.39679999999998</v>
      </c>
      <c r="P10" s="59">
        <v>121049</v>
      </c>
      <c r="R10" s="32">
        <v>2048175</v>
      </c>
      <c r="S10" s="15">
        <v>1533101</v>
      </c>
      <c r="T10" s="15">
        <v>572015</v>
      </c>
      <c r="U10" s="58">
        <v>56941</v>
      </c>
      <c r="V10" s="15">
        <v>3303968</v>
      </c>
    </row>
    <row r="11" spans="1:22" ht="22.5" customHeight="1" x14ac:dyDescent="0.15">
      <c r="B11" s="38" t="s">
        <v>34</v>
      </c>
      <c r="C11" s="32">
        <f t="shared" si="3"/>
        <v>254.02289999999999</v>
      </c>
      <c r="D11" s="12">
        <f t="shared" si="4"/>
        <v>2061.7905117487117</v>
      </c>
      <c r="E11" s="16"/>
      <c r="F11" s="14">
        <f t="shared" si="0"/>
        <v>61.080052860741375</v>
      </c>
      <c r="G11" s="16"/>
      <c r="H11" s="15">
        <f t="shared" si="5"/>
        <v>191.41739999999999</v>
      </c>
      <c r="I11" s="14">
        <f t="shared" si="1"/>
        <v>46.026499620568366</v>
      </c>
      <c r="J11" s="16"/>
      <c r="K11" s="15">
        <f t="shared" si="6"/>
        <v>65.590100000000007</v>
      </c>
      <c r="L11" s="14">
        <f t="shared" si="2"/>
        <v>15.771203207038868</v>
      </c>
      <c r="M11" s="57"/>
      <c r="N11" s="58">
        <f t="shared" si="7"/>
        <v>2.9845999999999999</v>
      </c>
      <c r="O11" s="15">
        <f t="shared" si="8"/>
        <v>415.8852</v>
      </c>
      <c r="P11" s="59">
        <v>123205</v>
      </c>
      <c r="R11" s="32">
        <v>2540229</v>
      </c>
      <c r="S11" s="15">
        <v>1914174</v>
      </c>
      <c r="T11" s="15">
        <v>655901</v>
      </c>
      <c r="U11" s="58">
        <v>29846</v>
      </c>
      <c r="V11" s="15">
        <v>4158852</v>
      </c>
    </row>
    <row r="12" spans="1:22" ht="22.5" customHeight="1" x14ac:dyDescent="0.15">
      <c r="B12" s="38" t="s">
        <v>38</v>
      </c>
      <c r="C12" s="32">
        <f t="shared" si="3"/>
        <v>265.84190000000001</v>
      </c>
      <c r="D12" s="12">
        <f t="shared" si="4"/>
        <v>2150.6330342768852</v>
      </c>
      <c r="E12" s="16"/>
      <c r="F12" s="14">
        <f t="shared" si="0"/>
        <v>58.85585687307249</v>
      </c>
      <c r="G12" s="16"/>
      <c r="H12" s="15">
        <f t="shared" si="5"/>
        <v>200.31809999999999</v>
      </c>
      <c r="I12" s="14">
        <f t="shared" si="1"/>
        <v>44.349267074474795</v>
      </c>
      <c r="J12" s="16"/>
      <c r="K12" s="15">
        <f t="shared" si="6"/>
        <v>67.045900000000003</v>
      </c>
      <c r="L12" s="14">
        <f t="shared" si="2"/>
        <v>14.843573922419043</v>
      </c>
      <c r="M12" s="57"/>
      <c r="N12" s="58">
        <f t="shared" si="7"/>
        <v>1.5221</v>
      </c>
      <c r="O12" s="15">
        <f t="shared" si="8"/>
        <v>451.68299999999999</v>
      </c>
      <c r="P12" s="59">
        <v>123611</v>
      </c>
      <c r="R12" s="32">
        <v>2658419</v>
      </c>
      <c r="S12" s="15">
        <v>2003181</v>
      </c>
      <c r="T12" s="15">
        <v>670459</v>
      </c>
      <c r="U12" s="58">
        <v>15221</v>
      </c>
      <c r="V12" s="15">
        <v>4516830</v>
      </c>
    </row>
    <row r="13" spans="1:22" ht="22.5" customHeight="1" x14ac:dyDescent="0.15">
      <c r="B13" s="38" t="s">
        <v>39</v>
      </c>
      <c r="C13" s="32">
        <f t="shared" si="3"/>
        <v>278.0634</v>
      </c>
      <c r="D13" s="12">
        <f t="shared" si="4"/>
        <v>2240.6217516377787</v>
      </c>
      <c r="E13" s="16"/>
      <c r="F13" s="14">
        <f t="shared" si="0"/>
        <v>58.711768983436919</v>
      </c>
      <c r="G13" s="16"/>
      <c r="H13" s="15">
        <f t="shared" si="5"/>
        <v>208.78899999999999</v>
      </c>
      <c r="I13" s="14">
        <f t="shared" si="1"/>
        <v>44.084807760686274</v>
      </c>
      <c r="J13" s="16"/>
      <c r="K13" s="15">
        <f t="shared" si="6"/>
        <v>69.947699999999998</v>
      </c>
      <c r="L13" s="14">
        <f t="shared" si="2"/>
        <v>14.769125326536145</v>
      </c>
      <c r="M13" s="57"/>
      <c r="N13" s="58">
        <f t="shared" si="7"/>
        <v>0.67330000000000001</v>
      </c>
      <c r="O13" s="15">
        <f t="shared" si="8"/>
        <v>473.60759999999999</v>
      </c>
      <c r="P13" s="59">
        <v>124101</v>
      </c>
      <c r="R13" s="32">
        <v>2780634</v>
      </c>
      <c r="S13" s="15">
        <v>2087890</v>
      </c>
      <c r="T13" s="15">
        <v>699477</v>
      </c>
      <c r="U13" s="58">
        <v>6733</v>
      </c>
      <c r="V13" s="15">
        <v>4736076</v>
      </c>
    </row>
    <row r="14" spans="1:22" ht="22.5" customHeight="1" x14ac:dyDescent="0.15">
      <c r="B14" s="38" t="s">
        <v>40</v>
      </c>
      <c r="C14" s="32">
        <f t="shared" si="3"/>
        <v>300.71710000000002</v>
      </c>
      <c r="D14" s="12">
        <f t="shared" si="4"/>
        <v>2414.0992397665514</v>
      </c>
      <c r="E14" s="16"/>
      <c r="F14" s="14">
        <f t="shared" si="0"/>
        <v>62.227338907195282</v>
      </c>
      <c r="G14" s="16"/>
      <c r="H14" s="15">
        <f t="shared" si="5"/>
        <v>223.75790000000001</v>
      </c>
      <c r="I14" s="14">
        <f t="shared" si="1"/>
        <v>46.302184599619743</v>
      </c>
      <c r="J14" s="16"/>
      <c r="K14" s="15">
        <f t="shared" si="6"/>
        <v>79.145099999999999</v>
      </c>
      <c r="L14" s="14">
        <f t="shared" si="2"/>
        <v>16.377482226796751</v>
      </c>
      <c r="M14" s="57"/>
      <c r="N14" s="58">
        <f t="shared" si="7"/>
        <v>2.1859000000000002</v>
      </c>
      <c r="O14" s="15">
        <f t="shared" si="8"/>
        <v>483.25560000000002</v>
      </c>
      <c r="P14" s="59">
        <v>124567</v>
      </c>
      <c r="R14" s="32">
        <v>3007171</v>
      </c>
      <c r="S14" s="15">
        <v>2237579</v>
      </c>
      <c r="T14" s="15">
        <v>791451</v>
      </c>
      <c r="U14" s="58">
        <v>21859</v>
      </c>
      <c r="V14" s="15">
        <v>4832556</v>
      </c>
    </row>
    <row r="15" spans="1:22" ht="22.5" customHeight="1" x14ac:dyDescent="0.15">
      <c r="B15" s="38" t="s">
        <v>41</v>
      </c>
      <c r="C15" s="32">
        <f t="shared" si="3"/>
        <v>333.12740000000002</v>
      </c>
      <c r="D15" s="12">
        <f t="shared" si="4"/>
        <v>2666.341705485921</v>
      </c>
      <c r="E15" s="16"/>
      <c r="F15" s="14">
        <f t="shared" si="0"/>
        <v>69.026554907133658</v>
      </c>
      <c r="G15" s="16"/>
      <c r="H15" s="15">
        <f t="shared" si="5"/>
        <v>245.65770000000001</v>
      </c>
      <c r="I15" s="14">
        <f t="shared" si="1"/>
        <v>50.902161507609911</v>
      </c>
      <c r="J15" s="16"/>
      <c r="K15" s="15">
        <f t="shared" si="6"/>
        <v>91.265299999999996</v>
      </c>
      <c r="L15" s="14">
        <f t="shared" si="2"/>
        <v>18.910870860715828</v>
      </c>
      <c r="M15" s="57"/>
      <c r="N15" s="58">
        <f t="shared" si="7"/>
        <v>3.7955999999999999</v>
      </c>
      <c r="O15" s="15">
        <f t="shared" si="8"/>
        <v>482.60759999999999</v>
      </c>
      <c r="P15" s="59">
        <v>124938</v>
      </c>
      <c r="R15" s="32">
        <v>3331274</v>
      </c>
      <c r="S15" s="15">
        <v>2456577</v>
      </c>
      <c r="T15" s="15">
        <v>912653</v>
      </c>
      <c r="U15" s="58">
        <v>37956</v>
      </c>
      <c r="V15" s="15">
        <v>4826076</v>
      </c>
    </row>
    <row r="16" spans="1:22" ht="22.5" customHeight="1" x14ac:dyDescent="0.15">
      <c r="B16" s="38" t="s">
        <v>42</v>
      </c>
      <c r="C16" s="32">
        <f t="shared" si="3"/>
        <v>367.6182</v>
      </c>
      <c r="D16" s="12">
        <f t="shared" si="4"/>
        <v>2934.7239851514787</v>
      </c>
      <c r="E16" s="16"/>
      <c r="F16" s="14">
        <f>C16/$O16*100</f>
        <v>71.806796930821591</v>
      </c>
      <c r="G16" s="16"/>
      <c r="H16" s="15">
        <f t="shared" si="5"/>
        <v>268.7328</v>
      </c>
      <c r="I16" s="14">
        <f t="shared" si="1"/>
        <v>52.491529522344358</v>
      </c>
      <c r="J16" s="16"/>
      <c r="K16" s="15">
        <f t="shared" si="6"/>
        <v>106.318</v>
      </c>
      <c r="L16" s="14">
        <f t="shared" si="2"/>
        <v>20.767075830552162</v>
      </c>
      <c r="M16" s="57"/>
      <c r="N16" s="58">
        <f t="shared" si="7"/>
        <v>7.4325999999999999</v>
      </c>
      <c r="O16" s="15">
        <f t="shared" si="8"/>
        <v>511.95460000000003</v>
      </c>
      <c r="P16" s="59">
        <v>125265</v>
      </c>
      <c r="R16" s="32">
        <v>3676182</v>
      </c>
      <c r="S16" s="15">
        <v>2687328</v>
      </c>
      <c r="T16" s="15">
        <v>1063180</v>
      </c>
      <c r="U16" s="58">
        <v>74326</v>
      </c>
      <c r="V16" s="15">
        <v>5119546</v>
      </c>
    </row>
    <row r="17" spans="2:22" ht="22.5" customHeight="1" x14ac:dyDescent="0.15">
      <c r="B17" s="38" t="s">
        <v>43</v>
      </c>
      <c r="C17" s="32">
        <f t="shared" si="3"/>
        <v>410.0643</v>
      </c>
      <c r="D17" s="12">
        <f t="shared" si="4"/>
        <v>3265.6231583977064</v>
      </c>
      <c r="E17" s="16"/>
      <c r="F17" s="14">
        <f t="shared" si="0"/>
        <v>78.062209632698753</v>
      </c>
      <c r="G17" s="16"/>
      <c r="H17" s="15">
        <f t="shared" si="5"/>
        <v>296.99059999999997</v>
      </c>
      <c r="I17" s="14">
        <f t="shared" si="1"/>
        <v>56.536846724138087</v>
      </c>
      <c r="J17" s="16"/>
      <c r="K17" s="15">
        <f t="shared" si="6"/>
        <v>124.7593</v>
      </c>
      <c r="L17" s="14">
        <f t="shared" si="2"/>
        <v>23.749901247752494</v>
      </c>
      <c r="M17" s="57"/>
      <c r="N17" s="58">
        <f t="shared" si="7"/>
        <v>11.685700000000001</v>
      </c>
      <c r="O17" s="15">
        <f t="shared" si="8"/>
        <v>525.30449999999996</v>
      </c>
      <c r="P17" s="59">
        <v>125570</v>
      </c>
      <c r="R17" s="32">
        <v>4100643</v>
      </c>
      <c r="S17" s="15">
        <v>2969906</v>
      </c>
      <c r="T17" s="15">
        <v>1247593</v>
      </c>
      <c r="U17" s="58">
        <v>116857</v>
      </c>
      <c r="V17" s="15">
        <v>5253045</v>
      </c>
    </row>
    <row r="18" spans="2:22" ht="22.5" customHeight="1" x14ac:dyDescent="0.15">
      <c r="B18" s="38" t="s">
        <v>44</v>
      </c>
      <c r="C18" s="32">
        <f t="shared" si="3"/>
        <v>449.30829999999997</v>
      </c>
      <c r="D18" s="12">
        <f t="shared" si="4"/>
        <v>3569.9338148245256</v>
      </c>
      <c r="E18" s="16"/>
      <c r="F18" s="14">
        <f t="shared" si="0"/>
        <v>83.412474399359581</v>
      </c>
      <c r="G18" s="16"/>
      <c r="H18" s="15">
        <f t="shared" si="5"/>
        <v>324.52949999999998</v>
      </c>
      <c r="I18" s="14">
        <f t="shared" si="1"/>
        <v>60.247737712806483</v>
      </c>
      <c r="J18" s="16"/>
      <c r="K18" s="15">
        <f t="shared" si="6"/>
        <v>139.1317</v>
      </c>
      <c r="L18" s="14">
        <f t="shared" si="2"/>
        <v>25.829301093234598</v>
      </c>
      <c r="M18" s="57"/>
      <c r="N18" s="58">
        <f t="shared" si="7"/>
        <v>14.3529</v>
      </c>
      <c r="O18" s="15">
        <f t="shared" si="8"/>
        <v>538.65840000000003</v>
      </c>
      <c r="P18" s="59">
        <v>125859</v>
      </c>
      <c r="R18" s="32">
        <v>4493083</v>
      </c>
      <c r="S18" s="15">
        <v>3245295</v>
      </c>
      <c r="T18" s="15">
        <v>1391317</v>
      </c>
      <c r="U18" s="58">
        <v>143529</v>
      </c>
      <c r="V18" s="15">
        <v>5386584</v>
      </c>
    </row>
    <row r="19" spans="2:22" ht="22.5" customHeight="1" x14ac:dyDescent="0.15">
      <c r="B19" s="38" t="s">
        <v>45</v>
      </c>
      <c r="C19" s="32">
        <f t="shared" si="3"/>
        <v>492.15050000000002</v>
      </c>
      <c r="D19" s="12">
        <f t="shared" si="4"/>
        <v>3901.095460418368</v>
      </c>
      <c r="E19" s="16"/>
      <c r="F19" s="14">
        <f t="shared" si="0"/>
        <v>90.718902563223452</v>
      </c>
      <c r="G19" s="16"/>
      <c r="H19" s="15">
        <f t="shared" si="5"/>
        <v>357.471</v>
      </c>
      <c r="I19" s="14">
        <f t="shared" si="1"/>
        <v>65.893211158330729</v>
      </c>
      <c r="J19" s="16"/>
      <c r="K19" s="15">
        <f t="shared" si="6"/>
        <v>149.8931</v>
      </c>
      <c r="L19" s="14">
        <f t="shared" si="2"/>
        <v>27.630039050655252</v>
      </c>
      <c r="M19" s="57"/>
      <c r="N19" s="58">
        <f t="shared" si="7"/>
        <v>15.213699999999999</v>
      </c>
      <c r="O19" s="15">
        <f t="shared" si="8"/>
        <v>542.50049999999999</v>
      </c>
      <c r="P19" s="59">
        <v>126157</v>
      </c>
      <c r="R19" s="32">
        <v>4921505</v>
      </c>
      <c r="S19" s="15">
        <v>3574710</v>
      </c>
      <c r="T19" s="15">
        <v>1498931</v>
      </c>
      <c r="U19" s="58">
        <v>152137</v>
      </c>
      <c r="V19" s="15">
        <v>5425005</v>
      </c>
    </row>
    <row r="20" spans="2:22" ht="22.5" customHeight="1" x14ac:dyDescent="0.15">
      <c r="B20" s="38" t="s">
        <v>46</v>
      </c>
      <c r="C20" s="32">
        <f t="shared" si="3"/>
        <v>552.79489999999998</v>
      </c>
      <c r="D20" s="12">
        <f t="shared" si="4"/>
        <v>4370.8876273009046</v>
      </c>
      <c r="E20" s="16"/>
      <c r="F20" s="14">
        <f t="shared" si="0"/>
        <v>103.40978582116787</v>
      </c>
      <c r="G20" s="16"/>
      <c r="H20" s="15">
        <f t="shared" si="5"/>
        <v>407.77550000000002</v>
      </c>
      <c r="I20" s="14">
        <f t="shared" si="1"/>
        <v>76.281414893877724</v>
      </c>
      <c r="J20" s="16"/>
      <c r="K20" s="15">
        <f t="shared" si="6"/>
        <v>162.8065</v>
      </c>
      <c r="L20" s="14">
        <f t="shared" si="2"/>
        <v>30.455753653468886</v>
      </c>
      <c r="M20" s="57"/>
      <c r="N20" s="58">
        <f t="shared" si="7"/>
        <v>17.787199999999999</v>
      </c>
      <c r="O20" s="15">
        <f t="shared" si="8"/>
        <v>534.56730000000005</v>
      </c>
      <c r="P20" s="59">
        <v>126472</v>
      </c>
      <c r="R20" s="32">
        <v>5527949</v>
      </c>
      <c r="S20" s="15">
        <v>4077755</v>
      </c>
      <c r="T20" s="15">
        <v>1628065</v>
      </c>
      <c r="U20" s="58">
        <v>177872</v>
      </c>
      <c r="V20" s="15">
        <v>5345673</v>
      </c>
    </row>
    <row r="21" spans="2:22" ht="22.5" customHeight="1" x14ac:dyDescent="0.15">
      <c r="B21" s="38" t="s">
        <v>47</v>
      </c>
      <c r="C21" s="32">
        <f t="shared" si="3"/>
        <v>600.34680000000003</v>
      </c>
      <c r="D21" s="12">
        <f t="shared" si="4"/>
        <v>4739.5675274538753</v>
      </c>
      <c r="E21" s="16"/>
      <c r="F21" s="14">
        <f t="shared" si="0"/>
        <v>113.20943432695798</v>
      </c>
      <c r="G21" s="16"/>
      <c r="H21" s="15">
        <f t="shared" si="5"/>
        <v>448.77679999999998</v>
      </c>
      <c r="I21" s="14">
        <f t="shared" si="1"/>
        <v>84.627364828233198</v>
      </c>
      <c r="J21" s="16"/>
      <c r="K21" s="15">
        <f t="shared" si="6"/>
        <v>173.78919999999999</v>
      </c>
      <c r="L21" s="14">
        <f t="shared" si="2"/>
        <v>32.772019479631716</v>
      </c>
      <c r="M21" s="57"/>
      <c r="N21" s="58">
        <f t="shared" si="7"/>
        <v>22.219200000000001</v>
      </c>
      <c r="O21" s="15">
        <f t="shared" si="8"/>
        <v>530.29750000000001</v>
      </c>
      <c r="P21" s="59">
        <v>126667</v>
      </c>
      <c r="R21" s="32">
        <v>6003468</v>
      </c>
      <c r="S21" s="15">
        <v>4487768</v>
      </c>
      <c r="T21" s="15">
        <v>1737892</v>
      </c>
      <c r="U21" s="58">
        <v>222192</v>
      </c>
      <c r="V21" s="15">
        <v>5302975</v>
      </c>
    </row>
    <row r="22" spans="2:22" ht="22.5" customHeight="1" x14ac:dyDescent="0.15">
      <c r="B22" s="38" t="s">
        <v>48</v>
      </c>
      <c r="C22" s="32">
        <f t="shared" si="3"/>
        <v>645.86479999999995</v>
      </c>
      <c r="D22" s="12">
        <f t="shared" si="4"/>
        <v>5088.5145675432923</v>
      </c>
      <c r="E22" s="16"/>
      <c r="F22" s="14">
        <f t="shared" si="0"/>
        <v>120.13492152952234</v>
      </c>
      <c r="G22" s="16"/>
      <c r="H22" s="15">
        <f t="shared" si="5"/>
        <v>490.7475</v>
      </c>
      <c r="I22" s="14">
        <f t="shared" si="1"/>
        <v>91.28212654306175</v>
      </c>
      <c r="J22" s="16"/>
      <c r="K22" s="15">
        <f t="shared" si="6"/>
        <v>181.38059999999999</v>
      </c>
      <c r="L22" s="14">
        <f t="shared" si="2"/>
        <v>33.737934236356708</v>
      </c>
      <c r="M22" s="57"/>
      <c r="N22" s="58">
        <f t="shared" si="7"/>
        <v>26.263300000000001</v>
      </c>
      <c r="O22" s="15">
        <f t="shared" si="8"/>
        <v>537.61620000000005</v>
      </c>
      <c r="P22" s="59">
        <v>126926</v>
      </c>
      <c r="R22" s="32">
        <v>6458648</v>
      </c>
      <c r="S22" s="15">
        <v>4907475</v>
      </c>
      <c r="T22" s="15">
        <v>1813806</v>
      </c>
      <c r="U22" s="58">
        <v>262633</v>
      </c>
      <c r="V22" s="15">
        <v>5376162</v>
      </c>
    </row>
    <row r="23" spans="2:22" ht="22.5" customHeight="1" x14ac:dyDescent="0.15">
      <c r="B23" s="38" t="s">
        <v>49</v>
      </c>
      <c r="C23" s="32">
        <f t="shared" si="3"/>
        <v>673.13260000000002</v>
      </c>
      <c r="D23" s="12">
        <f t="shared" si="4"/>
        <v>5287.1013855289202</v>
      </c>
      <c r="E23" s="16"/>
      <c r="F23" s="14">
        <f t="shared" si="0"/>
        <v>127.63023872960689</v>
      </c>
      <c r="G23" s="16"/>
      <c r="H23" s="15">
        <f t="shared" si="5"/>
        <v>513.94830000000002</v>
      </c>
      <c r="I23" s="14">
        <f t="shared" si="1"/>
        <v>97.447879100901687</v>
      </c>
      <c r="J23" s="16"/>
      <c r="K23" s="15">
        <f t="shared" si="6"/>
        <v>187.71459999999999</v>
      </c>
      <c r="L23" s="14">
        <f t="shared" si="2"/>
        <v>35.591886666954863</v>
      </c>
      <c r="M23" s="57"/>
      <c r="N23" s="58">
        <f t="shared" si="7"/>
        <v>28.5303</v>
      </c>
      <c r="O23" s="15">
        <f t="shared" si="8"/>
        <v>527.40840000000003</v>
      </c>
      <c r="P23" s="59">
        <v>127316</v>
      </c>
      <c r="R23" s="32">
        <v>6731326</v>
      </c>
      <c r="S23" s="15">
        <v>5139483</v>
      </c>
      <c r="T23" s="15">
        <v>1877146</v>
      </c>
      <c r="U23" s="58">
        <v>285303</v>
      </c>
      <c r="V23" s="15">
        <v>5274084</v>
      </c>
    </row>
    <row r="24" spans="2:22" ht="22.5" customHeight="1" x14ac:dyDescent="0.15">
      <c r="B24" s="38" t="s">
        <v>50</v>
      </c>
      <c r="C24" s="32">
        <f t="shared" si="3"/>
        <v>698.05399999999997</v>
      </c>
      <c r="D24" s="12">
        <f t="shared" si="4"/>
        <v>5475.5345685016391</v>
      </c>
      <c r="E24" s="16"/>
      <c r="F24" s="14">
        <f t="shared" si="0"/>
        <v>133.35230941455606</v>
      </c>
      <c r="G24" s="16"/>
      <c r="H24" s="15">
        <f t="shared" si="5"/>
        <v>535.7097</v>
      </c>
      <c r="I24" s="14">
        <f t="shared" si="1"/>
        <v>102.33896757382523</v>
      </c>
      <c r="J24" s="16"/>
      <c r="K24" s="15">
        <f t="shared" si="6"/>
        <v>193.0685</v>
      </c>
      <c r="L24" s="14">
        <f t="shared" si="2"/>
        <v>36.882720176668585</v>
      </c>
      <c r="M24" s="57"/>
      <c r="N24" s="58">
        <f t="shared" si="7"/>
        <v>30.724299999999999</v>
      </c>
      <c r="O24" s="15">
        <f t="shared" si="8"/>
        <v>523.46600000000001</v>
      </c>
      <c r="P24" s="59">
        <v>127486</v>
      </c>
      <c r="R24" s="32">
        <v>6980540</v>
      </c>
      <c r="S24" s="15">
        <v>5357097</v>
      </c>
      <c r="T24" s="15">
        <v>1930685</v>
      </c>
      <c r="U24" s="58">
        <v>307243</v>
      </c>
      <c r="V24" s="15">
        <v>5234660</v>
      </c>
    </row>
    <row r="25" spans="2:22" ht="22.5" customHeight="1" x14ac:dyDescent="0.15">
      <c r="B25" s="38" t="s">
        <v>51</v>
      </c>
      <c r="C25" s="32">
        <f t="shared" si="3"/>
        <v>691.62040000000002</v>
      </c>
      <c r="D25" s="12">
        <f t="shared" si="4"/>
        <v>5416.2325559540777</v>
      </c>
      <c r="E25" s="16"/>
      <c r="F25" s="14">
        <f t="shared" si="0"/>
        <v>131.43114719892304</v>
      </c>
      <c r="G25" s="16"/>
      <c r="H25" s="15">
        <f t="shared" si="5"/>
        <v>525.173</v>
      </c>
      <c r="I25" s="14">
        <f t="shared" si="1"/>
        <v>99.800540683733459</v>
      </c>
      <c r="J25" s="16"/>
      <c r="K25" s="15">
        <f t="shared" si="6"/>
        <v>198.28309999999999</v>
      </c>
      <c r="L25" s="14">
        <f t="shared" si="2"/>
        <v>37.680460702371953</v>
      </c>
      <c r="M25" s="57"/>
      <c r="N25" s="58">
        <f t="shared" si="7"/>
        <v>31.835699999999999</v>
      </c>
      <c r="O25" s="15">
        <f t="shared" si="8"/>
        <v>526.22260000000006</v>
      </c>
      <c r="P25" s="59">
        <v>127694</v>
      </c>
      <c r="R25" s="32">
        <v>6916204</v>
      </c>
      <c r="S25" s="15">
        <v>5251730</v>
      </c>
      <c r="T25" s="15">
        <v>1982831</v>
      </c>
      <c r="U25" s="58">
        <v>318357</v>
      </c>
      <c r="V25" s="15">
        <v>5262226</v>
      </c>
    </row>
    <row r="26" spans="2:22" ht="22.5" customHeight="1" x14ac:dyDescent="0.15">
      <c r="B26" s="38" t="s">
        <v>52</v>
      </c>
      <c r="C26" s="32">
        <f t="shared" si="3"/>
        <v>732.59209999999996</v>
      </c>
      <c r="D26" s="24">
        <f t="shared" si="4"/>
        <v>5732.9157113008359</v>
      </c>
      <c r="E26" s="16"/>
      <c r="F26" s="25">
        <f t="shared" si="0"/>
        <v>138.32054839421065</v>
      </c>
      <c r="G26" s="16"/>
      <c r="H26" s="15">
        <f t="shared" si="5"/>
        <v>563.92229999999995</v>
      </c>
      <c r="I26" s="25">
        <f t="shared" si="1"/>
        <v>106.47404167711414</v>
      </c>
      <c r="J26" s="16"/>
      <c r="K26" s="15">
        <f t="shared" si="6"/>
        <v>201.48740000000001</v>
      </c>
      <c r="L26" s="25">
        <f t="shared" si="2"/>
        <v>38.04279033656475</v>
      </c>
      <c r="M26" s="57"/>
      <c r="N26" s="58">
        <f t="shared" si="7"/>
        <v>32.817700000000002</v>
      </c>
      <c r="O26" s="15">
        <f t="shared" si="8"/>
        <v>529.6336</v>
      </c>
      <c r="P26" s="59">
        <v>127787</v>
      </c>
      <c r="R26" s="32">
        <v>7325921</v>
      </c>
      <c r="S26" s="15">
        <v>5639223</v>
      </c>
      <c r="T26" s="15">
        <v>2014874</v>
      </c>
      <c r="U26" s="58">
        <v>328177</v>
      </c>
      <c r="V26" s="15">
        <v>5296336</v>
      </c>
    </row>
    <row r="27" spans="2:22" ht="22.5" customHeight="1" x14ac:dyDescent="0.15">
      <c r="B27" s="38" t="s">
        <v>53</v>
      </c>
      <c r="C27" s="34">
        <f t="shared" si="3"/>
        <v>758.30240000000003</v>
      </c>
      <c r="D27" s="12">
        <f t="shared" si="4"/>
        <v>5934.9946778536096</v>
      </c>
      <c r="E27" s="60"/>
      <c r="F27" s="14">
        <f t="shared" si="0"/>
        <v>141.97502872537234</v>
      </c>
      <c r="G27" s="60"/>
      <c r="H27" s="18">
        <f t="shared" si="5"/>
        <v>590.49990000000003</v>
      </c>
      <c r="I27" s="14">
        <f t="shared" si="1"/>
        <v>110.55779365175357</v>
      </c>
      <c r="J27" s="60"/>
      <c r="K27" s="18">
        <f t="shared" si="6"/>
        <v>201.41669999999999</v>
      </c>
      <c r="L27" s="14">
        <f t="shared" si="2"/>
        <v>37.710736202693937</v>
      </c>
      <c r="M27" s="61"/>
      <c r="N27" s="62">
        <f t="shared" si="7"/>
        <v>33.614199999999997</v>
      </c>
      <c r="O27" s="18">
        <f t="shared" si="8"/>
        <v>534.10969999999998</v>
      </c>
      <c r="P27" s="63">
        <v>127768</v>
      </c>
      <c r="R27" s="34">
        <v>7583024</v>
      </c>
      <c r="S27" s="18">
        <v>5904999</v>
      </c>
      <c r="T27" s="18">
        <v>2014167</v>
      </c>
      <c r="U27" s="62">
        <v>336142</v>
      </c>
      <c r="V27" s="18">
        <v>5341097</v>
      </c>
    </row>
    <row r="28" spans="2:22" ht="22.5" customHeight="1" x14ac:dyDescent="0.15">
      <c r="B28" s="38" t="s">
        <v>54</v>
      </c>
      <c r="C28" s="32">
        <f t="shared" si="3"/>
        <v>761.05870000000004</v>
      </c>
      <c r="D28" s="12">
        <f t="shared" si="4"/>
        <v>5950.373335626774</v>
      </c>
      <c r="E28" s="16"/>
      <c r="F28" s="14">
        <f t="shared" si="0"/>
        <v>141.65530347447518</v>
      </c>
      <c r="G28" s="16"/>
      <c r="H28" s="15">
        <f t="shared" si="5"/>
        <v>594.52149999999995</v>
      </c>
      <c r="I28" s="14">
        <f t="shared" si="1"/>
        <v>110.65785530682479</v>
      </c>
      <c r="J28" s="16"/>
      <c r="K28" s="15">
        <f t="shared" si="6"/>
        <v>200.15450000000001</v>
      </c>
      <c r="L28" s="14">
        <f t="shared" si="2"/>
        <v>37.254611818092144</v>
      </c>
      <c r="M28" s="57"/>
      <c r="N28" s="58">
        <f t="shared" si="7"/>
        <v>33.6173</v>
      </c>
      <c r="O28" s="15">
        <f t="shared" si="8"/>
        <v>537.26099999999997</v>
      </c>
      <c r="P28" s="59">
        <v>127901</v>
      </c>
      <c r="R28" s="32">
        <v>7610587</v>
      </c>
      <c r="S28" s="15">
        <v>5945215</v>
      </c>
      <c r="T28" s="15">
        <v>2001545</v>
      </c>
      <c r="U28" s="58">
        <v>336173</v>
      </c>
      <c r="V28" s="15">
        <v>5372610</v>
      </c>
    </row>
    <row r="29" spans="2:22" ht="22.5" customHeight="1" x14ac:dyDescent="0.15">
      <c r="B29" s="38" t="s">
        <v>55</v>
      </c>
      <c r="C29" s="32">
        <f t="shared" si="3"/>
        <v>766.66840000000002</v>
      </c>
      <c r="D29" s="12">
        <f t="shared" si="4"/>
        <v>5988.053080065295</v>
      </c>
      <c r="E29" s="16"/>
      <c r="F29" s="14">
        <f t="shared" si="0"/>
        <v>142.37533520030308</v>
      </c>
      <c r="G29" s="16"/>
      <c r="H29" s="15">
        <f t="shared" si="5"/>
        <v>601.73239999999998</v>
      </c>
      <c r="I29" s="14">
        <f t="shared" si="1"/>
        <v>111.74564146752735</v>
      </c>
      <c r="J29" s="16"/>
      <c r="K29" s="15">
        <f t="shared" si="6"/>
        <v>198.55330000000001</v>
      </c>
      <c r="L29" s="14">
        <f t="shared" si="2"/>
        <v>36.872646169616921</v>
      </c>
      <c r="M29" s="57"/>
      <c r="N29" s="58">
        <f t="shared" si="7"/>
        <v>33.6173</v>
      </c>
      <c r="O29" s="15">
        <f t="shared" si="8"/>
        <v>538.48400000000004</v>
      </c>
      <c r="P29" s="59">
        <v>128033</v>
      </c>
      <c r="R29" s="32">
        <v>7666684</v>
      </c>
      <c r="S29" s="15">
        <v>6017324</v>
      </c>
      <c r="T29" s="15">
        <v>1985533</v>
      </c>
      <c r="U29" s="58">
        <v>336173</v>
      </c>
      <c r="V29" s="15">
        <v>5384840</v>
      </c>
    </row>
    <row r="30" spans="2:22" ht="22.5" customHeight="1" x14ac:dyDescent="0.15">
      <c r="B30" s="38" t="s">
        <v>56</v>
      </c>
      <c r="C30" s="32">
        <f t="shared" si="3"/>
        <v>770.44449999999995</v>
      </c>
      <c r="D30" s="12">
        <f t="shared" si="4"/>
        <v>6015.1502139221138</v>
      </c>
      <c r="E30" s="16"/>
      <c r="F30" s="14">
        <f t="shared" si="0"/>
        <v>149.2606175436965</v>
      </c>
      <c r="G30" s="16"/>
      <c r="H30" s="15">
        <f t="shared" si="5"/>
        <v>606.96420000000001</v>
      </c>
      <c r="I30" s="14">
        <f t="shared" si="1"/>
        <v>117.58906880238061</v>
      </c>
      <c r="J30" s="16"/>
      <c r="K30" s="15">
        <f t="shared" si="6"/>
        <v>197.0976</v>
      </c>
      <c r="L30" s="14">
        <f t="shared" si="2"/>
        <v>38.184333189970829</v>
      </c>
      <c r="M30" s="57"/>
      <c r="N30" s="58">
        <f t="shared" si="7"/>
        <v>33.6173</v>
      </c>
      <c r="O30" s="15">
        <f t="shared" si="8"/>
        <v>516.17399999999998</v>
      </c>
      <c r="P30" s="59">
        <v>128084</v>
      </c>
      <c r="R30" s="32">
        <v>7704445</v>
      </c>
      <c r="S30" s="15">
        <v>6069642</v>
      </c>
      <c r="T30" s="15">
        <v>1970976</v>
      </c>
      <c r="U30" s="58">
        <v>336173</v>
      </c>
      <c r="V30" s="15">
        <v>5161740</v>
      </c>
    </row>
    <row r="31" spans="2:22" ht="22.5" customHeight="1" x14ac:dyDescent="0.15">
      <c r="B31" s="38" t="s">
        <v>57</v>
      </c>
      <c r="C31" s="32">
        <f t="shared" si="3"/>
        <v>819.73220000000003</v>
      </c>
      <c r="D31" s="12">
        <f t="shared" si="4"/>
        <v>6402.5571732066992</v>
      </c>
      <c r="E31" s="16"/>
      <c r="F31" s="14">
        <f t="shared" si="0"/>
        <v>164.81441865440155</v>
      </c>
      <c r="G31" s="16"/>
      <c r="H31" s="15">
        <f t="shared" si="5"/>
        <v>654.67010000000005</v>
      </c>
      <c r="I31" s="14">
        <f t="shared" si="1"/>
        <v>131.62722159983338</v>
      </c>
      <c r="J31" s="16"/>
      <c r="K31" s="15">
        <f t="shared" si="6"/>
        <v>198.67939999999999</v>
      </c>
      <c r="L31" s="14">
        <f t="shared" si="2"/>
        <v>39.946252946517532</v>
      </c>
      <c r="M31" s="57"/>
      <c r="N31" s="58">
        <f t="shared" si="7"/>
        <v>33.6173</v>
      </c>
      <c r="O31" s="15">
        <f t="shared" si="8"/>
        <v>497.36680000000001</v>
      </c>
      <c r="P31" s="59">
        <v>128032</v>
      </c>
      <c r="R31" s="32">
        <v>8197322</v>
      </c>
      <c r="S31" s="15">
        <v>6546701</v>
      </c>
      <c r="T31" s="15">
        <v>1986794</v>
      </c>
      <c r="U31" s="58">
        <v>336173</v>
      </c>
      <c r="V31" s="15">
        <v>4973668</v>
      </c>
    </row>
    <row r="32" spans="2:22" ht="22.5" customHeight="1" x14ac:dyDescent="0.15">
      <c r="B32" s="38" t="s">
        <v>58</v>
      </c>
      <c r="C32" s="34">
        <f t="shared" si="3"/>
        <v>861.60429999999997</v>
      </c>
      <c r="D32" s="19">
        <f t="shared" si="4"/>
        <v>6728.2874032657328</v>
      </c>
      <c r="E32" s="20"/>
      <c r="F32" s="21">
        <f t="shared" si="0"/>
        <v>170.6579349502577</v>
      </c>
      <c r="G32" s="20"/>
      <c r="H32" s="18">
        <f t="shared" si="5"/>
        <v>695.38310000000001</v>
      </c>
      <c r="I32" s="21">
        <f t="shared" si="1"/>
        <v>137.73450741286754</v>
      </c>
      <c r="J32" s="20"/>
      <c r="K32" s="2">
        <f t="shared" si="6"/>
        <v>199.83850000000001</v>
      </c>
      <c r="L32" s="21">
        <f t="shared" si="2"/>
        <v>39.582005026619612</v>
      </c>
      <c r="M32" s="61"/>
      <c r="N32" s="62">
        <f t="shared" si="7"/>
        <v>33.6173</v>
      </c>
      <c r="O32" s="18">
        <f t="shared" si="8"/>
        <v>504.87209999999999</v>
      </c>
      <c r="P32" s="63">
        <v>128057</v>
      </c>
      <c r="R32" s="34">
        <v>8616043</v>
      </c>
      <c r="S32" s="18">
        <v>6953831</v>
      </c>
      <c r="T32" s="2">
        <v>1998385</v>
      </c>
      <c r="U32" s="62">
        <v>336173</v>
      </c>
      <c r="V32" s="18">
        <v>5048721</v>
      </c>
    </row>
    <row r="33" spans="2:22" ht="22.5" customHeight="1" x14ac:dyDescent="0.15">
      <c r="B33" s="38" t="s">
        <v>59</v>
      </c>
      <c r="C33" s="32">
        <f t="shared" si="3"/>
        <v>894.71199999999999</v>
      </c>
      <c r="D33" s="24">
        <f t="shared" si="4"/>
        <v>6999.0143467309172</v>
      </c>
      <c r="E33" s="16"/>
      <c r="F33" s="25">
        <f t="shared" si="0"/>
        <v>178.92790683954598</v>
      </c>
      <c r="G33" s="16"/>
      <c r="H33" s="15">
        <f t="shared" si="5"/>
        <v>727.83439999999996</v>
      </c>
      <c r="I33" s="25">
        <f t="shared" si="1"/>
        <v>145.55509003770692</v>
      </c>
      <c r="J33" s="16"/>
      <c r="K33" s="15">
        <f t="shared" si="6"/>
        <v>200.39490000000001</v>
      </c>
      <c r="L33" s="25">
        <f t="shared" si="2"/>
        <v>40.075733865556892</v>
      </c>
      <c r="M33" s="57"/>
      <c r="N33" s="58">
        <f t="shared" si="7"/>
        <v>33.517299999999999</v>
      </c>
      <c r="O33" s="15">
        <f t="shared" si="8"/>
        <v>500.04050000000001</v>
      </c>
      <c r="P33" s="59">
        <v>127834</v>
      </c>
      <c r="R33" s="32">
        <v>8947120</v>
      </c>
      <c r="S33" s="15">
        <v>7278344</v>
      </c>
      <c r="T33" s="15">
        <v>2003949</v>
      </c>
      <c r="U33" s="58">
        <v>335173</v>
      </c>
      <c r="V33" s="15">
        <v>5000405</v>
      </c>
    </row>
    <row r="34" spans="2:22" ht="22.5" customHeight="1" x14ac:dyDescent="0.15">
      <c r="B34" s="38" t="s">
        <v>60</v>
      </c>
      <c r="C34" s="32">
        <f t="shared" si="3"/>
        <v>931.93439999999998</v>
      </c>
      <c r="D34" s="24">
        <f t="shared" si="4"/>
        <v>7303.9618160870905</v>
      </c>
      <c r="E34" s="16"/>
      <c r="F34" s="25">
        <f t="shared" si="0"/>
        <v>186.60188268923451</v>
      </c>
      <c r="G34" s="16"/>
      <c r="H34" s="15">
        <f t="shared" si="5"/>
        <v>764.30399999999997</v>
      </c>
      <c r="I34" s="25">
        <f t="shared" si="1"/>
        <v>153.03712938047218</v>
      </c>
      <c r="J34" s="16"/>
      <c r="K34" s="15">
        <f t="shared" si="6"/>
        <v>201.04759999999999</v>
      </c>
      <c r="L34" s="25">
        <f t="shared" si="2"/>
        <v>40.255902851265226</v>
      </c>
      <c r="M34" s="57"/>
      <c r="N34" s="58">
        <f t="shared" si="7"/>
        <v>33.417299999999997</v>
      </c>
      <c r="O34" s="15">
        <f t="shared" si="8"/>
        <v>499.4239</v>
      </c>
      <c r="P34" s="59">
        <v>127593</v>
      </c>
      <c r="R34" s="32">
        <v>9319344</v>
      </c>
      <c r="S34" s="15">
        <v>7643040</v>
      </c>
      <c r="T34" s="15">
        <v>2010476</v>
      </c>
      <c r="U34" s="58">
        <v>334173</v>
      </c>
      <c r="V34" s="15">
        <v>4994239</v>
      </c>
    </row>
    <row r="35" spans="2:22" ht="22.5" customHeight="1" x14ac:dyDescent="0.15">
      <c r="B35" s="38" t="s">
        <v>61</v>
      </c>
      <c r="C35" s="32">
        <f t="shared" si="3"/>
        <v>971.78930000000003</v>
      </c>
      <c r="D35" s="24">
        <f t="shared" si="4"/>
        <v>7627.0213634294514</v>
      </c>
      <c r="E35" s="16"/>
      <c r="F35" s="25">
        <f t="shared" si="0"/>
        <v>189.54877999304057</v>
      </c>
      <c r="G35" s="16"/>
      <c r="H35" s="15">
        <f t="shared" si="5"/>
        <v>803.745</v>
      </c>
      <c r="I35" s="25">
        <f t="shared" si="1"/>
        <v>156.77151845107412</v>
      </c>
      <c r="J35" s="16"/>
      <c r="K35" s="15">
        <f t="shared" si="6"/>
        <v>201.36160000000001</v>
      </c>
      <c r="L35" s="25">
        <f t="shared" si="2"/>
        <v>39.27584468922084</v>
      </c>
      <c r="M35" s="57"/>
      <c r="N35" s="58">
        <f t="shared" si="7"/>
        <v>33.317300000000003</v>
      </c>
      <c r="O35" s="15">
        <f t="shared" si="8"/>
        <v>512.68560000000002</v>
      </c>
      <c r="P35" s="59">
        <v>127414</v>
      </c>
      <c r="R35" s="32">
        <v>9717893</v>
      </c>
      <c r="S35" s="15">
        <v>8037450</v>
      </c>
      <c r="T35" s="15">
        <v>2013616</v>
      </c>
      <c r="U35" s="58">
        <v>333173</v>
      </c>
      <c r="V35" s="15">
        <v>5126856</v>
      </c>
    </row>
    <row r="36" spans="2:22" ht="22.5" customHeight="1" x14ac:dyDescent="0.15">
      <c r="B36" s="38" t="s">
        <v>62</v>
      </c>
      <c r="C36" s="33">
        <f t="shared" si="3"/>
        <v>1000.6332</v>
      </c>
      <c r="D36" s="19">
        <f t="shared" si="4"/>
        <v>7864.3256285514444</v>
      </c>
      <c r="E36" s="20"/>
      <c r="F36" s="21">
        <f t="shared" si="0"/>
        <v>191.1727580025383</v>
      </c>
      <c r="G36" s="20"/>
      <c r="H36" s="2">
        <f t="shared" si="5"/>
        <v>833.20910000000003</v>
      </c>
      <c r="I36" s="21">
        <f t="shared" si="1"/>
        <v>159.1860850107839</v>
      </c>
      <c r="J36" s="20"/>
      <c r="K36" s="2">
        <f t="shared" si="6"/>
        <v>200.54140000000001</v>
      </c>
      <c r="L36" s="21">
        <f t="shared" si="2"/>
        <v>38.313792238444854</v>
      </c>
      <c r="M36" s="64"/>
      <c r="N36" s="65">
        <f t="shared" si="7"/>
        <v>33.1173</v>
      </c>
      <c r="O36" s="2">
        <f t="shared" si="8"/>
        <v>523.41830000000004</v>
      </c>
      <c r="P36" s="66">
        <v>127237</v>
      </c>
      <c r="R36" s="33">
        <v>10006332</v>
      </c>
      <c r="S36" s="2">
        <v>8332091</v>
      </c>
      <c r="T36" s="2">
        <v>2005414</v>
      </c>
      <c r="U36" s="65">
        <v>331173</v>
      </c>
      <c r="V36" s="2">
        <v>5234183</v>
      </c>
    </row>
    <row r="37" spans="2:22" ht="22.5" customHeight="1" x14ac:dyDescent="0.15">
      <c r="B37" s="38" t="s">
        <v>63</v>
      </c>
      <c r="C37" s="33">
        <f t="shared" si="3"/>
        <v>1032.7252000000001</v>
      </c>
      <c r="D37" s="19">
        <f t="shared" si="4"/>
        <v>8125.6162712931264</v>
      </c>
      <c r="E37" s="20"/>
      <c r="F37" s="21">
        <f t="shared" si="0"/>
        <v>190.98390093268586</v>
      </c>
      <c r="G37" s="20"/>
      <c r="H37" s="2">
        <f t="shared" si="5"/>
        <v>866.44579999999996</v>
      </c>
      <c r="I37" s="21">
        <f t="shared" si="1"/>
        <v>160.23352468860227</v>
      </c>
      <c r="J37" s="20"/>
      <c r="K37" s="2">
        <f t="shared" si="6"/>
        <v>199.0967</v>
      </c>
      <c r="L37" s="21">
        <f t="shared" si="2"/>
        <v>36.819344031524238</v>
      </c>
      <c r="M37" s="64"/>
      <c r="N37" s="65">
        <f t="shared" si="7"/>
        <v>32.817300000000003</v>
      </c>
      <c r="O37" s="2">
        <f t="shared" si="8"/>
        <v>540.73940000000005</v>
      </c>
      <c r="P37" s="66">
        <v>127095</v>
      </c>
      <c r="R37" s="33">
        <v>10327252</v>
      </c>
      <c r="S37" s="2">
        <v>8664458</v>
      </c>
      <c r="T37" s="2">
        <v>1990967</v>
      </c>
      <c r="U37" s="65">
        <v>328173</v>
      </c>
      <c r="V37" s="2">
        <v>5407394</v>
      </c>
    </row>
    <row r="38" spans="2:22" ht="22.5" customHeight="1" x14ac:dyDescent="0.15">
      <c r="B38" s="38" t="s">
        <v>64</v>
      </c>
      <c r="C38" s="32">
        <f>R38/10000</f>
        <v>1056.0565999999999</v>
      </c>
      <c r="D38" s="24">
        <f>C38/P38*100*10000</f>
        <v>8319.7954826562018</v>
      </c>
      <c r="E38" s="16"/>
      <c r="F38" s="25">
        <f>C38/$O38*100</f>
        <v>193.83331081854945</v>
      </c>
      <c r="G38" s="16"/>
      <c r="H38" s="15">
        <f>S38/10000</f>
        <v>891.15509999999995</v>
      </c>
      <c r="I38" s="25">
        <f>H38/$O38*100</f>
        <v>163.56655835097808</v>
      </c>
      <c r="J38" s="16"/>
      <c r="K38" s="15">
        <f>T38/10000</f>
        <v>197.31880000000001</v>
      </c>
      <c r="L38" s="25">
        <f>K38/$O38*100</f>
        <v>36.216767444797185</v>
      </c>
      <c r="M38" s="57"/>
      <c r="N38" s="58">
        <f>U38/10000</f>
        <v>32.417299999999997</v>
      </c>
      <c r="O38" s="15">
        <f>V38/10000</f>
        <v>544.82719999999995</v>
      </c>
      <c r="P38" s="59">
        <v>126933</v>
      </c>
      <c r="R38" s="32">
        <v>10560566</v>
      </c>
      <c r="S38" s="15">
        <v>8911551</v>
      </c>
      <c r="T38" s="15">
        <v>1973188</v>
      </c>
      <c r="U38" s="58">
        <v>324173</v>
      </c>
      <c r="V38" s="15">
        <v>5448272</v>
      </c>
    </row>
    <row r="39" spans="2:22" ht="22.5" customHeight="1" x14ac:dyDescent="0.15">
      <c r="B39" s="38" t="s">
        <v>65</v>
      </c>
      <c r="C39" s="32">
        <f t="shared" si="3"/>
        <v>1076.6128000000001</v>
      </c>
      <c r="D39" s="24">
        <f t="shared" si="4"/>
        <v>8496.9362145439045</v>
      </c>
      <c r="E39" s="16"/>
      <c r="F39" s="25">
        <f t="shared" si="0"/>
        <v>193.74432459688668</v>
      </c>
      <c r="G39" s="16"/>
      <c r="H39" s="15">
        <f t="shared" si="5"/>
        <v>912.99159999999995</v>
      </c>
      <c r="I39" s="25">
        <f t="shared" si="1"/>
        <v>164.29949644350401</v>
      </c>
      <c r="J39" s="16"/>
      <c r="K39" s="15">
        <f t="shared" si="6"/>
        <v>195.63849999999999</v>
      </c>
      <c r="L39" s="25">
        <f t="shared" si="2"/>
        <v>35.206574775674234</v>
      </c>
      <c r="M39" s="57"/>
      <c r="N39" s="58">
        <f t="shared" si="7"/>
        <v>32.017299999999999</v>
      </c>
      <c r="O39" s="15">
        <f t="shared" si="8"/>
        <v>555.68740000000003</v>
      </c>
      <c r="P39" s="59">
        <v>126706</v>
      </c>
      <c r="R39" s="32">
        <v>10766128</v>
      </c>
      <c r="S39" s="15">
        <v>9129916</v>
      </c>
      <c r="T39" s="15">
        <v>1956385</v>
      </c>
      <c r="U39" s="58">
        <v>320173</v>
      </c>
      <c r="V39" s="15">
        <v>5556874</v>
      </c>
    </row>
    <row r="40" spans="2:22" ht="22.5" customHeight="1" x14ac:dyDescent="0.15">
      <c r="B40" s="38" t="s">
        <v>66</v>
      </c>
      <c r="C40" s="32">
        <f>R40/10000</f>
        <v>1095.0536</v>
      </c>
      <c r="D40" s="24">
        <f>C40/P40*100*10000</f>
        <v>8660.4525359252784</v>
      </c>
      <c r="E40" s="16"/>
      <c r="F40" s="25">
        <f>C40/$O40*100</f>
        <v>196.65925504092016</v>
      </c>
      <c r="G40" s="16"/>
      <c r="H40" s="15">
        <f>S40/10000</f>
        <v>933.05629999999996</v>
      </c>
      <c r="I40" s="25">
        <f>H40/$O40*100</f>
        <v>167.56637014776018</v>
      </c>
      <c r="J40" s="16"/>
      <c r="K40" s="15">
        <f>T40/10000</f>
        <v>193.6146</v>
      </c>
      <c r="L40" s="25">
        <f>K40/$O40*100</f>
        <v>34.770994772352466</v>
      </c>
      <c r="M40" s="57"/>
      <c r="N40" s="58">
        <f t="shared" si="7"/>
        <v>31.6173</v>
      </c>
      <c r="O40" s="15">
        <f t="shared" si="8"/>
        <v>556.8279</v>
      </c>
      <c r="P40" s="59">
        <v>126443</v>
      </c>
      <c r="R40" s="32">
        <v>10950536</v>
      </c>
      <c r="S40" s="15">
        <v>9330563</v>
      </c>
      <c r="T40" s="15">
        <v>1936146</v>
      </c>
      <c r="U40" s="58">
        <v>316173</v>
      </c>
      <c r="V40" s="15">
        <v>5568279</v>
      </c>
    </row>
    <row r="41" spans="2:22" ht="22.5" customHeight="1" x14ac:dyDescent="0.15">
      <c r="B41" s="93" t="s">
        <v>37</v>
      </c>
      <c r="C41" s="32">
        <f>R41/10000</f>
        <v>1105.8104000000001</v>
      </c>
      <c r="D41" s="24">
        <f>C41/P41*100*10000</f>
        <v>8764.6563681469815</v>
      </c>
      <c r="E41" s="16"/>
      <c r="F41" s="25">
        <f>C41/$O41*100</f>
        <v>197.57240858833362</v>
      </c>
      <c r="G41" s="16"/>
      <c r="H41" s="15">
        <f>S41/10000</f>
        <v>944.75760000000002</v>
      </c>
      <c r="I41" s="25">
        <f>H41/$O41*100</f>
        <v>168.7975032285222</v>
      </c>
      <c r="J41" s="16"/>
      <c r="K41" s="15">
        <f>T41/10000</f>
        <v>192.26509999999999</v>
      </c>
      <c r="L41" s="25">
        <f>K41/$O41*100</f>
        <v>34.35152978709263</v>
      </c>
      <c r="M41" s="57"/>
      <c r="N41" s="58">
        <f t="shared" si="7"/>
        <v>31.212299999999999</v>
      </c>
      <c r="O41" s="15">
        <f t="shared" si="8"/>
        <v>559.69880000000001</v>
      </c>
      <c r="P41" s="59">
        <v>126167</v>
      </c>
      <c r="R41" s="32">
        <v>11058104</v>
      </c>
      <c r="S41" s="15">
        <v>9447576</v>
      </c>
      <c r="T41" s="15">
        <v>1922651</v>
      </c>
      <c r="U41" s="58">
        <v>312123</v>
      </c>
      <c r="V41" s="15">
        <v>5596988</v>
      </c>
    </row>
    <row r="42" spans="2:22" ht="22.5" customHeight="1" thickBot="1" x14ac:dyDescent="0.2">
      <c r="B42" s="93" t="s">
        <v>70</v>
      </c>
      <c r="C42" s="32">
        <f>R42/10000</f>
        <v>1203.7174</v>
      </c>
      <c r="D42" s="24">
        <f>C42/P42*100*10000</f>
        <v>9575.5035479046692</v>
      </c>
      <c r="E42" s="16"/>
      <c r="F42" s="25">
        <f>C42/$O42*100</f>
        <v>224.53225144562577</v>
      </c>
      <c r="G42" s="16"/>
      <c r="H42" s="15">
        <f>S42/10000</f>
        <v>1041.4294</v>
      </c>
      <c r="I42" s="25">
        <f>H42/$O42*100</f>
        <v>194.26028725983957</v>
      </c>
      <c r="J42" s="16"/>
      <c r="K42" s="15">
        <f>T42/10000</f>
        <v>193.25030000000001</v>
      </c>
      <c r="L42" s="25">
        <f>K42/$O42*100</f>
        <v>36.047435180003731</v>
      </c>
      <c r="M42" s="57"/>
      <c r="N42" s="58">
        <f t="shared" ref="N42:O43" si="9">U42/10000</f>
        <v>30.962299999999999</v>
      </c>
      <c r="O42" s="15">
        <f t="shared" si="9"/>
        <v>536.1</v>
      </c>
      <c r="P42" s="59">
        <v>125708</v>
      </c>
      <c r="R42" s="94">
        <v>12037174</v>
      </c>
      <c r="S42" s="95">
        <v>10414294</v>
      </c>
      <c r="T42" s="95">
        <v>1932503</v>
      </c>
      <c r="U42" s="96">
        <v>309623</v>
      </c>
      <c r="V42" s="95">
        <v>5361000</v>
      </c>
    </row>
    <row r="43" spans="2:22" ht="22.5" customHeight="1" thickBot="1" x14ac:dyDescent="0.2">
      <c r="B43" s="67" t="s">
        <v>72</v>
      </c>
      <c r="C43" s="68">
        <f>R43/10000</f>
        <v>1212.4272000000001</v>
      </c>
      <c r="D43" s="69">
        <f>C43/P43*100*10000</f>
        <v>9656.7732891550913</v>
      </c>
      <c r="E43" s="70"/>
      <c r="F43" s="71">
        <f>C43/$O43*100</f>
        <v>216.6983378016086</v>
      </c>
      <c r="G43" s="70"/>
      <c r="H43" s="72">
        <f>S43/10000</f>
        <v>1049.9351999999999</v>
      </c>
      <c r="I43" s="71">
        <f>H43/$O43*100</f>
        <v>187.65597855227881</v>
      </c>
      <c r="J43" s="70"/>
      <c r="K43" s="72">
        <f>T43/10000</f>
        <v>193.45429999999999</v>
      </c>
      <c r="L43" s="71">
        <f>K43/$O43*100</f>
        <v>34.57628239499553</v>
      </c>
      <c r="M43" s="73"/>
      <c r="N43" s="74">
        <f t="shared" si="9"/>
        <v>30.962299999999999</v>
      </c>
      <c r="O43" s="72">
        <f t="shared" si="9"/>
        <v>559.5</v>
      </c>
      <c r="P43" s="75">
        <v>125552</v>
      </c>
      <c r="R43" s="68">
        <v>12124272</v>
      </c>
      <c r="S43" s="72">
        <v>10499352</v>
      </c>
      <c r="T43" s="72">
        <v>1934543</v>
      </c>
      <c r="U43" s="74">
        <v>309623</v>
      </c>
      <c r="V43" s="72">
        <v>5595000</v>
      </c>
    </row>
    <row r="44" spans="2:22" ht="19.5" customHeight="1" x14ac:dyDescent="0.15">
      <c r="B44" s="22"/>
      <c r="P44" s="46" t="s">
        <v>71</v>
      </c>
    </row>
    <row r="45" spans="2:22" x14ac:dyDescent="0.15">
      <c r="B45" s="76"/>
    </row>
    <row r="46" spans="2:22" x14ac:dyDescent="0.15">
      <c r="B46" s="76"/>
    </row>
    <row r="47" spans="2:22" x14ac:dyDescent="0.15">
      <c r="B47" s="76"/>
      <c r="O47" s="26"/>
    </row>
    <row r="48" spans="2:22" x14ac:dyDescent="0.15">
      <c r="B48" s="76"/>
      <c r="H48" s="26"/>
      <c r="I48" s="26"/>
      <c r="J48" s="26"/>
      <c r="K48" s="26"/>
      <c r="L48" s="26"/>
      <c r="M48" s="26"/>
      <c r="N48" s="26"/>
      <c r="O48" s="26"/>
    </row>
    <row r="49" spans="8:15" x14ac:dyDescent="0.15">
      <c r="H49" s="26"/>
      <c r="I49" s="26"/>
      <c r="J49" s="26"/>
      <c r="K49" s="26"/>
      <c r="L49" s="26"/>
      <c r="M49" s="26"/>
      <c r="N49" s="26"/>
      <c r="O49" s="26"/>
    </row>
    <row r="50" spans="8:15" x14ac:dyDescent="0.15">
      <c r="H50" s="26"/>
      <c r="I50" s="26"/>
      <c r="J50" s="26"/>
      <c r="K50" s="26"/>
      <c r="L50" s="26"/>
      <c r="M50" s="26"/>
      <c r="N50" s="26"/>
      <c r="O50" s="26"/>
    </row>
    <row r="51" spans="8:15" x14ac:dyDescent="0.15">
      <c r="H51" s="26"/>
      <c r="I51" s="26"/>
      <c r="J51" s="26"/>
      <c r="K51" s="26"/>
      <c r="L51" s="26"/>
      <c r="M51" s="26"/>
      <c r="N51" s="26"/>
      <c r="O51" s="26"/>
    </row>
    <row r="52" spans="8:15" x14ac:dyDescent="0.15">
      <c r="H52" s="26"/>
      <c r="I52" s="26"/>
      <c r="J52" s="26"/>
      <c r="K52" s="26"/>
      <c r="L52" s="26"/>
      <c r="M52" s="26"/>
      <c r="N52" s="26"/>
      <c r="O52" s="26"/>
    </row>
    <row r="53" spans="8:15" x14ac:dyDescent="0.15">
      <c r="H53" s="26"/>
      <c r="I53" s="26"/>
      <c r="J53" s="26"/>
      <c r="K53" s="26"/>
      <c r="L53" s="26"/>
      <c r="M53" s="26"/>
      <c r="N53" s="26"/>
    </row>
  </sheetData>
  <mergeCells count="15">
    <mergeCell ref="R3:R5"/>
    <mergeCell ref="S4:S5"/>
    <mergeCell ref="T4:T5"/>
    <mergeCell ref="U4:U5"/>
    <mergeCell ref="V3:V5"/>
    <mergeCell ref="C3:C5"/>
    <mergeCell ref="F5:G5"/>
    <mergeCell ref="P3:P5"/>
    <mergeCell ref="D5:E5"/>
    <mergeCell ref="H4:H5"/>
    <mergeCell ref="I5:J5"/>
    <mergeCell ref="K4:K5"/>
    <mergeCell ref="L5:M5"/>
    <mergeCell ref="N4:N5"/>
    <mergeCell ref="O3:O5"/>
  </mergeCells>
  <phoneticPr fontId="2"/>
  <pageMargins left="0.75" right="0.75" top="0.56000000000000005" bottom="0.38" header="0.53" footer="0.4"/>
  <pageSetup paperSize="9" scale="64"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グラフ</vt:lpstr>
      <vt:lpstr>表</vt:lpstr>
      <vt:lpstr>グラフ用</vt:lpstr>
      <vt:lpstr>グラフ!Print_Area</vt:lpstr>
      <vt:lpstr>グラフ用!Print_Area</vt:lpstr>
      <vt:lpstr>表!Print_Area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KokuryoT</dc:creator>
  <cp:lastModifiedBy>大阪府</cp:lastModifiedBy>
  <cp:lastPrinted>2021-08-30T06:54:23Z</cp:lastPrinted>
  <dcterms:created xsi:type="dcterms:W3CDTF">2004-10-07T11:01:07Z</dcterms:created>
  <dcterms:modified xsi:type="dcterms:W3CDTF">2021-09-22T07:55:25Z</dcterms:modified>
</cp:coreProperties>
</file>