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3年度\06_公表　※以下未更新\"/>
    </mc:Choice>
  </mc:AlternateContent>
  <workbookProtection workbookAlgorithmName="SHA-512" workbookHashValue="hRVshfdSpPubvfPrlBStW23ukWJP1qBa/eQPs99H2kZh/EBH2BCxyxoYhgwpLnvg6U/l0Qhug4Irnp4x+WLZgg==" workbookSaltValue="G8VcEA9suyUNcR0OQJfjTA==" workbookSpinCount="100000" lockStructure="1"/>
  <bookViews>
    <workbookView xWindow="-105" yWindow="-105" windowWidth="23250" windowHeight="12570" activeTab="1"/>
  </bookViews>
  <sheets>
    <sheet name="グラフ" sheetId="2" r:id="rId1"/>
    <sheet name="表" sheetId="1" r:id="rId2"/>
    <sheet name="グラフ用" sheetId="3" state="hidden" r:id="rId3"/>
  </sheets>
  <definedNames>
    <definedName name="_xlnm.Print_Area" localSheetId="0">グラフ!$A$1:$BB$35</definedName>
    <definedName name="_xlnm.Print_Area" localSheetId="2">グラフ用!$A$1:$N$43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3" i="3" l="1"/>
  <c r="G43" i="3"/>
  <c r="M29" i="1"/>
  <c r="G29" i="1"/>
  <c r="M27" i="1" l="1"/>
  <c r="G27" i="1"/>
  <c r="M41" i="3"/>
  <c r="G41" i="3"/>
  <c r="M42" i="3" l="1"/>
  <c r="M40" i="3"/>
  <c r="G42" i="3"/>
  <c r="G40" i="3"/>
  <c r="M28" i="1"/>
  <c r="M26" i="1"/>
  <c r="G28" i="1"/>
  <c r="G26" i="1"/>
  <c r="G25" i="1"/>
  <c r="M25" i="1" l="1"/>
  <c r="G24" i="1"/>
  <c r="M14" i="1"/>
  <c r="G14" i="1"/>
  <c r="M24" i="1"/>
  <c r="K38" i="3"/>
  <c r="I38" i="3"/>
  <c r="M38" i="3" s="1"/>
  <c r="E38" i="3"/>
  <c r="C38" i="3"/>
  <c r="K37" i="3"/>
  <c r="I37" i="3"/>
  <c r="E37" i="3"/>
  <c r="C37" i="3"/>
  <c r="G39" i="3"/>
  <c r="M23" i="1"/>
  <c r="G23" i="1"/>
  <c r="M36" i="3"/>
  <c r="G36" i="3"/>
  <c r="M22" i="1"/>
  <c r="G22" i="1"/>
  <c r="M35" i="3"/>
  <c r="G35" i="3"/>
  <c r="M21" i="1"/>
  <c r="G21" i="1"/>
  <c r="M34" i="3"/>
  <c r="G34" i="3"/>
  <c r="M20" i="1"/>
  <c r="G20" i="1"/>
  <c r="M33" i="3"/>
  <c r="G33" i="3"/>
  <c r="M32" i="3"/>
  <c r="G32" i="3"/>
  <c r="M19" i="1"/>
  <c r="G19" i="1"/>
  <c r="M31" i="3"/>
  <c r="G31" i="3"/>
  <c r="G8" i="3"/>
  <c r="M8" i="3"/>
  <c r="G9" i="3"/>
  <c r="M9" i="3"/>
  <c r="G10" i="3"/>
  <c r="M10" i="3"/>
  <c r="G28" i="3"/>
  <c r="M28" i="3"/>
  <c r="G29" i="3"/>
  <c r="M29" i="3"/>
  <c r="G30" i="3"/>
  <c r="M30" i="3"/>
  <c r="G17" i="1"/>
  <c r="G18" i="1"/>
  <c r="M18" i="1"/>
  <c r="M17" i="1"/>
  <c r="M16" i="1"/>
  <c r="G16" i="1"/>
  <c r="M15" i="1"/>
  <c r="M13" i="1"/>
  <c r="G15" i="1"/>
  <c r="G13" i="1"/>
  <c r="M39" i="3"/>
  <c r="G38" i="3" l="1"/>
  <c r="G37" i="3"/>
  <c r="M37" i="3"/>
</calcChain>
</file>

<file path=xl/sharedStrings.xml><?xml version="1.0" encoding="utf-8"?>
<sst xmlns="http://schemas.openxmlformats.org/spreadsheetml/2006/main" count="116" uniqueCount="91">
  <si>
    <t>百万円</t>
    <rPh sb="0" eb="3">
      <t>ヒャクマンエン</t>
    </rPh>
    <phoneticPr fontId="1"/>
  </si>
  <si>
    <t>最終予算額</t>
    <rPh sb="0" eb="2">
      <t>サイシュウ</t>
    </rPh>
    <rPh sb="2" eb="5">
      <t>ヨサンガク</t>
    </rPh>
    <phoneticPr fontId="1"/>
  </si>
  <si>
    <t>府内私立学校・</t>
    <rPh sb="0" eb="2">
      <t>フナイ</t>
    </rPh>
    <rPh sb="2" eb="4">
      <t>シリツ</t>
    </rPh>
    <rPh sb="4" eb="6">
      <t>ガッコウ</t>
    </rPh>
    <phoneticPr fontId="1"/>
  </si>
  <si>
    <t>幼稚園在籍者</t>
    <rPh sb="0" eb="3">
      <t>ヨウチエン</t>
    </rPh>
    <rPh sb="3" eb="6">
      <t>ザイセキシャ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</si>
  <si>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</si>
  <si>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</si>
  <si>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（各年5月1日）Ｂ</t>
    <rPh sb="1" eb="2">
      <t>カク</t>
    </rPh>
    <rPh sb="2" eb="3">
      <t>ネン</t>
    </rPh>
    <rPh sb="4" eb="5">
      <t>ガツ</t>
    </rPh>
    <rPh sb="6" eb="7">
      <t>ニチ</t>
    </rPh>
    <phoneticPr fontId="1"/>
  </si>
  <si>
    <t>府内私立学校</t>
    <rPh sb="0" eb="2">
      <t>フナイ</t>
    </rPh>
    <rPh sb="2" eb="4">
      <t>シリツ</t>
    </rPh>
    <rPh sb="4" eb="6">
      <t>ガッコウ</t>
    </rPh>
    <phoneticPr fontId="1"/>
  </si>
  <si>
    <t>在籍者数</t>
    <rPh sb="0" eb="2">
      <t>ザイセキ</t>
    </rPh>
    <rPh sb="2" eb="3">
      <t>シャ</t>
    </rPh>
    <rPh sb="3" eb="4">
      <t>スウ</t>
    </rPh>
    <phoneticPr fontId="1"/>
  </si>
  <si>
    <t>（各年5月1日）Ｄ</t>
    <rPh sb="1" eb="3">
      <t>カクネン</t>
    </rPh>
    <rPh sb="4" eb="5">
      <t>ガツ</t>
    </rPh>
    <rPh sb="6" eb="7">
      <t>ニチ</t>
    </rPh>
    <phoneticPr fontId="1"/>
  </si>
  <si>
    <t>左　の　う　ち　高　等　学　校　分</t>
    <rPh sb="0" eb="1">
      <t>ヒダリ</t>
    </rPh>
    <rPh sb="8" eb="9">
      <t>タカ</t>
    </rPh>
    <rPh sb="10" eb="11">
      <t>トウ</t>
    </rPh>
    <rPh sb="12" eb="13">
      <t>ガク</t>
    </rPh>
    <rPh sb="14" eb="15">
      <t>コウ</t>
    </rPh>
    <rPh sb="16" eb="17">
      <t>ブン</t>
    </rPh>
    <phoneticPr fontId="1"/>
  </si>
  <si>
    <t>区　分</t>
    <rPh sb="0" eb="1">
      <t>ク</t>
    </rPh>
    <rPh sb="2" eb="3">
      <t>ブン</t>
    </rPh>
    <phoneticPr fontId="1"/>
  </si>
  <si>
    <t>年　度</t>
    <rPh sb="0" eb="1">
      <t>トシ</t>
    </rPh>
    <rPh sb="2" eb="3">
      <t>ド</t>
    </rPh>
    <phoneticPr fontId="1"/>
  </si>
  <si>
    <t>Ａ</t>
    <phoneticPr fontId="1"/>
  </si>
  <si>
    <t>Ｃ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</si>
  <si>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</si>
  <si>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</si>
  <si>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</si>
  <si>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</si>
  <si>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Ａ</t>
    <phoneticPr fontId="1"/>
  </si>
  <si>
    <t>Ｃ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</si>
  <si>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</si>
  <si>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</si>
  <si>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</si>
  <si>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</si>
  <si>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55</t>
    <phoneticPr fontId="1"/>
  </si>
  <si>
    <t>60</t>
    <phoneticPr fontId="1"/>
  </si>
  <si>
    <t>私　学　助　成　総　額</t>
    <rPh sb="0" eb="1">
      <t>ワタシ</t>
    </rPh>
    <rPh sb="2" eb="3">
      <t>ガク</t>
    </rPh>
    <rPh sb="4" eb="5">
      <t>スケ</t>
    </rPh>
    <rPh sb="6" eb="7">
      <t>シゲル</t>
    </rPh>
    <rPh sb="8" eb="9">
      <t>フサ</t>
    </rPh>
    <rPh sb="10" eb="11">
      <t>ガク</t>
    </rPh>
    <phoneticPr fontId="1"/>
  </si>
  <si>
    <t>私　学　助　成　①</t>
    <rPh sb="0" eb="1">
      <t>ワタシ</t>
    </rPh>
    <rPh sb="2" eb="3">
      <t>ガク</t>
    </rPh>
    <rPh sb="4" eb="5">
      <t>スケ</t>
    </rPh>
    <rPh sb="6" eb="7">
      <t>シゲル</t>
    </rPh>
    <phoneticPr fontId="1"/>
  </si>
  <si>
    <t>Ⅲ　主　要　施　策　概　要</t>
    <rPh sb="2" eb="3">
      <t>シュ</t>
    </rPh>
    <rPh sb="4" eb="5">
      <t>ヨウ</t>
    </rPh>
    <rPh sb="6" eb="7">
      <t>シ</t>
    </rPh>
    <rPh sb="8" eb="9">
      <t>サク</t>
    </rPh>
    <rPh sb="10" eb="11">
      <t>オオムネ</t>
    </rPh>
    <rPh sb="12" eb="13">
      <t>ヨウ</t>
    </rPh>
    <phoneticPr fontId="1"/>
  </si>
  <si>
    <t>　　大阪府では、私立学校の教育条件の向上や、保護者負担の軽減等を図るため、経常費助成や授業料軽減等の私学助成を</t>
    <rPh sb="2" eb="5">
      <t>オオサカフ</t>
    </rPh>
    <rPh sb="8" eb="10">
      <t>シリツ</t>
    </rPh>
    <rPh sb="10" eb="12">
      <t>ガッコウ</t>
    </rPh>
    <rPh sb="13" eb="15">
      <t>キョウイク</t>
    </rPh>
    <rPh sb="15" eb="17">
      <t>ジョウケン</t>
    </rPh>
    <rPh sb="18" eb="20">
      <t>コウジョウ</t>
    </rPh>
    <rPh sb="22" eb="25">
      <t>ホゴシャ</t>
    </rPh>
    <rPh sb="25" eb="27">
      <t>フタン</t>
    </rPh>
    <rPh sb="28" eb="31">
      <t>ケイゲントウ</t>
    </rPh>
    <rPh sb="32" eb="33">
      <t>ハカ</t>
    </rPh>
    <rPh sb="37" eb="40">
      <t>ケイジョウヒ</t>
    </rPh>
    <rPh sb="40" eb="42">
      <t>ジョセイ</t>
    </rPh>
    <rPh sb="43" eb="46">
      <t>ジュギョウリョウ</t>
    </rPh>
    <phoneticPr fontId="1"/>
  </si>
  <si>
    <t xml:space="preserve">  行っている。</t>
    <phoneticPr fontId="1"/>
  </si>
  <si>
    <t>１.　私　学　助　成　①</t>
    <rPh sb="3" eb="4">
      <t>ワタシ</t>
    </rPh>
    <rPh sb="5" eb="6">
      <t>ガク</t>
    </rPh>
    <rPh sb="7" eb="8">
      <t>スケ</t>
    </rPh>
    <rPh sb="9" eb="10">
      <t>シゲル</t>
    </rPh>
    <phoneticPr fontId="1"/>
  </si>
  <si>
    <t xml:space="preserve">      H1</t>
    <phoneticPr fontId="1"/>
  </si>
  <si>
    <t>S50</t>
    <phoneticPr fontId="1"/>
  </si>
  <si>
    <t>H1</t>
    <phoneticPr fontId="1"/>
  </si>
  <si>
    <t>（注1）H22以降における高等学校分の予算額には、私立高校生等授業料支援補助金を含む。</t>
    <phoneticPr fontId="1"/>
  </si>
  <si>
    <t xml:space="preserve"> 　　　私学助成総額の予算額には、育英会事業に対する貸付金を含む。（H22から育英会事業貸付金に係る事業資金の調達手法を変更）</t>
    <rPh sb="4" eb="6">
      <t>シガク</t>
    </rPh>
    <rPh sb="6" eb="8">
      <t>ジョセイ</t>
    </rPh>
    <rPh sb="8" eb="10">
      <t>ソウガク</t>
    </rPh>
    <rPh sb="11" eb="14">
      <t>ヨサンガク</t>
    </rPh>
    <rPh sb="17" eb="19">
      <t>イクエイ</t>
    </rPh>
    <rPh sb="19" eb="20">
      <t>カイ</t>
    </rPh>
    <rPh sb="20" eb="22">
      <t>ジギョウ</t>
    </rPh>
    <rPh sb="23" eb="24">
      <t>タイ</t>
    </rPh>
    <rPh sb="26" eb="28">
      <t>カシツケ</t>
    </rPh>
    <rPh sb="28" eb="29">
      <t>キン</t>
    </rPh>
    <rPh sb="30" eb="31">
      <t>フク</t>
    </rPh>
    <rPh sb="42" eb="44">
      <t>ジギョウ</t>
    </rPh>
    <rPh sb="46" eb="47">
      <t>キン</t>
    </rPh>
    <rPh sb="48" eb="49">
      <t>カカ</t>
    </rPh>
    <phoneticPr fontId="1"/>
  </si>
  <si>
    <t>（注2）府内私立学校・幼稚園在籍者（Ｂ）のピークはH2で、405,612人。</t>
    <rPh sb="36" eb="37">
      <t>ニン</t>
    </rPh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</si>
  <si>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</si>
  <si>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</si>
  <si>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</si>
  <si>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</si>
  <si>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</si>
  <si>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</si>
  <si>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</si>
  <si>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</si>
  <si>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</si>
  <si>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</si>
  <si>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</si>
  <si>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</si>
  <si>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</si>
  <si>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</si>
  <si>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</si>
  <si>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</si>
  <si>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</si>
  <si>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</si>
  <si>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</si>
  <si>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</si>
  <si>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</si>
  <si>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</si>
  <si>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</si>
  <si>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</si>
  <si>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</si>
  <si>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</si>
  <si>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</si>
  <si>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</si>
  <si>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</si>
  <si>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　    H5</t>
    <phoneticPr fontId="1"/>
  </si>
  <si>
    <t>　 　H10</t>
    <phoneticPr fontId="1"/>
  </si>
  <si>
    <t>　 　H15</t>
    <phoneticPr fontId="1"/>
  </si>
  <si>
    <t>　 　H16</t>
  </si>
  <si>
    <t>　 　H17</t>
  </si>
  <si>
    <t>　 　H18</t>
  </si>
  <si>
    <t>　 　H19</t>
  </si>
  <si>
    <t>　 　H20</t>
  </si>
  <si>
    <t>　 　H21</t>
  </si>
  <si>
    <t>　 　H22</t>
  </si>
  <si>
    <t>　 　H23</t>
  </si>
  <si>
    <t>　 　H24</t>
  </si>
  <si>
    <t>　 　H25</t>
  </si>
  <si>
    <t>　 　H26</t>
  </si>
  <si>
    <t>　 　H27</t>
  </si>
  <si>
    <t>　 　H28</t>
  </si>
  <si>
    <t>　 　H29</t>
  </si>
  <si>
    <t>R1</t>
    <phoneticPr fontId="1"/>
  </si>
  <si>
    <t>R2</t>
    <phoneticPr fontId="1"/>
  </si>
  <si>
    <t>（注3）R1以降の私学助成総額には、幼児教育の無償化に係る予算を含む。</t>
    <rPh sb="6" eb="8">
      <t>イコウ</t>
    </rPh>
    <rPh sb="9" eb="11">
      <t>シガク</t>
    </rPh>
    <rPh sb="11" eb="13">
      <t>ジョセイ</t>
    </rPh>
    <rPh sb="13" eb="15">
      <t>ソウガク</t>
    </rPh>
    <rPh sb="18" eb="20">
      <t>ヨウジ</t>
    </rPh>
    <rPh sb="25" eb="26">
      <t>カ</t>
    </rPh>
    <rPh sb="27" eb="28">
      <t>カカ</t>
    </rPh>
    <rPh sb="29" eb="31">
      <t>ヨサン</t>
    </rPh>
    <rPh sb="32" eb="33">
      <t>フク</t>
    </rPh>
    <phoneticPr fontId="1"/>
  </si>
  <si>
    <t>R3（当初）</t>
    <phoneticPr fontId="1"/>
  </si>
  <si>
    <t>R3</t>
    <phoneticPr fontId="1"/>
  </si>
  <si>
    <t>　 　H30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</si>
</sst>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]000;[&lt;=99999]000\-00;000\-0000"/>
    <numFmt numFmtId="177" formatCode="#,##0_);[Red]\(#,##0\)"/>
    <numFmt numFmtId="178" formatCode="#,##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4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7" fontId="3" fillId="0" borderId="4" xfId="0" applyNumberFormat="1" applyFont="1" applyFill="1" applyBorder="1">
      <alignment vertical="center"/>
    </xf>
    <xf numFmtId="178" fontId="3" fillId="0" borderId="4" xfId="0" applyNumberFormat="1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177" fontId="3" fillId="0" borderId="7" xfId="0" applyNumberFormat="1" applyFont="1" applyFill="1" applyBorder="1">
      <alignment vertical="center"/>
    </xf>
    <xf numFmtId="0" fontId="3" fillId="0" borderId="8" xfId="0" applyFont="1" applyFill="1" applyBorder="1">
      <alignment vertical="center"/>
    </xf>
    <xf numFmtId="178" fontId="3" fillId="0" borderId="7" xfId="0" applyNumberFormat="1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176" fontId="3" fillId="0" borderId="11" xfId="0" applyNumberFormat="1" applyFont="1" applyFill="1" applyBorder="1">
      <alignment vertical="center"/>
    </xf>
    <xf numFmtId="0" fontId="3" fillId="0" borderId="10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top"/>
    </xf>
    <xf numFmtId="0" fontId="3" fillId="0" borderId="10" xfId="0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right" vertical="top"/>
    </xf>
    <xf numFmtId="177" fontId="3" fillId="0" borderId="14" xfId="0" applyNumberFormat="1" applyFont="1" applyFill="1" applyBorder="1">
      <alignment vertical="center"/>
    </xf>
    <xf numFmtId="0" fontId="3" fillId="0" borderId="15" xfId="0" applyFont="1" applyFill="1" applyBorder="1" applyAlignment="1">
      <alignment vertical="top"/>
    </xf>
    <xf numFmtId="178" fontId="3" fillId="0" borderId="14" xfId="0" applyNumberFormat="1" applyFont="1" applyFill="1" applyBorder="1">
      <alignment vertical="center"/>
    </xf>
    <xf numFmtId="0" fontId="3" fillId="0" borderId="16" xfId="0" applyFont="1" applyFill="1" applyBorder="1" applyAlignment="1">
      <alignment vertical="top"/>
    </xf>
    <xf numFmtId="176" fontId="3" fillId="0" borderId="3" xfId="0" applyNumberFormat="1" applyFont="1" applyFill="1" applyBorder="1" applyAlignment="1">
      <alignment horizontal="right" vertical="center"/>
    </xf>
    <xf numFmtId="49" fontId="3" fillId="0" borderId="17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9" xfId="0" applyFont="1" applyFill="1" applyBorder="1">
      <alignment vertical="center"/>
    </xf>
    <xf numFmtId="0" fontId="3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18" xfId="0" applyFont="1" applyFill="1" applyBorder="1">
      <alignment vertical="center"/>
    </xf>
    <xf numFmtId="49" fontId="2" fillId="0" borderId="0" xfId="0" applyNumberFormat="1" applyFont="1" applyFill="1">
      <alignment vertical="center"/>
    </xf>
    <xf numFmtId="177" fontId="2" fillId="0" borderId="0" xfId="0" applyNumberFormat="1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178" fontId="3" fillId="0" borderId="18" xfId="0" applyNumberFormat="1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177" fontId="3" fillId="0" borderId="18" xfId="0" applyNumberFormat="1" applyFont="1" applyFill="1" applyBorder="1">
      <alignment vertical="center"/>
    </xf>
    <xf numFmtId="176" fontId="3" fillId="0" borderId="19" xfId="0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>
      <alignment vertical="center"/>
    </xf>
    <xf numFmtId="176" fontId="3" fillId="0" borderId="21" xfId="0" applyNumberFormat="1" applyFont="1" applyFill="1" applyBorder="1">
      <alignment vertical="center"/>
    </xf>
    <xf numFmtId="49" fontId="3" fillId="0" borderId="22" xfId="0" applyNumberFormat="1" applyFont="1" applyFill="1" applyBorder="1">
      <alignment vertical="center"/>
    </xf>
    <xf numFmtId="49" fontId="3" fillId="0" borderId="23" xfId="0" applyNumberFormat="1" applyFont="1" applyFill="1" applyBorder="1" applyAlignment="1">
      <alignment vertical="center"/>
    </xf>
    <xf numFmtId="177" fontId="3" fillId="0" borderId="25" xfId="0" applyNumberFormat="1" applyFont="1" applyFill="1" applyBorder="1">
      <alignment vertical="center"/>
    </xf>
    <xf numFmtId="49" fontId="3" fillId="0" borderId="26" xfId="0" applyNumberFormat="1" applyFont="1" applyFill="1" applyBorder="1">
      <alignment vertical="center"/>
    </xf>
    <xf numFmtId="176" fontId="3" fillId="0" borderId="27" xfId="0" applyNumberFormat="1" applyFont="1" applyFill="1" applyBorder="1">
      <alignment vertical="center"/>
    </xf>
    <xf numFmtId="0" fontId="3" fillId="0" borderId="28" xfId="0" applyFont="1" applyFill="1" applyBorder="1" applyAlignment="1">
      <alignment horizontal="right" vertical="center"/>
    </xf>
    <xf numFmtId="0" fontId="6" fillId="0" borderId="29" xfId="0" applyFont="1" applyFill="1" applyBorder="1" applyAlignment="1">
      <alignment horizontal="right" vertical="top"/>
    </xf>
    <xf numFmtId="0" fontId="3" fillId="0" borderId="30" xfId="0" applyFont="1" applyFill="1" applyBorder="1" applyAlignment="1">
      <alignment horizontal="distributed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right" vertical="top"/>
    </xf>
    <xf numFmtId="177" fontId="3" fillId="0" borderId="24" xfId="0" applyNumberFormat="1" applyFont="1" applyFill="1" applyBorder="1">
      <alignment vertical="center"/>
    </xf>
    <xf numFmtId="0" fontId="3" fillId="0" borderId="12" xfId="0" applyFont="1" applyFill="1" applyBorder="1">
      <alignment vertical="center"/>
    </xf>
    <xf numFmtId="178" fontId="3" fillId="0" borderId="24" xfId="0" applyNumberFormat="1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2" fillId="0" borderId="32" xfId="0" applyFont="1" applyFill="1" applyBorder="1">
      <alignment vertical="center"/>
    </xf>
    <xf numFmtId="49" fontId="13" fillId="2" borderId="33" xfId="0" applyNumberFormat="1" applyFont="1" applyFill="1" applyBorder="1" applyAlignment="1">
      <alignment horizontal="right" vertical="center"/>
    </xf>
    <xf numFmtId="177" fontId="13" fillId="2" borderId="34" xfId="0" applyNumberFormat="1" applyFont="1" applyFill="1" applyBorder="1">
      <alignment vertical="center"/>
    </xf>
    <xf numFmtId="0" fontId="13" fillId="2" borderId="35" xfId="0" applyFont="1" applyFill="1" applyBorder="1">
      <alignment vertical="center"/>
    </xf>
    <xf numFmtId="178" fontId="13" fillId="2" borderId="34" xfId="0" applyNumberFormat="1" applyFont="1" applyFill="1" applyBorder="1">
      <alignment vertical="center"/>
    </xf>
    <xf numFmtId="49" fontId="3" fillId="0" borderId="37" xfId="0" applyNumberFormat="1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6" xfId="0" applyFont="1" applyFill="1" applyBorder="1">
      <alignment vertical="center"/>
    </xf>
    <xf numFmtId="49" fontId="3" fillId="0" borderId="38" xfId="0" applyNumberFormat="1" applyFont="1" applyFill="1" applyBorder="1" applyAlignment="1">
      <alignment vertical="center"/>
    </xf>
    <xf numFmtId="177" fontId="3" fillId="0" borderId="39" xfId="0" applyNumberFormat="1" applyFont="1" applyFill="1" applyBorder="1">
      <alignment vertical="center"/>
    </xf>
    <xf numFmtId="49" fontId="3" fillId="0" borderId="11" xfId="0" applyNumberFormat="1" applyFont="1" applyFill="1" applyBorder="1" applyAlignment="1">
      <alignment horizontal="right" vertical="center"/>
    </xf>
    <xf numFmtId="178" fontId="3" fillId="0" borderId="34" xfId="0" applyNumberFormat="1" applyFont="1" applyFill="1" applyBorder="1">
      <alignment vertical="center"/>
    </xf>
    <xf numFmtId="0" fontId="3" fillId="0" borderId="36" xfId="0" applyFont="1" applyFill="1" applyBorder="1">
      <alignment vertical="center"/>
    </xf>
    <xf numFmtId="0" fontId="3" fillId="0" borderId="35" xfId="0" applyFont="1" applyFill="1" applyBorder="1">
      <alignment vertical="center"/>
    </xf>
    <xf numFmtId="49" fontId="3" fillId="0" borderId="23" xfId="0" applyNumberFormat="1" applyFont="1" applyFill="1" applyBorder="1" applyAlignment="1">
      <alignment horizontal="center" vertical="center"/>
    </xf>
    <xf numFmtId="177" fontId="7" fillId="0" borderId="25" xfId="0" applyNumberFormat="1" applyFont="1" applyFill="1" applyBorder="1">
      <alignment vertical="center"/>
    </xf>
    <xf numFmtId="178" fontId="7" fillId="0" borderId="18" xfId="0" applyNumberFormat="1" applyFont="1" applyFill="1" applyBorder="1">
      <alignment vertical="center"/>
    </xf>
    <xf numFmtId="178" fontId="7" fillId="0" borderId="14" xfId="0" applyNumberFormat="1" applyFont="1" applyFill="1" applyBorder="1">
      <alignment vertical="center"/>
    </xf>
    <xf numFmtId="49" fontId="13" fillId="2" borderId="17" xfId="0" applyNumberFormat="1" applyFont="1" applyFill="1" applyBorder="1" applyAlignment="1">
      <alignment horizontal="right" vertical="center"/>
    </xf>
    <xf numFmtId="177" fontId="13" fillId="2" borderId="18" xfId="0" applyNumberFormat="1" applyFont="1" applyFill="1" applyBorder="1">
      <alignment vertical="center"/>
    </xf>
    <xf numFmtId="0" fontId="13" fillId="2" borderId="5" xfId="0" applyFont="1" applyFill="1" applyBorder="1">
      <alignment vertical="center"/>
    </xf>
    <xf numFmtId="178" fontId="13" fillId="2" borderId="18" xfId="0" applyNumberFormat="1" applyFont="1" applyFill="1" applyBorder="1">
      <alignment vertical="center"/>
    </xf>
    <xf numFmtId="49" fontId="14" fillId="0" borderId="3" xfId="0" applyNumberFormat="1" applyFont="1" applyFill="1" applyBorder="1" applyAlignment="1">
      <alignment horizontal="right" vertical="center"/>
    </xf>
    <xf numFmtId="177" fontId="14" fillId="0" borderId="50" xfId="0" applyNumberFormat="1" applyFont="1" applyFill="1" applyBorder="1">
      <alignment vertical="center"/>
    </xf>
    <xf numFmtId="0" fontId="14" fillId="0" borderId="15" xfId="0" applyFont="1" applyFill="1" applyBorder="1">
      <alignment vertical="center"/>
    </xf>
    <xf numFmtId="178" fontId="14" fillId="0" borderId="50" xfId="0" applyNumberFormat="1" applyFont="1" applyFill="1" applyBorder="1">
      <alignment vertical="center"/>
    </xf>
    <xf numFmtId="49" fontId="14" fillId="0" borderId="17" xfId="0" applyNumberFormat="1" applyFont="1" applyFill="1" applyBorder="1" applyAlignment="1">
      <alignment horizontal="right" vertical="center"/>
    </xf>
    <xf numFmtId="177" fontId="14" fillId="0" borderId="18" xfId="0" applyNumberFormat="1" applyFont="1" applyFill="1" applyBorder="1">
      <alignment vertical="center"/>
    </xf>
    <xf numFmtId="0" fontId="14" fillId="0" borderId="5" xfId="0" applyFont="1" applyFill="1" applyBorder="1">
      <alignment vertical="center"/>
    </xf>
    <xf numFmtId="178" fontId="14" fillId="0" borderId="18" xfId="0" applyNumberFormat="1" applyFont="1" applyFill="1" applyBorder="1">
      <alignment vertical="center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51" xfId="0" applyNumberFormat="1" applyFont="1" applyFill="1" applyBorder="1" applyAlignment="1">
      <alignment horizontal="center" vertical="center"/>
    </xf>
    <xf numFmtId="177" fontId="3" fillId="0" borderId="34" xfId="0" applyNumberFormat="1" applyFont="1" applyFill="1" applyBorder="1">
      <alignment vertical="center"/>
    </xf>
    <xf numFmtId="178" fontId="7" fillId="0" borderId="52" xfId="0" applyNumberFormat="1" applyFont="1" applyFill="1" applyBorder="1">
      <alignment vertical="center"/>
    </xf>
    <xf numFmtId="178" fontId="7" fillId="0" borderId="0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0" borderId="48" xfId="0" applyFont="1" applyFill="1" applyBorder="1" applyAlignment="1">
      <alignment horizontal="right" vertical="center"/>
    </xf>
    <xf numFmtId="0" fontId="3" fillId="0" borderId="43" xfId="0" applyFont="1" applyFill="1" applyBorder="1" applyAlignment="1">
      <alignment horizontal="right" vertical="center"/>
    </xf>
    <xf numFmtId="0" fontId="3" fillId="0" borderId="42" xfId="0" applyFont="1" applyFill="1" applyBorder="1" applyAlignment="1">
      <alignment horizontal="distributed" vertical="center" shrinkToFit="1"/>
    </xf>
    <xf numFmtId="0" fontId="3" fillId="0" borderId="7" xfId="0" applyFont="1" applyFill="1" applyBorder="1" applyAlignment="1">
      <alignment horizontal="distributed" vertical="center" shrinkToFit="1"/>
    </xf>
    <xf numFmtId="0" fontId="3" fillId="0" borderId="8" xfId="0" applyFont="1" applyFill="1" applyBorder="1" applyAlignment="1">
      <alignment horizontal="distributed" vertical="center" shrinkToFit="1"/>
    </xf>
    <xf numFmtId="0" fontId="3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distributed" vertical="center" justifyLastLine="1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vertical="center"/>
    </xf>
    <xf numFmtId="0" fontId="3" fillId="0" borderId="46" xfId="0" applyFont="1" applyFill="1" applyBorder="1" applyAlignment="1">
      <alignment horizontal="distributed" vertical="center" justifyLastLine="1"/>
    </xf>
    <xf numFmtId="0" fontId="3" fillId="0" borderId="47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3" fillId="0" borderId="49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651911169623596E-2"/>
          <c:y val="9.5554815469094154E-2"/>
          <c:w val="0.82512880125312726"/>
          <c:h val="0.73408944009964583"/>
        </c:manualLayout>
      </c:layout>
      <c:barChart>
        <c:barDir val="col"/>
        <c:grouping val="clustered"/>
        <c:varyColors val="0"/>
        <c:ser>
          <c:idx val="0"/>
          <c:order val="0"/>
          <c:tx>
            <c:v>私立学校・幼稚園助成予算額</c:v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グラフ用!$B$11:$B$43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グラフ用!$C$11:$C$43</c:f>
              <c:numCache>
                <c:formatCode>#,##0_);[Red]\(#,##0\)</c:formatCode>
                <c:ptCount val="33"/>
                <c:pt idx="0">
                  <c:v>57399</c:v>
                </c:pt>
                <c:pt idx="1">
                  <c:v>59716</c:v>
                </c:pt>
                <c:pt idx="2">
                  <c:v>63240</c:v>
                </c:pt>
                <c:pt idx="3">
                  <c:v>67820</c:v>
                </c:pt>
                <c:pt idx="4">
                  <c:v>71583</c:v>
                </c:pt>
                <c:pt idx="5">
                  <c:v>75192</c:v>
                </c:pt>
                <c:pt idx="6">
                  <c:v>76748</c:v>
                </c:pt>
                <c:pt idx="7">
                  <c:v>74566</c:v>
                </c:pt>
                <c:pt idx="8">
                  <c:v>72230</c:v>
                </c:pt>
                <c:pt idx="9">
                  <c:v>70743</c:v>
                </c:pt>
                <c:pt idx="10">
                  <c:v>68851</c:v>
                </c:pt>
                <c:pt idx="11">
                  <c:v>92974</c:v>
                </c:pt>
                <c:pt idx="12">
                  <c:v>90234</c:v>
                </c:pt>
                <c:pt idx="13">
                  <c:v>93495</c:v>
                </c:pt>
                <c:pt idx="14">
                  <c:v>98051</c:v>
                </c:pt>
                <c:pt idx="15">
                  <c:v>102986</c:v>
                </c:pt>
                <c:pt idx="16">
                  <c:v>109459</c:v>
                </c:pt>
                <c:pt idx="17">
                  <c:v>117591</c:v>
                </c:pt>
                <c:pt idx="18">
                  <c:v>108774</c:v>
                </c:pt>
                <c:pt idx="19">
                  <c:v>101403</c:v>
                </c:pt>
                <c:pt idx="20">
                  <c:v>100445</c:v>
                </c:pt>
                <c:pt idx="21">
                  <c:v>77662</c:v>
                </c:pt>
                <c:pt idx="22">
                  <c:v>81403</c:v>
                </c:pt>
                <c:pt idx="23">
                  <c:v>87689</c:v>
                </c:pt>
                <c:pt idx="24">
                  <c:v>94647</c:v>
                </c:pt>
                <c:pt idx="25">
                  <c:v>98634</c:v>
                </c:pt>
                <c:pt idx="26">
                  <c:v>96964</c:v>
                </c:pt>
                <c:pt idx="27">
                  <c:v>96512</c:v>
                </c:pt>
                <c:pt idx="28">
                  <c:v>95616</c:v>
                </c:pt>
                <c:pt idx="29">
                  <c:v>94260</c:v>
                </c:pt>
                <c:pt idx="30">
                  <c:v>98209</c:v>
                </c:pt>
                <c:pt idx="31">
                  <c:v>105889</c:v>
                </c:pt>
                <c:pt idx="32">
                  <c:v>108655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0-4E4C-BD81-3BE0972F5486}"/>
            </c:ext>
          </c:extLst>
        </c:ser>
        <c:ser>
          <c:idx val="1"/>
          <c:order val="1"/>
          <c:tx>
            <c:v>うち高等学校予算額</c:v>
          </c:tx>
          <c:spPr>
            <a:pattFill prst="dash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9900" mc:Ignorable="a14" a14:legacySpreadsheetColorIndex="5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グラフ用!$B$11:$B$43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グラフ用!$I$11:$I$43</c:f>
              <c:numCache>
                <c:formatCode>#,##0_ </c:formatCode>
                <c:ptCount val="33"/>
                <c:pt idx="0">
                  <c:v>35312</c:v>
                </c:pt>
                <c:pt idx="1">
                  <c:v>36305</c:v>
                </c:pt>
                <c:pt idx="2">
                  <c:v>37006</c:v>
                </c:pt>
                <c:pt idx="3">
                  <c:v>38015</c:v>
                </c:pt>
                <c:pt idx="4">
                  <c:v>39543</c:v>
                </c:pt>
                <c:pt idx="5">
                  <c:v>40704</c:v>
                </c:pt>
                <c:pt idx="6">
                  <c:v>41114</c:v>
                </c:pt>
                <c:pt idx="7">
                  <c:v>39770</c:v>
                </c:pt>
                <c:pt idx="8">
                  <c:v>37852</c:v>
                </c:pt>
                <c:pt idx="9">
                  <c:v>36951</c:v>
                </c:pt>
                <c:pt idx="10">
                  <c:v>36687</c:v>
                </c:pt>
                <c:pt idx="11">
                  <c:v>36634</c:v>
                </c:pt>
                <c:pt idx="12">
                  <c:v>35620</c:v>
                </c:pt>
                <c:pt idx="13">
                  <c:v>33527</c:v>
                </c:pt>
                <c:pt idx="14">
                  <c:v>32972</c:v>
                </c:pt>
                <c:pt idx="15">
                  <c:v>32240</c:v>
                </c:pt>
                <c:pt idx="16">
                  <c:v>31066</c:v>
                </c:pt>
                <c:pt idx="17">
                  <c:v>30648</c:v>
                </c:pt>
                <c:pt idx="18">
                  <c:v>30554</c:v>
                </c:pt>
                <c:pt idx="19">
                  <c:v>29050</c:v>
                </c:pt>
                <c:pt idx="20">
                  <c:v>28457</c:v>
                </c:pt>
                <c:pt idx="21">
                  <c:v>41161</c:v>
                </c:pt>
                <c:pt idx="22">
                  <c:v>47043</c:v>
                </c:pt>
                <c:pt idx="23">
                  <c:v>54123</c:v>
                </c:pt>
                <c:pt idx="24">
                  <c:v>61301</c:v>
                </c:pt>
                <c:pt idx="25">
                  <c:v>64830</c:v>
                </c:pt>
                <c:pt idx="26">
                  <c:v>64056</c:v>
                </c:pt>
                <c:pt idx="27">
                  <c:v>62415</c:v>
                </c:pt>
                <c:pt idx="28">
                  <c:v>61579</c:v>
                </c:pt>
                <c:pt idx="29">
                  <c:v>60767</c:v>
                </c:pt>
                <c:pt idx="30">
                  <c:v>60847</c:v>
                </c:pt>
                <c:pt idx="31">
                  <c:v>62459</c:v>
                </c:pt>
                <c:pt idx="32">
                  <c:v>63360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40-4E4C-BD81-3BE0972F5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310402176"/>
        <c:axId val="1"/>
      </c:barChart>
      <c:lineChart>
        <c:grouping val="standard"/>
        <c:varyColors val="0"/>
        <c:ser>
          <c:idx val="2"/>
          <c:order val="2"/>
          <c:tx>
            <c:v>私立学校・幼稚園在籍者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グラフ用!$B$11:$B$43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グラフ用!$E$11:$E$43</c:f>
              <c:numCache>
                <c:formatCode>#,##0_ </c:formatCode>
                <c:ptCount val="33"/>
                <c:pt idx="0">
                  <c:v>403070</c:v>
                </c:pt>
                <c:pt idx="1">
                  <c:v>405612</c:v>
                </c:pt>
                <c:pt idx="2">
                  <c:v>400729</c:v>
                </c:pt>
                <c:pt idx="3">
                  <c:v>393086</c:v>
                </c:pt>
                <c:pt idx="4">
                  <c:v>381888</c:v>
                </c:pt>
                <c:pt idx="5">
                  <c:v>370474</c:v>
                </c:pt>
                <c:pt idx="6">
                  <c:v>359617</c:v>
                </c:pt>
                <c:pt idx="7">
                  <c:v>352253</c:v>
                </c:pt>
                <c:pt idx="8">
                  <c:v>344879</c:v>
                </c:pt>
                <c:pt idx="9">
                  <c:v>337959</c:v>
                </c:pt>
                <c:pt idx="10">
                  <c:v>335392</c:v>
                </c:pt>
                <c:pt idx="11">
                  <c:v>332011</c:v>
                </c:pt>
                <c:pt idx="12">
                  <c:v>327616</c:v>
                </c:pt>
                <c:pt idx="13">
                  <c:v>327223</c:v>
                </c:pt>
                <c:pt idx="14">
                  <c:v>327690</c:v>
                </c:pt>
                <c:pt idx="15">
                  <c:v>325753</c:v>
                </c:pt>
                <c:pt idx="16">
                  <c:v>322615</c:v>
                </c:pt>
                <c:pt idx="17">
                  <c:v>314939</c:v>
                </c:pt>
                <c:pt idx="18">
                  <c:v>305658</c:v>
                </c:pt>
                <c:pt idx="19">
                  <c:v>299170</c:v>
                </c:pt>
                <c:pt idx="20">
                  <c:v>291435</c:v>
                </c:pt>
                <c:pt idx="21">
                  <c:v>288216</c:v>
                </c:pt>
                <c:pt idx="22">
                  <c:v>290212</c:v>
                </c:pt>
                <c:pt idx="23">
                  <c:v>296928</c:v>
                </c:pt>
                <c:pt idx="24">
                  <c:v>302360</c:v>
                </c:pt>
                <c:pt idx="25">
                  <c:v>302195</c:v>
                </c:pt>
                <c:pt idx="26">
                  <c:v>283901</c:v>
                </c:pt>
                <c:pt idx="27">
                  <c:v>278041</c:v>
                </c:pt>
                <c:pt idx="28">
                  <c:v>270710</c:v>
                </c:pt>
                <c:pt idx="29">
                  <c:v>264084</c:v>
                </c:pt>
                <c:pt idx="30">
                  <c:v>255023</c:v>
                </c:pt>
                <c:pt idx="31">
                  <c:v>248719</c:v>
                </c:pt>
                <c:pt idx="32">
                  <c:v>242816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40-4E4C-BD81-3BE0972F5486}"/>
            </c:ext>
          </c:extLst>
        </c:ser>
        <c:ser>
          <c:idx val="3"/>
          <c:order val="3"/>
          <c:tx>
            <c:v>うち高等学校在籍者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グラフ用!$B$11:$B$43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グラフ用!$K$11:$K$43</c:f>
              <c:numCache>
                <c:formatCode>#,##0_ </c:formatCode>
                <c:ptCount val="33"/>
                <c:pt idx="0">
                  <c:v>141372</c:v>
                </c:pt>
                <c:pt idx="1">
                  <c:v>140103</c:v>
                </c:pt>
                <c:pt idx="2">
                  <c:v>133993</c:v>
                </c:pt>
                <c:pt idx="3">
                  <c:v>128420</c:v>
                </c:pt>
                <c:pt idx="4">
                  <c:v>123544</c:v>
                </c:pt>
                <c:pt idx="5">
                  <c:v>120164</c:v>
                </c:pt>
                <c:pt idx="6">
                  <c:v>115611</c:v>
                </c:pt>
                <c:pt idx="7">
                  <c:v>109224</c:v>
                </c:pt>
                <c:pt idx="8">
                  <c:v>104056</c:v>
                </c:pt>
                <c:pt idx="9">
                  <c:v>101640</c:v>
                </c:pt>
                <c:pt idx="10">
                  <c:v>100867</c:v>
                </c:pt>
                <c:pt idx="11">
                  <c:v>99802</c:v>
                </c:pt>
                <c:pt idx="12">
                  <c:v>96437</c:v>
                </c:pt>
                <c:pt idx="13">
                  <c:v>92446</c:v>
                </c:pt>
                <c:pt idx="14">
                  <c:v>89081</c:v>
                </c:pt>
                <c:pt idx="15">
                  <c:v>87030</c:v>
                </c:pt>
                <c:pt idx="16">
                  <c:v>84477</c:v>
                </c:pt>
                <c:pt idx="17">
                  <c:v>82948</c:v>
                </c:pt>
                <c:pt idx="18">
                  <c:v>81713</c:v>
                </c:pt>
                <c:pt idx="19">
                  <c:v>82682</c:v>
                </c:pt>
                <c:pt idx="20">
                  <c:v>82347</c:v>
                </c:pt>
                <c:pt idx="21">
                  <c:v>83240</c:v>
                </c:pt>
                <c:pt idx="22">
                  <c:v>85588</c:v>
                </c:pt>
                <c:pt idx="23">
                  <c:v>91389</c:v>
                </c:pt>
                <c:pt idx="24">
                  <c:v>95560</c:v>
                </c:pt>
                <c:pt idx="25">
                  <c:v>97090</c:v>
                </c:pt>
                <c:pt idx="26">
                  <c:v>96357</c:v>
                </c:pt>
                <c:pt idx="27">
                  <c:v>95877</c:v>
                </c:pt>
                <c:pt idx="28">
                  <c:v>95510</c:v>
                </c:pt>
                <c:pt idx="29">
                  <c:v>94478</c:v>
                </c:pt>
                <c:pt idx="30">
                  <c:v>93079</c:v>
                </c:pt>
                <c:pt idx="31">
                  <c:v>91889</c:v>
                </c:pt>
                <c:pt idx="32">
                  <c:v>91504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40-4E4C-BD81-3BE0972F5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10402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1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最終予算（百万円）</a:t>
                </a:r>
              </a:p>
            </c:rich>
          </c:tx>
          <c:layout>
            <c:manualLayout>
              <c:xMode val="edge"/>
              <c:yMode val="edge"/>
              <c:x val="3.2258980872424056E-2"/>
              <c:y val="2.014388097860824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0402176"/>
        <c:crosses val="autoZero"/>
        <c:crossBetween val="between"/>
        <c:majorUnit val="1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在籍者数（人）</a:t>
                </a:r>
              </a:p>
            </c:rich>
          </c:tx>
          <c:layout>
            <c:manualLayout>
              <c:xMode val="edge"/>
              <c:yMode val="edge"/>
              <c:x val="0.8696083850445846"/>
              <c:y val="1.96572060616775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5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812312368238739"/>
          <c:y val="0.90147897315944314"/>
          <c:w val="0.62853149978769218"/>
          <c:h val="7.90799595646398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76200</xdr:rowOff>
    </xdr:from>
    <xdr:to>
      <xdr:col>53</xdr:col>
      <xdr:colOff>76200</xdr:colOff>
      <xdr:row>34</xdr:row>
      <xdr:rowOff>114300</xdr:rowOff>
    </xdr:to>
    <xdr:graphicFrame macro="">
      <xdr:nvGraphicFramePr>
        <xdr:cNvPr id="2262" name="グラフ 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25213</xdr:colOff>
      <xdr:row>30</xdr:row>
      <xdr:rowOff>98611</xdr:rowOff>
    </xdr:from>
    <xdr:to>
      <xdr:col>50</xdr:col>
      <xdr:colOff>91888</xdr:colOff>
      <xdr:row>31</xdr:row>
      <xdr:rowOff>127186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978713" y="6284258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当初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47</xdr:col>
      <xdr:colOff>57147</xdr:colOff>
      <xdr:row>31</xdr:row>
      <xdr:rowOff>68811</xdr:rowOff>
    </xdr:from>
    <xdr:ext cx="607860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010647" y="6456164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4</xdr:row>
      <xdr:rowOff>123825</xdr:rowOff>
    </xdr:from>
    <xdr:to>
      <xdr:col>6</xdr:col>
      <xdr:colOff>885825</xdr:colOff>
      <xdr:row>4</xdr:row>
      <xdr:rowOff>123825</xdr:rowOff>
    </xdr:to>
    <xdr:sp macro="" textlink="">
      <xdr:nvSpPr>
        <xdr:cNvPr id="1336" name="Line 1">
          <a:extLst>
            <a:ext uri="{FF2B5EF4-FFF2-40B4-BE49-F238E27FC236}">
              <a16:creationId xmlns:a16="http://schemas.microsoft.com/office/drawing/2014/main" id="{00000000-0008-0000-0100-000038050000}"/>
            </a:ext>
          </a:extLst>
        </xdr:cNvPr>
        <xdr:cNvSpPr>
          <a:spLocks noChangeShapeType="1"/>
        </xdr:cNvSpPr>
      </xdr:nvSpPr>
      <xdr:spPr bwMode="auto">
        <a:xfrm>
          <a:off x="4810125" y="1171575"/>
          <a:ext cx="333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542925</xdr:colOff>
      <xdr:row>4</xdr:row>
      <xdr:rowOff>123825</xdr:rowOff>
    </xdr:from>
    <xdr:to>
      <xdr:col>12</xdr:col>
      <xdr:colOff>895350</xdr:colOff>
      <xdr:row>4</xdr:row>
      <xdr:rowOff>123825</xdr:rowOff>
    </xdr:to>
    <xdr:sp macro="" textlink="">
      <xdr:nvSpPr>
        <xdr:cNvPr id="1337" name="Line 2">
          <a:extLst>
            <a:ext uri="{FF2B5EF4-FFF2-40B4-BE49-F238E27FC236}">
              <a16:creationId xmlns:a16="http://schemas.microsoft.com/office/drawing/2014/main" id="{00000000-0008-0000-0100-000039050000}"/>
            </a:ext>
          </a:extLst>
        </xdr:cNvPr>
        <xdr:cNvSpPr>
          <a:spLocks noChangeShapeType="1"/>
        </xdr:cNvSpPr>
      </xdr:nvSpPr>
      <xdr:spPr bwMode="auto">
        <a:xfrm>
          <a:off x="9144000" y="117157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338" name="Line 6">
          <a:extLst>
            <a:ext uri="{FF2B5EF4-FFF2-40B4-BE49-F238E27FC236}">
              <a16:creationId xmlns:a16="http://schemas.microsoft.com/office/drawing/2014/main" id="{00000000-0008-0000-0100-00003A050000}"/>
            </a:ext>
          </a:extLst>
        </xdr:cNvPr>
        <xdr:cNvSpPr>
          <a:spLocks noChangeShapeType="1"/>
        </xdr:cNvSpPr>
      </xdr:nvSpPr>
      <xdr:spPr bwMode="auto">
        <a:xfrm>
          <a:off x="142875" y="523875"/>
          <a:ext cx="121920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4</xdr:row>
      <xdr:rowOff>123825</xdr:rowOff>
    </xdr:from>
    <xdr:to>
      <xdr:col>6</xdr:col>
      <xdr:colOff>885825</xdr:colOff>
      <xdr:row>4</xdr:row>
      <xdr:rowOff>123825</xdr:rowOff>
    </xdr:to>
    <xdr:sp macro="" textlink="">
      <xdr:nvSpPr>
        <xdr:cNvPr id="4403" name="Line 1">
          <a:extLst>
            <a:ext uri="{FF2B5EF4-FFF2-40B4-BE49-F238E27FC236}">
              <a16:creationId xmlns:a16="http://schemas.microsoft.com/office/drawing/2014/main" id="{00000000-0008-0000-0200-000033110000}"/>
            </a:ext>
          </a:extLst>
        </xdr:cNvPr>
        <xdr:cNvSpPr>
          <a:spLocks noChangeShapeType="1"/>
        </xdr:cNvSpPr>
      </xdr:nvSpPr>
      <xdr:spPr bwMode="auto">
        <a:xfrm>
          <a:off x="4743450" y="1123950"/>
          <a:ext cx="333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542925</xdr:colOff>
      <xdr:row>4</xdr:row>
      <xdr:rowOff>123825</xdr:rowOff>
    </xdr:from>
    <xdr:to>
      <xdr:col>12</xdr:col>
      <xdr:colOff>895350</xdr:colOff>
      <xdr:row>4</xdr:row>
      <xdr:rowOff>123825</xdr:rowOff>
    </xdr:to>
    <xdr:sp macro="" textlink="">
      <xdr:nvSpPr>
        <xdr:cNvPr id="4404" name="Line 2">
          <a:extLst>
            <a:ext uri="{FF2B5EF4-FFF2-40B4-BE49-F238E27FC236}">
              <a16:creationId xmlns:a16="http://schemas.microsoft.com/office/drawing/2014/main" id="{00000000-0008-0000-0200-000034110000}"/>
            </a:ext>
          </a:extLst>
        </xdr:cNvPr>
        <xdr:cNvSpPr>
          <a:spLocks noChangeShapeType="1"/>
        </xdr:cNvSpPr>
      </xdr:nvSpPr>
      <xdr:spPr bwMode="auto">
        <a:xfrm>
          <a:off x="9077325" y="112395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</xdr:row>
      <xdr:rowOff>19050</xdr:rowOff>
    </xdr:from>
    <xdr:to>
      <xdr:col>1</xdr:col>
      <xdr:colOff>1038225</xdr:colOff>
      <xdr:row>6</xdr:row>
      <xdr:rowOff>0</xdr:rowOff>
    </xdr:to>
    <xdr:sp macro="" textlink="">
      <xdr:nvSpPr>
        <xdr:cNvPr id="4405" name="Line 3">
          <a:extLst>
            <a:ext uri="{FF2B5EF4-FFF2-40B4-BE49-F238E27FC236}">
              <a16:creationId xmlns:a16="http://schemas.microsoft.com/office/drawing/2014/main" id="{00000000-0008-0000-0200-000035110000}"/>
            </a:ext>
          </a:extLst>
        </xdr:cNvPr>
        <xdr:cNvSpPr>
          <a:spLocks noChangeShapeType="1"/>
        </xdr:cNvSpPr>
      </xdr:nvSpPr>
      <xdr:spPr bwMode="auto">
        <a:xfrm>
          <a:off x="95250" y="504825"/>
          <a:ext cx="1019175" cy="1009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view="pageBreakPreview" topLeftCell="A13" zoomScale="85" zoomScaleNormal="100" workbookViewId="0"/>
  </sheetViews>
  <sheetFormatPr defaultRowHeight="13.5"/>
  <cols>
    <col min="1" max="58" width="2.5" customWidth="1"/>
  </cols>
  <sheetData>
    <row r="1" spans="1:14" s="1" customFormat="1" ht="33" customHeight="1">
      <c r="A1" s="37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s="1" customFormat="1" ht="15" customHeight="1">
      <c r="D2" s="39"/>
      <c r="E2" s="40"/>
      <c r="F2" s="40"/>
    </row>
    <row r="3" spans="1:14" s="1" customFormat="1" ht="27" customHeight="1">
      <c r="B3" s="34" t="s">
        <v>32</v>
      </c>
    </row>
    <row r="4" spans="1:14" s="1" customFormat="1" ht="11.25" customHeight="1">
      <c r="B4" s="3"/>
    </row>
    <row r="5" spans="1:14" s="1" customFormat="1" ht="15" customHeight="1">
      <c r="B5" s="41" t="s">
        <v>30</v>
      </c>
    </row>
    <row r="6" spans="1:14" s="1" customFormat="1" ht="15" customHeight="1">
      <c r="B6" s="41" t="s">
        <v>31</v>
      </c>
    </row>
    <row r="7" spans="1:14" s="2" customFormat="1" ht="26.25" customHeight="1">
      <c r="A7" s="34"/>
      <c r="B7" s="3"/>
    </row>
    <row r="8" spans="1:14" ht="15" customHeight="1"/>
    <row r="9" spans="1:14" ht="15" customHeight="1"/>
    <row r="10" spans="1:14" ht="15" customHeight="1"/>
    <row r="11" spans="1:14" ht="15" customHeight="1"/>
    <row r="12" spans="1:14" ht="15" customHeight="1"/>
    <row r="13" spans="1:14" ht="15" customHeight="1"/>
    <row r="14" spans="1:14" ht="15" customHeight="1"/>
    <row r="15" spans="1:14" ht="15" customHeight="1"/>
    <row r="16" spans="1:1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</sheetData>
  <sheetProtection algorithmName="SHA-512" hashValue="rbddSOln/bMueLepuGTBe0SjEt3MuwtE/CxPh50FvRGqhDOouyukfqPUNoZU2N4/Qm3HqaCFbCSHq/bbLstyqw==" saltValue="cSOZl4W886+zwuT6kr5isA==" spinCount="100000" sheet="1" selectLockedCells="1" selectUnlockedCells="1"/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8"/>
  <sheetViews>
    <sheetView tabSelected="1" view="pageBreakPreview" zoomScaleNormal="80" zoomScaleSheetLayoutView="100" workbookViewId="0">
      <pane xSplit="2" ySplit="7" topLeftCell="C23" activePane="bottomRight" state="frozen"/>
      <selection pane="topRight"/>
      <selection pane="bottomLeft"/>
      <selection pane="bottomRight"/>
    </sheetView>
  </sheetViews>
  <sheetFormatPr defaultColWidth="9" defaultRowHeight="13.5"/>
  <cols>
    <col min="1" max="1" width="1.875" style="27" customWidth="1"/>
    <col min="2" max="2" width="16" style="27" customWidth="1"/>
    <col min="3" max="3" width="16.125" style="27" customWidth="1"/>
    <col min="4" max="4" width="2.875" style="27" customWidth="1"/>
    <col min="5" max="5" width="16.125" style="27" customWidth="1"/>
    <col min="6" max="6" width="2.875" style="27" customWidth="1"/>
    <col min="7" max="7" width="16.125" style="27" customWidth="1"/>
    <col min="8" max="8" width="2.875" style="27" customWidth="1"/>
    <col min="9" max="9" width="16.125" style="27" customWidth="1"/>
    <col min="10" max="10" width="2.875" style="27" customWidth="1"/>
    <col min="11" max="11" width="16.125" style="27" customWidth="1"/>
    <col min="12" max="12" width="2.875" style="27" customWidth="1"/>
    <col min="13" max="13" width="16.125" style="27" customWidth="1"/>
    <col min="14" max="14" width="2.875" style="27" customWidth="1"/>
    <col min="15" max="16384" width="9" style="27"/>
  </cols>
  <sheetData>
    <row r="1" spans="2:14" s="29" customFormat="1" ht="26.25" customHeight="1">
      <c r="B1" s="35" t="s">
        <v>32</v>
      </c>
    </row>
    <row r="2" spans="2:14" ht="15" customHeight="1" thickBot="1">
      <c r="B2" s="30"/>
    </row>
    <row r="3" spans="2:14" ht="22.5" customHeight="1">
      <c r="B3" s="46" t="s">
        <v>11</v>
      </c>
      <c r="C3" s="120" t="s">
        <v>27</v>
      </c>
      <c r="D3" s="111"/>
      <c r="E3" s="121"/>
      <c r="F3" s="121"/>
      <c r="G3" s="121"/>
      <c r="H3" s="121"/>
      <c r="I3" s="111" t="s">
        <v>10</v>
      </c>
      <c r="J3" s="111"/>
      <c r="K3" s="111"/>
      <c r="L3" s="111"/>
      <c r="M3" s="111"/>
      <c r="N3" s="112"/>
    </row>
    <row r="4" spans="2:14" ht="18.75" customHeight="1">
      <c r="B4" s="47"/>
      <c r="C4" s="115"/>
      <c r="D4" s="116"/>
      <c r="E4" s="108" t="s">
        <v>2</v>
      </c>
      <c r="F4" s="108"/>
      <c r="G4" s="103" t="s">
        <v>13</v>
      </c>
      <c r="H4" s="123"/>
      <c r="I4" s="113"/>
      <c r="J4" s="113"/>
      <c r="K4" s="108" t="s">
        <v>7</v>
      </c>
      <c r="L4" s="108"/>
      <c r="M4" s="103" t="s">
        <v>14</v>
      </c>
      <c r="N4" s="104"/>
    </row>
    <row r="5" spans="2:14" ht="18.75" customHeight="1">
      <c r="B5" s="47"/>
      <c r="C5" s="99" t="s">
        <v>1</v>
      </c>
      <c r="D5" s="100"/>
      <c r="E5" s="109" t="s">
        <v>3</v>
      </c>
      <c r="F5" s="110"/>
      <c r="G5" s="101"/>
      <c r="H5" s="102"/>
      <c r="I5" s="119" t="s">
        <v>1</v>
      </c>
      <c r="J5" s="119"/>
      <c r="K5" s="109" t="s">
        <v>8</v>
      </c>
      <c r="L5" s="110"/>
      <c r="M5" s="101"/>
      <c r="N5" s="105"/>
    </row>
    <row r="6" spans="2:14" ht="18.75" customHeight="1" thickBot="1">
      <c r="B6" s="48" t="s">
        <v>12</v>
      </c>
      <c r="C6" s="106" t="s">
        <v>15</v>
      </c>
      <c r="D6" s="107"/>
      <c r="E6" s="114" t="s">
        <v>6</v>
      </c>
      <c r="F6" s="114"/>
      <c r="G6" s="117" t="s">
        <v>16</v>
      </c>
      <c r="H6" s="122"/>
      <c r="I6" s="107" t="s">
        <v>17</v>
      </c>
      <c r="J6" s="107"/>
      <c r="K6" s="114" t="s">
        <v>9</v>
      </c>
      <c r="L6" s="114"/>
      <c r="M6" s="117" t="s">
        <v>18</v>
      </c>
      <c r="N6" s="118"/>
    </row>
    <row r="7" spans="2:14" ht="15" customHeight="1" thickTop="1">
      <c r="B7" s="53"/>
      <c r="C7" s="54"/>
      <c r="D7" s="55" t="s">
        <v>0</v>
      </c>
      <c r="E7" s="56"/>
      <c r="F7" s="55" t="s">
        <v>4</v>
      </c>
      <c r="G7" s="57"/>
      <c r="H7" s="55" t="s">
        <v>5</v>
      </c>
      <c r="I7" s="58"/>
      <c r="J7" s="55" t="s">
        <v>0</v>
      </c>
      <c r="K7" s="56"/>
      <c r="L7" s="55" t="s">
        <v>4</v>
      </c>
      <c r="M7" s="57"/>
      <c r="N7" s="59" t="s">
        <v>5</v>
      </c>
    </row>
    <row r="8" spans="2:14" ht="17.25">
      <c r="B8" s="72" t="s">
        <v>33</v>
      </c>
      <c r="C8" s="73">
        <v>57399</v>
      </c>
      <c r="D8" s="70"/>
      <c r="E8" s="23">
        <v>403070</v>
      </c>
      <c r="F8" s="70"/>
      <c r="G8" s="23">
        <v>142405</v>
      </c>
      <c r="H8" s="70"/>
      <c r="I8" s="23">
        <v>35312</v>
      </c>
      <c r="J8" s="70"/>
      <c r="K8" s="81">
        <v>141372</v>
      </c>
      <c r="L8" s="70"/>
      <c r="M8" s="23">
        <v>249781</v>
      </c>
      <c r="N8" s="71"/>
    </row>
    <row r="9" spans="2:14" ht="20.100000000000001" customHeight="1">
      <c r="B9" s="69" t="s">
        <v>68</v>
      </c>
      <c r="C9" s="21">
        <v>71583</v>
      </c>
      <c r="D9" s="70"/>
      <c r="E9" s="23">
        <v>381888</v>
      </c>
      <c r="F9" s="70"/>
      <c r="G9" s="23">
        <v>187445</v>
      </c>
      <c r="H9" s="70"/>
      <c r="I9" s="23">
        <v>39543</v>
      </c>
      <c r="J9" s="70"/>
      <c r="K9" s="23">
        <v>123544</v>
      </c>
      <c r="L9" s="70"/>
      <c r="M9" s="23">
        <v>320072</v>
      </c>
      <c r="N9" s="71"/>
    </row>
    <row r="10" spans="2:14" ht="20.100000000000001" customHeight="1">
      <c r="B10" s="49" t="s">
        <v>69</v>
      </c>
      <c r="C10" s="7">
        <v>70743</v>
      </c>
      <c r="D10" s="9"/>
      <c r="E10" s="8">
        <v>337959</v>
      </c>
      <c r="F10" s="9"/>
      <c r="G10" s="8">
        <v>209324</v>
      </c>
      <c r="H10" s="9"/>
      <c r="I10" s="8">
        <v>36951</v>
      </c>
      <c r="J10" s="9"/>
      <c r="K10" s="8">
        <v>101640</v>
      </c>
      <c r="L10" s="9"/>
      <c r="M10" s="8">
        <v>363548</v>
      </c>
      <c r="N10" s="10"/>
    </row>
    <row r="11" spans="2:14" ht="20.100000000000001" customHeight="1">
      <c r="B11" s="49" t="s">
        <v>70</v>
      </c>
      <c r="C11" s="7">
        <v>98051</v>
      </c>
      <c r="D11" s="9"/>
      <c r="E11" s="8">
        <v>327690</v>
      </c>
      <c r="F11" s="9"/>
      <c r="G11" s="8">
        <v>299219</v>
      </c>
      <c r="H11" s="9"/>
      <c r="I11" s="8">
        <v>32972</v>
      </c>
      <c r="J11" s="9"/>
      <c r="K11" s="8">
        <v>89081</v>
      </c>
      <c r="L11" s="9"/>
      <c r="M11" s="8">
        <v>370135</v>
      </c>
      <c r="N11" s="10"/>
    </row>
    <row r="12" spans="2:14" ht="20.100000000000001" customHeight="1">
      <c r="B12" s="49" t="s">
        <v>71</v>
      </c>
      <c r="C12" s="7">
        <v>102986</v>
      </c>
      <c r="D12" s="9"/>
      <c r="E12" s="8">
        <v>325753</v>
      </c>
      <c r="F12" s="9"/>
      <c r="G12" s="8">
        <v>316148</v>
      </c>
      <c r="H12" s="9"/>
      <c r="I12" s="8">
        <v>32240</v>
      </c>
      <c r="J12" s="9"/>
      <c r="K12" s="8">
        <v>87030</v>
      </c>
      <c r="L12" s="9"/>
      <c r="M12" s="8">
        <v>370447</v>
      </c>
      <c r="N12" s="10"/>
    </row>
    <row r="13" spans="2:14" ht="20.100000000000001" customHeight="1">
      <c r="B13" s="49" t="s">
        <v>72</v>
      </c>
      <c r="C13" s="43">
        <v>109459</v>
      </c>
      <c r="D13" s="12"/>
      <c r="E13" s="13">
        <v>322615</v>
      </c>
      <c r="F13" s="12"/>
      <c r="G13" s="13">
        <f>ROUND(C13/E13*1000000,0)</f>
        <v>339287</v>
      </c>
      <c r="H13" s="12"/>
      <c r="I13" s="13">
        <v>31066</v>
      </c>
      <c r="J13" s="12"/>
      <c r="K13" s="13">
        <v>84477</v>
      </c>
      <c r="L13" s="12"/>
      <c r="M13" s="13">
        <f>ROUND(I13/K13*1000000,0)</f>
        <v>367745</v>
      </c>
      <c r="N13" s="14"/>
    </row>
    <row r="14" spans="2:14" ht="20.100000000000001" customHeight="1">
      <c r="B14" s="52" t="s">
        <v>73</v>
      </c>
      <c r="C14" s="79">
        <v>117591</v>
      </c>
      <c r="D14" s="9"/>
      <c r="E14" s="8">
        <v>314939</v>
      </c>
      <c r="F14" s="9"/>
      <c r="G14" s="8">
        <f>ROUND(C14/E14*1000000,0)</f>
        <v>373377</v>
      </c>
      <c r="H14" s="9"/>
      <c r="I14" s="8">
        <v>30648</v>
      </c>
      <c r="J14" s="9"/>
      <c r="K14" s="8">
        <v>82948</v>
      </c>
      <c r="L14" s="9"/>
      <c r="M14" s="8">
        <f>ROUND(I14/K14*1000000,0)</f>
        <v>369484</v>
      </c>
      <c r="N14" s="10"/>
    </row>
    <row r="15" spans="2:14" ht="20.100000000000001" customHeight="1">
      <c r="B15" s="49" t="s">
        <v>74</v>
      </c>
      <c r="C15" s="45">
        <v>108774</v>
      </c>
      <c r="D15" s="9"/>
      <c r="E15" s="8">
        <v>305658</v>
      </c>
      <c r="F15" s="9"/>
      <c r="G15" s="8">
        <f>ROUND(C15/E15*1000000,0)</f>
        <v>355868</v>
      </c>
      <c r="H15" s="9"/>
      <c r="I15" s="8">
        <v>30554</v>
      </c>
      <c r="J15" s="9"/>
      <c r="K15" s="8">
        <v>81713</v>
      </c>
      <c r="L15" s="9"/>
      <c r="M15" s="8">
        <f>ROUND(I15/K15*1000000,0)</f>
        <v>373918</v>
      </c>
      <c r="N15" s="10"/>
    </row>
    <row r="16" spans="2:14" ht="20.100000000000001" customHeight="1">
      <c r="B16" s="49" t="s">
        <v>75</v>
      </c>
      <c r="C16" s="45">
        <v>101403</v>
      </c>
      <c r="D16" s="9"/>
      <c r="E16" s="8">
        <v>299170</v>
      </c>
      <c r="F16" s="9"/>
      <c r="G16" s="8">
        <f t="shared" ref="G16:G22" si="0">ROUND(C16/E16*1000000,0)</f>
        <v>338948</v>
      </c>
      <c r="H16" s="9"/>
      <c r="I16" s="8">
        <v>29050</v>
      </c>
      <c r="J16" s="9"/>
      <c r="K16" s="8">
        <v>82682</v>
      </c>
      <c r="L16" s="9"/>
      <c r="M16" s="8">
        <f t="shared" ref="M16:M22" si="1">ROUND(I16/K16*1000000,0)</f>
        <v>351346</v>
      </c>
      <c r="N16" s="10"/>
    </row>
    <row r="17" spans="2:14" ht="20.100000000000001" customHeight="1">
      <c r="B17" s="49" t="s">
        <v>76</v>
      </c>
      <c r="C17" s="45">
        <v>100445</v>
      </c>
      <c r="D17" s="9"/>
      <c r="E17" s="8">
        <v>291435</v>
      </c>
      <c r="F17" s="9"/>
      <c r="G17" s="8">
        <f t="shared" si="0"/>
        <v>344657</v>
      </c>
      <c r="H17" s="9"/>
      <c r="I17" s="8">
        <v>28457</v>
      </c>
      <c r="J17" s="9"/>
      <c r="K17" s="8">
        <v>82347</v>
      </c>
      <c r="L17" s="9"/>
      <c r="M17" s="8">
        <f t="shared" si="1"/>
        <v>345574</v>
      </c>
      <c r="N17" s="10"/>
    </row>
    <row r="18" spans="2:14" ht="20.100000000000001" customHeight="1">
      <c r="B18" s="49" t="s">
        <v>77</v>
      </c>
      <c r="C18" s="43">
        <v>77662</v>
      </c>
      <c r="D18" s="12"/>
      <c r="E18" s="13">
        <v>288216</v>
      </c>
      <c r="F18" s="12"/>
      <c r="G18" s="13">
        <f t="shared" si="0"/>
        <v>269458</v>
      </c>
      <c r="H18" s="12"/>
      <c r="I18" s="13">
        <v>41161</v>
      </c>
      <c r="J18" s="12"/>
      <c r="K18" s="13">
        <v>83240</v>
      </c>
      <c r="L18" s="12"/>
      <c r="M18" s="13">
        <f t="shared" si="1"/>
        <v>494486</v>
      </c>
      <c r="N18" s="28"/>
    </row>
    <row r="19" spans="2:14" ht="20.100000000000001" customHeight="1">
      <c r="B19" s="49" t="s">
        <v>78</v>
      </c>
      <c r="C19" s="45">
        <v>81403</v>
      </c>
      <c r="D19" s="31"/>
      <c r="E19" s="8">
        <v>290212</v>
      </c>
      <c r="F19" s="31"/>
      <c r="G19" s="8">
        <f t="shared" si="0"/>
        <v>280495</v>
      </c>
      <c r="H19" s="31"/>
      <c r="I19" s="8">
        <v>47043</v>
      </c>
      <c r="J19" s="31"/>
      <c r="K19" s="8">
        <v>85588</v>
      </c>
      <c r="L19" s="31"/>
      <c r="M19" s="8">
        <f t="shared" si="1"/>
        <v>549645</v>
      </c>
      <c r="N19" s="10"/>
    </row>
    <row r="20" spans="2:14" ht="20.100000000000001" customHeight="1">
      <c r="B20" s="49" t="s">
        <v>79</v>
      </c>
      <c r="C20" s="45">
        <v>87689</v>
      </c>
      <c r="D20" s="31"/>
      <c r="E20" s="8">
        <v>296928</v>
      </c>
      <c r="F20" s="31"/>
      <c r="G20" s="8">
        <f t="shared" si="0"/>
        <v>295321</v>
      </c>
      <c r="H20" s="31"/>
      <c r="I20" s="8">
        <v>54123</v>
      </c>
      <c r="J20" s="31"/>
      <c r="K20" s="8">
        <v>91389</v>
      </c>
      <c r="L20" s="31"/>
      <c r="M20" s="8">
        <f t="shared" si="1"/>
        <v>592227</v>
      </c>
      <c r="N20" s="10"/>
    </row>
    <row r="21" spans="2:14" ht="20.100000000000001" customHeight="1">
      <c r="B21" s="49" t="s">
        <v>80</v>
      </c>
      <c r="C21" s="45">
        <v>94647</v>
      </c>
      <c r="D21" s="31"/>
      <c r="E21" s="8">
        <v>302360</v>
      </c>
      <c r="F21" s="31"/>
      <c r="G21" s="8">
        <f t="shared" si="0"/>
        <v>313028</v>
      </c>
      <c r="H21" s="31"/>
      <c r="I21" s="8">
        <v>61301</v>
      </c>
      <c r="J21" s="31"/>
      <c r="K21" s="8">
        <v>95560</v>
      </c>
      <c r="L21" s="31"/>
      <c r="M21" s="8">
        <f t="shared" si="1"/>
        <v>641492</v>
      </c>
      <c r="N21" s="10"/>
    </row>
    <row r="22" spans="2:14" ht="20.100000000000001" customHeight="1">
      <c r="B22" s="49" t="s">
        <v>81</v>
      </c>
      <c r="C22" s="45">
        <v>98634</v>
      </c>
      <c r="D22" s="9"/>
      <c r="E22" s="42">
        <v>302195</v>
      </c>
      <c r="F22" s="9"/>
      <c r="G22" s="42">
        <f t="shared" si="0"/>
        <v>326392</v>
      </c>
      <c r="H22" s="9"/>
      <c r="I22" s="80">
        <v>64830</v>
      </c>
      <c r="J22" s="9"/>
      <c r="K22" s="42">
        <v>97090</v>
      </c>
      <c r="L22" s="9"/>
      <c r="M22" s="42">
        <f t="shared" si="1"/>
        <v>667731</v>
      </c>
      <c r="N22" s="10"/>
    </row>
    <row r="23" spans="2:14" ht="20.100000000000001" customHeight="1">
      <c r="B23" s="50" t="s">
        <v>82</v>
      </c>
      <c r="C23" s="43">
        <v>96964</v>
      </c>
      <c r="D23" s="12"/>
      <c r="E23" s="44">
        <v>283901</v>
      </c>
      <c r="F23" s="12"/>
      <c r="G23" s="8">
        <f t="shared" ref="G23:G28" si="2">ROUND(C23/E23*1000000,0)</f>
        <v>341542</v>
      </c>
      <c r="H23" s="12"/>
      <c r="I23" s="44">
        <v>64056</v>
      </c>
      <c r="J23" s="12"/>
      <c r="K23" s="44">
        <v>96357</v>
      </c>
      <c r="L23" s="12"/>
      <c r="M23" s="44">
        <f>ROUND(I23/K23*1000000,0)</f>
        <v>664778</v>
      </c>
      <c r="N23" s="14"/>
    </row>
    <row r="24" spans="2:14" ht="20.100000000000001" customHeight="1">
      <c r="B24" s="50" t="s">
        <v>83</v>
      </c>
      <c r="C24" s="51">
        <v>96512</v>
      </c>
      <c r="D24" s="9"/>
      <c r="E24" s="42">
        <v>278041</v>
      </c>
      <c r="F24" s="9"/>
      <c r="G24" s="8">
        <f t="shared" si="2"/>
        <v>347114</v>
      </c>
      <c r="H24" s="9"/>
      <c r="I24" s="42">
        <v>62415</v>
      </c>
      <c r="J24" s="9"/>
      <c r="K24" s="42">
        <v>95877</v>
      </c>
      <c r="L24" s="9"/>
      <c r="M24" s="42">
        <f>ROUND(I24/K24*1000000,0)</f>
        <v>650990</v>
      </c>
      <c r="N24" s="10"/>
    </row>
    <row r="25" spans="2:14" ht="20.100000000000001" customHeight="1">
      <c r="B25" s="50" t="s">
        <v>84</v>
      </c>
      <c r="C25" s="60">
        <v>95616</v>
      </c>
      <c r="D25" s="61"/>
      <c r="E25" s="62">
        <v>270710</v>
      </c>
      <c r="F25" s="61"/>
      <c r="G25" s="23">
        <f t="shared" si="2"/>
        <v>353205</v>
      </c>
      <c r="H25" s="61"/>
      <c r="I25" s="62">
        <v>61579</v>
      </c>
      <c r="J25" s="61"/>
      <c r="K25" s="62">
        <v>95510</v>
      </c>
      <c r="L25" s="61"/>
      <c r="M25" s="42">
        <f>ROUND(I25/K25*1000000,0)</f>
        <v>644739</v>
      </c>
      <c r="N25" s="63"/>
    </row>
    <row r="26" spans="2:14" ht="20.100000000000001" customHeight="1">
      <c r="B26" s="50" t="s">
        <v>90</v>
      </c>
      <c r="C26" s="60">
        <v>94260</v>
      </c>
      <c r="D26" s="61"/>
      <c r="E26" s="62">
        <v>264084</v>
      </c>
      <c r="F26" s="61"/>
      <c r="G26" s="8">
        <f t="shared" si="2"/>
        <v>356932</v>
      </c>
      <c r="H26" s="61"/>
      <c r="I26" s="62">
        <v>60767</v>
      </c>
      <c r="J26" s="61"/>
      <c r="K26" s="62">
        <v>94478</v>
      </c>
      <c r="L26" s="61"/>
      <c r="M26" s="62">
        <f t="shared" ref="M26:M28" si="3">ROUND(I26/K26*1000000,0)</f>
        <v>643187</v>
      </c>
      <c r="N26" s="63"/>
    </row>
    <row r="27" spans="2:14" ht="20.100000000000001" customHeight="1">
      <c r="B27" s="78" t="s">
        <v>85</v>
      </c>
      <c r="C27" s="60">
        <v>98209</v>
      </c>
      <c r="D27" s="61"/>
      <c r="E27" s="62">
        <v>255023</v>
      </c>
      <c r="F27" s="61"/>
      <c r="G27" s="13">
        <f t="shared" si="2"/>
        <v>385099</v>
      </c>
      <c r="H27" s="61"/>
      <c r="I27" s="62">
        <v>60847</v>
      </c>
      <c r="J27" s="61"/>
      <c r="K27" s="62">
        <v>93079</v>
      </c>
      <c r="L27" s="61"/>
      <c r="M27" s="62">
        <f t="shared" si="3"/>
        <v>653714</v>
      </c>
      <c r="N27" s="63"/>
    </row>
    <row r="28" spans="2:14" ht="20.100000000000001" customHeight="1">
      <c r="B28" s="94" t="s">
        <v>86</v>
      </c>
      <c r="C28" s="45">
        <v>105889</v>
      </c>
      <c r="D28" s="9"/>
      <c r="E28" s="42">
        <v>248719</v>
      </c>
      <c r="F28" s="9"/>
      <c r="G28" s="8">
        <f t="shared" si="2"/>
        <v>425737</v>
      </c>
      <c r="H28" s="9"/>
      <c r="I28" s="42">
        <v>62459</v>
      </c>
      <c r="J28" s="9"/>
      <c r="K28" s="42">
        <v>91889</v>
      </c>
      <c r="L28" s="9"/>
      <c r="M28" s="42">
        <f t="shared" si="3"/>
        <v>679722</v>
      </c>
      <c r="N28" s="10"/>
    </row>
    <row r="29" spans="2:14" ht="20.100000000000001" customHeight="1" thickBot="1">
      <c r="B29" s="95" t="s">
        <v>88</v>
      </c>
      <c r="C29" s="96">
        <v>108655</v>
      </c>
      <c r="D29" s="77"/>
      <c r="E29" s="75">
        <v>242816</v>
      </c>
      <c r="F29" s="77"/>
      <c r="G29" s="97">
        <f t="shared" ref="G29" si="4">ROUND(C29/E29*1000000,0)</f>
        <v>447479</v>
      </c>
      <c r="H29" s="77"/>
      <c r="I29" s="75">
        <v>63360</v>
      </c>
      <c r="J29" s="77"/>
      <c r="K29" s="75">
        <v>91504</v>
      </c>
      <c r="L29" s="77"/>
      <c r="M29" s="98">
        <f t="shared" ref="M29" si="5">ROUND(I29/K29*1000000,0)</f>
        <v>692429</v>
      </c>
      <c r="N29" s="76"/>
    </row>
    <row r="30" spans="2:14" ht="15" customHeight="1">
      <c r="B30" s="32" t="s">
        <v>36</v>
      </c>
      <c r="C30" s="33"/>
      <c r="M30" s="64"/>
    </row>
    <row r="31" spans="2:14" ht="15" customHeight="1">
      <c r="B31" s="32" t="s">
        <v>37</v>
      </c>
      <c r="C31" s="33"/>
    </row>
    <row r="32" spans="2:14">
      <c r="B32" s="32" t="s">
        <v>38</v>
      </c>
      <c r="C32" s="33"/>
    </row>
    <row r="33" spans="2:3">
      <c r="B33" s="32" t="s">
        <v>87</v>
      </c>
      <c r="C33" s="33"/>
    </row>
    <row r="34" spans="2:3">
      <c r="B34" s="32"/>
      <c r="C34" s="33"/>
    </row>
    <row r="35" spans="2:3">
      <c r="B35" s="32"/>
      <c r="C35" s="33"/>
    </row>
    <row r="36" spans="2:3">
      <c r="B36" s="32"/>
      <c r="C36" s="33"/>
    </row>
    <row r="37" spans="2:3">
      <c r="B37" s="32"/>
      <c r="C37" s="33"/>
    </row>
    <row r="38" spans="2:3">
      <c r="B38" s="30"/>
      <c r="C38" s="33"/>
    </row>
    <row r="39" spans="2:3">
      <c r="B39" s="30"/>
    </row>
    <row r="40" spans="2:3">
      <c r="B40" s="30"/>
    </row>
    <row r="41" spans="2:3">
      <c r="B41" s="30"/>
    </row>
    <row r="42" spans="2:3">
      <c r="B42" s="30"/>
    </row>
    <row r="43" spans="2:3">
      <c r="B43" s="30"/>
    </row>
    <row r="44" spans="2:3">
      <c r="B44" s="30"/>
    </row>
    <row r="45" spans="2:3">
      <c r="B45" s="30"/>
    </row>
    <row r="46" spans="2:3">
      <c r="B46" s="30"/>
    </row>
    <row r="47" spans="2:3">
      <c r="B47" s="30"/>
    </row>
    <row r="48" spans="2:3">
      <c r="B48" s="30"/>
    </row>
    <row r="49" spans="2:2">
      <c r="B49" s="30"/>
    </row>
    <row r="50" spans="2:2">
      <c r="B50" s="30"/>
    </row>
    <row r="51" spans="2:2">
      <c r="B51" s="30"/>
    </row>
    <row r="52" spans="2:2">
      <c r="B52" s="30"/>
    </row>
    <row r="53" spans="2:2">
      <c r="B53" s="30"/>
    </row>
    <row r="54" spans="2:2">
      <c r="B54" s="30"/>
    </row>
    <row r="55" spans="2:2">
      <c r="B55" s="30"/>
    </row>
    <row r="56" spans="2:2">
      <c r="B56" s="30"/>
    </row>
    <row r="57" spans="2:2">
      <c r="B57" s="30"/>
    </row>
    <row r="58" spans="2:2">
      <c r="B58" s="30"/>
    </row>
  </sheetData>
  <sheetProtection algorithmName="SHA-512" hashValue="OwJ9YhaBr+dHTJgVamzacgsA2zv/bC7ZUXZhk5Avf8SAuIACE8Ny6XAK3cxvI9WaGr2r5UNHlJChDeYDeGS77Q==" saltValue="Q7/yLmclpbTqgUeT56quZA==" spinCount="100000" sheet="1" objects="1" scenarios="1"/>
  <mergeCells count="20">
    <mergeCell ref="I3:N3"/>
    <mergeCell ref="K4:L4"/>
    <mergeCell ref="I4:J4"/>
    <mergeCell ref="E6:F6"/>
    <mergeCell ref="C4:D4"/>
    <mergeCell ref="M6:N6"/>
    <mergeCell ref="K5:L5"/>
    <mergeCell ref="K6:L6"/>
    <mergeCell ref="I6:J6"/>
    <mergeCell ref="I5:J5"/>
    <mergeCell ref="C3:H3"/>
    <mergeCell ref="G6:H6"/>
    <mergeCell ref="G4:H4"/>
    <mergeCell ref="C5:D5"/>
    <mergeCell ref="G5:H5"/>
    <mergeCell ref="M4:N4"/>
    <mergeCell ref="M5:N5"/>
    <mergeCell ref="C6:D6"/>
    <mergeCell ref="E4:F4"/>
    <mergeCell ref="E5:F5"/>
  </mergeCells>
  <phoneticPr fontId="1"/>
  <printOptions horizontalCentered="1"/>
  <pageMargins left="0.59055118110236227" right="0.59055118110236227" top="0.59055118110236227" bottom="0.39370078740157483" header="0.19685039370078741" footer="0.19685039370078741"/>
  <pageSetup paperSize="9" scale="9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8"/>
  <sheetViews>
    <sheetView view="pageBreakPreview" zoomScale="85" zoomScaleNormal="80" workbookViewId="0">
      <pane xSplit="2" ySplit="7" topLeftCell="C32" activePane="bottomRight" state="frozen"/>
      <selection pane="topRight" activeCell="C1" sqref="C1"/>
      <selection pane="bottomLeft" activeCell="A8" sqref="A8"/>
      <selection pane="bottomRight" activeCell="I44" sqref="I44"/>
    </sheetView>
  </sheetViews>
  <sheetFormatPr defaultColWidth="9" defaultRowHeight="13.5"/>
  <cols>
    <col min="1" max="1" width="1" style="27" customWidth="1"/>
    <col min="2" max="2" width="16" style="27" customWidth="1"/>
    <col min="3" max="3" width="16.125" style="27" customWidth="1"/>
    <col min="4" max="4" width="2.875" style="27" customWidth="1"/>
    <col min="5" max="5" width="16.125" style="27" customWidth="1"/>
    <col min="6" max="6" width="2.875" style="27" customWidth="1"/>
    <col min="7" max="7" width="16.125" style="27" customWidth="1"/>
    <col min="8" max="8" width="2.875" style="27" customWidth="1"/>
    <col min="9" max="9" width="16.125" style="27" customWidth="1"/>
    <col min="10" max="10" width="2.875" style="27" customWidth="1"/>
    <col min="11" max="11" width="16.125" style="27" customWidth="1"/>
    <col min="12" max="12" width="2.875" style="27" customWidth="1"/>
    <col min="13" max="13" width="16.125" style="27" customWidth="1"/>
    <col min="14" max="14" width="2.875" style="27" customWidth="1"/>
    <col min="15" max="16384" width="9" style="27"/>
  </cols>
  <sheetData>
    <row r="1" spans="2:14" s="29" customFormat="1" ht="24">
      <c r="B1" s="36" t="s">
        <v>28</v>
      </c>
    </row>
    <row r="2" spans="2:14" ht="14.25" thickBot="1">
      <c r="B2" s="30"/>
    </row>
    <row r="3" spans="2:14" ht="20.25" customHeight="1">
      <c r="B3" s="4" t="s">
        <v>11</v>
      </c>
      <c r="C3" s="111" t="s">
        <v>27</v>
      </c>
      <c r="D3" s="111"/>
      <c r="E3" s="121"/>
      <c r="F3" s="121"/>
      <c r="G3" s="121"/>
      <c r="H3" s="121"/>
      <c r="I3" s="111" t="s">
        <v>10</v>
      </c>
      <c r="J3" s="111"/>
      <c r="K3" s="111"/>
      <c r="L3" s="111"/>
      <c r="M3" s="111"/>
      <c r="N3" s="112"/>
    </row>
    <row r="4" spans="2:14" ht="20.25" customHeight="1">
      <c r="B4" s="5"/>
      <c r="C4" s="116"/>
      <c r="D4" s="116"/>
      <c r="E4" s="108" t="s">
        <v>2</v>
      </c>
      <c r="F4" s="108"/>
      <c r="G4" s="103" t="s">
        <v>19</v>
      </c>
      <c r="H4" s="123"/>
      <c r="I4" s="113"/>
      <c r="J4" s="113"/>
      <c r="K4" s="108" t="s">
        <v>7</v>
      </c>
      <c r="L4" s="108"/>
      <c r="M4" s="103" t="s">
        <v>20</v>
      </c>
      <c r="N4" s="104"/>
    </row>
    <row r="5" spans="2:14" ht="20.25" customHeight="1">
      <c r="B5" s="5"/>
      <c r="C5" s="129" t="s">
        <v>1</v>
      </c>
      <c r="D5" s="100"/>
      <c r="E5" s="109" t="s">
        <v>3</v>
      </c>
      <c r="F5" s="110"/>
      <c r="G5" s="101"/>
      <c r="H5" s="102"/>
      <c r="I5" s="119" t="s">
        <v>1</v>
      </c>
      <c r="J5" s="119"/>
      <c r="K5" s="109" t="s">
        <v>8</v>
      </c>
      <c r="L5" s="110"/>
      <c r="M5" s="101"/>
      <c r="N5" s="105"/>
    </row>
    <row r="6" spans="2:14" ht="20.25" customHeight="1">
      <c r="B6" s="6" t="s">
        <v>12</v>
      </c>
      <c r="C6" s="127" t="s">
        <v>21</v>
      </c>
      <c r="D6" s="127"/>
      <c r="E6" s="124" t="s">
        <v>6</v>
      </c>
      <c r="F6" s="124"/>
      <c r="G6" s="125" t="s">
        <v>22</v>
      </c>
      <c r="H6" s="128"/>
      <c r="I6" s="127" t="s">
        <v>23</v>
      </c>
      <c r="J6" s="127"/>
      <c r="K6" s="124" t="s">
        <v>9</v>
      </c>
      <c r="L6" s="124"/>
      <c r="M6" s="125" t="s">
        <v>24</v>
      </c>
      <c r="N6" s="126"/>
    </row>
    <row r="7" spans="2:14" ht="17.25">
      <c r="B7" s="16"/>
      <c r="C7" s="17"/>
      <c r="D7" s="18" t="s">
        <v>0</v>
      </c>
      <c r="E7" s="19"/>
      <c r="F7" s="18" t="s">
        <v>4</v>
      </c>
      <c r="G7" s="15"/>
      <c r="H7" s="18" t="s">
        <v>5</v>
      </c>
      <c r="I7" s="17"/>
      <c r="J7" s="18" t="s">
        <v>0</v>
      </c>
      <c r="K7" s="19"/>
      <c r="L7" s="18" t="s">
        <v>4</v>
      </c>
      <c r="M7" s="15"/>
      <c r="N7" s="20" t="s">
        <v>5</v>
      </c>
    </row>
    <row r="8" spans="2:14" ht="17.25">
      <c r="B8" s="25" t="s">
        <v>34</v>
      </c>
      <c r="C8" s="21">
        <v>13705</v>
      </c>
      <c r="D8" s="22"/>
      <c r="E8" s="23">
        <v>365074</v>
      </c>
      <c r="F8" s="22"/>
      <c r="G8" s="23">
        <f>ROUND(C8/E8*1000000,0)</f>
        <v>37540</v>
      </c>
      <c r="H8" s="22"/>
      <c r="I8" s="23">
        <v>7939</v>
      </c>
      <c r="J8" s="22"/>
      <c r="K8" s="23">
        <v>112455</v>
      </c>
      <c r="L8" s="22"/>
      <c r="M8" s="23">
        <f>ROUND(I8/K8*1000000,0)</f>
        <v>70597</v>
      </c>
      <c r="N8" s="24"/>
    </row>
    <row r="9" spans="2:14" ht="17.25">
      <c r="B9" s="26" t="s">
        <v>25</v>
      </c>
      <c r="C9" s="7">
        <v>27873</v>
      </c>
      <c r="D9" s="9"/>
      <c r="E9" s="8">
        <v>355127</v>
      </c>
      <c r="F9" s="9"/>
      <c r="G9" s="8">
        <f>ROUND(C9/E9*1000000,0)</f>
        <v>78487</v>
      </c>
      <c r="H9" s="9"/>
      <c r="I9" s="8">
        <v>16091</v>
      </c>
      <c r="J9" s="9"/>
      <c r="K9" s="8">
        <v>112568</v>
      </c>
      <c r="L9" s="9"/>
      <c r="M9" s="8">
        <f>ROUND(I9/K9*1000000,0)</f>
        <v>142945</v>
      </c>
      <c r="N9" s="10"/>
    </row>
    <row r="10" spans="2:14" ht="17.25">
      <c r="B10" s="26" t="s">
        <v>26</v>
      </c>
      <c r="C10" s="7">
        <v>48198</v>
      </c>
      <c r="D10" s="9"/>
      <c r="E10" s="8">
        <v>369493</v>
      </c>
      <c r="F10" s="9"/>
      <c r="G10" s="8">
        <f>ROUND(C10/E10*1000000,0)</f>
        <v>130444</v>
      </c>
      <c r="H10" s="9"/>
      <c r="I10" s="8">
        <v>31010</v>
      </c>
      <c r="J10" s="9"/>
      <c r="K10" s="8">
        <v>133791</v>
      </c>
      <c r="L10" s="9"/>
      <c r="M10" s="8">
        <f>ROUND(I10/K10*1000000,0)</f>
        <v>231779</v>
      </c>
      <c r="N10" s="10"/>
    </row>
    <row r="11" spans="2:14" ht="17.25">
      <c r="B11" s="26" t="s">
        <v>35</v>
      </c>
      <c r="C11" s="7">
        <v>57399</v>
      </c>
      <c r="D11" s="9"/>
      <c r="E11" s="8">
        <v>403070</v>
      </c>
      <c r="F11" s="9"/>
      <c r="G11" s="8">
        <v>142405</v>
      </c>
      <c r="H11" s="9"/>
      <c r="I11" s="8">
        <v>35312</v>
      </c>
      <c r="J11" s="9"/>
      <c r="K11" s="8">
        <v>141372</v>
      </c>
      <c r="L11" s="9"/>
      <c r="M11" s="8">
        <v>249781</v>
      </c>
      <c r="N11" s="10"/>
    </row>
    <row r="12" spans="2:14" ht="17.25">
      <c r="B12" s="26" t="s">
        <v>39</v>
      </c>
      <c r="C12" s="7">
        <v>59716</v>
      </c>
      <c r="D12" s="9"/>
      <c r="E12" s="8">
        <v>405612</v>
      </c>
      <c r="F12" s="9"/>
      <c r="G12" s="8">
        <v>147224</v>
      </c>
      <c r="H12" s="9"/>
      <c r="I12" s="8">
        <v>36305</v>
      </c>
      <c r="J12" s="9"/>
      <c r="K12" s="8">
        <v>140103</v>
      </c>
      <c r="L12" s="9"/>
      <c r="M12" s="8">
        <v>259131</v>
      </c>
      <c r="N12" s="10"/>
    </row>
    <row r="13" spans="2:14" ht="17.25">
      <c r="B13" s="26" t="s">
        <v>40</v>
      </c>
      <c r="C13" s="7">
        <v>63240</v>
      </c>
      <c r="D13" s="9"/>
      <c r="E13" s="8">
        <v>400729</v>
      </c>
      <c r="F13" s="9"/>
      <c r="G13" s="8">
        <v>157812</v>
      </c>
      <c r="H13" s="9"/>
      <c r="I13" s="8">
        <v>37006</v>
      </c>
      <c r="J13" s="9"/>
      <c r="K13" s="8">
        <v>133993</v>
      </c>
      <c r="L13" s="9"/>
      <c r="M13" s="8">
        <v>276179</v>
      </c>
      <c r="N13" s="10"/>
    </row>
    <row r="14" spans="2:14" ht="17.25">
      <c r="B14" s="26" t="s">
        <v>41</v>
      </c>
      <c r="C14" s="7">
        <v>67820</v>
      </c>
      <c r="D14" s="9"/>
      <c r="E14" s="8">
        <v>393086</v>
      </c>
      <c r="F14" s="9"/>
      <c r="G14" s="8">
        <v>172532</v>
      </c>
      <c r="H14" s="9"/>
      <c r="I14" s="8">
        <v>38015</v>
      </c>
      <c r="J14" s="9"/>
      <c r="K14" s="8">
        <v>128420</v>
      </c>
      <c r="L14" s="9"/>
      <c r="M14" s="8">
        <v>296021</v>
      </c>
      <c r="N14" s="10"/>
    </row>
    <row r="15" spans="2:14" ht="17.25">
      <c r="B15" s="26" t="s">
        <v>42</v>
      </c>
      <c r="C15" s="7">
        <v>71583</v>
      </c>
      <c r="D15" s="9"/>
      <c r="E15" s="8">
        <v>381888</v>
      </c>
      <c r="F15" s="9"/>
      <c r="G15" s="8">
        <v>187445</v>
      </c>
      <c r="H15" s="9"/>
      <c r="I15" s="8">
        <v>39543</v>
      </c>
      <c r="J15" s="9"/>
      <c r="K15" s="8">
        <v>123544</v>
      </c>
      <c r="L15" s="9"/>
      <c r="M15" s="8">
        <v>320072</v>
      </c>
      <c r="N15" s="10"/>
    </row>
    <row r="16" spans="2:14" ht="17.25">
      <c r="B16" s="26" t="s">
        <v>43</v>
      </c>
      <c r="C16" s="7">
        <v>75192</v>
      </c>
      <c r="D16" s="9"/>
      <c r="E16" s="8">
        <v>370474</v>
      </c>
      <c r="F16" s="9"/>
      <c r="G16" s="8">
        <v>202962</v>
      </c>
      <c r="H16" s="9"/>
      <c r="I16" s="8">
        <v>40704</v>
      </c>
      <c r="J16" s="9"/>
      <c r="K16" s="8">
        <v>120164</v>
      </c>
      <c r="L16" s="9"/>
      <c r="M16" s="8">
        <v>338737</v>
      </c>
      <c r="N16" s="10"/>
    </row>
    <row r="17" spans="2:14" ht="17.25">
      <c r="B17" s="26" t="s">
        <v>44</v>
      </c>
      <c r="C17" s="7">
        <v>76748</v>
      </c>
      <c r="D17" s="9"/>
      <c r="E17" s="8">
        <v>359617</v>
      </c>
      <c r="F17" s="9"/>
      <c r="G17" s="8">
        <v>213416</v>
      </c>
      <c r="H17" s="9"/>
      <c r="I17" s="8">
        <v>41114</v>
      </c>
      <c r="J17" s="9"/>
      <c r="K17" s="8">
        <v>115611</v>
      </c>
      <c r="L17" s="9"/>
      <c r="M17" s="8">
        <v>355624</v>
      </c>
      <c r="N17" s="10"/>
    </row>
    <row r="18" spans="2:14" ht="17.25">
      <c r="B18" s="26" t="s">
        <v>45</v>
      </c>
      <c r="C18" s="7">
        <v>74566</v>
      </c>
      <c r="D18" s="9"/>
      <c r="E18" s="8">
        <v>352253</v>
      </c>
      <c r="F18" s="9"/>
      <c r="G18" s="8">
        <v>211683</v>
      </c>
      <c r="H18" s="9"/>
      <c r="I18" s="8">
        <v>39770</v>
      </c>
      <c r="J18" s="9"/>
      <c r="K18" s="8">
        <v>109224</v>
      </c>
      <c r="L18" s="9"/>
      <c r="M18" s="8">
        <v>364114</v>
      </c>
      <c r="N18" s="10"/>
    </row>
    <row r="19" spans="2:14" ht="17.25">
      <c r="B19" s="26" t="s">
        <v>46</v>
      </c>
      <c r="C19" s="7">
        <v>72230</v>
      </c>
      <c r="D19" s="9"/>
      <c r="E19" s="8">
        <v>344879</v>
      </c>
      <c r="F19" s="9"/>
      <c r="G19" s="8">
        <v>209436</v>
      </c>
      <c r="H19" s="9"/>
      <c r="I19" s="8">
        <v>37852</v>
      </c>
      <c r="J19" s="9"/>
      <c r="K19" s="8">
        <v>104056</v>
      </c>
      <c r="L19" s="9"/>
      <c r="M19" s="8">
        <v>363766</v>
      </c>
      <c r="N19" s="10"/>
    </row>
    <row r="20" spans="2:14" ht="17.25">
      <c r="B20" s="26" t="s">
        <v>47</v>
      </c>
      <c r="C20" s="7">
        <v>70743</v>
      </c>
      <c r="D20" s="9"/>
      <c r="E20" s="8">
        <v>337959</v>
      </c>
      <c r="F20" s="9"/>
      <c r="G20" s="8">
        <v>209324</v>
      </c>
      <c r="H20" s="9"/>
      <c r="I20" s="8">
        <v>36951</v>
      </c>
      <c r="J20" s="9"/>
      <c r="K20" s="8">
        <v>101640</v>
      </c>
      <c r="L20" s="9"/>
      <c r="M20" s="8">
        <v>363548</v>
      </c>
      <c r="N20" s="10"/>
    </row>
    <row r="21" spans="2:14" ht="17.25">
      <c r="B21" s="26" t="s">
        <v>48</v>
      </c>
      <c r="C21" s="7">
        <v>68851</v>
      </c>
      <c r="D21" s="9"/>
      <c r="E21" s="8">
        <v>335392</v>
      </c>
      <c r="F21" s="9"/>
      <c r="G21" s="8">
        <v>205285</v>
      </c>
      <c r="H21" s="9"/>
      <c r="I21" s="8">
        <v>36687</v>
      </c>
      <c r="J21" s="9"/>
      <c r="K21" s="8">
        <v>100867</v>
      </c>
      <c r="L21" s="9"/>
      <c r="M21" s="8">
        <v>363717</v>
      </c>
      <c r="N21" s="10"/>
    </row>
    <row r="22" spans="2:14" ht="17.25">
      <c r="B22" s="26" t="s">
        <v>49</v>
      </c>
      <c r="C22" s="7">
        <v>92974</v>
      </c>
      <c r="D22" s="9"/>
      <c r="E22" s="8">
        <v>332011</v>
      </c>
      <c r="F22" s="9"/>
      <c r="G22" s="8">
        <v>280033</v>
      </c>
      <c r="H22" s="9"/>
      <c r="I22" s="8">
        <v>36634</v>
      </c>
      <c r="J22" s="9"/>
      <c r="K22" s="8">
        <v>99802</v>
      </c>
      <c r="L22" s="9"/>
      <c r="M22" s="8">
        <v>367067</v>
      </c>
      <c r="N22" s="10"/>
    </row>
    <row r="23" spans="2:14" ht="17.25">
      <c r="B23" s="26" t="s">
        <v>50</v>
      </c>
      <c r="C23" s="7">
        <v>90234</v>
      </c>
      <c r="D23" s="9"/>
      <c r="E23" s="8">
        <v>327616</v>
      </c>
      <c r="F23" s="9"/>
      <c r="G23" s="8">
        <v>275426</v>
      </c>
      <c r="H23" s="9"/>
      <c r="I23" s="8">
        <v>35620</v>
      </c>
      <c r="J23" s="9"/>
      <c r="K23" s="8">
        <v>96437</v>
      </c>
      <c r="L23" s="9"/>
      <c r="M23" s="8">
        <v>369360</v>
      </c>
      <c r="N23" s="10"/>
    </row>
    <row r="24" spans="2:14" ht="17.25">
      <c r="B24" s="26" t="s">
        <v>51</v>
      </c>
      <c r="C24" s="7">
        <v>93495</v>
      </c>
      <c r="D24" s="9"/>
      <c r="E24" s="8">
        <v>327223</v>
      </c>
      <c r="F24" s="9"/>
      <c r="G24" s="8">
        <v>285723</v>
      </c>
      <c r="H24" s="9"/>
      <c r="I24" s="8">
        <v>33527</v>
      </c>
      <c r="J24" s="9"/>
      <c r="K24" s="8">
        <v>92446</v>
      </c>
      <c r="L24" s="9"/>
      <c r="M24" s="8">
        <v>362666</v>
      </c>
      <c r="N24" s="10"/>
    </row>
    <row r="25" spans="2:14" ht="17.25">
      <c r="B25" s="26" t="s">
        <v>52</v>
      </c>
      <c r="C25" s="7">
        <v>98051</v>
      </c>
      <c r="D25" s="9"/>
      <c r="E25" s="8">
        <v>327690</v>
      </c>
      <c r="F25" s="9"/>
      <c r="G25" s="8">
        <v>299219</v>
      </c>
      <c r="H25" s="9"/>
      <c r="I25" s="8">
        <v>32972</v>
      </c>
      <c r="J25" s="9"/>
      <c r="K25" s="8">
        <v>89081</v>
      </c>
      <c r="L25" s="9"/>
      <c r="M25" s="8">
        <v>370135</v>
      </c>
      <c r="N25" s="10"/>
    </row>
    <row r="26" spans="2:14" ht="17.25">
      <c r="B26" s="26" t="s">
        <v>53</v>
      </c>
      <c r="C26" s="7">
        <v>102986</v>
      </c>
      <c r="D26" s="9"/>
      <c r="E26" s="8">
        <v>325753</v>
      </c>
      <c r="F26" s="9"/>
      <c r="G26" s="8">
        <v>316148</v>
      </c>
      <c r="H26" s="9"/>
      <c r="I26" s="8">
        <v>32240</v>
      </c>
      <c r="J26" s="9"/>
      <c r="K26" s="8">
        <v>87030</v>
      </c>
      <c r="L26" s="9"/>
      <c r="M26" s="8">
        <v>370447</v>
      </c>
      <c r="N26" s="10"/>
    </row>
    <row r="27" spans="2:14" ht="17.25">
      <c r="B27" s="26" t="s">
        <v>54</v>
      </c>
      <c r="C27" s="7">
        <v>109459</v>
      </c>
      <c r="D27" s="9"/>
      <c r="E27" s="8">
        <v>322615</v>
      </c>
      <c r="F27" s="9"/>
      <c r="G27" s="8">
        <v>339287</v>
      </c>
      <c r="H27" s="9"/>
      <c r="I27" s="8">
        <v>31066</v>
      </c>
      <c r="J27" s="9"/>
      <c r="K27" s="8">
        <v>84477</v>
      </c>
      <c r="L27" s="9"/>
      <c r="M27" s="8">
        <v>367745</v>
      </c>
      <c r="N27" s="10"/>
    </row>
    <row r="28" spans="2:14" ht="17.25">
      <c r="B28" s="26" t="s">
        <v>55</v>
      </c>
      <c r="C28" s="7">
        <v>117591</v>
      </c>
      <c r="D28" s="9"/>
      <c r="E28" s="8">
        <v>314939</v>
      </c>
      <c r="F28" s="9"/>
      <c r="G28" s="8">
        <f t="shared" ref="G28:G33" si="0">ROUND(C28/E28*1000000,0)</f>
        <v>373377</v>
      </c>
      <c r="H28" s="9"/>
      <c r="I28" s="8">
        <v>30648</v>
      </c>
      <c r="J28" s="9"/>
      <c r="K28" s="8">
        <v>82948</v>
      </c>
      <c r="L28" s="9"/>
      <c r="M28" s="8">
        <f t="shared" ref="M28:M33" si="1">ROUND(I28/K28*1000000,0)</f>
        <v>369484</v>
      </c>
      <c r="N28" s="10"/>
    </row>
    <row r="29" spans="2:14" ht="17.25">
      <c r="B29" s="26" t="s">
        <v>56</v>
      </c>
      <c r="C29" s="7">
        <v>108774</v>
      </c>
      <c r="D29" s="9"/>
      <c r="E29" s="8">
        <v>305658</v>
      </c>
      <c r="F29" s="9"/>
      <c r="G29" s="8">
        <f t="shared" si="0"/>
        <v>355868</v>
      </c>
      <c r="H29" s="9"/>
      <c r="I29" s="8">
        <v>30554</v>
      </c>
      <c r="J29" s="9"/>
      <c r="K29" s="8">
        <v>81713</v>
      </c>
      <c r="L29" s="9"/>
      <c r="M29" s="8">
        <f t="shared" si="1"/>
        <v>373918</v>
      </c>
      <c r="N29" s="10"/>
    </row>
    <row r="30" spans="2:14" ht="17.25" customHeight="1">
      <c r="B30" s="26" t="s">
        <v>57</v>
      </c>
      <c r="C30" s="7">
        <v>101403</v>
      </c>
      <c r="D30" s="9"/>
      <c r="E30" s="8">
        <v>299170</v>
      </c>
      <c r="F30" s="9"/>
      <c r="G30" s="8">
        <f t="shared" si="0"/>
        <v>338948</v>
      </c>
      <c r="H30" s="9"/>
      <c r="I30" s="8">
        <v>29050</v>
      </c>
      <c r="J30" s="9"/>
      <c r="K30" s="8">
        <v>82682</v>
      </c>
      <c r="L30" s="9"/>
      <c r="M30" s="8">
        <f t="shared" si="1"/>
        <v>351346</v>
      </c>
      <c r="N30" s="10"/>
    </row>
    <row r="31" spans="2:14" ht="17.25" customHeight="1">
      <c r="B31" s="26" t="s">
        <v>58</v>
      </c>
      <c r="C31" s="7">
        <v>100445</v>
      </c>
      <c r="D31" s="9"/>
      <c r="E31" s="8">
        <v>291435</v>
      </c>
      <c r="F31" s="9"/>
      <c r="G31" s="8">
        <f t="shared" si="0"/>
        <v>344657</v>
      </c>
      <c r="H31" s="9"/>
      <c r="I31" s="8">
        <v>28457</v>
      </c>
      <c r="J31" s="9"/>
      <c r="K31" s="8">
        <v>82347</v>
      </c>
      <c r="L31" s="9"/>
      <c r="M31" s="8">
        <f t="shared" si="1"/>
        <v>345574</v>
      </c>
      <c r="N31" s="10"/>
    </row>
    <row r="32" spans="2:14" ht="17.25" customHeight="1">
      <c r="B32" s="26" t="s">
        <v>59</v>
      </c>
      <c r="C32" s="11">
        <v>77662</v>
      </c>
      <c r="D32" s="12"/>
      <c r="E32" s="13">
        <v>288216</v>
      </c>
      <c r="F32" s="12"/>
      <c r="G32" s="13">
        <f t="shared" si="0"/>
        <v>269458</v>
      </c>
      <c r="H32" s="12"/>
      <c r="I32" s="13">
        <v>41161</v>
      </c>
      <c r="J32" s="12"/>
      <c r="K32" s="13">
        <v>83240</v>
      </c>
      <c r="L32" s="12"/>
      <c r="M32" s="13">
        <f t="shared" si="1"/>
        <v>494486</v>
      </c>
      <c r="N32" s="28"/>
    </row>
    <row r="33" spans="2:14" ht="17.25" customHeight="1">
      <c r="B33" s="26" t="s">
        <v>60</v>
      </c>
      <c r="C33" s="7">
        <v>81403</v>
      </c>
      <c r="D33" s="31"/>
      <c r="E33" s="8">
        <v>290212</v>
      </c>
      <c r="F33" s="31"/>
      <c r="G33" s="8">
        <f t="shared" si="0"/>
        <v>280495</v>
      </c>
      <c r="H33" s="31"/>
      <c r="I33" s="8">
        <v>47043</v>
      </c>
      <c r="J33" s="31"/>
      <c r="K33" s="8">
        <v>85588</v>
      </c>
      <c r="L33" s="31"/>
      <c r="M33" s="8">
        <f t="shared" si="1"/>
        <v>549645</v>
      </c>
      <c r="N33" s="10"/>
    </row>
    <row r="34" spans="2:14" ht="16.5" customHeight="1">
      <c r="B34" s="26" t="s">
        <v>61</v>
      </c>
      <c r="C34" s="7">
        <v>87689</v>
      </c>
      <c r="D34" s="31"/>
      <c r="E34" s="8">
        <v>296928</v>
      </c>
      <c r="F34" s="31"/>
      <c r="G34" s="8">
        <f t="shared" ref="G34:G42" si="2">ROUND(C34/E34*1000000,0)</f>
        <v>295321</v>
      </c>
      <c r="H34" s="31"/>
      <c r="I34" s="8">
        <v>54123</v>
      </c>
      <c r="J34" s="31"/>
      <c r="K34" s="8">
        <v>91389</v>
      </c>
      <c r="L34" s="31"/>
      <c r="M34" s="8">
        <f t="shared" ref="M34:M42" si="3">ROUND(I34/K34*1000000,0)</f>
        <v>592227</v>
      </c>
      <c r="N34" s="10"/>
    </row>
    <row r="35" spans="2:14" ht="16.5" customHeight="1">
      <c r="B35" s="26" t="s">
        <v>62</v>
      </c>
      <c r="C35" s="7">
        <v>94647</v>
      </c>
      <c r="D35" s="31"/>
      <c r="E35" s="8">
        <v>302360</v>
      </c>
      <c r="F35" s="31"/>
      <c r="G35" s="8">
        <f t="shared" si="2"/>
        <v>313028</v>
      </c>
      <c r="H35" s="31"/>
      <c r="I35" s="8">
        <v>61301</v>
      </c>
      <c r="J35" s="31"/>
      <c r="K35" s="8">
        <v>95560</v>
      </c>
      <c r="L35" s="31"/>
      <c r="M35" s="8">
        <f t="shared" si="3"/>
        <v>641492</v>
      </c>
      <c r="N35" s="10"/>
    </row>
    <row r="36" spans="2:14" ht="16.5" customHeight="1">
      <c r="B36" s="26" t="s">
        <v>63</v>
      </c>
      <c r="C36" s="7">
        <v>98634</v>
      </c>
      <c r="D36" s="9"/>
      <c r="E36" s="42">
        <v>302195</v>
      </c>
      <c r="F36" s="9"/>
      <c r="G36" s="42">
        <f t="shared" si="2"/>
        <v>326392</v>
      </c>
      <c r="H36" s="9"/>
      <c r="I36" s="42">
        <v>64830</v>
      </c>
      <c r="J36" s="9"/>
      <c r="K36" s="42">
        <v>97090</v>
      </c>
      <c r="L36" s="9"/>
      <c r="M36" s="42">
        <f t="shared" si="3"/>
        <v>667731</v>
      </c>
      <c r="N36" s="10"/>
    </row>
    <row r="37" spans="2:14" ht="16.5" customHeight="1">
      <c r="B37" s="74" t="s">
        <v>64</v>
      </c>
      <c r="C37" s="43">
        <f>表!C23</f>
        <v>96964</v>
      </c>
      <c r="D37" s="12"/>
      <c r="E37" s="44">
        <f>表!E23</f>
        <v>283901</v>
      </c>
      <c r="F37" s="12"/>
      <c r="G37" s="44">
        <f t="shared" si="2"/>
        <v>341542</v>
      </c>
      <c r="H37" s="12"/>
      <c r="I37" s="44">
        <f>表!I23</f>
        <v>64056</v>
      </c>
      <c r="J37" s="12"/>
      <c r="K37" s="44">
        <f>表!K23</f>
        <v>96357</v>
      </c>
      <c r="L37" s="12"/>
      <c r="M37" s="44">
        <f t="shared" si="3"/>
        <v>664778</v>
      </c>
      <c r="N37" s="14"/>
    </row>
    <row r="38" spans="2:14" ht="16.5" customHeight="1">
      <c r="B38" s="74" t="s">
        <v>65</v>
      </c>
      <c r="C38" s="60">
        <f>表!C24</f>
        <v>96512</v>
      </c>
      <c r="D38" s="61"/>
      <c r="E38" s="62">
        <f>表!E24</f>
        <v>278041</v>
      </c>
      <c r="F38" s="61"/>
      <c r="G38" s="62">
        <f t="shared" si="2"/>
        <v>347114</v>
      </c>
      <c r="H38" s="61"/>
      <c r="I38" s="62">
        <f>表!I24</f>
        <v>62415</v>
      </c>
      <c r="J38" s="61"/>
      <c r="K38" s="62">
        <f>表!K24</f>
        <v>95877</v>
      </c>
      <c r="L38" s="61"/>
      <c r="M38" s="62">
        <f t="shared" si="3"/>
        <v>650990</v>
      </c>
      <c r="N38" s="63"/>
    </row>
    <row r="39" spans="2:14" ht="16.5" customHeight="1">
      <c r="B39" s="26" t="s">
        <v>66</v>
      </c>
      <c r="C39" s="45">
        <v>95616</v>
      </c>
      <c r="D39" s="9"/>
      <c r="E39" s="42">
        <v>270710</v>
      </c>
      <c r="F39" s="9"/>
      <c r="G39" s="42">
        <f t="shared" si="2"/>
        <v>353205</v>
      </c>
      <c r="H39" s="9"/>
      <c r="I39" s="42">
        <v>61579</v>
      </c>
      <c r="J39" s="9"/>
      <c r="K39" s="42">
        <v>95510</v>
      </c>
      <c r="L39" s="9"/>
      <c r="M39" s="42">
        <f t="shared" si="3"/>
        <v>644739</v>
      </c>
      <c r="N39" s="10"/>
    </row>
    <row r="40" spans="2:14" ht="16.5" customHeight="1">
      <c r="B40" s="90" t="s">
        <v>67</v>
      </c>
      <c r="C40" s="91">
        <v>94260</v>
      </c>
      <c r="D40" s="92"/>
      <c r="E40" s="93">
        <v>264084</v>
      </c>
      <c r="F40" s="92"/>
      <c r="G40" s="93">
        <f t="shared" si="2"/>
        <v>356932</v>
      </c>
      <c r="H40" s="92"/>
      <c r="I40" s="93">
        <v>60767</v>
      </c>
      <c r="J40" s="92"/>
      <c r="K40" s="93">
        <v>94478</v>
      </c>
      <c r="L40" s="92"/>
      <c r="M40" s="42">
        <f t="shared" si="3"/>
        <v>643187</v>
      </c>
      <c r="N40" s="10"/>
    </row>
    <row r="41" spans="2:14" ht="16.5" customHeight="1">
      <c r="B41" s="86" t="s">
        <v>85</v>
      </c>
      <c r="C41" s="87">
        <v>98209</v>
      </c>
      <c r="D41" s="88"/>
      <c r="E41" s="89">
        <v>255023</v>
      </c>
      <c r="F41" s="88"/>
      <c r="G41" s="89">
        <f t="shared" ref="G41" si="4">ROUND(C41/E41*1000000,0)</f>
        <v>385099</v>
      </c>
      <c r="H41" s="88"/>
      <c r="I41" s="89">
        <v>60847</v>
      </c>
      <c r="J41" s="88"/>
      <c r="K41" s="89">
        <v>93079</v>
      </c>
      <c r="L41" s="88"/>
      <c r="M41" s="89">
        <f t="shared" ref="M41" si="5">ROUND(I41/K41*1000000,0)</f>
        <v>653714</v>
      </c>
      <c r="N41" s="71"/>
    </row>
    <row r="42" spans="2:14" ht="18" thickBot="1">
      <c r="B42" s="82" t="s">
        <v>86</v>
      </c>
      <c r="C42" s="83">
        <v>105889</v>
      </c>
      <c r="D42" s="84"/>
      <c r="E42" s="85">
        <v>248719</v>
      </c>
      <c r="F42" s="84"/>
      <c r="G42" s="42">
        <f t="shared" si="2"/>
        <v>425737</v>
      </c>
      <c r="H42" s="9"/>
      <c r="I42" s="85">
        <v>62459</v>
      </c>
      <c r="J42" s="84"/>
      <c r="K42" s="85">
        <v>91889</v>
      </c>
      <c r="L42" s="84"/>
      <c r="M42" s="42">
        <f t="shared" si="3"/>
        <v>679722</v>
      </c>
      <c r="N42" s="76"/>
    </row>
    <row r="43" spans="2:14" ht="18" thickBot="1">
      <c r="B43" s="65" t="s">
        <v>89</v>
      </c>
      <c r="C43" s="66">
        <v>108655</v>
      </c>
      <c r="D43" s="67"/>
      <c r="E43" s="68">
        <v>242816</v>
      </c>
      <c r="F43" s="67"/>
      <c r="G43" s="75">
        <f t="shared" ref="G43" si="6">ROUND(C43/E43*1000000,0)</f>
        <v>447479</v>
      </c>
      <c r="H43" s="77"/>
      <c r="I43" s="68">
        <v>63360</v>
      </c>
      <c r="J43" s="67"/>
      <c r="K43" s="68">
        <v>91504</v>
      </c>
      <c r="L43" s="67"/>
      <c r="M43" s="75">
        <f t="shared" ref="M43" si="7">ROUND(I43/K43*1000000,0)</f>
        <v>692429</v>
      </c>
      <c r="N43" s="76"/>
    </row>
    <row r="44" spans="2:14">
      <c r="B44" s="32"/>
      <c r="C44" s="33"/>
    </row>
    <row r="45" spans="2:14">
      <c r="B45" s="32"/>
      <c r="C45" s="33"/>
    </row>
    <row r="46" spans="2:14">
      <c r="B46" s="32"/>
      <c r="C46" s="33"/>
    </row>
    <row r="47" spans="2:14">
      <c r="B47" s="32"/>
      <c r="C47" s="33"/>
    </row>
    <row r="48" spans="2:14">
      <c r="B48" s="30"/>
      <c r="C48" s="33"/>
    </row>
    <row r="49" spans="2:2">
      <c r="B49" s="30"/>
    </row>
    <row r="50" spans="2:2">
      <c r="B50" s="30"/>
    </row>
    <row r="51" spans="2:2">
      <c r="B51" s="30"/>
    </row>
    <row r="52" spans="2:2">
      <c r="B52" s="30"/>
    </row>
    <row r="53" spans="2:2">
      <c r="B53" s="30"/>
    </row>
    <row r="54" spans="2:2">
      <c r="B54" s="30"/>
    </row>
    <row r="55" spans="2:2">
      <c r="B55" s="30"/>
    </row>
    <row r="56" spans="2:2">
      <c r="B56" s="30"/>
    </row>
    <row r="57" spans="2:2">
      <c r="B57" s="30"/>
    </row>
    <row r="58" spans="2:2">
      <c r="B58" s="30"/>
    </row>
    <row r="59" spans="2:2">
      <c r="B59" s="30"/>
    </row>
    <row r="60" spans="2:2">
      <c r="B60" s="30"/>
    </row>
    <row r="61" spans="2:2">
      <c r="B61" s="30"/>
    </row>
    <row r="62" spans="2:2">
      <c r="B62" s="30"/>
    </row>
    <row r="63" spans="2:2">
      <c r="B63" s="30"/>
    </row>
    <row r="64" spans="2:2">
      <c r="B64" s="30"/>
    </row>
    <row r="65" spans="2:2">
      <c r="B65" s="30"/>
    </row>
    <row r="66" spans="2:2">
      <c r="B66" s="30"/>
    </row>
    <row r="67" spans="2:2">
      <c r="B67" s="30"/>
    </row>
    <row r="68" spans="2:2">
      <c r="B68" s="30"/>
    </row>
  </sheetData>
  <sheetProtection selectLockedCells="1" selectUnlockedCells="1"/>
  <mergeCells count="20">
    <mergeCell ref="G6:H6"/>
    <mergeCell ref="G4:H4"/>
    <mergeCell ref="G5:H5"/>
    <mergeCell ref="C5:D5"/>
    <mergeCell ref="I3:N3"/>
    <mergeCell ref="K4:L4"/>
    <mergeCell ref="I4:J4"/>
    <mergeCell ref="E6:F6"/>
    <mergeCell ref="C4:D4"/>
    <mergeCell ref="M6:N6"/>
    <mergeCell ref="K5:L5"/>
    <mergeCell ref="K6:L6"/>
    <mergeCell ref="I6:J6"/>
    <mergeCell ref="I5:J5"/>
    <mergeCell ref="M4:N4"/>
    <mergeCell ref="M5:N5"/>
    <mergeCell ref="C6:D6"/>
    <mergeCell ref="E4:F4"/>
    <mergeCell ref="E5:F5"/>
    <mergeCell ref="C3:H3"/>
  </mergeCells>
  <phoneticPr fontId="1"/>
  <printOptions horizontalCentered="1"/>
  <pageMargins left="0.78740157480314965" right="0.78740157480314965" top="0.98425196850393704" bottom="0.59055118110236227" header="0.19685039370078741" footer="0.19685039370078741"/>
  <pageSetup paperSize="9" scale="73" orientation="landscape" r:id="rId1"/>
  <headerFooter alignWithMargins="0"/>
  <rowBreaks count="1" manualBreakCount="1">
    <brk id="41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AC576E55CE6F4B9A3E0D2F5BD1647C" ma:contentTypeVersion="0" ma:contentTypeDescription="新しいドキュメントを作成します。" ma:contentTypeScope="" ma:versionID="2b3b14a2da15a7367a90d31594ef0487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4AA9B8C-4375-4589-9C32-402234F95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67CBFC-446A-4FBB-8333-8C888DFDCCCB}">
  <ds:schemaRefs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BBE8D06-5760-416E-BB9E-B9DF016E29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</vt:lpstr>
      <vt:lpstr>表</vt:lpstr>
      <vt:lpstr>グラフ用</vt:lpstr>
      <vt:lpstr>グラフ!Print_Area</vt:lpstr>
      <vt:lpstr>グラフ用!Print_Area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大阪府</cp:lastModifiedBy>
  <cp:lastPrinted>2021-09-02T02:26:31Z</cp:lastPrinted>
  <dcterms:created xsi:type="dcterms:W3CDTF">2004-10-18T01:21:57Z</dcterms:created>
  <dcterms:modified xsi:type="dcterms:W3CDTF">2021-09-22T07:45:56Z</dcterms:modified>
</cp:coreProperties>
</file>