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30836DC7-8389-4818-8D84-7E32CE6E312D}" xr6:coauthVersionLast="47" xr6:coauthVersionMax="47" xr10:uidLastSave="{00000000-0000-0000-0000-000000000000}"/>
  <bookViews>
    <workbookView xWindow="1944" yWindow="1116" windowWidth="17280" windowHeight="10152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'都市整備部調書（Excel委託役務）'!$B$2:$X$9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1" l="1"/>
  <c r="X15" i="1"/>
  <c r="X14" i="1"/>
  <c r="X13" i="1"/>
  <c r="X12" i="1"/>
  <c r="X11" i="1"/>
  <c r="X10" i="1"/>
  <c r="I16" i="1"/>
  <c r="I15" i="1"/>
  <c r="I14" i="1"/>
  <c r="I13" i="1"/>
  <c r="I12" i="1"/>
  <c r="I11" i="1"/>
  <c r="I10" i="1"/>
  <c r="B10" i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<sst xmlns="http://schemas.openxmlformats.org/spreadsheetml/2006/main" count="92" uniqueCount="53">
  <si>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</si>
  <si>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</si>
  <si>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</si>
  <si>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</si>
  <si>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</si>
  <si>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</si>
  <si>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</si>
  <si>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</t>
    <rPh sb="0" eb="2">
      <t>コウシン</t>
    </rPh>
    <phoneticPr fontId="2"/>
  </si>
  <si>
    <t>東大阪市</t>
  </si>
  <si>
    <t>八尾市</t>
  </si>
  <si>
    <t>都市整備部</t>
  </si>
  <si>
    <t>211230</t>
  </si>
  <si>
    <t>主要地方道　大阪中央環状線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</si>
  <si>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</si>
  <si>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</si>
  <si>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</si>
  <si>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</si>
  <si>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</si>
  <si>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</si>
  <si>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</si>
  <si>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</si>
  <si>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</si>
  <si>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</si>
  <si>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</si>
  <si>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</si>
  <si>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</si>
  <si>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</si>
  <si>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</si>
  <si>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</si>
  <si>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</si>
  <si>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</si>
  <si>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</si>
  <si>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2025-30-901302</t>
  </si>
  <si>
    <t>八尾土木事務所</t>
  </si>
  <si>
    <t>外　街路樹管理業務（その７）（Ｒ７八尾土木事務所）</t>
  </si>
  <si>
    <t>荒本西二丁目地内　外</t>
  </si>
  <si>
    <t/>
  </si>
  <si>
    <t>樹木管理</t>
  </si>
  <si>
    <t>街路樹管理工　一式</t>
  </si>
  <si>
    <t>第２四半期</t>
  </si>
  <si>
    <t>６ケ月</t>
  </si>
  <si>
    <t>一般競争入札</t>
  </si>
  <si>
    <t>（７）</t>
  </si>
  <si>
    <t>2025-30-901303</t>
  </si>
  <si>
    <t>外　街路樹管理業務（その８）（Ｒ７八尾土木事務所）</t>
  </si>
  <si>
    <t>新家町三丁目地内　外</t>
  </si>
  <si>
    <t>2025-30-901305</t>
  </si>
  <si>
    <t>外　街路樹剪定枝チップ化業務（単価契約）（Ｒ７八尾土木事務所）</t>
  </si>
  <si>
    <t>西久宝寺地内</t>
  </si>
  <si>
    <t>チップ堆肥化</t>
  </si>
  <si>
    <t>剪定枝チップ化業務　一式</t>
    <rPh sb="7" eb="9">
      <t>ギョウム</t>
    </rPh>
    <phoneticPr fontId="2"/>
  </si>
  <si>
    <t>５ケ月</t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</si>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</sst>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9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4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Border="1" applyAlignment="1">
      <alignment horizontal="center" vertical="center" wrapText="1"/>
    </xf>
    <xf numFmtId="176" fontId="6" fillId="0" borderId="17" xfId="3" applyNumberFormat="1" applyFont="1" applyBorder="1" applyAlignment="1" applyProtection="1">
      <alignment vertical="center" shrinkToFit="1"/>
      <protection locked="0"/>
    </xf>
    <xf numFmtId="49" fontId="6" fillId="5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Border="1" applyAlignment="1" applyProtection="1">
      <alignment horizontal="center" vertical="center" wrapText="1"/>
      <protection locked="0"/>
    </xf>
    <xf numFmtId="0" fontId="6" fillId="0" borderId="19" xfId="3" applyFont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left" vertical="center" wrapText="1"/>
      <protection locked="0"/>
    </xf>
    <xf numFmtId="49" fontId="6" fillId="5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6" fillId="5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11" fillId="3" borderId="4" xfId="3" applyFont="1" applyFill="1" applyBorder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1" applyFont="1" applyFill="1" applyBorder="1" applyAlignment="1">
      <alignment horizontal="center" vertical="center"/>
    </xf>
    <xf numFmtId="49" fontId="6" fillId="4" borderId="23" xfId="3" applyNumberFormat="1" applyFont="1" applyFill="1" applyBorder="1" applyAlignment="1" applyProtection="1">
      <alignment vertical="center" wrapText="1"/>
      <protection locked="0"/>
    </xf>
    <xf numFmtId="49" fontId="6" fillId="0" borderId="24" xfId="3" applyNumberFormat="1" applyFont="1" applyBorder="1" applyAlignment="1">
      <alignment horizontal="center" vertical="center" wrapText="1"/>
    </xf>
    <xf numFmtId="176" fontId="6" fillId="0" borderId="24" xfId="3" applyNumberFormat="1" applyFont="1" applyBorder="1" applyAlignment="1" applyProtection="1">
      <alignment vertical="center" shrinkToFit="1"/>
      <protection locked="0"/>
    </xf>
    <xf numFmtId="49" fontId="6" fillId="5" borderId="2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Border="1" applyAlignment="1" applyProtection="1">
      <alignment horizontal="center" vertical="center" wrapText="1"/>
      <protection locked="0"/>
    </xf>
    <xf numFmtId="0" fontId="6" fillId="0" borderId="26" xfId="3" applyFont="1" applyBorder="1" applyAlignment="1" applyProtection="1">
      <alignment horizontal="left" vertical="center" wrapText="1"/>
      <protection locked="0"/>
    </xf>
    <xf numFmtId="49" fontId="6" fillId="5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23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Border="1" applyAlignment="1" applyProtection="1">
      <alignment horizontal="left" vertical="center" wrapText="1"/>
      <protection locked="0"/>
    </xf>
    <xf numFmtId="49" fontId="6" fillId="5" borderId="2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7" xfId="3" applyNumberFormat="1" applyFont="1" applyBorder="1" applyAlignment="1" applyProtection="1">
      <alignment horizontal="center" vertical="center" shrinkToFit="1"/>
      <protection locked="0"/>
    </xf>
    <xf numFmtId="49" fontId="6" fillId="5" borderId="2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2" xfId="3" applyNumberFormat="1" applyFont="1" applyBorder="1" applyAlignment="1" applyProtection="1">
      <alignment horizontal="center" vertical="center" wrapText="1"/>
      <protection locked="0"/>
    </xf>
    <xf numFmtId="49" fontId="6" fillId="0" borderId="23" xfId="3" applyNumberFormat="1" applyFont="1" applyBorder="1" applyAlignment="1" applyProtection="1">
      <alignment vertical="center" wrapText="1"/>
      <protection locked="0"/>
    </xf>
    <xf numFmtId="49" fontId="6" fillId="0" borderId="23" xfId="3" applyNumberFormat="1" applyFont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/>
    </xf>
    <xf numFmtId="49" fontId="6" fillId="0" borderId="29" xfId="3" applyNumberFormat="1" applyFont="1" applyFill="1" applyBorder="1" applyAlignment="1" applyProtection="1">
      <alignment vertical="center" wrapText="1"/>
      <protection locked="0"/>
    </xf>
    <xf numFmtId="49" fontId="6" fillId="0" borderId="30" xfId="3" applyNumberFormat="1" applyFont="1" applyFill="1" applyBorder="1" applyAlignment="1">
      <alignment horizontal="center" vertical="center" wrapText="1"/>
    </xf>
    <xf numFmtId="176" fontId="6" fillId="0" borderId="30" xfId="3" applyNumberFormat="1" applyFont="1" applyFill="1" applyBorder="1" applyAlignment="1" applyProtection="1">
      <alignment vertical="center" shrinkToFit="1"/>
      <protection locked="0"/>
    </xf>
    <xf numFmtId="49" fontId="6" fillId="0" borderId="3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30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3" applyFont="1" applyFill="1" applyBorder="1" applyAlignment="1" applyProtection="1">
      <alignment horizontal="left" vertical="center" wrapText="1"/>
      <protection locked="0"/>
    </xf>
    <xf numFmtId="49" fontId="6" fillId="0" borderId="2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9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3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3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8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16"/>
  <sheetViews>
    <sheetView showGridLines="0" tabSelected="1" view="pageBreakPreview" zoomScale="70" zoomScaleNormal="80" zoomScaleSheetLayoutView="70" workbookViewId="0">
      <pane ySplit="6" topLeftCell="A7" activePane="bottomLeft" state="frozen"/>
      <selection activeCell="AF12" sqref="AF12"/>
      <selection pane="bottomLeft" activeCell="I12" sqref="I12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83" t="s">
        <v>0</v>
      </c>
      <c r="C2" s="78" t="s">
        <v>13</v>
      </c>
      <c r="D2" s="78" t="s">
        <v>14</v>
      </c>
      <c r="E2" s="78" t="s">
        <v>15</v>
      </c>
      <c r="F2" s="93" t="s">
        <v>1</v>
      </c>
      <c r="G2" s="94"/>
      <c r="H2" s="94"/>
      <c r="I2" s="94"/>
      <c r="J2" s="94"/>
      <c r="K2" s="94"/>
      <c r="L2" s="94"/>
      <c r="M2" s="94"/>
      <c r="N2" s="94"/>
      <c r="O2" s="94"/>
      <c r="P2" s="95"/>
      <c r="Q2" s="27" t="s">
        <v>2</v>
      </c>
      <c r="R2" s="4"/>
      <c r="S2" s="4"/>
      <c r="T2" s="4"/>
      <c r="U2" s="4"/>
      <c r="V2" s="4"/>
      <c r="W2" s="4"/>
      <c r="X2" s="56"/>
    </row>
    <row r="3" spans="2:24" s="5" customFormat="1" ht="15" customHeight="1" x14ac:dyDescent="0.45">
      <c r="B3" s="84"/>
      <c r="C3" s="79"/>
      <c r="D3" s="79"/>
      <c r="E3" s="79"/>
      <c r="F3" s="78" t="s">
        <v>16</v>
      </c>
      <c r="G3" s="78" t="s">
        <v>17</v>
      </c>
      <c r="H3" s="86" t="s">
        <v>3</v>
      </c>
      <c r="I3" s="87"/>
      <c r="J3" s="88"/>
      <c r="K3" s="81" t="s">
        <v>4</v>
      </c>
      <c r="L3" s="92"/>
      <c r="M3" s="92"/>
      <c r="N3" s="82"/>
      <c r="O3" s="78" t="s">
        <v>22</v>
      </c>
      <c r="P3" s="78" t="s">
        <v>23</v>
      </c>
      <c r="Q3" s="78" t="s">
        <v>24</v>
      </c>
      <c r="R3" s="78" t="s">
        <v>25</v>
      </c>
      <c r="S3" s="78" t="s">
        <v>26</v>
      </c>
      <c r="T3" s="78" t="s">
        <v>27</v>
      </c>
      <c r="U3" s="78" t="s">
        <v>28</v>
      </c>
      <c r="V3" s="78" t="s">
        <v>29</v>
      </c>
      <c r="W3" s="78" t="s">
        <v>30</v>
      </c>
      <c r="X3" s="78" t="s">
        <v>31</v>
      </c>
    </row>
    <row r="4" spans="2:24" s="5" customFormat="1" ht="15" customHeight="1" x14ac:dyDescent="0.45">
      <c r="B4" s="84"/>
      <c r="C4" s="79"/>
      <c r="D4" s="79"/>
      <c r="E4" s="79"/>
      <c r="F4" s="79"/>
      <c r="G4" s="79"/>
      <c r="H4" s="89"/>
      <c r="I4" s="90"/>
      <c r="J4" s="91"/>
      <c r="K4" s="81" t="s">
        <v>5</v>
      </c>
      <c r="L4" s="82"/>
      <c r="M4" s="81" t="s">
        <v>6</v>
      </c>
      <c r="N4" s="82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2:24" s="5" customFormat="1" ht="66" customHeight="1" x14ac:dyDescent="0.45">
      <c r="B5" s="85"/>
      <c r="C5" s="80"/>
      <c r="D5" s="80"/>
      <c r="E5" s="80"/>
      <c r="F5" s="80"/>
      <c r="G5" s="80"/>
      <c r="H5" s="6" t="s">
        <v>18</v>
      </c>
      <c r="I5" s="6" t="s">
        <v>52</v>
      </c>
      <c r="J5" s="6" t="s">
        <v>19</v>
      </c>
      <c r="K5" s="6" t="s">
        <v>20</v>
      </c>
      <c r="L5" s="6" t="s">
        <v>21</v>
      </c>
      <c r="M5" s="6" t="s">
        <v>20</v>
      </c>
      <c r="N5" s="6" t="s">
        <v>21</v>
      </c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2:24" s="3" customFormat="1" ht="25.8" customHeight="1" x14ac:dyDescent="0.45">
      <c r="B6" s="7"/>
      <c r="C6" s="57"/>
      <c r="D6" s="57"/>
      <c r="E6" s="58"/>
      <c r="F6" s="59"/>
      <c r="G6" s="60"/>
      <c r="H6" s="60"/>
      <c r="I6" s="61"/>
      <c r="J6" s="59"/>
      <c r="K6" s="62"/>
      <c r="L6" s="62"/>
      <c r="M6" s="63"/>
      <c r="N6" s="63"/>
      <c r="O6" s="8"/>
      <c r="P6" s="8"/>
      <c r="Q6" s="25"/>
      <c r="R6" s="57"/>
      <c r="S6" s="57"/>
      <c r="T6" s="26"/>
      <c r="U6" s="8"/>
      <c r="V6" s="8"/>
      <c r="W6" s="25"/>
      <c r="X6" s="64"/>
    </row>
    <row r="7" spans="2:24" s="3" customFormat="1" ht="75.75" customHeight="1" x14ac:dyDescent="0.45">
      <c r="B7" s="9">
        <v>1</v>
      </c>
      <c r="C7" s="28" t="s">
        <v>7</v>
      </c>
      <c r="D7" s="29" t="s">
        <v>32</v>
      </c>
      <c r="E7" s="30">
        <v>45854</v>
      </c>
      <c r="F7" s="31" t="s">
        <v>10</v>
      </c>
      <c r="G7" s="31" t="s">
        <v>33</v>
      </c>
      <c r="H7" s="32" t="s">
        <v>11</v>
      </c>
      <c r="I7" s="33" t="s">
        <v>12</v>
      </c>
      <c r="J7" s="34" t="s">
        <v>34</v>
      </c>
      <c r="K7" s="28" t="s">
        <v>8</v>
      </c>
      <c r="L7" s="35" t="s">
        <v>35</v>
      </c>
      <c r="M7" s="35" t="s">
        <v>36</v>
      </c>
      <c r="N7" s="34" t="s">
        <v>36</v>
      </c>
      <c r="O7" s="39" t="s">
        <v>37</v>
      </c>
      <c r="P7" s="36" t="s">
        <v>36</v>
      </c>
      <c r="Q7" s="35" t="s">
        <v>38</v>
      </c>
      <c r="R7" s="37" t="s">
        <v>39</v>
      </c>
      <c r="S7" s="37" t="s">
        <v>40</v>
      </c>
      <c r="T7" s="38" t="s">
        <v>41</v>
      </c>
      <c r="U7" s="28" t="s">
        <v>36</v>
      </c>
      <c r="V7" s="28" t="s">
        <v>42</v>
      </c>
      <c r="W7" s="28" t="s">
        <v>36</v>
      </c>
      <c r="X7" s="38" t="s">
        <v>33</v>
      </c>
    </row>
    <row r="8" spans="2:24" s="3" customFormat="1" ht="75.75" customHeight="1" x14ac:dyDescent="0.45">
      <c r="B8" s="9">
        <v>2</v>
      </c>
      <c r="C8" s="28" t="s">
        <v>7</v>
      </c>
      <c r="D8" s="29" t="s">
        <v>43</v>
      </c>
      <c r="E8" s="30">
        <v>45854</v>
      </c>
      <c r="F8" s="31" t="s">
        <v>10</v>
      </c>
      <c r="G8" s="31" t="s">
        <v>33</v>
      </c>
      <c r="H8" s="32" t="s">
        <v>11</v>
      </c>
      <c r="I8" s="33" t="s">
        <v>12</v>
      </c>
      <c r="J8" s="34" t="s">
        <v>44</v>
      </c>
      <c r="K8" s="28" t="s">
        <v>9</v>
      </c>
      <c r="L8" s="35" t="s">
        <v>45</v>
      </c>
      <c r="M8" s="35" t="s">
        <v>36</v>
      </c>
      <c r="N8" s="34" t="s">
        <v>36</v>
      </c>
      <c r="O8" s="39" t="s">
        <v>37</v>
      </c>
      <c r="P8" s="36" t="s">
        <v>36</v>
      </c>
      <c r="Q8" s="35" t="s">
        <v>38</v>
      </c>
      <c r="R8" s="37" t="s">
        <v>39</v>
      </c>
      <c r="S8" s="37" t="s">
        <v>40</v>
      </c>
      <c r="T8" s="38" t="s">
        <v>41</v>
      </c>
      <c r="U8" s="28" t="s">
        <v>36</v>
      </c>
      <c r="V8" s="28" t="s">
        <v>42</v>
      </c>
      <c r="W8" s="28" t="s">
        <v>36</v>
      </c>
      <c r="X8" s="38" t="s">
        <v>33</v>
      </c>
    </row>
    <row r="9" spans="2:24" s="3" customFormat="1" ht="75.75" customHeight="1" x14ac:dyDescent="0.45">
      <c r="B9" s="65">
        <v>3</v>
      </c>
      <c r="C9" s="66" t="s">
        <v>7</v>
      </c>
      <c r="D9" s="67" t="s">
        <v>46</v>
      </c>
      <c r="E9" s="68">
        <v>45854</v>
      </c>
      <c r="F9" s="69" t="s">
        <v>10</v>
      </c>
      <c r="G9" s="69" t="s">
        <v>33</v>
      </c>
      <c r="H9" s="70" t="s">
        <v>11</v>
      </c>
      <c r="I9" s="71" t="s">
        <v>12</v>
      </c>
      <c r="J9" s="72" t="s">
        <v>47</v>
      </c>
      <c r="K9" s="66" t="s">
        <v>9</v>
      </c>
      <c r="L9" s="73" t="s">
        <v>48</v>
      </c>
      <c r="M9" s="73" t="s">
        <v>36</v>
      </c>
      <c r="N9" s="72" t="s">
        <v>36</v>
      </c>
      <c r="O9" s="74" t="s">
        <v>49</v>
      </c>
      <c r="P9" s="75" t="s">
        <v>36</v>
      </c>
      <c r="Q9" s="73" t="s">
        <v>50</v>
      </c>
      <c r="R9" s="76" t="s">
        <v>39</v>
      </c>
      <c r="S9" s="76" t="s">
        <v>51</v>
      </c>
      <c r="T9" s="77" t="s">
        <v>41</v>
      </c>
      <c r="U9" s="66" t="s">
        <v>36</v>
      </c>
      <c r="V9" s="66" t="s">
        <v>42</v>
      </c>
      <c r="W9" s="66" t="s">
        <v>36</v>
      </c>
      <c r="X9" s="77" t="s">
        <v>33</v>
      </c>
    </row>
    <row r="10" spans="2:24" s="3" customFormat="1" ht="75.75" customHeight="1" x14ac:dyDescent="0.45">
      <c r="B10" s="40">
        <f t="shared" ref="B10:B16" si="0">B9+1</f>
        <v>4</v>
      </c>
      <c r="C10" s="41"/>
      <c r="D10" s="42"/>
      <c r="E10" s="43"/>
      <c r="F10" s="44"/>
      <c r="G10" s="44"/>
      <c r="H10" s="45"/>
      <c r="I10" s="46" t="e">
        <f>VLOOKUP(H10,#REF!,2,FALSE)</f>
        <v>#REF!</v>
      </c>
      <c r="J10" s="47"/>
      <c r="K10" s="41"/>
      <c r="L10" s="48"/>
      <c r="M10" s="49"/>
      <c r="N10" s="49"/>
      <c r="O10" s="50"/>
      <c r="P10" s="51"/>
      <c r="Q10" s="49"/>
      <c r="R10" s="52"/>
      <c r="S10" s="52"/>
      <c r="T10" s="53"/>
      <c r="U10" s="54"/>
      <c r="V10" s="54"/>
      <c r="W10" s="54"/>
      <c r="X10" s="55">
        <f t="shared" ref="X10:X16" si="1">G10</f>
        <v>0</v>
      </c>
    </row>
    <row r="11" spans="2:24" s="3" customFormat="1" ht="75.75" customHeight="1" x14ac:dyDescent="0.45">
      <c r="B11" s="9">
        <f t="shared" si="0"/>
        <v>5</v>
      </c>
      <c r="C11" s="10"/>
      <c r="D11" s="11"/>
      <c r="E11" s="12"/>
      <c r="F11" s="13"/>
      <c r="G11" s="13"/>
      <c r="H11" s="14"/>
      <c r="I11" s="15" t="e">
        <f>VLOOKUP(H11,#REF!,2,FALSE)</f>
        <v>#REF!</v>
      </c>
      <c r="J11" s="16"/>
      <c r="K11" s="10"/>
      <c r="L11" s="17"/>
      <c r="M11" s="18"/>
      <c r="N11" s="18"/>
      <c r="O11" s="19"/>
      <c r="P11" s="20"/>
      <c r="Q11" s="18"/>
      <c r="R11" s="21"/>
      <c r="S11" s="21"/>
      <c r="T11" s="22"/>
      <c r="U11" s="23"/>
      <c r="V11" s="23"/>
      <c r="W11" s="23"/>
      <c r="X11" s="24">
        <f t="shared" si="1"/>
        <v>0</v>
      </c>
    </row>
    <row r="12" spans="2:24" s="3" customFormat="1" ht="75.75" customHeight="1" x14ac:dyDescent="0.45">
      <c r="B12" s="9">
        <f t="shared" si="0"/>
        <v>6</v>
      </c>
      <c r="C12" s="10"/>
      <c r="D12" s="11"/>
      <c r="E12" s="12"/>
      <c r="F12" s="13"/>
      <c r="G12" s="13"/>
      <c r="H12" s="14"/>
      <c r="I12" s="15" t="e">
        <f>VLOOKUP(H12,#REF!,2,FALSE)</f>
        <v>#REF!</v>
      </c>
      <c r="J12" s="16"/>
      <c r="K12" s="10"/>
      <c r="L12" s="17"/>
      <c r="M12" s="18"/>
      <c r="N12" s="18"/>
      <c r="O12" s="19"/>
      <c r="P12" s="20"/>
      <c r="Q12" s="18"/>
      <c r="R12" s="21"/>
      <c r="S12" s="21"/>
      <c r="T12" s="22"/>
      <c r="U12" s="23"/>
      <c r="V12" s="23"/>
      <c r="W12" s="23"/>
      <c r="X12" s="24">
        <f t="shared" si="1"/>
        <v>0</v>
      </c>
    </row>
    <row r="13" spans="2:24" s="3" customFormat="1" ht="75.75" customHeight="1" x14ac:dyDescent="0.45">
      <c r="B13" s="9">
        <f t="shared" si="0"/>
        <v>7</v>
      </c>
      <c r="C13" s="10"/>
      <c r="D13" s="11"/>
      <c r="E13" s="12"/>
      <c r="F13" s="13"/>
      <c r="G13" s="13"/>
      <c r="H13" s="14"/>
      <c r="I13" s="15" t="e">
        <f>VLOOKUP(H13,#REF!,2,FALSE)</f>
        <v>#REF!</v>
      </c>
      <c r="J13" s="16"/>
      <c r="K13" s="10"/>
      <c r="L13" s="17"/>
      <c r="M13" s="18"/>
      <c r="N13" s="18"/>
      <c r="O13" s="19"/>
      <c r="P13" s="20"/>
      <c r="Q13" s="18"/>
      <c r="R13" s="21"/>
      <c r="S13" s="21"/>
      <c r="T13" s="22"/>
      <c r="U13" s="23"/>
      <c r="V13" s="23"/>
      <c r="W13" s="23"/>
      <c r="X13" s="24">
        <f t="shared" si="1"/>
        <v>0</v>
      </c>
    </row>
    <row r="14" spans="2:24" s="3" customFormat="1" ht="75.75" customHeight="1" x14ac:dyDescent="0.45">
      <c r="B14" s="9">
        <f t="shared" si="0"/>
        <v>8</v>
      </c>
      <c r="C14" s="10"/>
      <c r="D14" s="11"/>
      <c r="E14" s="12"/>
      <c r="F14" s="13"/>
      <c r="G14" s="13"/>
      <c r="H14" s="14"/>
      <c r="I14" s="15" t="e">
        <f>VLOOKUP(H14,#REF!,2,FALSE)</f>
        <v>#REF!</v>
      </c>
      <c r="J14" s="16"/>
      <c r="K14" s="10"/>
      <c r="L14" s="17"/>
      <c r="M14" s="18"/>
      <c r="N14" s="18"/>
      <c r="O14" s="19"/>
      <c r="P14" s="20"/>
      <c r="Q14" s="18"/>
      <c r="R14" s="21"/>
      <c r="S14" s="21"/>
      <c r="T14" s="22"/>
      <c r="U14" s="23"/>
      <c r="V14" s="23"/>
      <c r="W14" s="23"/>
      <c r="X14" s="24">
        <f t="shared" si="1"/>
        <v>0</v>
      </c>
    </row>
    <row r="15" spans="2:24" s="3" customFormat="1" ht="75.75" customHeight="1" x14ac:dyDescent="0.45">
      <c r="B15" s="9">
        <f t="shared" si="0"/>
        <v>9</v>
      </c>
      <c r="C15" s="10"/>
      <c r="D15" s="11"/>
      <c r="E15" s="12"/>
      <c r="F15" s="13"/>
      <c r="G15" s="13"/>
      <c r="H15" s="14"/>
      <c r="I15" s="15" t="e">
        <f>VLOOKUP(H15,#REF!,2,FALSE)</f>
        <v>#REF!</v>
      </c>
      <c r="J15" s="16"/>
      <c r="K15" s="10"/>
      <c r="L15" s="17"/>
      <c r="M15" s="18"/>
      <c r="N15" s="18"/>
      <c r="O15" s="19"/>
      <c r="P15" s="20"/>
      <c r="Q15" s="18"/>
      <c r="R15" s="21"/>
      <c r="S15" s="21"/>
      <c r="T15" s="22"/>
      <c r="U15" s="23"/>
      <c r="V15" s="23"/>
      <c r="W15" s="23"/>
      <c r="X15" s="24">
        <f t="shared" si="1"/>
        <v>0</v>
      </c>
    </row>
    <row r="16" spans="2:24" s="3" customFormat="1" ht="75.75" customHeight="1" x14ac:dyDescent="0.45">
      <c r="B16" s="9">
        <f t="shared" si="0"/>
        <v>10</v>
      </c>
      <c r="C16" s="10"/>
      <c r="D16" s="11"/>
      <c r="E16" s="12"/>
      <c r="F16" s="13"/>
      <c r="G16" s="13"/>
      <c r="H16" s="14"/>
      <c r="I16" s="15" t="e">
        <f>VLOOKUP(H16,#REF!,2,FALSE)</f>
        <v>#REF!</v>
      </c>
      <c r="J16" s="16"/>
      <c r="K16" s="10"/>
      <c r="L16" s="17"/>
      <c r="M16" s="18"/>
      <c r="N16" s="18"/>
      <c r="O16" s="19"/>
      <c r="P16" s="20"/>
      <c r="Q16" s="18"/>
      <c r="R16" s="21"/>
      <c r="S16" s="21"/>
      <c r="T16" s="22"/>
      <c r="U16" s="23"/>
      <c r="V16" s="23"/>
      <c r="W16" s="23"/>
      <c r="X16" s="24">
        <f t="shared" si="1"/>
        <v>0</v>
      </c>
    </row>
  </sheetData>
  <autoFilter ref="B6:X6" xr:uid="{AC36C7AF-E9A7-48E9-8483-C324E38728C3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16">
    <cfRule type="expression" dxfId="29" priority="6" stopIfTrue="1">
      <formula>#REF!="取込対象外"</formula>
    </cfRule>
  </conditionalFormatting>
  <conditionalFormatting sqref="D7:D16">
    <cfRule type="expression" dxfId="28" priority="4">
      <formula>$C7="新規"</formula>
    </cfRule>
  </conditionalFormatting>
  <conditionalFormatting sqref="E7:E16">
    <cfRule type="expression" dxfId="27" priority="5" stopIfTrue="1">
      <formula>$C7="取込対象外"</formula>
    </cfRule>
  </conditionalFormatting>
  <conditionalFormatting sqref="F7:F16">
    <cfRule type="expression" dxfId="26" priority="13" stopIfTrue="1">
      <formula>#REF!="新規"</formula>
    </cfRule>
    <cfRule type="expression" dxfId="25" priority="14" stopIfTrue="1">
      <formula>#REF!="取込対象外"</formula>
    </cfRule>
    <cfRule type="expression" dxfId="24" priority="15" stopIfTrue="1">
      <formula>#REF!="新規"</formula>
    </cfRule>
    <cfRule type="expression" dxfId="23" priority="16" stopIfTrue="1">
      <formula>#REF!="取込対象外"</formula>
    </cfRule>
  </conditionalFormatting>
  <conditionalFormatting sqref="F7:F16">
    <cfRule type="expression" dxfId="22" priority="7" stopIfTrue="1">
      <formula>#REF!="新規"</formula>
    </cfRule>
    <cfRule type="expression" dxfId="21" priority="8" stopIfTrue="1">
      <formula>#REF!="取込対象外"</formula>
    </cfRule>
  </conditionalFormatting>
  <conditionalFormatting sqref="F7:G16">
    <cfRule type="expression" dxfId="20" priority="17" stopIfTrue="1">
      <formula>#REF!="新規"</formula>
    </cfRule>
    <cfRule type="expression" dxfId="19" priority="18" stopIfTrue="1">
      <formula>#REF!="取込対象外"</formula>
    </cfRule>
  </conditionalFormatting>
  <conditionalFormatting sqref="G7:G16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H7:O16 V7:X16 Q7:T16">
    <cfRule type="expression" dxfId="12" priority="31" stopIfTrue="1">
      <formula>#REF!="取込対象外"</formula>
    </cfRule>
  </conditionalFormatting>
  <conditionalFormatting sqref="O7:O16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O7:O16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Q7:S16 U7:X16">
    <cfRule type="expression" dxfId="2" priority="32" stopIfTrue="1">
      <formula>$T7="無効"</formula>
    </cfRule>
  </conditionalFormatting>
  <conditionalFormatting sqref="P7:P16">
    <cfRule type="expression" dxfId="1" priority="3" stopIfTrue="1">
      <formula>#REF!="取込対象外"</formula>
    </cfRule>
  </conditionalFormatting>
  <conditionalFormatting sqref="U7:U16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:C16 R7:U16 M7:M16 K7:K16 F7:H16 O7:P16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2025-07-14T05:02:31Z</dcterms:created>
  <dcterms:modified xsi:type="dcterms:W3CDTF">2025-07-14T05:03:03Z</dcterms:modified>
</cp:coreProperties>
</file>