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8年度公表\R8早期発注\260225\05提出・HP\01 HP画面\"/>
    </mc:Choice>
  </mc:AlternateContent>
  <xr:revisionPtr revIDLastSave="0" documentId="13_ncr:1_{0CC9C102-EA82-4E1A-A72E-FAF74B7B7131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7" i="1"/>
  <c r="X8" i="1"/>
  <c r="X7" i="1"/>
  <c r="B7" i="1"/>
  <c r="B8" i="1" s="1"/>
</calcChain>
</file>

<file path=xl/sharedStrings.xml><?xml version="1.0" encoding="utf-8"?>
<sst xmlns="http://schemas.openxmlformats.org/spreadsheetml/2006/main" count="55" uniqueCount="48">
  <si>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</si>
  <si>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</si>
  <si>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</si>
  <si>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</si>
  <si>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</si>
  <si>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</si>
  <si>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</si>
  <si>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</si>
  <si>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</si>
  <si>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</si>
  <si>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富田林土木事務所</t>
    <rPh sb="0" eb="8">
      <t>トンダバヤシドボクジムショ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</si>
  <si>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</si>
  <si>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</si>
  <si>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河内長野市</t>
  </si>
  <si>
    <t>地質調査</t>
  </si>
  <si>
    <t>建設コンサルタント</t>
  </si>
  <si>
    <t>南河内郡河南町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</si>
  <si>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</si>
  <si>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</si>
  <si>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</si>
  <si>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</si>
  <si>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</si>
  <si>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</si>
  <si>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</si>
  <si>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</si>
  <si>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</si>
  <si>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</si>
  <si>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</si>
  <si>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</si>
  <si>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</si>
  <si>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</si>
  <si>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</si>
  <si>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</si>
  <si>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</si>
  <si>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</si>
  <si>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</si>
  <si>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211451</t>
    <phoneticPr fontId="2"/>
  </si>
  <si>
    <t>外　積算補助業務委託</t>
    <rPh sb="0" eb="1">
      <t>ホカ</t>
    </rPh>
    <rPh sb="2" eb="10">
      <t>セキサンホジョギョウムイタク</t>
    </rPh>
    <phoneticPr fontId="2"/>
  </si>
  <si>
    <t>210150</t>
    <phoneticPr fontId="2"/>
  </si>
  <si>
    <t>大字東山地内　外</t>
    <phoneticPr fontId="2"/>
  </si>
  <si>
    <t>積算業務　一式</t>
    <rPh sb="0" eb="4">
      <t>セキサンギョウム</t>
    </rPh>
    <rPh sb="5" eb="7">
      <t>イッシキ</t>
    </rPh>
    <phoneticPr fontId="2"/>
  </si>
  <si>
    <t>第０四半期</t>
  </si>
  <si>
    <t>土質調査　一式</t>
    <phoneticPr fontId="2"/>
  </si>
  <si>
    <t>・Ｒ０８早期発注</t>
    <rPh sb="4" eb="8">
      <t>ソウキハッチュウ</t>
    </rPh>
    <phoneticPr fontId="2"/>
  </si>
  <si>
    <t>・Ｒ０８早期発注</t>
    <phoneticPr fontId="2"/>
  </si>
  <si>
    <t>　土質調査委託</t>
    <phoneticPr fontId="2"/>
  </si>
  <si>
    <t>天見地内　外</t>
    <rPh sb="0" eb="2">
      <t>アマミ</t>
    </rPh>
    <rPh sb="2" eb="3">
      <t>チ</t>
    </rPh>
    <rPh sb="3" eb="4">
      <t>ナイ</t>
    </rPh>
    <rPh sb="5" eb="6">
      <t>ホカ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</si>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</sst>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left" vertical="center" wrapText="1"/>
    </xf>
    <xf numFmtId="49" fontId="8" fillId="3" borderId="0" xfId="3" applyNumberFormat="1" applyFont="1" applyFill="1" applyAlignment="1">
      <alignment horizontal="left" vertical="center" wrapText="1"/>
    </xf>
    <xf numFmtId="0" fontId="8" fillId="3" borderId="10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8" fillId="3" borderId="0" xfId="3" applyNumberFormat="1" applyFont="1" applyFill="1" applyAlignment="1">
      <alignment horizontal="center" vertical="center" wrapText="1"/>
    </xf>
    <xf numFmtId="49" fontId="8" fillId="3" borderId="0" xfId="3" applyNumberFormat="1" applyFont="1" applyFill="1" applyAlignment="1">
      <alignment horizontal="center" vertical="center" wrapText="1"/>
    </xf>
    <xf numFmtId="0" fontId="7" fillId="3" borderId="0" xfId="3" applyFont="1" applyFill="1" applyAlignment="1">
      <alignment horizontal="left" vertical="center" wrapText="1"/>
    </xf>
    <xf numFmtId="49" fontId="7" fillId="3" borderId="0" xfId="3" applyNumberFormat="1" applyFont="1" applyFill="1" applyAlignment="1">
      <alignment horizontal="left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Fill="1" applyBorder="1" applyAlignment="1" applyProtection="1">
      <alignment vertical="center" wrapText="1"/>
      <protection locked="0"/>
    </xf>
    <xf numFmtId="49" fontId="10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Fill="1" applyBorder="1" applyAlignment="1" applyProtection="1">
      <alignment horizontal="center" vertical="center" shrinkToFit="1"/>
      <protection locked="0"/>
    </xf>
    <xf numFmtId="0" fontId="3" fillId="2" borderId="22" xfId="1" applyFont="1" applyFill="1" applyBorder="1" applyAlignment="1">
      <alignment horizontal="center" vertical="center"/>
    </xf>
    <xf numFmtId="49" fontId="10" fillId="0" borderId="21" xfId="3" applyNumberFormat="1" applyFont="1" applyFill="1" applyBorder="1" applyAlignment="1" applyProtection="1">
      <alignment vertical="center" wrapText="1"/>
      <protection locked="0"/>
    </xf>
    <xf numFmtId="49" fontId="10" fillId="0" borderId="23" xfId="3" applyNumberFormat="1" applyFont="1" applyBorder="1" applyAlignment="1">
      <alignment horizontal="center" vertical="center" wrapText="1"/>
    </xf>
    <xf numFmtId="176" fontId="10" fillId="0" borderId="23" xfId="3" applyNumberFormat="1" applyFont="1" applyBorder="1" applyAlignment="1" applyProtection="1">
      <alignment vertical="center" shrinkToFit="1"/>
      <protection locked="0"/>
    </xf>
    <xf numFmtId="49" fontId="10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0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1" xfId="3" applyNumberFormat="1" applyFont="1" applyBorder="1" applyAlignment="1" applyProtection="1">
      <alignment vertical="center" wrapText="1"/>
      <protection locked="0"/>
    </xf>
    <xf numFmtId="0" fontId="8" fillId="3" borderId="11" xfId="3" applyFont="1" applyFill="1" applyBorder="1" applyAlignment="1">
      <alignment horizontal="center" vertical="center" wrapText="1"/>
    </xf>
    <xf numFmtId="49" fontId="10" fillId="0" borderId="22" xfId="3" applyNumberFormat="1" applyFont="1" applyBorder="1" applyAlignment="1" applyProtection="1">
      <alignment horizontal="center" vertical="center" wrapText="1"/>
      <protection locked="0"/>
    </xf>
    <xf numFmtId="49" fontId="10" fillId="0" borderId="23" xfId="3" applyNumberFormat="1" applyFont="1" applyBorder="1" applyAlignment="1" applyProtection="1">
      <alignment horizontal="center" vertical="center" wrapText="1"/>
      <protection locked="0"/>
    </xf>
    <xf numFmtId="0" fontId="10" fillId="0" borderId="26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8&#24180;&#24230;&#20844;&#34920;/R8&#26089;&#26399;&#30330;&#27880;/260225/05&#25552;&#20986;&#12539;HP/&#65288;R8&#26089;&#26399;&#30330;&#27880;&#65289;20_&#12304;&#23500;&#30000;&#26519;&#22303;&#26408;&#20107;&#21209;&#25152;&#12305;_Excel&#35519;&#26360;_&#24314;&#12467;&#12531;_2026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M15" sqref="M15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28.5" customHeight="1" x14ac:dyDescent="0.4">
      <c r="B2" s="26" t="s">
        <v>0</v>
      </c>
      <c r="C2" s="21" t="s">
        <v>17</v>
      </c>
      <c r="D2" s="21" t="s">
        <v>18</v>
      </c>
      <c r="E2" s="21" t="s">
        <v>19</v>
      </c>
      <c r="F2" s="36" t="s">
        <v>1</v>
      </c>
      <c r="G2" s="37"/>
      <c r="H2" s="37"/>
      <c r="I2" s="37"/>
      <c r="J2" s="37"/>
      <c r="K2" s="37"/>
      <c r="L2" s="37"/>
      <c r="M2" s="37"/>
      <c r="N2" s="37"/>
      <c r="O2" s="37"/>
      <c r="P2" s="38"/>
      <c r="Q2" s="17" t="s">
        <v>2</v>
      </c>
      <c r="R2" s="18"/>
      <c r="S2" s="18"/>
      <c r="T2" s="18"/>
      <c r="U2" s="18"/>
      <c r="V2" s="18"/>
      <c r="W2" s="18"/>
      <c r="X2" s="20"/>
    </row>
    <row r="3" spans="2:24" s="4" customFormat="1" ht="21.75" customHeight="1" x14ac:dyDescent="0.4">
      <c r="B3" s="27"/>
      <c r="C3" s="22"/>
      <c r="D3" s="22"/>
      <c r="E3" s="22"/>
      <c r="F3" s="21" t="s">
        <v>20</v>
      </c>
      <c r="G3" s="21" t="s">
        <v>21</v>
      </c>
      <c r="H3" s="29" t="s">
        <v>3</v>
      </c>
      <c r="I3" s="30"/>
      <c r="J3" s="31"/>
      <c r="K3" s="24" t="s">
        <v>4</v>
      </c>
      <c r="L3" s="35"/>
      <c r="M3" s="35"/>
      <c r="N3" s="25"/>
      <c r="O3" s="21" t="s">
        <v>29</v>
      </c>
      <c r="P3" s="21" t="s">
        <v>28</v>
      </c>
      <c r="Q3" s="21" t="s">
        <v>27</v>
      </c>
      <c r="R3" s="21" t="s">
        <v>26</v>
      </c>
      <c r="S3" s="21" t="s">
        <v>31</v>
      </c>
      <c r="T3" s="21" t="s">
        <v>30</v>
      </c>
      <c r="U3" s="21" t="s">
        <v>32</v>
      </c>
      <c r="V3" s="21" t="s">
        <v>33</v>
      </c>
      <c r="W3" s="21" t="s">
        <v>34</v>
      </c>
      <c r="X3" s="21" t="s">
        <v>35</v>
      </c>
    </row>
    <row r="4" spans="2:24" s="4" customFormat="1" ht="26.25" customHeight="1" x14ac:dyDescent="0.4">
      <c r="B4" s="27"/>
      <c r="C4" s="22"/>
      <c r="D4" s="22"/>
      <c r="E4" s="22"/>
      <c r="F4" s="22"/>
      <c r="G4" s="22"/>
      <c r="H4" s="32"/>
      <c r="I4" s="33"/>
      <c r="J4" s="34"/>
      <c r="K4" s="24" t="s">
        <v>5</v>
      </c>
      <c r="L4" s="25"/>
      <c r="M4" s="24" t="s">
        <v>6</v>
      </c>
      <c r="N4" s="25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2:24" s="4" customFormat="1" ht="66" customHeight="1" x14ac:dyDescent="0.4">
      <c r="B5" s="28"/>
      <c r="C5" s="23"/>
      <c r="D5" s="23"/>
      <c r="E5" s="23"/>
      <c r="F5" s="23"/>
      <c r="G5" s="23"/>
      <c r="H5" s="19" t="s">
        <v>22</v>
      </c>
      <c r="I5" s="19" t="s">
        <v>47</v>
      </c>
      <c r="J5" s="19" t="s">
        <v>25</v>
      </c>
      <c r="K5" s="19" t="s">
        <v>24</v>
      </c>
      <c r="L5" s="19" t="s">
        <v>23</v>
      </c>
      <c r="M5" s="19" t="s">
        <v>24</v>
      </c>
      <c r="N5" s="19" t="s">
        <v>23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2:24" s="3" customFormat="1" ht="18" customHeight="1" x14ac:dyDescent="0.4">
      <c r="B6" s="5"/>
      <c r="C6" s="6"/>
      <c r="D6" s="6"/>
      <c r="E6" s="12"/>
      <c r="F6" s="7"/>
      <c r="G6" s="13"/>
      <c r="H6" s="13"/>
      <c r="I6" s="14"/>
      <c r="J6" s="7"/>
      <c r="K6" s="8"/>
      <c r="L6" s="8"/>
      <c r="M6" s="15"/>
      <c r="N6" s="15"/>
      <c r="O6" s="9"/>
      <c r="P6" s="9"/>
      <c r="Q6" s="7"/>
      <c r="R6" s="6"/>
      <c r="S6" s="6"/>
      <c r="T6" s="16"/>
      <c r="U6" s="9"/>
      <c r="V6" s="9"/>
      <c r="W6" s="10"/>
      <c r="X6" s="63"/>
    </row>
    <row r="7" spans="2:24" s="3" customFormat="1" ht="75.75" customHeight="1" x14ac:dyDescent="0.4">
      <c r="B7" s="11">
        <f t="shared" ref="B7:B8" si="0">B6+1</f>
        <v>1</v>
      </c>
      <c r="C7" s="45" t="s">
        <v>7</v>
      </c>
      <c r="D7" s="39"/>
      <c r="E7" s="40">
        <v>46078</v>
      </c>
      <c r="F7" s="46" t="s">
        <v>8</v>
      </c>
      <c r="G7" s="46" t="s">
        <v>10</v>
      </c>
      <c r="H7" s="41" t="s">
        <v>36</v>
      </c>
      <c r="I7" s="42" t="str">
        <f>VLOOKUP(H7,'[3]（３）路河川マスタ'!$E$2:$F$7494,2,FALSE)</f>
        <v>主要地方道　柏原駒ヶ谷千早赤阪線山城ＢＰ</v>
      </c>
      <c r="J7" s="47" t="s">
        <v>45</v>
      </c>
      <c r="K7" s="45" t="s">
        <v>16</v>
      </c>
      <c r="L7" s="48" t="s">
        <v>39</v>
      </c>
      <c r="M7" s="48"/>
      <c r="N7" s="48"/>
      <c r="O7" s="49" t="s">
        <v>14</v>
      </c>
      <c r="P7" s="51"/>
      <c r="Q7" s="48" t="s">
        <v>42</v>
      </c>
      <c r="R7" s="49" t="s">
        <v>41</v>
      </c>
      <c r="S7" s="49" t="s">
        <v>11</v>
      </c>
      <c r="T7" s="50" t="s">
        <v>9</v>
      </c>
      <c r="U7" s="44"/>
      <c r="V7" s="44"/>
      <c r="W7" s="44" t="s">
        <v>43</v>
      </c>
      <c r="X7" s="43" t="str">
        <f>G7</f>
        <v>富田林土木事務所</v>
      </c>
    </row>
    <row r="8" spans="2:24" s="3" customFormat="1" ht="75.75" customHeight="1" x14ac:dyDescent="0.4">
      <c r="B8" s="52">
        <f t="shared" si="0"/>
        <v>2</v>
      </c>
      <c r="C8" s="53" t="s">
        <v>7</v>
      </c>
      <c r="D8" s="54"/>
      <c r="E8" s="55">
        <v>46078</v>
      </c>
      <c r="F8" s="56" t="s">
        <v>8</v>
      </c>
      <c r="G8" s="56" t="s">
        <v>10</v>
      </c>
      <c r="H8" s="65" t="s">
        <v>38</v>
      </c>
      <c r="I8" s="66" t="str">
        <f>VLOOKUP(H8,'[3]（３）路河川マスタ'!$E$2:$F$7494,2,FALSE)</f>
        <v>一般国道　３７１号</v>
      </c>
      <c r="J8" s="57" t="s">
        <v>37</v>
      </c>
      <c r="K8" s="53" t="s">
        <v>13</v>
      </c>
      <c r="L8" s="58" t="s">
        <v>46</v>
      </c>
      <c r="M8" s="58"/>
      <c r="N8" s="58"/>
      <c r="O8" s="59" t="s">
        <v>15</v>
      </c>
      <c r="P8" s="60"/>
      <c r="Q8" s="58" t="s">
        <v>40</v>
      </c>
      <c r="R8" s="59" t="s">
        <v>41</v>
      </c>
      <c r="S8" s="59" t="s">
        <v>12</v>
      </c>
      <c r="T8" s="61" t="s">
        <v>9</v>
      </c>
      <c r="U8" s="62"/>
      <c r="V8" s="62"/>
      <c r="W8" s="62" t="s">
        <v>44</v>
      </c>
      <c r="X8" s="64" t="str">
        <f>G8</f>
        <v>富田林土木事務所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8">
    <cfRule type="expression" dxfId="31" priority="9" stopIfTrue="1">
      <formula>#REF!="取込対象外"</formula>
    </cfRule>
  </conditionalFormatting>
  <conditionalFormatting sqref="D7:D8">
    <cfRule type="expression" dxfId="30" priority="7">
      <formula>$C7="新規"</formula>
    </cfRule>
  </conditionalFormatting>
  <conditionalFormatting sqref="E7:E8">
    <cfRule type="expression" dxfId="29" priority="8" stopIfTrue="1">
      <formula>$C7="取込対象外"</formula>
    </cfRule>
  </conditionalFormatting>
  <conditionalFormatting sqref="F7:F8">
    <cfRule type="expression" dxfId="28" priority="16" stopIfTrue="1">
      <formula>#REF!="新規"</formula>
    </cfRule>
    <cfRule type="expression" dxfId="27" priority="17" stopIfTrue="1">
      <formula>#REF!="取込対象外"</formula>
    </cfRule>
    <cfRule type="expression" dxfId="26" priority="18" stopIfTrue="1">
      <formula>#REF!="新規"</formula>
    </cfRule>
    <cfRule type="expression" dxfId="25" priority="19" stopIfTrue="1">
      <formula>#REF!="取込対象外"</formula>
    </cfRule>
  </conditionalFormatting>
  <conditionalFormatting sqref="F7:F8">
    <cfRule type="expression" dxfId="24" priority="10" stopIfTrue="1">
      <formula>#REF!="新規"</formula>
    </cfRule>
    <cfRule type="expression" dxfId="23" priority="11" stopIfTrue="1">
      <formula>#REF!="取込対象外"</formula>
    </cfRule>
  </conditionalFormatting>
  <conditionalFormatting sqref="F7:G8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G7:G8">
    <cfRule type="expression" dxfId="20" priority="22" stopIfTrue="1">
      <formula>#REF!="新規"</formula>
    </cfRule>
    <cfRule type="expression" dxfId="19" priority="23" stopIfTrue="1">
      <formula>#REF!="取込対象外"</formula>
    </cfRule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</conditionalFormatting>
  <conditionalFormatting sqref="J7:O8 V7:W8 Q7:T8">
    <cfRule type="expression" dxfId="14" priority="34" stopIfTrue="1">
      <formula>#REF!="取込対象外"</formula>
    </cfRule>
  </conditionalFormatting>
  <conditionalFormatting sqref="O7:O8">
    <cfRule type="expression" dxfId="13" priority="28" stopIfTrue="1">
      <formula>#REF!="取込対象外"</formula>
    </cfRule>
    <cfRule type="expression" dxfId="12" priority="29" stopIfTrue="1">
      <formula>#REF!="新規"</formula>
    </cfRule>
    <cfRule type="expression" dxfId="11" priority="30" stopIfTrue="1">
      <formula>#REF!="取込対象外"</formula>
    </cfRule>
    <cfRule type="expression" dxfId="10" priority="31" stopIfTrue="1">
      <formula>#REF!="新規"</formula>
    </cfRule>
    <cfRule type="expression" dxfId="9" priority="32" stopIfTrue="1">
      <formula>#REF!="取込対象外"</formula>
    </cfRule>
    <cfRule type="expression" dxfId="8" priority="33" stopIfTrue="1">
      <formula>#REF!="新規"</formula>
    </cfRule>
  </conditionalFormatting>
  <conditionalFormatting sqref="O7:O8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Q7:S8 U7:X8">
    <cfRule type="expression" dxfId="4" priority="35" stopIfTrue="1">
      <formula>$T7="無効"</formula>
    </cfRule>
  </conditionalFormatting>
  <conditionalFormatting sqref="P7:P8">
    <cfRule type="expression" dxfId="3" priority="6" stopIfTrue="1">
      <formula>#REF!="取込対象外"</formula>
    </cfRule>
  </conditionalFormatting>
  <conditionalFormatting sqref="U7:U8">
    <cfRule type="expression" dxfId="2" priority="4" stopIfTrue="1">
      <formula>#REF!="取込対象外"</formula>
    </cfRule>
  </conditionalFormatting>
  <conditionalFormatting sqref="X7:X8">
    <cfRule type="expression" dxfId="1" priority="2" stopIfTrue="1">
      <formula>#REF!="取込対象外"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P7:P8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O7:O8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R7:R8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T7:T8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M7:M8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K7:K8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G7:G8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F7:F8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S7:S8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U7:U8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2026-02-18T23:47:45Z</cp:lastPrinted>
  <dcterms:created xsi:type="dcterms:W3CDTF">2025-01-29T00:33:40Z</dcterms:created>
  <dcterms:modified xsi:type="dcterms:W3CDTF">2026-02-20T05:59:20Z</dcterms:modified>
</cp:coreProperties>
</file>