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813\05提出・HP\01 HP画面\"/>
    </mc:Choice>
  </mc:AlternateContent>
  <xr:revisionPtr revIDLastSave="0" documentId="13_ncr:1_{CD786D45-09EC-46B0-9A64-BC0CB5AAF509}" xr6:coauthVersionLast="47" xr6:coauthVersionMax="47" xr10:uidLastSave="{00000000-0000-0000-0000-000000000000}"/>
  <bookViews>
    <workbookView xWindow="315" yWindow="1830" windowWidth="26085" windowHeight="1344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'都市整備部調書（Excel建コン)'!$B$2:$X$8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7" i="1" l="1"/>
  <c r="X8" i="1"/>
  <c r="B7" i="1"/>
  <c r="B8" i="1" s="1"/>
</calcChain>
</file>

<file path=xl/sharedStrings.xml><?xml version="1.0" encoding="utf-8"?>
<sst xmlns="http://schemas.openxmlformats.org/spreadsheetml/2006/main" count="55" uniqueCount="53">
  <si>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</si>
  <si>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</si>
  <si>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</si>
  <si>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</si>
  <si>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</si>
  <si>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</si>
  <si>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</si>
  <si>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</si>
  <si>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</si>
  <si>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</si>
  <si>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一般競争入札</t>
    <rPh sb="0" eb="6">
      <t>イッパンキョウソウニュウサツ</t>
    </rPh>
    <phoneticPr fontId="3"/>
  </si>
  <si>
    <t>第２四半期</t>
    <rPh sb="0" eb="1">
      <t>ダイ</t>
    </rPh>
    <rPh sb="2" eb="5">
      <t>シハンキ</t>
    </rPh>
    <phoneticPr fontId="3"/>
  </si>
  <si>
    <t>６ケ月</t>
    <rPh sb="1" eb="3">
      <t>カゲツ</t>
    </rPh>
    <phoneticPr fontId="3"/>
  </si>
  <si>
    <t>富田林土木事務所</t>
    <rPh sb="0" eb="8">
      <t>トンダバヤシドボクジムショ</t>
    </rPh>
    <phoneticPr fontId="3"/>
  </si>
  <si>
    <t>７ケ月</t>
    <rPh sb="1" eb="3">
      <t>カゲツ</t>
    </rPh>
    <phoneticPr fontId="3"/>
  </si>
  <si>
    <t>富田林市</t>
  </si>
  <si>
    <t>羽曳野市</t>
  </si>
  <si>
    <t>測量</t>
  </si>
  <si>
    <t>建設コンサルタント</t>
  </si>
  <si>
    <t>210030</t>
  </si>
  <si>
    <t>211562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</si>
  <si>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</si>
  <si>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</si>
  <si>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</si>
  <si>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</si>
  <si>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</si>
  <si>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</si>
  <si>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</si>
  <si>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</si>
  <si>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</si>
  <si>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</si>
  <si>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</si>
  <si>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</si>
  <si>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</si>
  <si>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</si>
  <si>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</si>
  <si>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</si>
  <si>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</si>
  <si>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</si>
  <si>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</si>
  <si>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都市整備部</t>
    <rPh sb="0" eb="5">
      <t>トシセイビブ</t>
    </rPh>
    <phoneticPr fontId="2"/>
  </si>
  <si>
    <t>富田林土木事務所</t>
    <rPh sb="0" eb="8">
      <t>トンダバヤシドボクジムショ</t>
    </rPh>
    <phoneticPr fontId="2"/>
  </si>
  <si>
    <t>第２四半期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</si>
  <si>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</si>
  <si>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外　道路台帳修正等委託（その２）</t>
    <rPh sb="0" eb="1">
      <t>ホカ</t>
    </rPh>
    <rPh sb="2" eb="4">
      <t>ドウロ</t>
    </rPh>
    <rPh sb="4" eb="6">
      <t>ダイチョウ</t>
    </rPh>
    <rPh sb="6" eb="8">
      <t>シュウセイ</t>
    </rPh>
    <rPh sb="8" eb="9">
      <t>トウ</t>
    </rPh>
    <rPh sb="9" eb="11">
      <t>イタク</t>
    </rPh>
    <phoneticPr fontId="2"/>
  </si>
  <si>
    <t>若松町二丁目地内　外</t>
    <phoneticPr fontId="3"/>
  </si>
  <si>
    <t>埴生野地内　外</t>
    <rPh sb="0" eb="3">
      <t>ハニュウノ</t>
    </rPh>
    <rPh sb="3" eb="5">
      <t>チナイ</t>
    </rPh>
    <rPh sb="6" eb="7">
      <t>ホカ</t>
    </rPh>
    <phoneticPr fontId="2"/>
  </si>
  <si>
    <t>2025-20-900451</t>
    <phoneticPr fontId="3"/>
  </si>
  <si>
    <t>道路台帳修正　一式</t>
    <phoneticPr fontId="2"/>
  </si>
  <si>
    <t>標識定期点検　一式</t>
    <rPh sb="0" eb="2">
      <t>ヒョウシキ</t>
    </rPh>
    <rPh sb="2" eb="4">
      <t>テイキ</t>
    </rPh>
    <rPh sb="4" eb="6">
      <t>テンケン</t>
    </rPh>
    <rPh sb="7" eb="9">
      <t>イッシキ</t>
    </rPh>
    <phoneticPr fontId="3"/>
  </si>
  <si>
    <t>（３）（４）</t>
    <phoneticPr fontId="5"/>
  </si>
  <si>
    <t>外　標識点検委託</t>
    <rPh sb="0" eb="1">
      <t>ホカ</t>
    </rPh>
    <rPh sb="2" eb="4">
      <t>ヒョウシキ</t>
    </rPh>
    <rPh sb="4" eb="6">
      <t>テンケン</t>
    </rPh>
    <rPh sb="6" eb="8">
      <t>イタク</t>
    </rPh>
    <phoneticPr fontId="3"/>
  </si>
  <si>
    <t>路河川地区等名</t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</si>
</sst>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left" vertical="center" wrapText="1"/>
    </xf>
    <xf numFmtId="49" fontId="12" fillId="4" borderId="0" xfId="3" applyNumberFormat="1" applyFont="1" applyFill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left" vertical="center" wrapText="1"/>
    </xf>
    <xf numFmtId="176" fontId="12" fillId="4" borderId="0" xfId="3" applyNumberFormat="1" applyFont="1" applyFill="1" applyAlignment="1">
      <alignment horizontal="center" vertical="center" wrapText="1"/>
    </xf>
    <xf numFmtId="49" fontId="12" fillId="4" borderId="0" xfId="3" applyNumberFormat="1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/>
    </xf>
    <xf numFmtId="49" fontId="14" fillId="0" borderId="17" xfId="3" applyNumberFormat="1" applyFont="1" applyBorder="1" applyAlignment="1">
      <alignment horizontal="center" vertical="center" wrapText="1"/>
    </xf>
    <xf numFmtId="176" fontId="14" fillId="0" borderId="17" xfId="3" applyNumberFormat="1" applyFont="1" applyBorder="1" applyAlignment="1" applyProtection="1">
      <alignment vertical="center" shrinkToFit="1"/>
      <protection locked="0"/>
    </xf>
    <xf numFmtId="49" fontId="14" fillId="0" borderId="16" xfId="3" applyNumberFormat="1" applyFont="1" applyBorder="1" applyAlignment="1" applyProtection="1">
      <alignment horizontal="left" vertical="center" wrapText="1"/>
      <protection locked="0"/>
    </xf>
    <xf numFmtId="49" fontId="14" fillId="0" borderId="20" xfId="3" applyNumberFormat="1" applyFont="1" applyBorder="1" applyAlignment="1" applyProtection="1">
      <alignment horizontal="center" vertical="center" shrinkToFit="1"/>
      <protection locked="0"/>
    </xf>
    <xf numFmtId="49" fontId="14" fillId="0" borderId="15" xfId="3" applyNumberFormat="1" applyFont="1" applyBorder="1" applyAlignment="1" applyProtection="1">
      <alignment horizontal="center" vertical="center" wrapText="1"/>
      <protection locked="0"/>
    </xf>
    <xf numFmtId="49" fontId="14" fillId="0" borderId="16" xfId="3" applyNumberFormat="1" applyFont="1" applyBorder="1" applyAlignment="1" applyProtection="1">
      <alignment vertical="center" wrapText="1"/>
      <protection locked="0"/>
    </xf>
    <xf numFmtId="0" fontId="15" fillId="3" borderId="19" xfId="3" applyFont="1" applyFill="1" applyBorder="1" applyAlignment="1" applyProtection="1">
      <alignment horizontal="left" vertical="center" wrapText="1"/>
      <protection locked="0"/>
    </xf>
    <xf numFmtId="49" fontId="15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15" fillId="3" borderId="17" xfId="3" applyNumberFormat="1" applyFont="1" applyFill="1" applyBorder="1" applyAlignment="1" applyProtection="1">
      <alignment horizontal="center" vertical="center" wrapText="1"/>
      <protection locked="0"/>
    </xf>
    <xf numFmtId="49" fontId="15" fillId="3" borderId="16" xfId="3" applyNumberFormat="1" applyFont="1" applyFill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49" fontId="14" fillId="0" borderId="16" xfId="3" applyNumberFormat="1" applyFont="1" applyFill="1" applyBorder="1" applyAlignment="1" applyProtection="1">
      <alignment vertical="center" wrapText="1"/>
      <protection locked="0"/>
    </xf>
    <xf numFmtId="49" fontId="14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21" xfId="1" applyFont="1" applyFill="1" applyBorder="1" applyAlignment="1">
      <alignment horizontal="center" vertical="center"/>
    </xf>
    <xf numFmtId="49" fontId="14" fillId="0" borderId="23" xfId="3" applyNumberFormat="1" applyFont="1" applyBorder="1" applyAlignment="1">
      <alignment horizontal="center" vertical="center" wrapText="1"/>
    </xf>
    <xf numFmtId="176" fontId="14" fillId="0" borderId="23" xfId="3" applyNumberFormat="1" applyFont="1" applyBorder="1" applyAlignment="1" applyProtection="1">
      <alignment vertical="center" shrinkToFit="1"/>
      <protection locked="0"/>
    </xf>
    <xf numFmtId="49" fontId="14" fillId="0" borderId="23" xfId="3" applyNumberFormat="1" applyFont="1" applyBorder="1" applyAlignment="1" applyProtection="1">
      <alignment horizontal="center" vertical="center" wrapText="1"/>
      <protection locked="0"/>
    </xf>
    <xf numFmtId="49" fontId="14" fillId="0" borderId="22" xfId="3" applyNumberFormat="1" applyFont="1" applyBorder="1" applyAlignment="1" applyProtection="1">
      <alignment horizontal="left" vertical="center" wrapText="1"/>
      <protection locked="0"/>
    </xf>
    <xf numFmtId="49" fontId="14" fillId="0" borderId="25" xfId="3" applyNumberFormat="1" applyFont="1" applyBorder="1" applyAlignment="1" applyProtection="1">
      <alignment horizontal="center" vertical="center" shrinkToFit="1"/>
      <protection locked="0"/>
    </xf>
    <xf numFmtId="49" fontId="14" fillId="0" borderId="21" xfId="3" applyNumberFormat="1" applyFont="1" applyBorder="1" applyAlignment="1" applyProtection="1">
      <alignment horizontal="center" vertical="center" wrapText="1"/>
      <protection locked="0"/>
    </xf>
    <xf numFmtId="49" fontId="14" fillId="0" borderId="22" xfId="3" applyNumberFormat="1" applyFont="1" applyBorder="1" applyAlignment="1" applyProtection="1">
      <alignment vertical="center" wrapText="1"/>
      <protection locked="0"/>
    </xf>
    <xf numFmtId="49" fontId="15" fillId="0" borderId="22" xfId="3" applyNumberFormat="1" applyFont="1" applyBorder="1" applyAlignment="1" applyProtection="1">
      <alignment vertical="center" wrapText="1"/>
      <protection locked="0"/>
    </xf>
    <xf numFmtId="49" fontId="14" fillId="0" borderId="22" xfId="3" applyNumberFormat="1" applyFont="1" applyFill="1" applyBorder="1" applyAlignment="1" applyProtection="1">
      <alignment vertical="center" wrapText="1"/>
      <protection locked="0"/>
    </xf>
    <xf numFmtId="49" fontId="14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28" xfId="3" applyFont="1" applyBorder="1" applyAlignment="1" applyProtection="1">
      <alignment horizontal="left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813/05&#25552;&#20986;&#12539;HP/20_&#12304;&#23500;&#30000;&#26519;&#22303;&#26408;&#20107;&#21209;&#25152;&#12305;_Excel&#35519;&#26360;_&#24314;&#12467;&#12531;_202508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8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R30" sqref="R30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3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30" t="s">
        <v>21</v>
      </c>
      <c r="D2" s="30" t="s">
        <v>22</v>
      </c>
      <c r="E2" s="30" t="s">
        <v>23</v>
      </c>
      <c r="F2" s="45" t="s">
        <v>1</v>
      </c>
      <c r="G2" s="46"/>
      <c r="H2" s="46"/>
      <c r="I2" s="46"/>
      <c r="J2" s="46"/>
      <c r="K2" s="46"/>
      <c r="L2" s="46"/>
      <c r="M2" s="46"/>
      <c r="N2" s="46"/>
      <c r="O2" s="46"/>
      <c r="P2" s="47"/>
      <c r="Q2" s="4" t="s">
        <v>2</v>
      </c>
      <c r="R2" s="5"/>
      <c r="S2" s="5"/>
      <c r="T2" s="5"/>
      <c r="U2" s="5"/>
      <c r="V2" s="5"/>
      <c r="W2" s="5"/>
      <c r="X2" s="48"/>
    </row>
    <row r="3" spans="2:24" s="6" customFormat="1" ht="15" customHeight="1" x14ac:dyDescent="0.4">
      <c r="B3" s="36"/>
      <c r="C3" s="31"/>
      <c r="D3" s="31"/>
      <c r="E3" s="31"/>
      <c r="F3" s="30" t="s">
        <v>24</v>
      </c>
      <c r="G3" s="30" t="s">
        <v>25</v>
      </c>
      <c r="H3" s="38" t="s">
        <v>3</v>
      </c>
      <c r="I3" s="39"/>
      <c r="J3" s="40"/>
      <c r="K3" s="33" t="s">
        <v>4</v>
      </c>
      <c r="L3" s="44"/>
      <c r="M3" s="44"/>
      <c r="N3" s="34"/>
      <c r="O3" s="30" t="s">
        <v>33</v>
      </c>
      <c r="P3" s="30" t="s">
        <v>32</v>
      </c>
      <c r="Q3" s="30" t="s">
        <v>31</v>
      </c>
      <c r="R3" s="30" t="s">
        <v>30</v>
      </c>
      <c r="S3" s="30" t="s">
        <v>35</v>
      </c>
      <c r="T3" s="30" t="s">
        <v>34</v>
      </c>
      <c r="U3" s="30" t="s">
        <v>36</v>
      </c>
      <c r="V3" s="30" t="s">
        <v>37</v>
      </c>
      <c r="W3" s="30" t="s">
        <v>38</v>
      </c>
      <c r="X3" s="30" t="s">
        <v>39</v>
      </c>
    </row>
    <row r="4" spans="2:24" s="6" customFormat="1" ht="15" customHeight="1" x14ac:dyDescent="0.4">
      <c r="B4" s="36"/>
      <c r="C4" s="31"/>
      <c r="D4" s="31"/>
      <c r="E4" s="31"/>
      <c r="F4" s="31"/>
      <c r="G4" s="31"/>
      <c r="H4" s="41"/>
      <c r="I4" s="42"/>
      <c r="J4" s="43"/>
      <c r="K4" s="33" t="s">
        <v>5</v>
      </c>
      <c r="L4" s="34"/>
      <c r="M4" s="33" t="s">
        <v>6</v>
      </c>
      <c r="N4" s="34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2:24" s="6" customFormat="1" ht="66" customHeight="1" x14ac:dyDescent="0.4">
      <c r="B5" s="37"/>
      <c r="C5" s="32"/>
      <c r="D5" s="32"/>
      <c r="E5" s="32"/>
      <c r="F5" s="32"/>
      <c r="G5" s="32"/>
      <c r="H5" s="7" t="s">
        <v>26</v>
      </c>
      <c r="I5" s="7" t="s">
        <v>52</v>
      </c>
      <c r="J5" s="7" t="s">
        <v>29</v>
      </c>
      <c r="K5" s="7" t="s">
        <v>28</v>
      </c>
      <c r="L5" s="7" t="s">
        <v>27</v>
      </c>
      <c r="M5" s="7" t="s">
        <v>28</v>
      </c>
      <c r="N5" s="7" t="s">
        <v>27</v>
      </c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2:24" s="3" customFormat="1" ht="16.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0"/>
      <c r="R6" s="9"/>
      <c r="S6" s="9"/>
      <c r="T6" s="18"/>
      <c r="U6" s="12"/>
      <c r="V6" s="12"/>
      <c r="W6" s="13"/>
      <c r="X6" s="49"/>
    </row>
    <row r="7" spans="2:24" s="3" customFormat="1" ht="75.75" customHeight="1" x14ac:dyDescent="0.4">
      <c r="B7" s="19">
        <f t="shared" ref="B7:B8" si="0">B6+1</f>
        <v>1</v>
      </c>
      <c r="C7" s="50" t="s">
        <v>9</v>
      </c>
      <c r="D7" s="20" t="s">
        <v>47</v>
      </c>
      <c r="E7" s="21">
        <v>45882</v>
      </c>
      <c r="F7" s="51" t="s">
        <v>8</v>
      </c>
      <c r="G7" s="51" t="s">
        <v>13</v>
      </c>
      <c r="H7" s="28" t="s">
        <v>19</v>
      </c>
      <c r="I7" s="26" t="str">
        <f>VLOOKUP(H7,'[3]（３）路河川マスタ'!$E$2:$F$7494,2,FALSE)</f>
        <v>一般国道　（旧）１７０号</v>
      </c>
      <c r="J7" s="52" t="s">
        <v>51</v>
      </c>
      <c r="K7" s="50" t="s">
        <v>15</v>
      </c>
      <c r="L7" s="27" t="s">
        <v>45</v>
      </c>
      <c r="M7" s="22"/>
      <c r="N7" s="22"/>
      <c r="O7" s="68" t="s">
        <v>18</v>
      </c>
      <c r="P7" s="23"/>
      <c r="Q7" s="22" t="s">
        <v>49</v>
      </c>
      <c r="R7" s="53" t="s">
        <v>11</v>
      </c>
      <c r="S7" s="53" t="s">
        <v>12</v>
      </c>
      <c r="T7" s="24" t="s">
        <v>10</v>
      </c>
      <c r="U7" s="25"/>
      <c r="V7" s="29" t="s">
        <v>50</v>
      </c>
      <c r="W7" s="25"/>
      <c r="X7" s="24" t="str">
        <f t="shared" ref="X7:X8" si="1">G7</f>
        <v>富田林土木事務所</v>
      </c>
    </row>
    <row r="8" spans="2:24" s="3" customFormat="1" ht="75.75" customHeight="1" x14ac:dyDescent="0.4">
      <c r="B8" s="54">
        <f t="shared" si="0"/>
        <v>2</v>
      </c>
      <c r="C8" s="63" t="s">
        <v>7</v>
      </c>
      <c r="D8" s="55"/>
      <c r="E8" s="56">
        <v>45882</v>
      </c>
      <c r="F8" s="64" t="s">
        <v>40</v>
      </c>
      <c r="G8" s="64" t="s">
        <v>41</v>
      </c>
      <c r="H8" s="57" t="s">
        <v>20</v>
      </c>
      <c r="I8" s="70" t="str">
        <f>VLOOKUP(H8,'[3]（３）路河川マスタ'!$E$2:$F$7494,2,FALSE)</f>
        <v>主要地方道　美原太子線（南阪奈道路）</v>
      </c>
      <c r="J8" s="65" t="s">
        <v>44</v>
      </c>
      <c r="K8" s="63" t="s">
        <v>16</v>
      </c>
      <c r="L8" s="66" t="s">
        <v>46</v>
      </c>
      <c r="M8" s="58"/>
      <c r="N8" s="58"/>
      <c r="O8" s="69" t="s">
        <v>17</v>
      </c>
      <c r="P8" s="59"/>
      <c r="Q8" s="58" t="s">
        <v>48</v>
      </c>
      <c r="R8" s="67" t="s">
        <v>42</v>
      </c>
      <c r="S8" s="67" t="s">
        <v>14</v>
      </c>
      <c r="T8" s="60" t="s">
        <v>43</v>
      </c>
      <c r="U8" s="61"/>
      <c r="V8" s="62"/>
      <c r="W8" s="61"/>
      <c r="X8" s="60" t="str">
        <f t="shared" si="1"/>
        <v>富田林土木事務所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3"/>
  <conditionalFormatting sqref="C7:D8">
    <cfRule type="expression" dxfId="31" priority="9" stopIfTrue="1">
      <formula>#REF!="取込対象外"</formula>
    </cfRule>
  </conditionalFormatting>
  <conditionalFormatting sqref="D7:D8">
    <cfRule type="expression" dxfId="30" priority="7">
      <formula>$C7="新規"</formula>
    </cfRule>
  </conditionalFormatting>
  <conditionalFormatting sqref="E7:E8">
    <cfRule type="expression" dxfId="29" priority="8" stopIfTrue="1">
      <formula>$C7="取込対象外"</formula>
    </cfRule>
  </conditionalFormatting>
  <conditionalFormatting sqref="F7:F8">
    <cfRule type="expression" dxfId="28" priority="16" stopIfTrue="1">
      <formula>#REF!="新規"</formula>
    </cfRule>
    <cfRule type="expression" dxfId="27" priority="17" stopIfTrue="1">
      <formula>#REF!="取込対象外"</formula>
    </cfRule>
    <cfRule type="expression" dxfId="26" priority="18" stopIfTrue="1">
      <formula>#REF!="新規"</formula>
    </cfRule>
    <cfRule type="expression" dxfId="25" priority="19" stopIfTrue="1">
      <formula>#REF!="取込対象外"</formula>
    </cfRule>
  </conditionalFormatting>
  <conditionalFormatting sqref="F7:F8">
    <cfRule type="expression" dxfId="24" priority="10" stopIfTrue="1">
      <formula>#REF!="新規"</formula>
    </cfRule>
    <cfRule type="expression" dxfId="23" priority="11" stopIfTrue="1">
      <formula>#REF!="取込対象外"</formula>
    </cfRule>
  </conditionalFormatting>
  <conditionalFormatting sqref="F7:G8">
    <cfRule type="expression" dxfId="22" priority="20" stopIfTrue="1">
      <formula>#REF!="新規"</formula>
    </cfRule>
    <cfRule type="expression" dxfId="21" priority="21" stopIfTrue="1">
      <formula>#REF!="取込対象外"</formula>
    </cfRule>
  </conditionalFormatting>
  <conditionalFormatting sqref="G7:G8">
    <cfRule type="expression" dxfId="20" priority="22" stopIfTrue="1">
      <formula>#REF!="新規"</formula>
    </cfRule>
    <cfRule type="expression" dxfId="19" priority="23" stopIfTrue="1">
      <formula>#REF!="取込対象外"</formula>
    </cfRule>
    <cfRule type="expression" dxfId="18" priority="24" stopIfTrue="1">
      <formula>#REF!="新規"</formula>
    </cfRule>
    <cfRule type="expression" dxfId="17" priority="25" stopIfTrue="1">
      <formula>#REF!="取込対象外"</formula>
    </cfRule>
    <cfRule type="expression" dxfId="16" priority="26" stopIfTrue="1">
      <formula>#REF!="新規"</formula>
    </cfRule>
    <cfRule type="expression" dxfId="15" priority="27" stopIfTrue="1">
      <formula>#REF!="取込対象外"</formula>
    </cfRule>
  </conditionalFormatting>
  <conditionalFormatting sqref="V7:W8 Q7:T8 J7:O8">
    <cfRule type="expression" dxfId="14" priority="34" stopIfTrue="1">
      <formula>#REF!="取込対象外"</formula>
    </cfRule>
  </conditionalFormatting>
  <conditionalFormatting sqref="O7:O8">
    <cfRule type="expression" dxfId="13" priority="28" stopIfTrue="1">
      <formula>#REF!="取込対象外"</formula>
    </cfRule>
    <cfRule type="expression" dxfId="12" priority="29" stopIfTrue="1">
      <formula>#REF!="新規"</formula>
    </cfRule>
    <cfRule type="expression" dxfId="11" priority="30" stopIfTrue="1">
      <formula>#REF!="取込対象外"</formula>
    </cfRule>
    <cfRule type="expression" dxfId="10" priority="31" stopIfTrue="1">
      <formula>#REF!="新規"</formula>
    </cfRule>
    <cfRule type="expression" dxfId="9" priority="32" stopIfTrue="1">
      <formula>#REF!="取込対象外"</formula>
    </cfRule>
    <cfRule type="expression" dxfId="8" priority="33" stopIfTrue="1">
      <formula>#REF!="新規"</formula>
    </cfRule>
  </conditionalFormatting>
  <conditionalFormatting sqref="O7:O8">
    <cfRule type="expression" dxfId="7" priority="12" stopIfTrue="1">
      <formula>#REF!="新規"</formula>
    </cfRule>
    <cfRule type="expression" dxfId="6" priority="13" stopIfTrue="1">
      <formula>#REF!="取込対象外"</formula>
    </cfRule>
    <cfRule type="expression" dxfId="5" priority="14" stopIfTrue="1">
      <formula>#REF!="新規"</formula>
    </cfRule>
  </conditionalFormatting>
  <conditionalFormatting sqref="Q7:S8 U7:X8">
    <cfRule type="expression" dxfId="4" priority="35" stopIfTrue="1">
      <formula>$T7="無効"</formula>
    </cfRule>
  </conditionalFormatting>
  <conditionalFormatting sqref="P7:P8">
    <cfRule type="expression" dxfId="3" priority="6" stopIfTrue="1">
      <formula>#REF!="取込対象外"</formula>
    </cfRule>
  </conditionalFormatting>
  <conditionalFormatting sqref="U7:U8">
    <cfRule type="expression" dxfId="2" priority="4" stopIfTrue="1">
      <formula>#REF!="取込対象外"</formula>
    </cfRule>
  </conditionalFormatting>
  <conditionalFormatting sqref="X7:X8">
    <cfRule type="expression" dxfId="1" priority="2" stopIfTrue="1">
      <formula>#REF!="取込対象外"</formula>
    </cfRule>
  </conditionalFormatting>
  <conditionalFormatting sqref="H7:I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P7:P8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O7:O8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R7:R8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T7:T8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M7:M8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K7:K8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G7:G8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F7:F8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S7:S8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U7:U8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2025-09-02T08:04:37Z</cp:lastPrinted>
  <dcterms:created xsi:type="dcterms:W3CDTF">2025-01-29T00:33:40Z</dcterms:created>
  <dcterms:modified xsi:type="dcterms:W3CDTF">2025-09-02T08:04:50Z</dcterms:modified>
</cp:coreProperties>
</file>