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917\05提出・HP\01 HP画面\"/>
    </mc:Choice>
  </mc:AlternateContent>
  <xr:revisionPtr revIDLastSave="0" documentId="13_ncr:1_{A9AD4796-CA71-4026-B505-4877F20D4C95}" xr6:coauthVersionLast="47" xr6:coauthVersionMax="47" xr10:uidLastSave="{00000000-0000-0000-0000-000000000000}"/>
  <bookViews>
    <workbookView xWindow="-23148" yWindow="-108" windowWidth="23256" windowHeight="138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'都市整備部調書（Excel工事）'!$B$2:$X$23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入札方法">[3]定義!$F$2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B7" i="1" l="1"/>
  <c r="B8" i="1" l="1"/>
  <c r="B9" i="1" s="1"/>
  <c r="B10" i="1" s="1"/>
  <c r="B11" i="1" s="1"/>
  <c r="B12" i="1" s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<sst xmlns="http://schemas.openxmlformats.org/spreadsheetml/2006/main" count="285" uniqueCount="146">
  <si>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</si>
  <si>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</si>
  <si>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</si>
  <si>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</si>
  <si>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</si>
  <si>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</si>
  <si>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</si>
  <si>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土木一式</t>
    <rPh sb="0" eb="4">
      <t>ドボクイッシキ</t>
    </rPh>
    <phoneticPr fontId="3"/>
  </si>
  <si>
    <t>一般競争入札</t>
    <rPh sb="0" eb="6">
      <t>イッパンキョウソウニュウサツ</t>
    </rPh>
    <phoneticPr fontId="3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</si>
  <si>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3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</si>
  <si>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</si>
  <si>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</si>
  <si>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3"/>
  </si>
  <si>
    <t>第２四半期</t>
    <rPh sb="0" eb="1">
      <t>ダイ</t>
    </rPh>
    <rPh sb="2" eb="5">
      <t>シハンキ</t>
    </rPh>
    <phoneticPr fontId="3"/>
  </si>
  <si>
    <t>第３四半期</t>
  </si>
  <si>
    <t>４ケ月</t>
    <rPh sb="1" eb="3">
      <t>カゲツ</t>
    </rPh>
    <phoneticPr fontId="3"/>
  </si>
  <si>
    <t>★―２</t>
  </si>
  <si>
    <t>５ケ月</t>
    <rPh sb="1" eb="3">
      <t>カゲツ</t>
    </rPh>
    <phoneticPr fontId="3"/>
  </si>
  <si>
    <t>★―３</t>
  </si>
  <si>
    <t>６ケ月</t>
    <rPh sb="1" eb="3">
      <t>カゲツ</t>
    </rPh>
    <phoneticPr fontId="3"/>
  </si>
  <si>
    <t>富田林土木事務所</t>
    <rPh sb="0" eb="8">
      <t>トンダバヤシドボクジムショ</t>
    </rPh>
    <phoneticPr fontId="3"/>
  </si>
  <si>
    <t>★―４</t>
  </si>
  <si>
    <t>７ケ月</t>
    <rPh sb="1" eb="3">
      <t>カゲツ</t>
    </rPh>
    <phoneticPr fontId="3"/>
  </si>
  <si>
    <t>法面処理</t>
    <rPh sb="0" eb="4">
      <t>ノリメンショリ</t>
    </rPh>
    <phoneticPr fontId="3"/>
  </si>
  <si>
    <t>８ケ月</t>
    <rPh sb="1" eb="3">
      <t>カゲツ</t>
    </rPh>
    <phoneticPr fontId="3"/>
  </si>
  <si>
    <t>９ケ月</t>
    <rPh sb="1" eb="3">
      <t>カゲツ</t>
    </rPh>
    <phoneticPr fontId="3"/>
  </si>
  <si>
    <t>舗装</t>
    <rPh sb="0" eb="2">
      <t>ホソウ</t>
    </rPh>
    <phoneticPr fontId="3"/>
  </si>
  <si>
    <t>１５ケ月</t>
    <rPh sb="2" eb="4">
      <t>カゲツ</t>
    </rPh>
    <phoneticPr fontId="3"/>
  </si>
  <si>
    <t>河内長野市</t>
  </si>
  <si>
    <t>富田林市</t>
  </si>
  <si>
    <t>羽曳野市</t>
  </si>
  <si>
    <t>南河内郡千早赤阪村</t>
  </si>
  <si>
    <t>210020</t>
  </si>
  <si>
    <t>210150</t>
  </si>
  <si>
    <t>211330</t>
  </si>
  <si>
    <t>212250</t>
  </si>
  <si>
    <t>212200</t>
  </si>
  <si>
    <t>213420</t>
  </si>
  <si>
    <t>313100</t>
  </si>
  <si>
    <t>336330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</si>
  <si>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</si>
  <si>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</si>
  <si>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</si>
  <si>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</si>
  <si>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</si>
  <si>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</si>
  <si>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</si>
  <si>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</si>
  <si>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</si>
  <si>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</si>
  <si>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</si>
  <si>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</si>
  <si>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</si>
  <si>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</si>
  <si>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</si>
  <si>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</si>
  <si>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</si>
  <si>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</si>
  <si>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</si>
  <si>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　砂防関係施設補修工事（Ｒ７）</t>
    <phoneticPr fontId="3"/>
  </si>
  <si>
    <t>大字水分地内　外</t>
    <rPh sb="0" eb="2">
      <t>オオアザ</t>
    </rPh>
    <rPh sb="2" eb="4">
      <t>スイブン</t>
    </rPh>
    <rPh sb="4" eb="6">
      <t>チナイ</t>
    </rPh>
    <rPh sb="7" eb="8">
      <t>ホカ</t>
    </rPh>
    <phoneticPr fontId="3"/>
  </si>
  <si>
    <t>砂防施設等修繕工　一式</t>
    <rPh sb="0" eb="5">
      <t>サボウシセツトウ</t>
    </rPh>
    <rPh sb="5" eb="8">
      <t>シュウゼンコウ</t>
    </rPh>
    <rPh sb="9" eb="11">
      <t>イッシキ</t>
    </rPh>
    <phoneticPr fontId="3"/>
  </si>
  <si>
    <t>第３四半期</t>
    <rPh sb="0" eb="1">
      <t>ダイ</t>
    </rPh>
    <rPh sb="2" eb="5">
      <t>シハンキ</t>
    </rPh>
    <phoneticPr fontId="3"/>
  </si>
  <si>
    <t>（８）（９）</t>
    <phoneticPr fontId="5"/>
  </si>
  <si>
    <t>212170</t>
    <phoneticPr fontId="3"/>
  </si>
  <si>
    <t>島泉八丁目地内　外</t>
    <rPh sb="0" eb="2">
      <t>シマイズミ</t>
    </rPh>
    <rPh sb="2" eb="5">
      <t>ハッチョウメ</t>
    </rPh>
    <rPh sb="5" eb="7">
      <t>チナイ</t>
    </rPh>
    <rPh sb="8" eb="9">
      <t>ホカ</t>
    </rPh>
    <phoneticPr fontId="3"/>
  </si>
  <si>
    <t>（八尾富田林線）　交通安全施設工事</t>
  </si>
  <si>
    <t>★</t>
  </si>
  <si>
    <t>交通安全施設工　一式</t>
    <rPh sb="0" eb="2">
      <t>コウツウ</t>
    </rPh>
    <rPh sb="2" eb="4">
      <t>アンゼン</t>
    </rPh>
    <rPh sb="4" eb="6">
      <t>シセツ</t>
    </rPh>
    <rPh sb="6" eb="7">
      <t>コウ</t>
    </rPh>
    <rPh sb="8" eb="10">
      <t>イッシキ</t>
    </rPh>
    <phoneticPr fontId="3"/>
  </si>
  <si>
    <t>（八尾富田林線）　道路改良工事（中工区・Ｒ７）</t>
    <rPh sb="1" eb="3">
      <t>ヤオ</t>
    </rPh>
    <rPh sb="3" eb="7">
      <t>トンダバヤシセン</t>
    </rPh>
    <rPh sb="9" eb="11">
      <t>ドウロ</t>
    </rPh>
    <rPh sb="11" eb="13">
      <t>カイリョウ</t>
    </rPh>
    <rPh sb="13" eb="15">
      <t>コウジ</t>
    </rPh>
    <rPh sb="16" eb="17">
      <t>ナカ</t>
    </rPh>
    <rPh sb="17" eb="19">
      <t>コウク</t>
    </rPh>
    <phoneticPr fontId="3"/>
  </si>
  <si>
    <t>藤井寺市</t>
    <rPh sb="0" eb="4">
      <t>フジイデラシ</t>
    </rPh>
    <phoneticPr fontId="3"/>
  </si>
  <si>
    <t>小山二丁目地内　外</t>
    <rPh sb="0" eb="2">
      <t>コヤマ</t>
    </rPh>
    <rPh sb="2" eb="5">
      <t>ニチョウメ</t>
    </rPh>
    <rPh sb="5" eb="7">
      <t>チナイ</t>
    </rPh>
    <rPh sb="8" eb="9">
      <t>ホカ</t>
    </rPh>
    <phoneticPr fontId="3"/>
  </si>
  <si>
    <t>道路改良工　一式、構造物工　一式、文化財調査工　一式</t>
    <rPh sb="0" eb="5">
      <t>ドウロカイリョウコウ</t>
    </rPh>
    <rPh sb="6" eb="8">
      <t>イッシキ</t>
    </rPh>
    <rPh sb="9" eb="13">
      <t>コウゾウブツコウ</t>
    </rPh>
    <rPh sb="14" eb="16">
      <t>イッシキ</t>
    </rPh>
    <rPh sb="17" eb="23">
      <t>ブンカザイチョウサコウ</t>
    </rPh>
    <rPh sb="24" eb="26">
      <t>イッシキ</t>
    </rPh>
    <phoneticPr fontId="3"/>
  </si>
  <si>
    <t>110190</t>
    <phoneticPr fontId="3"/>
  </si>
  <si>
    <t>　歩道整備工事</t>
    <rPh sb="1" eb="3">
      <t>ホドウ</t>
    </rPh>
    <rPh sb="3" eb="7">
      <t>セイビコウジ</t>
    </rPh>
    <phoneticPr fontId="3"/>
  </si>
  <si>
    <t>松原市</t>
    <rPh sb="0" eb="3">
      <t>マツバラシ</t>
    </rPh>
    <phoneticPr fontId="3"/>
  </si>
  <si>
    <t>天美北六丁目地内</t>
    <rPh sb="0" eb="3">
      <t>アマミキタ</t>
    </rPh>
    <rPh sb="3" eb="6">
      <t>ロクチョウメ</t>
    </rPh>
    <rPh sb="6" eb="8">
      <t>チナイ</t>
    </rPh>
    <phoneticPr fontId="3"/>
  </si>
  <si>
    <t>道路構造物工　一式、舗装工　一式、構造物撤去工　一式</t>
    <rPh sb="0" eb="6">
      <t>ドウロコウゾウブツコウ</t>
    </rPh>
    <rPh sb="7" eb="9">
      <t>イッシキ</t>
    </rPh>
    <rPh sb="10" eb="13">
      <t>ホソウコウ</t>
    </rPh>
    <rPh sb="14" eb="16">
      <t>イッシキ</t>
    </rPh>
    <rPh sb="17" eb="23">
      <t>コウゾウブツテッキョコウ</t>
    </rPh>
    <rPh sb="24" eb="26">
      <t>イッシキ</t>
    </rPh>
    <phoneticPr fontId="3"/>
  </si>
  <si>
    <t>（８）</t>
    <phoneticPr fontId="5"/>
  </si>
  <si>
    <t>110600</t>
    <phoneticPr fontId="3"/>
  </si>
  <si>
    <t>　街路築造工事（Ｒ７）</t>
    <rPh sb="1" eb="7">
      <t>ガイロチクゾウコウジ</t>
    </rPh>
    <phoneticPr fontId="3"/>
  </si>
  <si>
    <t>埴生野地内　外</t>
    <rPh sb="0" eb="3">
      <t>ハニュウノ</t>
    </rPh>
    <rPh sb="3" eb="5">
      <t>チナイ</t>
    </rPh>
    <rPh sb="6" eb="7">
      <t>ホカ</t>
    </rPh>
    <phoneticPr fontId="3"/>
  </si>
  <si>
    <t>街路築造工　一式、構造物撤去工　一式</t>
    <rPh sb="0" eb="5">
      <t>ガイロチクゾウコウ</t>
    </rPh>
    <rPh sb="6" eb="8">
      <t>イッシキ</t>
    </rPh>
    <rPh sb="9" eb="12">
      <t>コウゾウブツ</t>
    </rPh>
    <rPh sb="12" eb="15">
      <t>テッキョコウ</t>
    </rPh>
    <rPh sb="16" eb="18">
      <t>イッシキ</t>
    </rPh>
    <phoneticPr fontId="3"/>
  </si>
  <si>
    <t>天見地内</t>
    <rPh sb="0" eb="2">
      <t>アマミ</t>
    </rPh>
    <rPh sb="2" eb="4">
      <t>チナイ</t>
    </rPh>
    <phoneticPr fontId="3"/>
  </si>
  <si>
    <t>舗装工　一式</t>
    <rPh sb="0" eb="2">
      <t>ホソウ</t>
    </rPh>
    <rPh sb="2" eb="3">
      <t>コウ</t>
    </rPh>
    <rPh sb="4" eb="5">
      <t>イチ</t>
    </rPh>
    <rPh sb="5" eb="6">
      <t>シキ</t>
    </rPh>
    <phoneticPr fontId="3"/>
  </si>
  <si>
    <t>　加賀田東歩道橋塗装塗替工事</t>
    <rPh sb="1" eb="4">
      <t>カガタ</t>
    </rPh>
    <rPh sb="4" eb="5">
      <t>ヒガシ</t>
    </rPh>
    <rPh sb="5" eb="8">
      <t>ホドウキョウ</t>
    </rPh>
    <rPh sb="8" eb="10">
      <t>トソウ</t>
    </rPh>
    <rPh sb="10" eb="12">
      <t>ヌリカ</t>
    </rPh>
    <rPh sb="12" eb="14">
      <t>コウジ</t>
    </rPh>
    <phoneticPr fontId="4"/>
  </si>
  <si>
    <t>塗装</t>
    <rPh sb="0" eb="2">
      <t>トソウ</t>
    </rPh>
    <phoneticPr fontId="4"/>
  </si>
  <si>
    <t>塗装塗替工　一式</t>
  </si>
  <si>
    <t>一般競争入札</t>
    <rPh sb="0" eb="6">
      <t>イッパンキョウソウニュウサツ</t>
    </rPh>
    <phoneticPr fontId="4"/>
  </si>
  <si>
    <t>　緑ヶ丘歩道橋塗装塗替工事</t>
    <rPh sb="1" eb="4">
      <t>ミドリガオカ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4"/>
  </si>
  <si>
    <t>富田林市</t>
    <rPh sb="0" eb="3">
      <t>トンダバヤシ</t>
    </rPh>
    <rPh sb="3" eb="4">
      <t>シ</t>
    </rPh>
    <phoneticPr fontId="4"/>
  </si>
  <si>
    <t>若松町西三丁目地内　</t>
    <rPh sb="0" eb="2">
      <t>ワカマツ</t>
    </rPh>
    <rPh sb="2" eb="3">
      <t>チョウ</t>
    </rPh>
    <rPh sb="3" eb="4">
      <t>ニシ</t>
    </rPh>
    <rPh sb="4" eb="5">
      <t>ミ</t>
    </rPh>
    <rPh sb="5" eb="7">
      <t>チョウメ</t>
    </rPh>
    <rPh sb="7" eb="9">
      <t>チナイ</t>
    </rPh>
    <phoneticPr fontId="4"/>
  </si>
  <si>
    <t>（８）（９）</t>
    <phoneticPr fontId="3"/>
  </si>
  <si>
    <t>　野作歩道橋塗装塗替工事</t>
    <rPh sb="1" eb="3">
      <t>ノサク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4"/>
  </si>
  <si>
    <t>野作地内　外</t>
    <rPh sb="0" eb="2">
      <t>ノサク</t>
    </rPh>
    <rPh sb="2" eb="4">
      <t>チナイ</t>
    </rPh>
    <rPh sb="5" eb="6">
      <t>ホカ</t>
    </rPh>
    <phoneticPr fontId="4"/>
  </si>
  <si>
    <t>　新家歩道橋塗装塗替工事</t>
    <rPh sb="1" eb="3">
      <t>シンゲ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4"/>
  </si>
  <si>
    <t>富田林市</t>
    <rPh sb="0" eb="4">
      <t>トンダバヤシシ</t>
    </rPh>
    <phoneticPr fontId="4"/>
  </si>
  <si>
    <t>新家一丁目地内　外</t>
    <rPh sb="0" eb="2">
      <t>シンゲ</t>
    </rPh>
    <rPh sb="2" eb="3">
      <t>1</t>
    </rPh>
    <rPh sb="3" eb="5">
      <t>チョウメ</t>
    </rPh>
    <rPh sb="5" eb="7">
      <t>チナイ</t>
    </rPh>
    <rPh sb="8" eb="9">
      <t>ホカ</t>
    </rPh>
    <phoneticPr fontId="4"/>
  </si>
  <si>
    <t>　三宅中歩道橋塗装塗替工事</t>
    <rPh sb="1" eb="4">
      <t>ミヤケナカ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4"/>
  </si>
  <si>
    <t>松原市</t>
    <rPh sb="0" eb="2">
      <t>マツバラ</t>
    </rPh>
    <rPh sb="2" eb="3">
      <t>シ</t>
    </rPh>
    <phoneticPr fontId="4"/>
  </si>
  <si>
    <t>三宅中七丁目地内</t>
    <rPh sb="0" eb="3">
      <t>ミヤケナカ</t>
    </rPh>
    <rPh sb="3" eb="4">
      <t>7</t>
    </rPh>
    <rPh sb="4" eb="6">
      <t>チョウメ</t>
    </rPh>
    <rPh sb="6" eb="8">
      <t>チナイ</t>
    </rPh>
    <phoneticPr fontId="4"/>
  </si>
  <si>
    <t>　道路防災工事（滝畑工区）</t>
    <rPh sb="1" eb="5">
      <t>ドウロボウサイ</t>
    </rPh>
    <rPh sb="5" eb="7">
      <t>コウジ</t>
    </rPh>
    <rPh sb="8" eb="10">
      <t>タキハタ</t>
    </rPh>
    <rPh sb="10" eb="12">
      <t>コウク</t>
    </rPh>
    <phoneticPr fontId="3"/>
  </si>
  <si>
    <t>河内長野市</t>
    <phoneticPr fontId="3"/>
  </si>
  <si>
    <t>滝畑地内</t>
    <rPh sb="0" eb="2">
      <t>タキハタ</t>
    </rPh>
    <rPh sb="2" eb="4">
      <t>チナイ</t>
    </rPh>
    <phoneticPr fontId="3"/>
  </si>
  <si>
    <t>　道路防災工事（天野町工区）</t>
    <rPh sb="1" eb="5">
      <t>ドウロボウサイ</t>
    </rPh>
    <rPh sb="5" eb="7">
      <t>コウジ</t>
    </rPh>
    <rPh sb="8" eb="10">
      <t>アマノ</t>
    </rPh>
    <rPh sb="10" eb="11">
      <t>チョウ</t>
    </rPh>
    <rPh sb="11" eb="13">
      <t>コウク</t>
    </rPh>
    <phoneticPr fontId="3"/>
  </si>
  <si>
    <t>天野町地内</t>
    <rPh sb="0" eb="3">
      <t>アマノチョウ</t>
    </rPh>
    <rPh sb="3" eb="5">
      <t>チナイ</t>
    </rPh>
    <phoneticPr fontId="3"/>
  </si>
  <si>
    <t>法面工　一式</t>
  </si>
  <si>
    <t>　道路防災工事（日野工区）</t>
    <rPh sb="1" eb="5">
      <t>ドウロボウサイ</t>
    </rPh>
    <rPh sb="5" eb="7">
      <t>コウジ</t>
    </rPh>
    <rPh sb="8" eb="10">
      <t>ヒノ</t>
    </rPh>
    <rPh sb="10" eb="12">
      <t>コウク</t>
    </rPh>
    <phoneticPr fontId="3"/>
  </si>
  <si>
    <t>日野地内</t>
    <rPh sb="0" eb="2">
      <t>ヒノ</t>
    </rPh>
    <rPh sb="2" eb="4">
      <t>チナイ</t>
    </rPh>
    <phoneticPr fontId="3"/>
  </si>
  <si>
    <t>上原町地内</t>
    <rPh sb="0" eb="2">
      <t>ウワハラ</t>
    </rPh>
    <rPh sb="2" eb="3">
      <t>チョウ</t>
    </rPh>
    <rPh sb="3" eb="5">
      <t>チナイ</t>
    </rPh>
    <phoneticPr fontId="3"/>
  </si>
  <si>
    <t>舗装補修工　一式</t>
    <phoneticPr fontId="3"/>
  </si>
  <si>
    <t>　舗装道補修工事（野々上工区）</t>
    <rPh sb="9" eb="12">
      <t>ノノウエ</t>
    </rPh>
    <rPh sb="12" eb="14">
      <t>コウク</t>
    </rPh>
    <phoneticPr fontId="3"/>
  </si>
  <si>
    <t>野々上二丁目地内　外</t>
    <rPh sb="0" eb="3">
      <t>ノノウエ</t>
    </rPh>
    <rPh sb="3" eb="4">
      <t>ニ</t>
    </rPh>
    <phoneticPr fontId="3"/>
  </si>
  <si>
    <t>舗装</t>
    <rPh sb="0" eb="2">
      <t>ホソウ</t>
    </rPh>
    <phoneticPr fontId="2"/>
  </si>
  <si>
    <t>舗装補修工　一式</t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</si>
  <si>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</si>
  <si>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（８）</t>
    <phoneticPr fontId="3"/>
  </si>
  <si>
    <t>　防災工事（千代田橋下流右岸Ｒ７）</t>
    <rPh sb="1" eb="3">
      <t>ボウサイ</t>
    </rPh>
    <rPh sb="3" eb="5">
      <t>コウジ</t>
    </rPh>
    <rPh sb="6" eb="9">
      <t>チヨダ</t>
    </rPh>
    <rPh sb="9" eb="10">
      <t>バシ</t>
    </rPh>
    <rPh sb="10" eb="12">
      <t>カリュウ</t>
    </rPh>
    <rPh sb="12" eb="14">
      <t>ウガン</t>
    </rPh>
    <phoneticPr fontId="3"/>
  </si>
  <si>
    <t>大字横山地内</t>
    <rPh sb="4" eb="6">
      <t>チナイ</t>
    </rPh>
    <phoneticPr fontId="3"/>
  </si>
  <si>
    <t>護岸工　一式</t>
    <rPh sb="0" eb="2">
      <t>ゴガン</t>
    </rPh>
    <rPh sb="4" eb="6">
      <t>イッシキ</t>
    </rPh>
    <phoneticPr fontId="3"/>
  </si>
  <si>
    <t>・取りやめ</t>
    <phoneticPr fontId="3"/>
  </si>
  <si>
    <t>2025-10-900416</t>
    <phoneticPr fontId="3"/>
  </si>
  <si>
    <t>2025-10-900426</t>
    <phoneticPr fontId="3"/>
  </si>
  <si>
    <t>2025-10-900427</t>
    <phoneticPr fontId="3"/>
  </si>
  <si>
    <t>2025-10-900429</t>
    <phoneticPr fontId="3"/>
  </si>
  <si>
    <t>2025-10-900428</t>
    <phoneticPr fontId="3"/>
  </si>
  <si>
    <t>2025-10-900399</t>
    <phoneticPr fontId="3"/>
  </si>
  <si>
    <t>2025-10-900372</t>
    <phoneticPr fontId="3"/>
  </si>
  <si>
    <t>2025-10-900373</t>
    <phoneticPr fontId="3"/>
  </si>
  <si>
    <t>2025-10-900374</t>
    <phoneticPr fontId="3"/>
  </si>
  <si>
    <t>2025-10-900375</t>
    <phoneticPr fontId="3"/>
  </si>
  <si>
    <t>2025-10-900376</t>
    <phoneticPr fontId="3"/>
  </si>
  <si>
    <t>2025-10-900365</t>
    <phoneticPr fontId="3"/>
  </si>
  <si>
    <t>2025-10-900366</t>
    <phoneticPr fontId="3"/>
  </si>
  <si>
    <t>2025-10-900367</t>
    <phoneticPr fontId="3"/>
  </si>
  <si>
    <t>　舗装道補修工事（上原町工区）</t>
    <rPh sb="1" eb="4">
      <t>ホソウドウ</t>
    </rPh>
    <rPh sb="4" eb="6">
      <t>ホシュウ</t>
    </rPh>
    <rPh sb="6" eb="8">
      <t>コウジ</t>
    </rPh>
    <rPh sb="9" eb="11">
      <t>ウワハラ</t>
    </rPh>
    <rPh sb="11" eb="12">
      <t>マチ</t>
    </rPh>
    <rPh sb="12" eb="14">
      <t>コウク</t>
    </rPh>
    <phoneticPr fontId="3"/>
  </si>
  <si>
    <t>2025-10-900383</t>
    <phoneticPr fontId="3"/>
  </si>
  <si>
    <t>2025-10-900961</t>
    <phoneticPr fontId="3"/>
  </si>
  <si>
    <t>2025-10-900407</t>
    <phoneticPr fontId="3"/>
  </si>
  <si>
    <t>（１３）</t>
    <phoneticPr fontId="3"/>
  </si>
  <si>
    <t>落石防止柵工　一式</t>
    <rPh sb="0" eb="2">
      <t>ラクセキ</t>
    </rPh>
    <rPh sb="2" eb="5">
      <t>ボウシサク</t>
    </rPh>
    <phoneticPr fontId="3"/>
  </si>
  <si>
    <t>落石防止柵工　一式</t>
    <rPh sb="0" eb="5">
      <t>ラクセキボウシサク</t>
    </rPh>
    <phoneticPr fontId="3"/>
  </si>
  <si>
    <t xml:space="preserve">路河川地区等名
</t>
    <rPh sb="6" eb="7">
      <t>メイ</t>
    </rPh>
    <phoneticPr fontId="5"/>
  </si>
  <si>
    <r>
      <t>加賀田地内</t>
    </r>
    <r>
      <rPr>
        <strike/>
        <sz val="11"/>
        <color theme="1"/>
        <rFont val="ＭＳ ゴシック"/>
        <family val="3"/>
        <charset val="128"/>
      </rPr>
      <t>　</t>
    </r>
    <rPh sb="0" eb="3">
      <t>カガタ</t>
    </rPh>
    <rPh sb="3" eb="5">
      <t>チナイ</t>
    </rPh>
    <phoneticPr fontId="4"/>
  </si>
  <si>
    <t>外　周辺整備工事（Ｒ７）</t>
    <rPh sb="0" eb="1">
      <t>ホカ</t>
    </rPh>
    <rPh sb="2" eb="8">
      <t>シュウヘンセイビコウジ</t>
    </rPh>
    <phoneticPr fontId="3"/>
  </si>
  <si>
    <t>（３）（５）（６）（７）（８）（９）（１０）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</si>
</sst>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left" vertical="center" wrapText="1"/>
    </xf>
    <xf numFmtId="0" fontId="12" fillId="3" borderId="0" xfId="3" applyFont="1" applyFill="1" applyAlignment="1">
      <alignment horizontal="center" vertical="center" wrapText="1"/>
    </xf>
    <xf numFmtId="176" fontId="12" fillId="3" borderId="0" xfId="3" applyNumberFormat="1" applyFont="1" applyFill="1" applyAlignment="1">
      <alignment horizontal="center" vertical="center" wrapText="1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center" vertical="center" wrapText="1"/>
    </xf>
    <xf numFmtId="49" fontId="12" fillId="3" borderId="0" xfId="3" applyNumberFormat="1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9" fillId="2" borderId="6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49" fontId="9" fillId="0" borderId="16" xfId="3" applyNumberFormat="1" applyFont="1" applyFill="1" applyBorder="1" applyAlignment="1" applyProtection="1">
      <alignment vertical="center" wrapText="1"/>
      <protection locked="0"/>
    </xf>
    <xf numFmtId="49" fontId="9" fillId="0" borderId="17" xfId="3" applyNumberFormat="1" applyFont="1" applyFill="1" applyBorder="1" applyAlignment="1">
      <alignment horizontal="center" vertical="center" wrapText="1"/>
    </xf>
    <xf numFmtId="176" fontId="9" fillId="0" borderId="17" xfId="3" applyNumberFormat="1" applyFont="1" applyFill="1" applyBorder="1" applyAlignment="1" applyProtection="1">
      <alignment vertical="center" shrinkToFit="1"/>
      <protection locked="0"/>
    </xf>
    <xf numFmtId="49" fontId="9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7" xfId="3" applyNumberFormat="1" applyFont="1" applyBorder="1" applyAlignment="1" applyProtection="1">
      <alignment horizontal="center" vertical="center" wrapText="1"/>
      <protection locked="0"/>
    </xf>
    <xf numFmtId="0" fontId="9" fillId="0" borderId="19" xfId="3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Border="1" applyAlignment="1" applyProtection="1">
      <alignment horizontal="left" vertical="center" wrapText="1"/>
      <protection locked="0"/>
    </xf>
    <xf numFmtId="49" fontId="9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0" xfId="3" applyNumberFormat="1" applyFont="1" applyBorder="1" applyAlignment="1" applyProtection="1">
      <alignment horizontal="center" vertical="center" shrinkToFit="1"/>
      <protection locked="0"/>
    </xf>
    <xf numFmtId="49" fontId="13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3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49" fontId="13" fillId="4" borderId="16" xfId="3" applyNumberFormat="1" applyFont="1" applyFill="1" applyBorder="1" applyAlignment="1" applyProtection="1">
      <alignment vertical="center" wrapText="1"/>
      <protection locked="0"/>
    </xf>
    <xf numFmtId="49" fontId="9" fillId="0" borderId="16" xfId="3" applyNumberFormat="1" applyFont="1" applyBorder="1" applyAlignment="1" applyProtection="1">
      <alignment vertical="center" wrapText="1"/>
      <protection locked="0"/>
    </xf>
    <xf numFmtId="49" fontId="9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6" xfId="3" applyNumberFormat="1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9" fontId="13" fillId="4" borderId="21" xfId="3" applyNumberFormat="1" applyFont="1" applyFill="1" applyBorder="1" applyAlignment="1" applyProtection="1">
      <alignment horizontal="center" vertical="center" wrapText="1"/>
      <protection locked="0"/>
    </xf>
    <xf numFmtId="49" fontId="13" fillId="4" borderId="20" xfId="3" applyNumberFormat="1" applyFont="1" applyFill="1" applyBorder="1" applyAlignment="1" applyProtection="1">
      <alignment horizontal="center" vertical="center" shrinkToFit="1"/>
      <protection locked="0"/>
    </xf>
    <xf numFmtId="49" fontId="13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13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3" quotePrefix="1" applyNumberFormat="1" applyFont="1" applyFill="1" applyBorder="1" applyAlignment="1" applyProtection="1">
      <alignment horizontal="left" vertical="center" wrapText="1"/>
      <protection locked="0"/>
    </xf>
    <xf numFmtId="0" fontId="4" fillId="2" borderId="22" xfId="1" applyFont="1" applyFill="1" applyBorder="1" applyAlignment="1">
      <alignment horizontal="center" vertical="center"/>
    </xf>
    <xf numFmtId="49" fontId="9" fillId="0" borderId="23" xfId="3" applyNumberFormat="1" applyFont="1" applyFill="1" applyBorder="1" applyAlignment="1" applyProtection="1">
      <alignment vertical="center" wrapText="1"/>
      <protection locked="0"/>
    </xf>
    <xf numFmtId="49" fontId="9" fillId="0" borderId="24" xfId="3" applyNumberFormat="1" applyFont="1" applyFill="1" applyBorder="1" applyAlignment="1">
      <alignment horizontal="center" vertical="center" wrapText="1"/>
    </xf>
    <xf numFmtId="176" fontId="9" fillId="0" borderId="24" xfId="3" applyNumberFormat="1" applyFont="1" applyFill="1" applyBorder="1" applyAlignment="1" applyProtection="1">
      <alignment vertical="center" shrinkToFit="1"/>
      <protection locked="0"/>
    </xf>
    <xf numFmtId="49" fontId="9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4" xfId="3" applyNumberFormat="1" applyFont="1" applyBorder="1" applyAlignment="1" applyProtection="1">
      <alignment horizontal="center" vertical="center" wrapText="1"/>
      <protection locked="0"/>
    </xf>
    <xf numFmtId="0" fontId="9" fillId="0" borderId="26" xfId="3" applyFont="1" applyFill="1" applyBorder="1" applyAlignment="1" applyProtection="1">
      <alignment horizontal="left" vertical="center" wrapText="1"/>
      <protection locked="0"/>
    </xf>
    <xf numFmtId="49" fontId="9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Border="1" applyAlignment="1" applyProtection="1">
      <alignment horizontal="left" vertical="center" wrapText="1"/>
      <protection locked="0"/>
    </xf>
    <xf numFmtId="49" fontId="9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8" xfId="3" applyNumberFormat="1" applyFont="1" applyBorder="1" applyAlignment="1" applyProtection="1">
      <alignment horizontal="center" vertical="center" shrinkToFit="1"/>
      <protection locked="0"/>
    </xf>
    <xf numFmtId="49" fontId="13" fillId="4" borderId="23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3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49" fontId="13" fillId="4" borderId="23" xfId="3" applyNumberFormat="1" applyFont="1" applyFill="1" applyBorder="1" applyAlignment="1" applyProtection="1">
      <alignment vertical="center" wrapText="1"/>
      <protection locked="0"/>
    </xf>
    <xf numFmtId="49" fontId="9" fillId="0" borderId="23" xfId="3" applyNumberFormat="1" applyFont="1" applyBorder="1" applyAlignment="1" applyProtection="1">
      <alignment vertical="center" wrapText="1"/>
      <protection locked="0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9" fontId="13" fillId="4" borderId="15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7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5.37\share\&#9734;&#35336;&#30011;&#35036;&#20462;G&#9734;\&#9733;&#9733;&#24453;&#36991;&#25152;&#65288;&#32202;&#24613;&#65289;&#9733;\001%20&#20104;&#31639;\R07\06_&#20844;&#34920;\03_&#31532;1&#22238;&#23450;&#26399;&#20844;&#34920;\02_&#22238;&#31572;\&#21442;&#32771;&#36039;&#26009;\R6&#31532;1&#22238;&#23450;&#26399;&#12288;01%20202404_&#24037;&#20107;&#20844;&#34920;&#65288;&#26410;&#30330;&#27880;&#65289;&#19971;&#22303;&#26408;&#65288;&#12414;&#12392;&#12417;&#65289;&#65288;&#37197;&#24403;&#26696;&#12395;&#12424;&#12427;&#20462;&#274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917/05&#25552;&#20986;&#12539;HP/20_&#12304;&#23500;&#30000;&#26519;&#22303;&#26408;&#20107;&#21209;&#25152;&#12305;_Excel&#35519;&#26360;_&#24037;&#20107;_202509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5.37\share\&#9734;&#35336;&#30011;&#35036;&#20462;G&#9734;\&#9733;&#9733;&#24453;&#36991;&#25152;&#65288;&#32202;&#24613;&#65289;&#9733;\001%20&#20104;&#31639;\R07\06_&#20844;&#34920;\13_&#33256;&#26178;&#20844;&#34920;&#65288;20250917&#65289;\&#12304;&#35336;&#30011;&#12305;20_&#12304;&#23500;&#30000;&#26519;&#22303;&#26408;&#20107;&#21209;&#25152;&#12305;_Excel&#35519;&#26360;_&#24037;&#20107;_2025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F2" t="str">
            <v>電子入札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23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V17" sqref="V1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6.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73" t="s">
        <v>0</v>
      </c>
      <c r="C2" s="70" t="s">
        <v>40</v>
      </c>
      <c r="D2" s="70" t="s">
        <v>41</v>
      </c>
      <c r="E2" s="70" t="s">
        <v>42</v>
      </c>
      <c r="F2" s="65" t="s">
        <v>1</v>
      </c>
      <c r="G2" s="66"/>
      <c r="H2" s="66"/>
      <c r="I2" s="66"/>
      <c r="J2" s="66"/>
      <c r="K2" s="66"/>
      <c r="L2" s="66"/>
      <c r="M2" s="66"/>
      <c r="N2" s="66"/>
      <c r="O2" s="66"/>
      <c r="P2" s="67"/>
      <c r="Q2" s="4" t="s">
        <v>2</v>
      </c>
      <c r="R2" s="5"/>
      <c r="S2" s="5"/>
      <c r="T2" s="5"/>
      <c r="U2" s="5"/>
      <c r="V2" s="5"/>
      <c r="W2" s="5"/>
      <c r="X2" s="20"/>
    </row>
    <row r="3" spans="2:24" s="6" customFormat="1" ht="15" customHeight="1" x14ac:dyDescent="0.4">
      <c r="B3" s="74"/>
      <c r="C3" s="71"/>
      <c r="D3" s="71"/>
      <c r="E3" s="71"/>
      <c r="F3" s="70" t="s">
        <v>43</v>
      </c>
      <c r="G3" s="70" t="s">
        <v>44</v>
      </c>
      <c r="H3" s="76" t="s">
        <v>3</v>
      </c>
      <c r="I3" s="77"/>
      <c r="J3" s="78"/>
      <c r="K3" s="68" t="s">
        <v>4</v>
      </c>
      <c r="L3" s="82"/>
      <c r="M3" s="82"/>
      <c r="N3" s="69"/>
      <c r="O3" s="70" t="s">
        <v>49</v>
      </c>
      <c r="P3" s="70" t="s">
        <v>50</v>
      </c>
      <c r="Q3" s="70" t="s">
        <v>51</v>
      </c>
      <c r="R3" s="70" t="s">
        <v>52</v>
      </c>
      <c r="S3" s="70" t="s">
        <v>53</v>
      </c>
      <c r="T3" s="70" t="s">
        <v>54</v>
      </c>
      <c r="U3" s="70" t="s">
        <v>55</v>
      </c>
      <c r="V3" s="70" t="s">
        <v>56</v>
      </c>
      <c r="W3" s="70" t="s">
        <v>57</v>
      </c>
      <c r="X3" s="70" t="s">
        <v>58</v>
      </c>
    </row>
    <row r="4" spans="2:24" s="6" customFormat="1" ht="15" customHeight="1" x14ac:dyDescent="0.4">
      <c r="B4" s="74"/>
      <c r="C4" s="71"/>
      <c r="D4" s="71"/>
      <c r="E4" s="71"/>
      <c r="F4" s="71"/>
      <c r="G4" s="71"/>
      <c r="H4" s="79"/>
      <c r="I4" s="80"/>
      <c r="J4" s="81"/>
      <c r="K4" s="68" t="s">
        <v>5</v>
      </c>
      <c r="L4" s="69"/>
      <c r="M4" s="68" t="s">
        <v>6</v>
      </c>
      <c r="N4" s="69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2:24" s="6" customFormat="1" ht="66" customHeight="1" x14ac:dyDescent="0.4">
      <c r="B5" s="75"/>
      <c r="C5" s="72"/>
      <c r="D5" s="72"/>
      <c r="E5" s="72"/>
      <c r="F5" s="72"/>
      <c r="G5" s="72"/>
      <c r="H5" s="7" t="s">
        <v>45</v>
      </c>
      <c r="I5" s="7" t="s">
        <v>142</v>
      </c>
      <c r="J5" s="7" t="s">
        <v>46</v>
      </c>
      <c r="K5" s="7" t="s">
        <v>47</v>
      </c>
      <c r="L5" s="7" t="s">
        <v>48</v>
      </c>
      <c r="M5" s="7" t="s">
        <v>47</v>
      </c>
      <c r="N5" s="7" t="s">
        <v>48</v>
      </c>
      <c r="O5" s="72"/>
      <c r="P5" s="72"/>
      <c r="Q5" s="72"/>
      <c r="R5" s="72"/>
      <c r="S5" s="72"/>
      <c r="T5" s="72"/>
      <c r="U5" s="72"/>
      <c r="V5" s="72"/>
      <c r="W5" s="72"/>
      <c r="X5" s="72"/>
    </row>
    <row r="6" spans="2:24" s="3" customFormat="1" ht="17.25" customHeight="1" x14ac:dyDescent="0.4">
      <c r="B6" s="8"/>
      <c r="C6" s="10"/>
      <c r="D6" s="10"/>
      <c r="E6" s="11"/>
      <c r="F6" s="12"/>
      <c r="G6" s="13"/>
      <c r="H6" s="13"/>
      <c r="I6" s="9"/>
      <c r="J6" s="12"/>
      <c r="K6" s="14"/>
      <c r="L6" s="14"/>
      <c r="M6" s="15"/>
      <c r="N6" s="15"/>
      <c r="O6" s="16"/>
      <c r="P6" s="16"/>
      <c r="Q6" s="12"/>
      <c r="R6" s="10"/>
      <c r="S6" s="10"/>
      <c r="T6" s="17"/>
      <c r="U6" s="16"/>
      <c r="V6" s="16"/>
      <c r="W6" s="18"/>
      <c r="X6" s="21"/>
    </row>
    <row r="7" spans="2:24" s="3" customFormat="1" ht="75.75" customHeight="1" x14ac:dyDescent="0.4">
      <c r="B7" s="22">
        <f t="shared" ref="B7" si="0">B6+1</f>
        <v>1</v>
      </c>
      <c r="C7" s="23" t="s">
        <v>11</v>
      </c>
      <c r="D7" s="24" t="s">
        <v>132</v>
      </c>
      <c r="E7" s="25">
        <v>45917</v>
      </c>
      <c r="F7" s="26" t="s">
        <v>10</v>
      </c>
      <c r="G7" s="26" t="s">
        <v>20</v>
      </c>
      <c r="H7" s="27" t="s">
        <v>34</v>
      </c>
      <c r="I7" s="28" t="str">
        <f>VLOOKUP(H7,'[4]（３）路河川マスタ'!$E$2:$F$7494,2,FALSE)</f>
        <v>主要地方道　堺かつらぎ線</v>
      </c>
      <c r="J7" s="29" t="s">
        <v>101</v>
      </c>
      <c r="K7" s="23" t="s">
        <v>102</v>
      </c>
      <c r="L7" s="30" t="s">
        <v>103</v>
      </c>
      <c r="M7" s="31"/>
      <c r="N7" s="31"/>
      <c r="O7" s="32" t="s">
        <v>7</v>
      </c>
      <c r="P7" s="33" t="s">
        <v>18</v>
      </c>
      <c r="Q7" s="31" t="s">
        <v>140</v>
      </c>
      <c r="R7" s="34" t="s">
        <v>14</v>
      </c>
      <c r="S7" s="34" t="s">
        <v>24</v>
      </c>
      <c r="T7" s="35" t="s">
        <v>88</v>
      </c>
      <c r="U7" s="36"/>
      <c r="V7" s="37" t="s">
        <v>92</v>
      </c>
      <c r="W7" s="38"/>
      <c r="X7" s="35" t="str">
        <f t="shared" ref="X7:X23" si="1">G7</f>
        <v>富田林土木事務所</v>
      </c>
    </row>
    <row r="8" spans="2:24" s="3" customFormat="1" ht="75.75" customHeight="1" x14ac:dyDescent="0.4">
      <c r="B8" s="22">
        <f t="shared" ref="B8:B23" si="2">B7+1</f>
        <v>2</v>
      </c>
      <c r="C8" s="23" t="s">
        <v>11</v>
      </c>
      <c r="D8" s="24" t="s">
        <v>133</v>
      </c>
      <c r="E8" s="25">
        <v>45917</v>
      </c>
      <c r="F8" s="26" t="s">
        <v>10</v>
      </c>
      <c r="G8" s="26" t="s">
        <v>20</v>
      </c>
      <c r="H8" s="27" t="s">
        <v>32</v>
      </c>
      <c r="I8" s="28" t="str">
        <f>VLOOKUP(H8,'[4]（３）路河川マスタ'!$E$2:$F$7494,2,FALSE)</f>
        <v>一般国道　１７０号</v>
      </c>
      <c r="J8" s="29" t="s">
        <v>104</v>
      </c>
      <c r="K8" s="23" t="s">
        <v>102</v>
      </c>
      <c r="L8" s="30" t="s">
        <v>105</v>
      </c>
      <c r="M8" s="31"/>
      <c r="N8" s="31"/>
      <c r="O8" s="32" t="s">
        <v>23</v>
      </c>
      <c r="P8" s="33" t="s">
        <v>18</v>
      </c>
      <c r="Q8" s="31" t="s">
        <v>106</v>
      </c>
      <c r="R8" s="34" t="s">
        <v>14</v>
      </c>
      <c r="S8" s="34" t="s">
        <v>22</v>
      </c>
      <c r="T8" s="35" t="s">
        <v>88</v>
      </c>
      <c r="U8" s="36"/>
      <c r="V8" s="37" t="s">
        <v>92</v>
      </c>
      <c r="W8" s="38"/>
      <c r="X8" s="35" t="str">
        <f t="shared" si="1"/>
        <v>富田林土木事務所</v>
      </c>
    </row>
    <row r="9" spans="2:24" s="3" customFormat="1" ht="75.75" customHeight="1" x14ac:dyDescent="0.4">
      <c r="B9" s="22">
        <f>B8+1</f>
        <v>3</v>
      </c>
      <c r="C9" s="23" t="s">
        <v>11</v>
      </c>
      <c r="D9" s="24" t="s">
        <v>134</v>
      </c>
      <c r="E9" s="25">
        <v>45917</v>
      </c>
      <c r="F9" s="26" t="s">
        <v>10</v>
      </c>
      <c r="G9" s="26" t="s">
        <v>20</v>
      </c>
      <c r="H9" s="27" t="s">
        <v>35</v>
      </c>
      <c r="I9" s="28" t="str">
        <f>VLOOKUP(H9,'[4]（３）路河川マスタ'!$E$2:$F$7494,2,FALSE)</f>
        <v>一般府道　河内長野かつらぎ線</v>
      </c>
      <c r="J9" s="29" t="s">
        <v>107</v>
      </c>
      <c r="K9" s="23" t="s">
        <v>102</v>
      </c>
      <c r="L9" s="30" t="s">
        <v>108</v>
      </c>
      <c r="M9" s="31"/>
      <c r="N9" s="31"/>
      <c r="O9" s="32" t="s">
        <v>7</v>
      </c>
      <c r="P9" s="33" t="s">
        <v>18</v>
      </c>
      <c r="Q9" s="31" t="s">
        <v>141</v>
      </c>
      <c r="R9" s="34" t="s">
        <v>14</v>
      </c>
      <c r="S9" s="34" t="s">
        <v>24</v>
      </c>
      <c r="T9" s="35" t="s">
        <v>88</v>
      </c>
      <c r="U9" s="36"/>
      <c r="V9" s="37" t="s">
        <v>92</v>
      </c>
      <c r="W9" s="38"/>
      <c r="X9" s="35" t="str">
        <f t="shared" si="1"/>
        <v>富田林土木事務所</v>
      </c>
    </row>
    <row r="10" spans="2:24" s="3" customFormat="1" ht="75.75" customHeight="1" x14ac:dyDescent="0.4">
      <c r="B10" s="22">
        <f t="shared" si="2"/>
        <v>4</v>
      </c>
      <c r="C10" s="23" t="s">
        <v>11</v>
      </c>
      <c r="D10" s="24" t="s">
        <v>127</v>
      </c>
      <c r="E10" s="25">
        <v>45917</v>
      </c>
      <c r="F10" s="26" t="s">
        <v>10</v>
      </c>
      <c r="G10" s="26" t="s">
        <v>20</v>
      </c>
      <c r="H10" s="27" t="s">
        <v>33</v>
      </c>
      <c r="I10" s="28" t="str">
        <f>VLOOKUP(H10,'[4]（３）路河川マスタ'!$E$2:$F$7494,2,FALSE)</f>
        <v>一般国道　３７１号</v>
      </c>
      <c r="J10" s="29" t="s">
        <v>85</v>
      </c>
      <c r="K10" s="23" t="s">
        <v>28</v>
      </c>
      <c r="L10" s="30" t="s">
        <v>143</v>
      </c>
      <c r="M10" s="31"/>
      <c r="N10" s="31"/>
      <c r="O10" s="32" t="s">
        <v>86</v>
      </c>
      <c r="P10" s="33" t="s">
        <v>67</v>
      </c>
      <c r="Q10" s="31" t="s">
        <v>87</v>
      </c>
      <c r="R10" s="34" t="s">
        <v>14</v>
      </c>
      <c r="S10" s="34" t="s">
        <v>24</v>
      </c>
      <c r="T10" s="35" t="s">
        <v>88</v>
      </c>
      <c r="U10" s="38"/>
      <c r="V10" s="37" t="s">
        <v>92</v>
      </c>
      <c r="W10" s="38"/>
      <c r="X10" s="35" t="str">
        <f t="shared" si="1"/>
        <v>富田林土木事務所</v>
      </c>
    </row>
    <row r="11" spans="2:24" s="3" customFormat="1" ht="75.75" customHeight="1" x14ac:dyDescent="0.4">
      <c r="B11" s="22">
        <f t="shared" si="2"/>
        <v>5</v>
      </c>
      <c r="C11" s="23" t="s">
        <v>11</v>
      </c>
      <c r="D11" s="24" t="s">
        <v>128</v>
      </c>
      <c r="E11" s="25">
        <v>45917</v>
      </c>
      <c r="F11" s="26" t="s">
        <v>10</v>
      </c>
      <c r="G11" s="26" t="s">
        <v>20</v>
      </c>
      <c r="H11" s="27" t="s">
        <v>32</v>
      </c>
      <c r="I11" s="28" t="str">
        <f>VLOOKUP(H11,'[4]（３）路河川マスタ'!$E$2:$F$7494,2,FALSE)</f>
        <v>一般国道　１７０号</v>
      </c>
      <c r="J11" s="29" t="s">
        <v>89</v>
      </c>
      <c r="K11" s="23" t="s">
        <v>90</v>
      </c>
      <c r="L11" s="30" t="s">
        <v>91</v>
      </c>
      <c r="M11" s="31"/>
      <c r="N11" s="31"/>
      <c r="O11" s="32" t="s">
        <v>86</v>
      </c>
      <c r="P11" s="33" t="s">
        <v>67</v>
      </c>
      <c r="Q11" s="31" t="s">
        <v>87</v>
      </c>
      <c r="R11" s="34" t="s">
        <v>14</v>
      </c>
      <c r="S11" s="34" t="s">
        <v>24</v>
      </c>
      <c r="T11" s="35" t="s">
        <v>88</v>
      </c>
      <c r="U11" s="38"/>
      <c r="V11" s="37" t="s">
        <v>92</v>
      </c>
      <c r="W11" s="38"/>
      <c r="X11" s="35" t="str">
        <f t="shared" si="1"/>
        <v>富田林土木事務所</v>
      </c>
    </row>
    <row r="12" spans="2:24" s="3" customFormat="1" ht="75.75" customHeight="1" x14ac:dyDescent="0.4">
      <c r="B12" s="22">
        <f t="shared" si="2"/>
        <v>6</v>
      </c>
      <c r="C12" s="23" t="s">
        <v>11</v>
      </c>
      <c r="D12" s="24" t="s">
        <v>129</v>
      </c>
      <c r="E12" s="25">
        <v>45917</v>
      </c>
      <c r="F12" s="26" t="s">
        <v>10</v>
      </c>
      <c r="G12" s="26" t="s">
        <v>20</v>
      </c>
      <c r="H12" s="27" t="s">
        <v>32</v>
      </c>
      <c r="I12" s="28" t="str">
        <f>VLOOKUP(H12,'[4]（３）路河川マスタ'!$E$2:$F$7494,2,FALSE)</f>
        <v>一般国道　１７０号</v>
      </c>
      <c r="J12" s="29" t="s">
        <v>93</v>
      </c>
      <c r="K12" s="23" t="s">
        <v>28</v>
      </c>
      <c r="L12" s="30" t="s">
        <v>94</v>
      </c>
      <c r="M12" s="31"/>
      <c r="N12" s="31"/>
      <c r="O12" s="32" t="s">
        <v>86</v>
      </c>
      <c r="P12" s="33" t="s">
        <v>67</v>
      </c>
      <c r="Q12" s="31" t="s">
        <v>87</v>
      </c>
      <c r="R12" s="34" t="s">
        <v>14</v>
      </c>
      <c r="S12" s="34" t="s">
        <v>24</v>
      </c>
      <c r="T12" s="35" t="s">
        <v>88</v>
      </c>
      <c r="U12" s="38"/>
      <c r="V12" s="37" t="s">
        <v>92</v>
      </c>
      <c r="W12" s="38"/>
      <c r="X12" s="35" t="str">
        <f t="shared" si="1"/>
        <v>富田林土木事務所</v>
      </c>
    </row>
    <row r="13" spans="2:24" s="3" customFormat="1" ht="75.75" customHeight="1" x14ac:dyDescent="0.4">
      <c r="B13" s="22">
        <f t="shared" si="2"/>
        <v>7</v>
      </c>
      <c r="C13" s="23" t="s">
        <v>11</v>
      </c>
      <c r="D13" s="24" t="s">
        <v>130</v>
      </c>
      <c r="E13" s="25">
        <v>45917</v>
      </c>
      <c r="F13" s="26" t="s">
        <v>10</v>
      </c>
      <c r="G13" s="26" t="s">
        <v>20</v>
      </c>
      <c r="H13" s="27" t="s">
        <v>32</v>
      </c>
      <c r="I13" s="28" t="str">
        <f>VLOOKUP(H13,'[4]（３）路河川マスタ'!$E$2:$F$7494,2,FALSE)</f>
        <v>一般国道　１７０号</v>
      </c>
      <c r="J13" s="29" t="s">
        <v>95</v>
      </c>
      <c r="K13" s="23" t="s">
        <v>96</v>
      </c>
      <c r="L13" s="30" t="s">
        <v>97</v>
      </c>
      <c r="M13" s="31"/>
      <c r="N13" s="31"/>
      <c r="O13" s="32" t="s">
        <v>86</v>
      </c>
      <c r="P13" s="33" t="s">
        <v>67</v>
      </c>
      <c r="Q13" s="31" t="s">
        <v>87</v>
      </c>
      <c r="R13" s="34" t="s">
        <v>14</v>
      </c>
      <c r="S13" s="39" t="s">
        <v>17</v>
      </c>
      <c r="T13" s="35" t="s">
        <v>88</v>
      </c>
      <c r="U13" s="38"/>
      <c r="V13" s="37" t="s">
        <v>116</v>
      </c>
      <c r="W13" s="38"/>
      <c r="X13" s="35" t="str">
        <f t="shared" si="1"/>
        <v>富田林土木事務所</v>
      </c>
    </row>
    <row r="14" spans="2:24" s="3" customFormat="1" ht="75.75" customHeight="1" x14ac:dyDescent="0.4">
      <c r="B14" s="22">
        <f t="shared" si="2"/>
        <v>8</v>
      </c>
      <c r="C14" s="23" t="s">
        <v>11</v>
      </c>
      <c r="D14" s="24" t="s">
        <v>131</v>
      </c>
      <c r="E14" s="25">
        <v>45917</v>
      </c>
      <c r="F14" s="26" t="s">
        <v>10</v>
      </c>
      <c r="G14" s="26" t="s">
        <v>20</v>
      </c>
      <c r="H14" s="27" t="s">
        <v>36</v>
      </c>
      <c r="I14" s="28" t="str">
        <f>VLOOKUP(H14,'[4]（３）路河川マスタ'!$E$2:$F$7494,2,FALSE)</f>
        <v>一般府道　住吉八尾線</v>
      </c>
      <c r="J14" s="29" t="s">
        <v>98</v>
      </c>
      <c r="K14" s="23" t="s">
        <v>99</v>
      </c>
      <c r="L14" s="30" t="s">
        <v>100</v>
      </c>
      <c r="M14" s="31"/>
      <c r="N14" s="31"/>
      <c r="O14" s="32" t="s">
        <v>86</v>
      </c>
      <c r="P14" s="33" t="s">
        <v>67</v>
      </c>
      <c r="Q14" s="31" t="s">
        <v>87</v>
      </c>
      <c r="R14" s="34" t="s">
        <v>14</v>
      </c>
      <c r="S14" s="34" t="s">
        <v>24</v>
      </c>
      <c r="T14" s="35" t="s">
        <v>88</v>
      </c>
      <c r="U14" s="38"/>
      <c r="V14" s="37" t="s">
        <v>92</v>
      </c>
      <c r="W14" s="40"/>
      <c r="X14" s="35" t="str">
        <f t="shared" si="1"/>
        <v>富田林土木事務所</v>
      </c>
    </row>
    <row r="15" spans="2:24" s="3" customFormat="1" ht="75.75" customHeight="1" x14ac:dyDescent="0.4">
      <c r="B15" s="22">
        <f t="shared" si="2"/>
        <v>9</v>
      </c>
      <c r="C15" s="23" t="s">
        <v>11</v>
      </c>
      <c r="D15" s="24" t="s">
        <v>136</v>
      </c>
      <c r="E15" s="25">
        <v>45917</v>
      </c>
      <c r="F15" s="26" t="s">
        <v>10</v>
      </c>
      <c r="G15" s="26" t="s">
        <v>20</v>
      </c>
      <c r="H15" s="27" t="s">
        <v>32</v>
      </c>
      <c r="I15" s="28" t="str">
        <f>VLOOKUP(H15,'[4]（３）路河川マスタ'!$E$2:$F$7494,2,FALSE)</f>
        <v>一般国道　１７０号</v>
      </c>
      <c r="J15" s="29" t="s">
        <v>135</v>
      </c>
      <c r="K15" s="23" t="s">
        <v>28</v>
      </c>
      <c r="L15" s="30" t="s">
        <v>109</v>
      </c>
      <c r="M15" s="31"/>
      <c r="N15" s="31"/>
      <c r="O15" s="32" t="s">
        <v>26</v>
      </c>
      <c r="P15" s="33" t="s">
        <v>16</v>
      </c>
      <c r="Q15" s="31" t="s">
        <v>110</v>
      </c>
      <c r="R15" s="34" t="s">
        <v>14</v>
      </c>
      <c r="S15" s="34" t="s">
        <v>15</v>
      </c>
      <c r="T15" s="35" t="s">
        <v>9</v>
      </c>
      <c r="U15" s="41"/>
      <c r="V15" s="37" t="s">
        <v>92</v>
      </c>
      <c r="W15" s="38"/>
      <c r="X15" s="35" t="str">
        <f t="shared" si="1"/>
        <v>富田林土木事務所</v>
      </c>
    </row>
    <row r="16" spans="2:24" s="3" customFormat="1" ht="75.75" customHeight="1" x14ac:dyDescent="0.4">
      <c r="B16" s="22">
        <f t="shared" si="2"/>
        <v>10</v>
      </c>
      <c r="C16" s="23" t="s">
        <v>11</v>
      </c>
      <c r="D16" s="24" t="s">
        <v>126</v>
      </c>
      <c r="E16" s="25">
        <v>45917</v>
      </c>
      <c r="F16" s="26" t="s">
        <v>10</v>
      </c>
      <c r="G16" s="26" t="s">
        <v>20</v>
      </c>
      <c r="H16" s="27" t="s">
        <v>33</v>
      </c>
      <c r="I16" s="28" t="str">
        <f>VLOOKUP(H16,'[4]（３）路河川マスタ'!$E$2:$F$7494,2,FALSE)</f>
        <v>一般国道　３７１号</v>
      </c>
      <c r="J16" s="83" t="s">
        <v>144</v>
      </c>
      <c r="K16" s="23" t="s">
        <v>28</v>
      </c>
      <c r="L16" s="30" t="s">
        <v>83</v>
      </c>
      <c r="M16" s="31"/>
      <c r="N16" s="31"/>
      <c r="O16" s="42" t="s">
        <v>26</v>
      </c>
      <c r="P16" s="43" t="s">
        <v>18</v>
      </c>
      <c r="Q16" s="44" t="s">
        <v>84</v>
      </c>
      <c r="R16" s="34" t="s">
        <v>14</v>
      </c>
      <c r="S16" s="34" t="s">
        <v>17</v>
      </c>
      <c r="T16" s="45" t="s">
        <v>8</v>
      </c>
      <c r="U16" s="38"/>
      <c r="V16" s="37" t="s">
        <v>145</v>
      </c>
      <c r="W16" s="38"/>
      <c r="X16" s="35" t="str">
        <f t="shared" si="1"/>
        <v>富田林土木事務所</v>
      </c>
    </row>
    <row r="17" spans="2:24" s="3" customFormat="1" ht="75.75" customHeight="1" x14ac:dyDescent="0.4">
      <c r="B17" s="22">
        <f t="shared" si="2"/>
        <v>11</v>
      </c>
      <c r="C17" s="23" t="s">
        <v>11</v>
      </c>
      <c r="D17" s="24" t="s">
        <v>138</v>
      </c>
      <c r="E17" s="25">
        <v>45917</v>
      </c>
      <c r="F17" s="26" t="s">
        <v>10</v>
      </c>
      <c r="G17" s="26" t="s">
        <v>20</v>
      </c>
      <c r="H17" s="27" t="s">
        <v>38</v>
      </c>
      <c r="I17" s="28" t="str">
        <f>VLOOKUP(H17,'[4]（３）路河川マスタ'!$E$2:$F$7494,2,FALSE)</f>
        <v>一級河川　石川</v>
      </c>
      <c r="J17" s="29" t="s">
        <v>117</v>
      </c>
      <c r="K17" s="23" t="s">
        <v>29</v>
      </c>
      <c r="L17" s="30" t="s">
        <v>118</v>
      </c>
      <c r="M17" s="31"/>
      <c r="N17" s="31"/>
      <c r="O17" s="32" t="s">
        <v>7</v>
      </c>
      <c r="P17" s="33" t="s">
        <v>18</v>
      </c>
      <c r="Q17" s="31" t="s">
        <v>119</v>
      </c>
      <c r="R17" s="39" t="s">
        <v>13</v>
      </c>
      <c r="S17" s="39" t="s">
        <v>25</v>
      </c>
      <c r="T17" s="35" t="s">
        <v>8</v>
      </c>
      <c r="U17" s="38"/>
      <c r="V17" s="37" t="s">
        <v>139</v>
      </c>
      <c r="W17" s="37" t="s">
        <v>120</v>
      </c>
      <c r="X17" s="35" t="str">
        <f t="shared" si="1"/>
        <v>富田林土木事務所</v>
      </c>
    </row>
    <row r="18" spans="2:24" s="3" customFormat="1" ht="75.75" customHeight="1" x14ac:dyDescent="0.4">
      <c r="B18" s="22">
        <f t="shared" si="2"/>
        <v>12</v>
      </c>
      <c r="C18" s="23" t="s">
        <v>11</v>
      </c>
      <c r="D18" s="24" t="s">
        <v>121</v>
      </c>
      <c r="E18" s="25">
        <v>45917</v>
      </c>
      <c r="F18" s="26" t="s">
        <v>10</v>
      </c>
      <c r="G18" s="26" t="s">
        <v>20</v>
      </c>
      <c r="H18" s="27" t="s">
        <v>39</v>
      </c>
      <c r="I18" s="28" t="str">
        <f>VLOOKUP(H18,'[4]（３）路河川マスタ'!$E$2:$F$7494,2,FALSE)</f>
        <v>大和川水系　水越川</v>
      </c>
      <c r="J18" s="46" t="s">
        <v>59</v>
      </c>
      <c r="K18" s="23" t="s">
        <v>31</v>
      </c>
      <c r="L18" s="30" t="s">
        <v>60</v>
      </c>
      <c r="M18" s="31"/>
      <c r="N18" s="31"/>
      <c r="O18" s="32" t="s">
        <v>7</v>
      </c>
      <c r="P18" s="33" t="s">
        <v>18</v>
      </c>
      <c r="Q18" s="31" t="s">
        <v>61</v>
      </c>
      <c r="R18" s="34" t="s">
        <v>62</v>
      </c>
      <c r="S18" s="34" t="s">
        <v>22</v>
      </c>
      <c r="T18" s="35" t="s">
        <v>8</v>
      </c>
      <c r="U18" s="38"/>
      <c r="V18" s="37" t="s">
        <v>63</v>
      </c>
      <c r="W18" s="38"/>
      <c r="X18" s="35" t="str">
        <f t="shared" si="1"/>
        <v>富田林土木事務所</v>
      </c>
    </row>
    <row r="19" spans="2:24" s="19" customFormat="1" ht="80.45" customHeight="1" x14ac:dyDescent="0.4">
      <c r="B19" s="22">
        <f t="shared" si="2"/>
        <v>13</v>
      </c>
      <c r="C19" s="23" t="s">
        <v>11</v>
      </c>
      <c r="D19" s="24" t="s">
        <v>122</v>
      </c>
      <c r="E19" s="25">
        <v>45917</v>
      </c>
      <c r="F19" s="26" t="s">
        <v>10</v>
      </c>
      <c r="G19" s="26" t="s">
        <v>20</v>
      </c>
      <c r="H19" s="27" t="s">
        <v>64</v>
      </c>
      <c r="I19" s="28" t="str">
        <f>VLOOKUP(H19,'[5]（３）路河川マスタ'!$E$2:$F$7494,2,FALSE)</f>
        <v>一般府道　大阪羽曳野線</v>
      </c>
      <c r="J19" s="29" t="s">
        <v>66</v>
      </c>
      <c r="K19" s="23" t="s">
        <v>30</v>
      </c>
      <c r="L19" s="30" t="s">
        <v>65</v>
      </c>
      <c r="M19" s="31"/>
      <c r="N19" s="31"/>
      <c r="O19" s="32" t="s">
        <v>12</v>
      </c>
      <c r="P19" s="33" t="s">
        <v>67</v>
      </c>
      <c r="Q19" s="31" t="s">
        <v>68</v>
      </c>
      <c r="R19" s="34" t="s">
        <v>14</v>
      </c>
      <c r="S19" s="34" t="s">
        <v>22</v>
      </c>
      <c r="T19" s="35" t="s">
        <v>8</v>
      </c>
      <c r="U19" s="38"/>
      <c r="V19" s="37" t="s">
        <v>63</v>
      </c>
      <c r="W19" s="38"/>
      <c r="X19" s="35" t="str">
        <f t="shared" si="1"/>
        <v>富田林土木事務所</v>
      </c>
    </row>
    <row r="20" spans="2:24" s="19" customFormat="1" ht="63.6" customHeight="1" x14ac:dyDescent="0.4">
      <c r="B20" s="22">
        <f t="shared" si="2"/>
        <v>14</v>
      </c>
      <c r="C20" s="23" t="s">
        <v>11</v>
      </c>
      <c r="D20" s="24" t="s">
        <v>123</v>
      </c>
      <c r="E20" s="25">
        <v>45917</v>
      </c>
      <c r="F20" s="26" t="s">
        <v>10</v>
      </c>
      <c r="G20" s="26" t="s">
        <v>20</v>
      </c>
      <c r="H20" s="27" t="s">
        <v>64</v>
      </c>
      <c r="I20" s="28" t="str">
        <f>VLOOKUP(H20,'[5]（３）路河川マスタ'!$E$2:$F$7494,2,FALSE)</f>
        <v>一般府道　大阪羽曳野線</v>
      </c>
      <c r="J20" s="29" t="s">
        <v>69</v>
      </c>
      <c r="K20" s="23" t="s">
        <v>70</v>
      </c>
      <c r="L20" s="30" t="s">
        <v>71</v>
      </c>
      <c r="M20" s="31"/>
      <c r="N20" s="31"/>
      <c r="O20" s="32" t="s">
        <v>7</v>
      </c>
      <c r="P20" s="33" t="s">
        <v>16</v>
      </c>
      <c r="Q20" s="31" t="s">
        <v>72</v>
      </c>
      <c r="R20" s="34" t="s">
        <v>14</v>
      </c>
      <c r="S20" s="34" t="s">
        <v>27</v>
      </c>
      <c r="T20" s="35" t="s">
        <v>8</v>
      </c>
      <c r="U20" s="38"/>
      <c r="V20" s="37" t="s">
        <v>63</v>
      </c>
      <c r="W20" s="38"/>
      <c r="X20" s="35" t="str">
        <f t="shared" si="1"/>
        <v>富田林土木事務所</v>
      </c>
    </row>
    <row r="21" spans="2:24" s="19" customFormat="1" ht="79.150000000000006" customHeight="1" x14ac:dyDescent="0.4">
      <c r="B21" s="22">
        <f t="shared" si="2"/>
        <v>15</v>
      </c>
      <c r="C21" s="23" t="s">
        <v>11</v>
      </c>
      <c r="D21" s="24" t="s">
        <v>125</v>
      </c>
      <c r="E21" s="25">
        <v>45917</v>
      </c>
      <c r="F21" s="26" t="s">
        <v>10</v>
      </c>
      <c r="G21" s="26" t="s">
        <v>20</v>
      </c>
      <c r="H21" s="27" t="s">
        <v>79</v>
      </c>
      <c r="I21" s="28" t="str">
        <f>VLOOKUP(H21,'[5]（３）路河川マスタ'!$E$2:$F$7494,2,FALSE)</f>
        <v>都市計画道路　八尾富田林線</v>
      </c>
      <c r="J21" s="29" t="s">
        <v>80</v>
      </c>
      <c r="K21" s="23" t="s">
        <v>30</v>
      </c>
      <c r="L21" s="30" t="s">
        <v>81</v>
      </c>
      <c r="M21" s="31"/>
      <c r="N21" s="31"/>
      <c r="O21" s="32" t="s">
        <v>7</v>
      </c>
      <c r="P21" s="33" t="s">
        <v>18</v>
      </c>
      <c r="Q21" s="31" t="s">
        <v>82</v>
      </c>
      <c r="R21" s="34" t="s">
        <v>14</v>
      </c>
      <c r="S21" s="39" t="s">
        <v>24</v>
      </c>
      <c r="T21" s="35" t="s">
        <v>8</v>
      </c>
      <c r="U21" s="38"/>
      <c r="V21" s="37" t="s">
        <v>78</v>
      </c>
      <c r="W21" s="38"/>
      <c r="X21" s="35" t="str">
        <f t="shared" si="1"/>
        <v>富田林土木事務所</v>
      </c>
    </row>
    <row r="22" spans="2:24" s="19" customFormat="1" ht="67.150000000000006" customHeight="1" x14ac:dyDescent="0.4">
      <c r="B22" s="22">
        <f t="shared" si="2"/>
        <v>16</v>
      </c>
      <c r="C22" s="23" t="s">
        <v>11</v>
      </c>
      <c r="D22" s="24" t="s">
        <v>124</v>
      </c>
      <c r="E22" s="25">
        <v>45917</v>
      </c>
      <c r="F22" s="26" t="s">
        <v>10</v>
      </c>
      <c r="G22" s="26" t="s">
        <v>20</v>
      </c>
      <c r="H22" s="27" t="s">
        <v>73</v>
      </c>
      <c r="I22" s="28" t="str">
        <f>VLOOKUP(H22,'[5]（３）路河川マスタ'!$E$2:$F$7494,2,FALSE)</f>
        <v>都市計画道路　堺松原線</v>
      </c>
      <c r="J22" s="29" t="s">
        <v>74</v>
      </c>
      <c r="K22" s="23" t="s">
        <v>75</v>
      </c>
      <c r="L22" s="30" t="s">
        <v>76</v>
      </c>
      <c r="M22" s="31"/>
      <c r="N22" s="31"/>
      <c r="O22" s="32" t="s">
        <v>7</v>
      </c>
      <c r="P22" s="33" t="s">
        <v>21</v>
      </c>
      <c r="Q22" s="31" t="s">
        <v>77</v>
      </c>
      <c r="R22" s="34" t="s">
        <v>14</v>
      </c>
      <c r="S22" s="39" t="s">
        <v>19</v>
      </c>
      <c r="T22" s="35" t="s">
        <v>8</v>
      </c>
      <c r="U22" s="38"/>
      <c r="V22" s="37" t="s">
        <v>78</v>
      </c>
      <c r="W22" s="38"/>
      <c r="X22" s="35" t="str">
        <f t="shared" si="1"/>
        <v>富田林土木事務所</v>
      </c>
    </row>
    <row r="23" spans="2:24" s="3" customFormat="1" ht="75.75" customHeight="1" x14ac:dyDescent="0.4">
      <c r="B23" s="47">
        <f t="shared" si="2"/>
        <v>17</v>
      </c>
      <c r="C23" s="48" t="s">
        <v>11</v>
      </c>
      <c r="D23" s="49" t="s">
        <v>137</v>
      </c>
      <c r="E23" s="50">
        <v>45917</v>
      </c>
      <c r="F23" s="51" t="s">
        <v>10</v>
      </c>
      <c r="G23" s="51" t="s">
        <v>20</v>
      </c>
      <c r="H23" s="52" t="s">
        <v>37</v>
      </c>
      <c r="I23" s="53" t="str">
        <f>VLOOKUP(H23,'[5]（３）路河川マスタ'!$E$2:$F$7494,2,FALSE)</f>
        <v>一般府道　西藤井寺線</v>
      </c>
      <c r="J23" s="54" t="s">
        <v>111</v>
      </c>
      <c r="K23" s="48" t="s">
        <v>30</v>
      </c>
      <c r="L23" s="55" t="s">
        <v>112</v>
      </c>
      <c r="M23" s="56"/>
      <c r="N23" s="56"/>
      <c r="O23" s="57" t="s">
        <v>113</v>
      </c>
      <c r="P23" s="58" t="s">
        <v>16</v>
      </c>
      <c r="Q23" s="56" t="s">
        <v>114</v>
      </c>
      <c r="R23" s="59" t="s">
        <v>14</v>
      </c>
      <c r="S23" s="60" t="s">
        <v>15</v>
      </c>
      <c r="T23" s="61" t="s">
        <v>115</v>
      </c>
      <c r="U23" s="62"/>
      <c r="V23" s="63" t="s">
        <v>116</v>
      </c>
      <c r="W23" s="64"/>
      <c r="X23" s="61" t="str">
        <f t="shared" si="1"/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3"/>
  <conditionalFormatting sqref="X7:X23">
    <cfRule type="expression" dxfId="275" priority="1268" stopIfTrue="1">
      <formula>#REF!="取込対象外"</formula>
    </cfRule>
  </conditionalFormatting>
  <conditionalFormatting sqref="S23 Q7:Q9 U10:W14 S10:S12 Q15 W15 S14:S15 Q16:S16 U17:W17 Q18:S18 U19:U22 W19:W23 X7:X23">
    <cfRule type="expression" dxfId="274" priority="1269" stopIfTrue="1">
      <formula>$T7="無効"</formula>
    </cfRule>
  </conditionalFormatting>
  <conditionalFormatting sqref="D23">
    <cfRule type="expression" dxfId="273" priority="971" stopIfTrue="1">
      <formula>#REF!="取込対象外"</formula>
    </cfRule>
  </conditionalFormatting>
  <conditionalFormatting sqref="D23">
    <cfRule type="expression" dxfId="272" priority="969">
      <formula>$C23="新規"</formula>
    </cfRule>
  </conditionalFormatting>
  <conditionalFormatting sqref="E23">
    <cfRule type="expression" dxfId="271" priority="970" stopIfTrue="1">
      <formula>$C23="取込対象外"</formula>
    </cfRule>
  </conditionalFormatting>
  <conditionalFormatting sqref="J23:Q23 S23:T23 W23">
    <cfRule type="expression" dxfId="270" priority="996" stopIfTrue="1">
      <formula>#REF!="取込対象外"</formula>
    </cfRule>
  </conditionalFormatting>
  <conditionalFormatting sqref="O23">
    <cfRule type="expression" dxfId="269" priority="990" stopIfTrue="1">
      <formula>#REF!="取込対象外"</formula>
    </cfRule>
    <cfRule type="expression" dxfId="268" priority="991" stopIfTrue="1">
      <formula>#REF!="新規"</formula>
    </cfRule>
    <cfRule type="expression" dxfId="267" priority="992" stopIfTrue="1">
      <formula>#REF!="取込対象外"</formula>
    </cfRule>
    <cfRule type="expression" dxfId="266" priority="993" stopIfTrue="1">
      <formula>#REF!="新規"</formula>
    </cfRule>
    <cfRule type="expression" dxfId="265" priority="994" stopIfTrue="1">
      <formula>#REF!="取込対象外"</formula>
    </cfRule>
    <cfRule type="expression" dxfId="264" priority="995" stopIfTrue="1">
      <formula>#REF!="新規"</formula>
    </cfRule>
  </conditionalFormatting>
  <conditionalFormatting sqref="O23">
    <cfRule type="expression" dxfId="263" priority="974" stopIfTrue="1">
      <formula>#REF!="新規"</formula>
    </cfRule>
    <cfRule type="expression" dxfId="262" priority="975" stopIfTrue="1">
      <formula>#REF!="取込対象外"</formula>
    </cfRule>
    <cfRule type="expression" dxfId="261" priority="976" stopIfTrue="1">
      <formula>#REF!="新規"</formula>
    </cfRule>
  </conditionalFormatting>
  <conditionalFormatting sqref="Q23">
    <cfRule type="expression" dxfId="260" priority="997" stopIfTrue="1">
      <formula>$T23="無効"</formula>
    </cfRule>
  </conditionalFormatting>
  <conditionalFormatting sqref="Q23">
    <cfRule type="expression" dxfId="259" priority="977" stopIfTrue="1">
      <formula>$T23="無効"</formula>
    </cfRule>
  </conditionalFormatting>
  <conditionalFormatting sqref="R23">
    <cfRule type="expression" dxfId="258" priority="967" stopIfTrue="1">
      <formula>#REF!="取込対象外"</formula>
    </cfRule>
  </conditionalFormatting>
  <conditionalFormatting sqref="R23">
    <cfRule type="expression" dxfId="257" priority="968" stopIfTrue="1">
      <formula>$T23="無効"</formula>
    </cfRule>
  </conditionalFormatting>
  <conditionalFormatting sqref="R23">
    <cfRule type="expression" dxfId="256" priority="966" stopIfTrue="1">
      <formula>$T23="無効"</formula>
    </cfRule>
  </conditionalFormatting>
  <conditionalFormatting sqref="U23">
    <cfRule type="expression" dxfId="255" priority="964" stopIfTrue="1">
      <formula>#REF!="取込対象外"</formula>
    </cfRule>
  </conditionalFormatting>
  <conditionalFormatting sqref="U23">
    <cfRule type="expression" dxfId="254" priority="965" stopIfTrue="1">
      <formula>$T23="無効"</formula>
    </cfRule>
  </conditionalFormatting>
  <conditionalFormatting sqref="V23">
    <cfRule type="expression" dxfId="253" priority="962" stopIfTrue="1">
      <formula>#REF!="取込対象外"</formula>
    </cfRule>
  </conditionalFormatting>
  <conditionalFormatting sqref="V23">
    <cfRule type="expression" dxfId="252" priority="963" stopIfTrue="1">
      <formula>$T23="無効"</formula>
    </cfRule>
  </conditionalFormatting>
  <conditionalFormatting sqref="C23">
    <cfRule type="expression" dxfId="251" priority="922" stopIfTrue="1">
      <formula>#REF!="取込対象外"</formula>
    </cfRule>
  </conditionalFormatting>
  <conditionalFormatting sqref="C16 C19:C22">
    <cfRule type="expression" dxfId="250" priority="485" stopIfTrue="1">
      <formula>#REF!="取込対象外"</formula>
    </cfRule>
  </conditionalFormatting>
  <conditionalFormatting sqref="C7:C9">
    <cfRule type="expression" dxfId="249" priority="484" stopIfTrue="1">
      <formula>#REF!="取込対象外"</formula>
    </cfRule>
  </conditionalFormatting>
  <conditionalFormatting sqref="C10:C14">
    <cfRule type="expression" dxfId="248" priority="483" stopIfTrue="1">
      <formula>#REF!="取込対象外"</formula>
    </cfRule>
  </conditionalFormatting>
  <conditionalFormatting sqref="C15">
    <cfRule type="expression" dxfId="247" priority="482" stopIfTrue="1">
      <formula>#REF!="取込対象外"</formula>
    </cfRule>
  </conditionalFormatting>
  <conditionalFormatting sqref="C17">
    <cfRule type="expression" dxfId="246" priority="481" stopIfTrue="1">
      <formula>#REF!="取込対象外"</formula>
    </cfRule>
  </conditionalFormatting>
  <conditionalFormatting sqref="C18">
    <cfRule type="expression" dxfId="245" priority="480" stopIfTrue="1">
      <formula>#REF!="取込対象外"</formula>
    </cfRule>
  </conditionalFormatting>
  <conditionalFormatting sqref="D7">
    <cfRule type="expression" dxfId="244" priority="479" stopIfTrue="1">
      <formula>#REF!="取込対象外"</formula>
    </cfRule>
  </conditionalFormatting>
  <conditionalFormatting sqref="D7">
    <cfRule type="expression" dxfId="243" priority="478">
      <formula>$C7="新規"</formula>
    </cfRule>
  </conditionalFormatting>
  <conditionalFormatting sqref="D8">
    <cfRule type="expression" dxfId="242" priority="477" stopIfTrue="1">
      <formula>#REF!="取込対象外"</formula>
    </cfRule>
  </conditionalFormatting>
  <conditionalFormatting sqref="D8">
    <cfRule type="expression" dxfId="241" priority="476">
      <formula>$C8="新規"</formula>
    </cfRule>
  </conditionalFormatting>
  <conditionalFormatting sqref="D9">
    <cfRule type="expression" dxfId="240" priority="475" stopIfTrue="1">
      <formula>#REF!="取込対象外"</formula>
    </cfRule>
  </conditionalFormatting>
  <conditionalFormatting sqref="D9">
    <cfRule type="expression" dxfId="239" priority="474">
      <formula>$C9="新規"</formula>
    </cfRule>
  </conditionalFormatting>
  <conditionalFormatting sqref="E7">
    <cfRule type="expression" dxfId="238" priority="473" stopIfTrue="1">
      <formula>$C7="取込対象外"</formula>
    </cfRule>
  </conditionalFormatting>
  <conditionalFormatting sqref="E8">
    <cfRule type="expression" dxfId="237" priority="472" stopIfTrue="1">
      <formula>$C8="取込対象外"</formula>
    </cfRule>
  </conditionalFormatting>
  <conditionalFormatting sqref="E9">
    <cfRule type="expression" dxfId="236" priority="471" stopIfTrue="1">
      <formula>$C9="取込対象外"</formula>
    </cfRule>
  </conditionalFormatting>
  <conditionalFormatting sqref="D10:D14">
    <cfRule type="expression" dxfId="235" priority="410" stopIfTrue="1">
      <formula>#REF!="取込対象外"</formula>
    </cfRule>
  </conditionalFormatting>
  <conditionalFormatting sqref="D10:D14">
    <cfRule type="expression" dxfId="234" priority="408">
      <formula>$C10="新規"</formula>
    </cfRule>
  </conditionalFormatting>
  <conditionalFormatting sqref="E10:E14">
    <cfRule type="expression" dxfId="233" priority="409" stopIfTrue="1">
      <formula>$C10="取込対象外"</formula>
    </cfRule>
  </conditionalFormatting>
  <conditionalFormatting sqref="D15">
    <cfRule type="expression" dxfId="232" priority="392" stopIfTrue="1">
      <formula>#REF!="取込対象外"</formula>
    </cfRule>
  </conditionalFormatting>
  <conditionalFormatting sqref="D15">
    <cfRule type="expression" dxfId="231" priority="390">
      <formula>$C15="新規"</formula>
    </cfRule>
  </conditionalFormatting>
  <conditionalFormatting sqref="E15">
    <cfRule type="expression" dxfId="230" priority="391" stopIfTrue="1">
      <formula>$C15="取込対象外"</formula>
    </cfRule>
  </conditionalFormatting>
  <conditionalFormatting sqref="D16">
    <cfRule type="expression" dxfId="229" priority="374" stopIfTrue="1">
      <formula>#REF!="取込対象外"</formula>
    </cfRule>
  </conditionalFormatting>
  <conditionalFormatting sqref="D16">
    <cfRule type="expression" dxfId="228" priority="372">
      <formula>$C16="新規"</formula>
    </cfRule>
  </conditionalFormatting>
  <conditionalFormatting sqref="E16">
    <cfRule type="expression" dxfId="227" priority="373" stopIfTrue="1">
      <formula>$C16="取込対象外"</formula>
    </cfRule>
  </conditionalFormatting>
  <conditionalFormatting sqref="D17">
    <cfRule type="expression" dxfId="226" priority="356" stopIfTrue="1">
      <formula>#REF!="取込対象外"</formula>
    </cfRule>
  </conditionalFormatting>
  <conditionalFormatting sqref="D17">
    <cfRule type="expression" dxfId="225" priority="354">
      <formula>$C17="新規"</formula>
    </cfRule>
  </conditionalFormatting>
  <conditionalFormatting sqref="E17">
    <cfRule type="expression" dxfId="224" priority="355" stopIfTrue="1">
      <formula>$C17="取込対象外"</formula>
    </cfRule>
  </conditionalFormatting>
  <conditionalFormatting sqref="D18">
    <cfRule type="expression" dxfId="223" priority="340" stopIfTrue="1">
      <formula>#REF!="取込対象外"</formula>
    </cfRule>
  </conditionalFormatting>
  <conditionalFormatting sqref="D18">
    <cfRule type="expression" dxfId="222" priority="339">
      <formula>$C18="新規"</formula>
    </cfRule>
  </conditionalFormatting>
  <conditionalFormatting sqref="D18">
    <cfRule type="expression" dxfId="221" priority="353" stopIfTrue="1">
      <formula>#REF!="取込対象外"</formula>
    </cfRule>
  </conditionalFormatting>
  <conditionalFormatting sqref="E18">
    <cfRule type="expression" dxfId="220" priority="334" stopIfTrue="1">
      <formula>$C18="取込対象外"</formula>
    </cfRule>
  </conditionalFormatting>
  <conditionalFormatting sqref="D19:D20">
    <cfRule type="expression" dxfId="219" priority="318" stopIfTrue="1">
      <formula>#REF!="取込対象外"</formula>
    </cfRule>
  </conditionalFormatting>
  <conditionalFormatting sqref="D19:D20">
    <cfRule type="expression" dxfId="218" priority="316">
      <formula>$C19="新規"</formula>
    </cfRule>
  </conditionalFormatting>
  <conditionalFormatting sqref="E19:E20">
    <cfRule type="expression" dxfId="217" priority="317" stopIfTrue="1">
      <formula>$C19="取込対象外"</formula>
    </cfRule>
  </conditionalFormatting>
  <conditionalFormatting sqref="D21">
    <cfRule type="expression" dxfId="216" priority="300" stopIfTrue="1">
      <formula>#REF!="取込対象外"</formula>
    </cfRule>
  </conditionalFormatting>
  <conditionalFormatting sqref="D21">
    <cfRule type="expression" dxfId="215" priority="298">
      <formula>$C21="新規"</formula>
    </cfRule>
  </conditionalFormatting>
  <conditionalFormatting sqref="E21">
    <cfRule type="expression" dxfId="214" priority="299" stopIfTrue="1">
      <formula>$C21="取込対象外"</formula>
    </cfRule>
  </conditionalFormatting>
  <conditionalFormatting sqref="D22">
    <cfRule type="expression" dxfId="213" priority="282" stopIfTrue="1">
      <formula>#REF!="取込対象外"</formula>
    </cfRule>
  </conditionalFormatting>
  <conditionalFormatting sqref="D22">
    <cfRule type="expression" dxfId="212" priority="280">
      <formula>$C22="新規"</formula>
    </cfRule>
  </conditionalFormatting>
  <conditionalFormatting sqref="E22">
    <cfRule type="expression" dxfId="211" priority="281" stopIfTrue="1">
      <formula>$C22="取込対象外"</formula>
    </cfRule>
  </conditionalFormatting>
  <conditionalFormatting sqref="M7:N9">
    <cfRule type="expression" dxfId="210" priority="279" stopIfTrue="1">
      <formula>#REF!="取込対象外"</formula>
    </cfRule>
  </conditionalFormatting>
  <conditionalFormatting sqref="J7:L7">
    <cfRule type="expression" dxfId="209" priority="278" stopIfTrue="1">
      <formula>#REF!="取込対象外"</formula>
    </cfRule>
  </conditionalFormatting>
  <conditionalFormatting sqref="J8:L8">
    <cfRule type="expression" dxfId="208" priority="277" stopIfTrue="1">
      <formula>#REF!="取込対象外"</formula>
    </cfRule>
  </conditionalFormatting>
  <conditionalFormatting sqref="J9:L9">
    <cfRule type="expression" dxfId="207" priority="276" stopIfTrue="1">
      <formula>#REF!="取込対象外"</formula>
    </cfRule>
  </conditionalFormatting>
  <conditionalFormatting sqref="W7 P7:Q7">
    <cfRule type="expression" dxfId="206" priority="274" stopIfTrue="1">
      <formula>#REF!="取込対象外"</formula>
    </cfRule>
  </conditionalFormatting>
  <conditionalFormatting sqref="W7">
    <cfRule type="expression" dxfId="205" priority="275" stopIfTrue="1">
      <formula>$T7="無効"</formula>
    </cfRule>
  </conditionalFormatting>
  <conditionalFormatting sqref="Q7">
    <cfRule type="expression" dxfId="204" priority="267" stopIfTrue="1">
      <formula>$T7="無効"</formula>
    </cfRule>
  </conditionalFormatting>
  <conditionalFormatting sqref="U7">
    <cfRule type="expression" dxfId="203" priority="262" stopIfTrue="1">
      <formula>#REF!="取込対象外"</formula>
    </cfRule>
  </conditionalFormatting>
  <conditionalFormatting sqref="U7">
    <cfRule type="expression" dxfId="202" priority="263" stopIfTrue="1">
      <formula>$T7="無効"</formula>
    </cfRule>
  </conditionalFormatting>
  <conditionalFormatting sqref="W8 O8:Q8">
    <cfRule type="expression" dxfId="201" priority="260" stopIfTrue="1">
      <formula>#REF!="取込対象外"</formula>
    </cfRule>
  </conditionalFormatting>
  <conditionalFormatting sqref="O8">
    <cfRule type="expression" dxfId="200" priority="254" stopIfTrue="1">
      <formula>#REF!="取込対象外"</formula>
    </cfRule>
    <cfRule type="expression" dxfId="199" priority="255" stopIfTrue="1">
      <formula>#REF!="新規"</formula>
    </cfRule>
    <cfRule type="expression" dxfId="198" priority="256" stopIfTrue="1">
      <formula>#REF!="取込対象外"</formula>
    </cfRule>
    <cfRule type="expression" dxfId="197" priority="257" stopIfTrue="1">
      <formula>#REF!="新規"</formula>
    </cfRule>
    <cfRule type="expression" dxfId="196" priority="258" stopIfTrue="1">
      <formula>#REF!="取込対象外"</formula>
    </cfRule>
    <cfRule type="expression" dxfId="195" priority="259" stopIfTrue="1">
      <formula>#REF!="新規"</formula>
    </cfRule>
  </conditionalFormatting>
  <conditionalFormatting sqref="O8">
    <cfRule type="expression" dxfId="194" priority="250" stopIfTrue="1">
      <formula>#REF!="新規"</formula>
    </cfRule>
    <cfRule type="expression" dxfId="193" priority="251" stopIfTrue="1">
      <formula>#REF!="取込対象外"</formula>
    </cfRule>
    <cfRule type="expression" dxfId="192" priority="252" stopIfTrue="1">
      <formula>#REF!="新規"</formula>
    </cfRule>
  </conditionalFormatting>
  <conditionalFormatting sqref="W8">
    <cfRule type="expression" dxfId="191" priority="261" stopIfTrue="1">
      <formula>$T8="無効"</formula>
    </cfRule>
  </conditionalFormatting>
  <conditionalFormatting sqref="Q8">
    <cfRule type="expression" dxfId="190" priority="253" stopIfTrue="1">
      <formula>$T8="無効"</formula>
    </cfRule>
  </conditionalFormatting>
  <conditionalFormatting sqref="U8">
    <cfRule type="expression" dxfId="189" priority="248" stopIfTrue="1">
      <formula>#REF!="取込対象外"</formula>
    </cfRule>
  </conditionalFormatting>
  <conditionalFormatting sqref="U8">
    <cfRule type="expression" dxfId="188" priority="249" stopIfTrue="1">
      <formula>$T8="無効"</formula>
    </cfRule>
  </conditionalFormatting>
  <conditionalFormatting sqref="W9 P9:Q9">
    <cfRule type="expression" dxfId="187" priority="246" stopIfTrue="1">
      <formula>#REF!="取込対象外"</formula>
    </cfRule>
  </conditionalFormatting>
  <conditionalFormatting sqref="W9">
    <cfRule type="expression" dxfId="186" priority="247" stopIfTrue="1">
      <formula>$T9="無効"</formula>
    </cfRule>
  </conditionalFormatting>
  <conditionalFormatting sqref="Q9">
    <cfRule type="expression" dxfId="185" priority="239" stopIfTrue="1">
      <formula>$T9="無効"</formula>
    </cfRule>
  </conditionalFormatting>
  <conditionalFormatting sqref="U9">
    <cfRule type="expression" dxfId="184" priority="234" stopIfTrue="1">
      <formula>#REF!="取込対象外"</formula>
    </cfRule>
  </conditionalFormatting>
  <conditionalFormatting sqref="U9">
    <cfRule type="expression" dxfId="183" priority="235" stopIfTrue="1">
      <formula>$T9="無効"</formula>
    </cfRule>
  </conditionalFormatting>
  <conditionalFormatting sqref="S7:T9">
    <cfRule type="expression" dxfId="182" priority="232" stopIfTrue="1">
      <formula>#REF!="取込対象外"</formula>
    </cfRule>
  </conditionalFormatting>
  <conditionalFormatting sqref="S7:S9">
    <cfRule type="expression" dxfId="181" priority="233" stopIfTrue="1">
      <formula>$T7="無効"</formula>
    </cfRule>
  </conditionalFormatting>
  <conditionalFormatting sqref="S7:S9">
    <cfRule type="expression" dxfId="180" priority="231" stopIfTrue="1">
      <formula>$T7="無効"</formula>
    </cfRule>
  </conditionalFormatting>
  <conditionalFormatting sqref="R7:R9">
    <cfRule type="expression" dxfId="179" priority="229" stopIfTrue="1">
      <formula>#REF!="取込対象外"</formula>
    </cfRule>
  </conditionalFormatting>
  <conditionalFormatting sqref="R7:R9">
    <cfRule type="expression" dxfId="178" priority="230" stopIfTrue="1">
      <formula>$T7="無効"</formula>
    </cfRule>
  </conditionalFormatting>
  <conditionalFormatting sqref="R7:R9">
    <cfRule type="expression" dxfId="177" priority="228" stopIfTrue="1">
      <formula>$T7="無効"</formula>
    </cfRule>
  </conditionalFormatting>
  <conditionalFormatting sqref="V7:V9">
    <cfRule type="expression" dxfId="176" priority="224" stopIfTrue="1">
      <formula>#REF!="取込対象外"</formula>
    </cfRule>
  </conditionalFormatting>
  <conditionalFormatting sqref="V7:V9">
    <cfRule type="expression" dxfId="175" priority="225" stopIfTrue="1">
      <formula>$T7="無効"</formula>
    </cfRule>
  </conditionalFormatting>
  <conditionalFormatting sqref="J10:Q14 S10:W12 S14:W14 T13:W13">
    <cfRule type="expression" dxfId="174" priority="220" stopIfTrue="1">
      <formula>#REF!="取込対象外"</formula>
    </cfRule>
  </conditionalFormatting>
  <conditionalFormatting sqref="O10:O14">
    <cfRule type="expression" dxfId="173" priority="214" stopIfTrue="1">
      <formula>#REF!="取込対象外"</formula>
    </cfRule>
    <cfRule type="expression" dxfId="172" priority="215" stopIfTrue="1">
      <formula>#REF!="新規"</formula>
    </cfRule>
    <cfRule type="expression" dxfId="171" priority="216" stopIfTrue="1">
      <formula>#REF!="取込対象外"</formula>
    </cfRule>
    <cfRule type="expression" dxfId="170" priority="217" stopIfTrue="1">
      <formula>#REF!="新規"</formula>
    </cfRule>
    <cfRule type="expression" dxfId="169" priority="218" stopIfTrue="1">
      <formula>#REF!="取込対象外"</formula>
    </cfRule>
    <cfRule type="expression" dxfId="168" priority="219" stopIfTrue="1">
      <formula>#REF!="新規"</formula>
    </cfRule>
  </conditionalFormatting>
  <conditionalFormatting sqref="O10:O14">
    <cfRule type="expression" dxfId="167" priority="210" stopIfTrue="1">
      <formula>#REF!="新規"</formula>
    </cfRule>
    <cfRule type="expression" dxfId="166" priority="211" stopIfTrue="1">
      <formula>#REF!="取込対象外"</formula>
    </cfRule>
    <cfRule type="expression" dxfId="165" priority="212" stopIfTrue="1">
      <formula>#REF!="新規"</formula>
    </cfRule>
  </conditionalFormatting>
  <conditionalFormatting sqref="Q10:Q14">
    <cfRule type="expression" dxfId="164" priority="221" stopIfTrue="1">
      <formula>$T10="無効"</formula>
    </cfRule>
  </conditionalFormatting>
  <conditionalFormatting sqref="Q10:Q14">
    <cfRule type="expression" dxfId="163" priority="213" stopIfTrue="1">
      <formula>$T10="無効"</formula>
    </cfRule>
  </conditionalFormatting>
  <conditionalFormatting sqref="R10:R12">
    <cfRule type="expression" dxfId="162" priority="208" stopIfTrue="1">
      <formula>#REF!="取込対象外"</formula>
    </cfRule>
  </conditionalFormatting>
  <conditionalFormatting sqref="R10:R12">
    <cfRule type="expression" dxfId="161" priority="209" stopIfTrue="1">
      <formula>$T10="無効"</formula>
    </cfRule>
  </conditionalFormatting>
  <conditionalFormatting sqref="R10:R12">
    <cfRule type="expression" dxfId="160" priority="207" stopIfTrue="1">
      <formula>$T10="無効"</formula>
    </cfRule>
  </conditionalFormatting>
  <conditionalFormatting sqref="R14">
    <cfRule type="expression" dxfId="159" priority="205" stopIfTrue="1">
      <formula>#REF!="取込対象外"</formula>
    </cfRule>
  </conditionalFormatting>
  <conditionalFormatting sqref="R14">
    <cfRule type="expression" dxfId="158" priority="206" stopIfTrue="1">
      <formula>$T14="無効"</formula>
    </cfRule>
  </conditionalFormatting>
  <conditionalFormatting sqref="R14">
    <cfRule type="expression" dxfId="157" priority="204" stopIfTrue="1">
      <formula>$T14="無効"</formula>
    </cfRule>
  </conditionalFormatting>
  <conditionalFormatting sqref="S15:U15 W15 J15:Q15">
    <cfRule type="expression" dxfId="156" priority="202" stopIfTrue="1">
      <formula>#REF!="取込対象外"</formula>
    </cfRule>
  </conditionalFormatting>
  <conditionalFormatting sqref="O15">
    <cfRule type="expression" dxfId="155" priority="196" stopIfTrue="1">
      <formula>#REF!="取込対象外"</formula>
    </cfRule>
    <cfRule type="expression" dxfId="154" priority="197" stopIfTrue="1">
      <formula>#REF!="新規"</formula>
    </cfRule>
    <cfRule type="expression" dxfId="153" priority="198" stopIfTrue="1">
      <formula>#REF!="取込対象外"</formula>
    </cfRule>
    <cfRule type="expression" dxfId="152" priority="199" stopIfTrue="1">
      <formula>#REF!="新規"</formula>
    </cfRule>
    <cfRule type="expression" dxfId="151" priority="200" stopIfTrue="1">
      <formula>#REF!="取込対象外"</formula>
    </cfRule>
    <cfRule type="expression" dxfId="150" priority="201" stopIfTrue="1">
      <formula>#REF!="新規"</formula>
    </cfRule>
  </conditionalFormatting>
  <conditionalFormatting sqref="O15">
    <cfRule type="expression" dxfId="149" priority="192" stopIfTrue="1">
      <formula>#REF!="新規"</formula>
    </cfRule>
    <cfRule type="expression" dxfId="148" priority="193" stopIfTrue="1">
      <formula>#REF!="取込対象外"</formula>
    </cfRule>
    <cfRule type="expression" dxfId="147" priority="194" stopIfTrue="1">
      <formula>#REF!="新規"</formula>
    </cfRule>
  </conditionalFormatting>
  <conditionalFormatting sqref="U15">
    <cfRule type="expression" dxfId="146" priority="203" stopIfTrue="1">
      <formula>$T15="無効"</formula>
    </cfRule>
  </conditionalFormatting>
  <conditionalFormatting sqref="Q15">
    <cfRule type="expression" dxfId="145" priority="195" stopIfTrue="1">
      <formula>$T15="無効"</formula>
    </cfRule>
  </conditionalFormatting>
  <conditionalFormatting sqref="R15">
    <cfRule type="expression" dxfId="144" priority="190" stopIfTrue="1">
      <formula>#REF!="取込対象外"</formula>
    </cfRule>
  </conditionalFormatting>
  <conditionalFormatting sqref="R15">
    <cfRule type="expression" dxfId="143" priority="191" stopIfTrue="1">
      <formula>$T15="無効"</formula>
    </cfRule>
  </conditionalFormatting>
  <conditionalFormatting sqref="R15">
    <cfRule type="expression" dxfId="142" priority="189" stopIfTrue="1">
      <formula>$T15="無効"</formula>
    </cfRule>
  </conditionalFormatting>
  <conditionalFormatting sqref="V15">
    <cfRule type="expression" dxfId="141" priority="187" stopIfTrue="1">
      <formula>#REF!="取込対象外"</formula>
    </cfRule>
  </conditionalFormatting>
  <conditionalFormatting sqref="V15">
    <cfRule type="expression" dxfId="140" priority="188" stopIfTrue="1">
      <formula>$T15="無効"</formula>
    </cfRule>
  </conditionalFormatting>
  <conditionalFormatting sqref="J16:W16">
    <cfRule type="expression" dxfId="139" priority="181" stopIfTrue="1">
      <formula>#REF!="取込対象外"</formula>
    </cfRule>
  </conditionalFormatting>
  <conditionalFormatting sqref="O16">
    <cfRule type="expression" dxfId="138" priority="175" stopIfTrue="1">
      <formula>#REF!="取込対象外"</formula>
    </cfRule>
    <cfRule type="expression" dxfId="137" priority="176" stopIfTrue="1">
      <formula>#REF!="新規"</formula>
    </cfRule>
    <cfRule type="expression" dxfId="136" priority="177" stopIfTrue="1">
      <formula>#REF!="取込対象外"</formula>
    </cfRule>
    <cfRule type="expression" dxfId="135" priority="178" stopIfTrue="1">
      <formula>#REF!="新規"</formula>
    </cfRule>
    <cfRule type="expression" dxfId="134" priority="179" stopIfTrue="1">
      <formula>#REF!="取込対象外"</formula>
    </cfRule>
    <cfRule type="expression" dxfId="133" priority="180" stopIfTrue="1">
      <formula>#REF!="新規"</formula>
    </cfRule>
  </conditionalFormatting>
  <conditionalFormatting sqref="O16">
    <cfRule type="expression" dxfId="132" priority="171" stopIfTrue="1">
      <formula>#REF!="新規"</formula>
    </cfRule>
    <cfRule type="expression" dxfId="131" priority="172" stopIfTrue="1">
      <formula>#REF!="取込対象外"</formula>
    </cfRule>
    <cfRule type="expression" dxfId="130" priority="173" stopIfTrue="1">
      <formula>#REF!="新規"</formula>
    </cfRule>
  </conditionalFormatting>
  <conditionalFormatting sqref="U16:W16">
    <cfRule type="expression" dxfId="129" priority="182" stopIfTrue="1">
      <formula>$T16="無効"</formula>
    </cfRule>
  </conditionalFormatting>
  <conditionalFormatting sqref="Q16:S16">
    <cfRule type="expression" dxfId="128" priority="174" stopIfTrue="1">
      <formula>$T16="無効"</formula>
    </cfRule>
  </conditionalFormatting>
  <conditionalFormatting sqref="J17:W17">
    <cfRule type="expression" dxfId="127" priority="169" stopIfTrue="1">
      <formula>#REF!="取込対象外"</formula>
    </cfRule>
  </conditionalFormatting>
  <conditionalFormatting sqref="O17">
    <cfRule type="expression" dxfId="126" priority="163" stopIfTrue="1">
      <formula>#REF!="取込対象外"</formula>
    </cfRule>
    <cfRule type="expression" dxfId="125" priority="164" stopIfTrue="1">
      <formula>#REF!="新規"</formula>
    </cfRule>
    <cfRule type="expression" dxfId="124" priority="165" stopIfTrue="1">
      <formula>#REF!="取込対象外"</formula>
    </cfRule>
    <cfRule type="expression" dxfId="123" priority="166" stopIfTrue="1">
      <formula>#REF!="新規"</formula>
    </cfRule>
    <cfRule type="expression" dxfId="122" priority="167" stopIfTrue="1">
      <formula>#REF!="取込対象外"</formula>
    </cfRule>
    <cfRule type="expression" dxfId="121" priority="168" stopIfTrue="1">
      <formula>#REF!="新規"</formula>
    </cfRule>
  </conditionalFormatting>
  <conditionalFormatting sqref="O17">
    <cfRule type="expression" dxfId="120" priority="159" stopIfTrue="1">
      <formula>#REF!="新規"</formula>
    </cfRule>
    <cfRule type="expression" dxfId="119" priority="160" stopIfTrue="1">
      <formula>#REF!="取込対象外"</formula>
    </cfRule>
    <cfRule type="expression" dxfId="118" priority="161" stopIfTrue="1">
      <formula>#REF!="新規"</formula>
    </cfRule>
  </conditionalFormatting>
  <conditionalFormatting sqref="Q17:S17">
    <cfRule type="expression" dxfId="117" priority="170" stopIfTrue="1">
      <formula>$T17="無効"</formula>
    </cfRule>
  </conditionalFormatting>
  <conditionalFormatting sqref="Q17:S17">
    <cfRule type="expression" dxfId="116" priority="162" stopIfTrue="1">
      <formula>$T17="無効"</formula>
    </cfRule>
  </conditionalFormatting>
  <conditionalFormatting sqref="J18:W18">
    <cfRule type="expression" dxfId="115" priority="157" stopIfTrue="1">
      <formula>#REF!="取込対象外"</formula>
    </cfRule>
  </conditionalFormatting>
  <conditionalFormatting sqref="O18">
    <cfRule type="expression" dxfId="114" priority="151" stopIfTrue="1">
      <formula>#REF!="取込対象外"</formula>
    </cfRule>
    <cfRule type="expression" dxfId="113" priority="152" stopIfTrue="1">
      <formula>#REF!="新規"</formula>
    </cfRule>
    <cfRule type="expression" dxfId="112" priority="153" stopIfTrue="1">
      <formula>#REF!="取込対象外"</formula>
    </cfRule>
    <cfRule type="expression" dxfId="111" priority="154" stopIfTrue="1">
      <formula>#REF!="新規"</formula>
    </cfRule>
    <cfRule type="expression" dxfId="110" priority="155" stopIfTrue="1">
      <formula>#REF!="取込対象外"</formula>
    </cfRule>
    <cfRule type="expression" dxfId="109" priority="156" stopIfTrue="1">
      <formula>#REF!="新規"</formula>
    </cfRule>
  </conditionalFormatting>
  <conditionalFormatting sqref="O18">
    <cfRule type="expression" dxfId="108" priority="148" stopIfTrue="1">
      <formula>#REF!="新規"</formula>
    </cfRule>
    <cfRule type="expression" dxfId="107" priority="149" stopIfTrue="1">
      <formula>#REF!="取込対象外"</formula>
    </cfRule>
    <cfRule type="expression" dxfId="106" priority="150" stopIfTrue="1">
      <formula>#REF!="新規"</formula>
    </cfRule>
  </conditionalFormatting>
  <conditionalFormatting sqref="U18:W18">
    <cfRule type="expression" dxfId="105" priority="158" stopIfTrue="1">
      <formula>$T18="無効"</formula>
    </cfRule>
  </conditionalFormatting>
  <conditionalFormatting sqref="J18">
    <cfRule type="expression" dxfId="104" priority="147" stopIfTrue="1">
      <formula>#REF!="取込対象外"</formula>
    </cfRule>
  </conditionalFormatting>
  <conditionalFormatting sqref="J18">
    <cfRule type="expression" dxfId="103" priority="146" stopIfTrue="1">
      <formula>#REF!="取込対象外"</formula>
    </cfRule>
  </conditionalFormatting>
  <conditionalFormatting sqref="J19:U20 W19:W20">
    <cfRule type="expression" dxfId="102" priority="144" stopIfTrue="1">
      <formula>#REF!="取込対象外"</formula>
    </cfRule>
  </conditionalFormatting>
  <conditionalFormatting sqref="O19:O20">
    <cfRule type="expression" dxfId="101" priority="138" stopIfTrue="1">
      <formula>#REF!="取込対象外"</formula>
    </cfRule>
    <cfRule type="expression" dxfId="100" priority="139" stopIfTrue="1">
      <formula>#REF!="新規"</formula>
    </cfRule>
    <cfRule type="expression" dxfId="99" priority="140" stopIfTrue="1">
      <formula>#REF!="取込対象外"</formula>
    </cfRule>
    <cfRule type="expression" dxfId="98" priority="141" stopIfTrue="1">
      <formula>#REF!="新規"</formula>
    </cfRule>
    <cfRule type="expression" dxfId="97" priority="142" stopIfTrue="1">
      <formula>#REF!="取込対象外"</formula>
    </cfRule>
    <cfRule type="expression" dxfId="96" priority="143" stopIfTrue="1">
      <formula>#REF!="新規"</formula>
    </cfRule>
  </conditionalFormatting>
  <conditionalFormatting sqref="O19:O20">
    <cfRule type="expression" dxfId="95" priority="134" stopIfTrue="1">
      <formula>#REF!="新規"</formula>
    </cfRule>
    <cfRule type="expression" dxfId="94" priority="135" stopIfTrue="1">
      <formula>#REF!="取込対象外"</formula>
    </cfRule>
    <cfRule type="expression" dxfId="93" priority="136" stopIfTrue="1">
      <formula>#REF!="新規"</formula>
    </cfRule>
  </conditionalFormatting>
  <conditionalFormatting sqref="Q19:S20">
    <cfRule type="expression" dxfId="92" priority="145" stopIfTrue="1">
      <formula>$T19="無効"</formula>
    </cfRule>
  </conditionalFormatting>
  <conditionalFormatting sqref="Q19:S20">
    <cfRule type="expression" dxfId="91" priority="137" stopIfTrue="1">
      <formula>$T19="無効"</formula>
    </cfRule>
  </conditionalFormatting>
  <conditionalFormatting sqref="V19">
    <cfRule type="expression" dxfId="90" priority="132" stopIfTrue="1">
      <formula>#REF!="取込対象外"</formula>
    </cfRule>
  </conditionalFormatting>
  <conditionalFormatting sqref="V19">
    <cfRule type="expression" dxfId="89" priority="133" stopIfTrue="1">
      <formula>$T19="無効"</formula>
    </cfRule>
  </conditionalFormatting>
  <conditionalFormatting sqref="V20">
    <cfRule type="expression" dxfId="88" priority="130" stopIfTrue="1">
      <formula>#REF!="取込対象外"</formula>
    </cfRule>
  </conditionalFormatting>
  <conditionalFormatting sqref="V20">
    <cfRule type="expression" dxfId="87" priority="131" stopIfTrue="1">
      <formula>$T20="無効"</formula>
    </cfRule>
  </conditionalFormatting>
  <conditionalFormatting sqref="J21:U21 W21">
    <cfRule type="expression" dxfId="86" priority="128" stopIfTrue="1">
      <formula>#REF!="取込対象外"</formula>
    </cfRule>
  </conditionalFormatting>
  <conditionalFormatting sqref="O21">
    <cfRule type="expression" dxfId="85" priority="122" stopIfTrue="1">
      <formula>#REF!="取込対象外"</formula>
    </cfRule>
    <cfRule type="expression" dxfId="84" priority="123" stopIfTrue="1">
      <formula>#REF!="新規"</formula>
    </cfRule>
    <cfRule type="expression" dxfId="83" priority="124" stopIfTrue="1">
      <formula>#REF!="取込対象外"</formula>
    </cfRule>
    <cfRule type="expression" dxfId="82" priority="125" stopIfTrue="1">
      <formula>#REF!="新規"</formula>
    </cfRule>
    <cfRule type="expression" dxfId="81" priority="126" stopIfTrue="1">
      <formula>#REF!="取込対象外"</formula>
    </cfRule>
    <cfRule type="expression" dxfId="80" priority="127" stopIfTrue="1">
      <formula>#REF!="新規"</formula>
    </cfRule>
  </conditionalFormatting>
  <conditionalFormatting sqref="O21">
    <cfRule type="expression" dxfId="79" priority="118" stopIfTrue="1">
      <formula>#REF!="新規"</formula>
    </cfRule>
    <cfRule type="expression" dxfId="78" priority="119" stopIfTrue="1">
      <formula>#REF!="取込対象外"</formula>
    </cfRule>
    <cfRule type="expression" dxfId="77" priority="120" stopIfTrue="1">
      <formula>#REF!="新規"</formula>
    </cfRule>
  </conditionalFormatting>
  <conditionalFormatting sqref="Q21:S21">
    <cfRule type="expression" dxfId="76" priority="129" stopIfTrue="1">
      <formula>$T21="無効"</formula>
    </cfRule>
  </conditionalFormatting>
  <conditionalFormatting sqref="Q21:S21">
    <cfRule type="expression" dxfId="75" priority="121" stopIfTrue="1">
      <formula>$T21="無効"</formula>
    </cfRule>
  </conditionalFormatting>
  <conditionalFormatting sqref="V21">
    <cfRule type="expression" dxfId="74" priority="116" stopIfTrue="1">
      <formula>#REF!="取込対象外"</formula>
    </cfRule>
  </conditionalFormatting>
  <conditionalFormatting sqref="V21">
    <cfRule type="expression" dxfId="73" priority="117" stopIfTrue="1">
      <formula>$T21="無効"</formula>
    </cfRule>
  </conditionalFormatting>
  <conditionalFormatting sqref="J22:U22 W22">
    <cfRule type="expression" dxfId="72" priority="114" stopIfTrue="1">
      <formula>#REF!="取込対象外"</formula>
    </cfRule>
  </conditionalFormatting>
  <conditionalFormatting sqref="O22">
    <cfRule type="expression" dxfId="71" priority="108" stopIfTrue="1">
      <formula>#REF!="取込対象外"</formula>
    </cfRule>
    <cfRule type="expression" dxfId="70" priority="109" stopIfTrue="1">
      <formula>#REF!="新規"</formula>
    </cfRule>
    <cfRule type="expression" dxfId="69" priority="110" stopIfTrue="1">
      <formula>#REF!="取込対象外"</formula>
    </cfRule>
    <cfRule type="expression" dxfId="68" priority="111" stopIfTrue="1">
      <formula>#REF!="新規"</formula>
    </cfRule>
    <cfRule type="expression" dxfId="67" priority="112" stopIfTrue="1">
      <formula>#REF!="取込対象外"</formula>
    </cfRule>
    <cfRule type="expression" dxfId="66" priority="113" stopIfTrue="1">
      <formula>#REF!="新規"</formula>
    </cfRule>
  </conditionalFormatting>
  <conditionalFormatting sqref="O22">
    <cfRule type="expression" dxfId="65" priority="104" stopIfTrue="1">
      <formula>#REF!="新規"</formula>
    </cfRule>
    <cfRule type="expression" dxfId="64" priority="105" stopIfTrue="1">
      <formula>#REF!="取込対象外"</formula>
    </cfRule>
    <cfRule type="expression" dxfId="63" priority="106" stopIfTrue="1">
      <formula>#REF!="新規"</formula>
    </cfRule>
  </conditionalFormatting>
  <conditionalFormatting sqref="Q22:S22">
    <cfRule type="expression" dxfId="62" priority="115" stopIfTrue="1">
      <formula>$T22="無効"</formula>
    </cfRule>
  </conditionalFormatting>
  <conditionalFormatting sqref="Q22:S22">
    <cfRule type="expression" dxfId="61" priority="107" stopIfTrue="1">
      <formula>$T22="無効"</formula>
    </cfRule>
  </conditionalFormatting>
  <conditionalFormatting sqref="V22">
    <cfRule type="expression" dxfId="60" priority="102" stopIfTrue="1">
      <formula>#REF!="取込対象外"</formula>
    </cfRule>
  </conditionalFormatting>
  <conditionalFormatting sqref="V22">
    <cfRule type="expression" dxfId="59" priority="103" stopIfTrue="1">
      <formula>$T22="無効"</formula>
    </cfRule>
  </conditionalFormatting>
  <conditionalFormatting sqref="G7:G23">
    <cfRule type="expression" dxfId="58" priority="94" stopIfTrue="1">
      <formula>#REF!="新規"</formula>
    </cfRule>
    <cfRule type="expression" dxfId="57" priority="95" stopIfTrue="1">
      <formula>#REF!="取込対象外"</formula>
    </cfRule>
  </conditionalFormatting>
  <conditionalFormatting sqref="G7:G23">
    <cfRule type="expression" dxfId="56" priority="96" stopIfTrue="1">
      <formula>#REF!="新規"</formula>
    </cfRule>
    <cfRule type="expression" dxfId="55" priority="97" stopIfTrue="1">
      <formula>#REF!="取込対象外"</formula>
    </cfRule>
    <cfRule type="expression" dxfId="54" priority="98" stopIfTrue="1">
      <formula>#REF!="新規"</formula>
    </cfRule>
    <cfRule type="expression" dxfId="53" priority="99" stopIfTrue="1">
      <formula>#REF!="取込対象外"</formula>
    </cfRule>
    <cfRule type="expression" dxfId="52" priority="100" stopIfTrue="1">
      <formula>#REF!="新規"</formula>
    </cfRule>
    <cfRule type="expression" dxfId="51" priority="101" stopIfTrue="1">
      <formula>#REF!="取込対象外"</formula>
    </cfRule>
  </conditionalFormatting>
  <conditionalFormatting sqref="F7:F23">
    <cfRule type="expression" dxfId="50" priority="88" stopIfTrue="1">
      <formula>#REF!="新規"</formula>
    </cfRule>
    <cfRule type="expression" dxfId="49" priority="89" stopIfTrue="1">
      <formula>#REF!="取込対象外"</formula>
    </cfRule>
    <cfRule type="expression" dxfId="48" priority="90" stopIfTrue="1">
      <formula>#REF!="新規"</formula>
    </cfRule>
    <cfRule type="expression" dxfId="47" priority="91" stopIfTrue="1">
      <formula>#REF!="取込対象外"</formula>
    </cfRule>
  </conditionalFormatting>
  <conditionalFormatting sqref="F7:F23">
    <cfRule type="expression" dxfId="46" priority="86" stopIfTrue="1">
      <formula>#REF!="新規"</formula>
    </cfRule>
    <cfRule type="expression" dxfId="45" priority="87" stopIfTrue="1">
      <formula>#REF!="取込対象外"</formula>
    </cfRule>
  </conditionalFormatting>
  <conditionalFormatting sqref="F7:F23">
    <cfRule type="expression" dxfId="44" priority="92" stopIfTrue="1">
      <formula>#REF!="新規"</formula>
    </cfRule>
    <cfRule type="expression" dxfId="43" priority="93" stopIfTrue="1">
      <formula>#REF!="取込対象外"</formula>
    </cfRule>
  </conditionalFormatting>
  <conditionalFormatting sqref="O7">
    <cfRule type="expression" dxfId="42" priority="52" stopIfTrue="1">
      <formula>#REF!="取込対象外"</formula>
    </cfRule>
  </conditionalFormatting>
  <conditionalFormatting sqref="O7">
    <cfRule type="expression" dxfId="41" priority="46" stopIfTrue="1">
      <formula>#REF!="取込対象外"</formula>
    </cfRule>
    <cfRule type="expression" dxfId="40" priority="47" stopIfTrue="1">
      <formula>#REF!="新規"</formula>
    </cfRule>
    <cfRule type="expression" dxfId="39" priority="48" stopIfTrue="1">
      <formula>#REF!="取込対象外"</formula>
    </cfRule>
    <cfRule type="expression" dxfId="38" priority="49" stopIfTrue="1">
      <formula>#REF!="新規"</formula>
    </cfRule>
    <cfRule type="expression" dxfId="37" priority="50" stopIfTrue="1">
      <formula>#REF!="取込対象外"</formula>
    </cfRule>
    <cfRule type="expression" dxfId="36" priority="51" stopIfTrue="1">
      <formula>#REF!="新規"</formula>
    </cfRule>
  </conditionalFormatting>
  <conditionalFormatting sqref="O7">
    <cfRule type="expression" dxfId="35" priority="43" stopIfTrue="1">
      <formula>#REF!="新規"</formula>
    </cfRule>
    <cfRule type="expression" dxfId="34" priority="44" stopIfTrue="1">
      <formula>#REF!="取込対象外"</formula>
    </cfRule>
    <cfRule type="expression" dxfId="33" priority="45" stopIfTrue="1">
      <formula>#REF!="新規"</formula>
    </cfRule>
  </conditionalFormatting>
  <conditionalFormatting sqref="O9">
    <cfRule type="expression" dxfId="32" priority="42" stopIfTrue="1">
      <formula>#REF!="取込対象外"</formula>
    </cfRule>
  </conditionalFormatting>
  <conditionalFormatting sqref="O9">
    <cfRule type="expression" dxfId="31" priority="36" stopIfTrue="1">
      <formula>#REF!="取込対象外"</formula>
    </cfRule>
    <cfRule type="expression" dxfId="30" priority="37" stopIfTrue="1">
      <formula>#REF!="新規"</formula>
    </cfRule>
    <cfRule type="expression" dxfId="29" priority="38" stopIfTrue="1">
      <formula>#REF!="取込対象外"</formula>
    </cfRule>
    <cfRule type="expression" dxfId="28" priority="39" stopIfTrue="1">
      <formula>#REF!="新規"</formula>
    </cfRule>
    <cfRule type="expression" dxfId="27" priority="40" stopIfTrue="1">
      <formula>#REF!="取込対象外"</formula>
    </cfRule>
    <cfRule type="expression" dxfId="26" priority="41" stopIfTrue="1">
      <formula>#REF!="新規"</formula>
    </cfRule>
  </conditionalFormatting>
  <conditionalFormatting sqref="O9">
    <cfRule type="expression" dxfId="25" priority="33" stopIfTrue="1">
      <formula>#REF!="新規"</formula>
    </cfRule>
    <cfRule type="expression" dxfId="24" priority="34" stopIfTrue="1">
      <formula>#REF!="取込対象外"</formula>
    </cfRule>
    <cfRule type="expression" dxfId="23" priority="35" stopIfTrue="1">
      <formula>#REF!="新規"</formula>
    </cfRule>
  </conditionalFormatting>
  <conditionalFormatting sqref="S13">
    <cfRule type="expression" dxfId="22" priority="25" stopIfTrue="1">
      <formula>#REF!="取込対象外"</formula>
    </cfRule>
  </conditionalFormatting>
  <conditionalFormatting sqref="S13">
    <cfRule type="expression" dxfId="21" priority="26" stopIfTrue="1">
      <formula>$T13="無効"</formula>
    </cfRule>
  </conditionalFormatting>
  <conditionalFormatting sqref="S13">
    <cfRule type="expression" dxfId="20" priority="24" stopIfTrue="1">
      <formula>$T13="無効"</formula>
    </cfRule>
  </conditionalFormatting>
  <conditionalFormatting sqref="R13">
    <cfRule type="expression" dxfId="19" priority="19" stopIfTrue="1">
      <formula>#REF!="取込対象外"</formula>
    </cfRule>
  </conditionalFormatting>
  <conditionalFormatting sqref="R13">
    <cfRule type="expression" dxfId="18" priority="20" stopIfTrue="1">
      <formula>$T13="無効"</formula>
    </cfRule>
  </conditionalFormatting>
  <conditionalFormatting sqref="R13">
    <cfRule type="expression" dxfId="17" priority="18" stopIfTrue="1">
      <formula>$T13="無効"</formula>
    </cfRule>
  </conditionalFormatting>
  <conditionalFormatting sqref="H23">
    <cfRule type="expression" dxfId="16" priority="17" stopIfTrue="1">
      <formula>#REF!="取込対象外"</formula>
    </cfRule>
  </conditionalFormatting>
  <conditionalFormatting sqref="I19:I23">
    <cfRule type="expression" dxfId="15" priority="16" stopIfTrue="1">
      <formula>#REF!="取込対象外"</formula>
    </cfRule>
  </conditionalFormatting>
  <conditionalFormatting sqref="H19:H20">
    <cfRule type="expression" dxfId="14" priority="15" stopIfTrue="1">
      <formula>#REF!="取込対象外"</formula>
    </cfRule>
  </conditionalFormatting>
  <conditionalFormatting sqref="H21">
    <cfRule type="expression" dxfId="13" priority="14" stopIfTrue="1">
      <formula>#REF!="取込対象外"</formula>
    </cfRule>
  </conditionalFormatting>
  <conditionalFormatting sqref="H22">
    <cfRule type="expression" dxfId="12" priority="13" stopIfTrue="1">
      <formula>#REF!="取込対象外"</formula>
    </cfRule>
  </conditionalFormatting>
  <conditionalFormatting sqref="H7:I7">
    <cfRule type="expression" dxfId="11" priority="12" stopIfTrue="1">
      <formula>#REF!="取込対象外"</formula>
    </cfRule>
  </conditionalFormatting>
  <conditionalFormatting sqref="H8:I8">
    <cfRule type="expression" dxfId="10" priority="11" stopIfTrue="1">
      <formula>#REF!="取込対象外"</formula>
    </cfRule>
  </conditionalFormatting>
  <conditionalFormatting sqref="H9:I9">
    <cfRule type="expression" dxfId="9" priority="10" stopIfTrue="1">
      <formula>#REF!="取込対象外"</formula>
    </cfRule>
  </conditionalFormatting>
  <conditionalFormatting sqref="H10:I10">
    <cfRule type="expression" dxfId="8" priority="9" stopIfTrue="1">
      <formula>#REF!="取込対象外"</formula>
    </cfRule>
  </conditionalFormatting>
  <conditionalFormatting sqref="H11:I11">
    <cfRule type="expression" dxfId="7" priority="8" stopIfTrue="1">
      <formula>#REF!="取込対象外"</formula>
    </cfRule>
  </conditionalFormatting>
  <conditionalFormatting sqref="H12:I12">
    <cfRule type="expression" dxfId="6" priority="7" stopIfTrue="1">
      <formula>#REF!="取込対象外"</formula>
    </cfRule>
  </conditionalFormatting>
  <conditionalFormatting sqref="H13:I13">
    <cfRule type="expression" dxfId="5" priority="6" stopIfTrue="1">
      <formula>#REF!="取込対象外"</formula>
    </cfRule>
  </conditionalFormatting>
  <conditionalFormatting sqref="H14:I14">
    <cfRule type="expression" dxfId="4" priority="5" stopIfTrue="1">
      <formula>#REF!="取込対象外"</formula>
    </cfRule>
  </conditionalFormatting>
  <conditionalFormatting sqref="H15:I15">
    <cfRule type="expression" dxfId="3" priority="4" stopIfTrue="1">
      <formula>#REF!="取込対象外"</formula>
    </cfRule>
  </conditionalFormatting>
  <conditionalFormatting sqref="H16:I16">
    <cfRule type="expression" dxfId="2" priority="3" stopIfTrue="1">
      <formula>#REF!="取込対象外"</formula>
    </cfRule>
  </conditionalFormatting>
  <conditionalFormatting sqref="H17:I17">
    <cfRule type="expression" dxfId="1" priority="2" stopIfTrue="1">
      <formula>#REF!="取込対象外"</formula>
    </cfRule>
  </conditionalFormatting>
  <conditionalFormatting sqref="H18:I18">
    <cfRule type="expression" dxfId="0" priority="1" stopIfTrue="1">
      <formula>#REF!="取込対象外"</formula>
    </cfRule>
  </conditionalFormatting>
  <dataValidations count="2">
    <dataValidation type="list" allowBlank="1" showInputMessage="1" showErrorMessage="1" sqref="U23 U15 U7:U9" xr:uid="{A2C75646-C59F-4D1C-ACFF-A59DB80D453D}">
      <formula1>入札方法</formula1>
    </dataValidation>
    <dataValidation type="list" allowBlank="1" showInputMessage="1" showErrorMessage="1" sqref="C7:C23 S13 R19:U22 R16:U16 O19:P22 O16:P16 O7 O9 M19:M22 M7:M9 M16 K19:K22 K16 F7:G23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2025-09-12T05:38:02Z</cp:lastPrinted>
  <dcterms:created xsi:type="dcterms:W3CDTF">2025-01-29T00:30:40Z</dcterms:created>
  <dcterms:modified xsi:type="dcterms:W3CDTF">2025-09-12T05:38:13Z</dcterms:modified>
</cp:coreProperties>
</file>