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5$\doc\030　地域支援企画課\010　企画Ｇ\030　事業進捗(PM含む）\010　工事公表\R7年度公表\臨時公表\250730\05提出・HP\01 HP画面\"/>
    </mc:Choice>
  </mc:AlternateContent>
  <xr:revisionPtr revIDLastSave="0" documentId="13_ncr:1_{B850E8A5-A19E-4031-9720-C12C2ABD7AD0}" xr6:coauthVersionLast="47" xr6:coauthVersionMax="47" xr10:uidLastSave="{00000000-0000-0000-0000-000000000000}"/>
  <bookViews>
    <workbookView xWindow="-120" yWindow="-120" windowWidth="29040" windowHeight="1572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'都市整備部調書（Excel工事）'!$B$2:$X$8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7" i="1"/>
  <c r="X7" i="1"/>
  <c r="X8" i="1"/>
  <c r="B8" i="1"/>
</calcChain>
</file>

<file path=xl/sharedStrings.xml><?xml version="1.0" encoding="utf-8"?>
<sst xmlns="http://schemas.openxmlformats.org/spreadsheetml/2006/main" count="57" uniqueCount="49">
  <si>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</si>
  <si>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</si>
  <si>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</si>
  <si>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</si>
  <si>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</si>
  <si>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</si>
  <si>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</si>
  <si>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土木一式</t>
    <rPh sb="0" eb="4">
      <t>ドボクイッシキ</t>
    </rPh>
    <phoneticPr fontId="2"/>
  </si>
  <si>
    <t>一般競争入札</t>
    <rPh sb="0" eb="6">
      <t>イッパンキョウソウニュウサツ</t>
    </rPh>
    <phoneticPr fontId="2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</si>
  <si>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2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</si>
  <si>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</si>
  <si>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</si>
  <si>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</si>
  <si>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第２四半期</t>
    <rPh sb="0" eb="1">
      <t>ダイ</t>
    </rPh>
    <rPh sb="2" eb="5">
      <t>シハンキ</t>
    </rPh>
    <phoneticPr fontId="2"/>
  </si>
  <si>
    <t>５ケ月</t>
    <rPh sb="1" eb="3">
      <t>カゲツ</t>
    </rPh>
    <phoneticPr fontId="2"/>
  </si>
  <si>
    <t>★―３</t>
  </si>
  <si>
    <t>富田林土木事務所</t>
    <rPh sb="0" eb="8">
      <t>トンダバヤシドボクジムショ</t>
    </rPh>
    <phoneticPr fontId="2"/>
  </si>
  <si>
    <t>１２ケ月</t>
    <rPh sb="2" eb="4">
      <t>カゲツ</t>
    </rPh>
    <phoneticPr fontId="2"/>
  </si>
  <si>
    <t>松原市</t>
  </si>
  <si>
    <t>110220</t>
  </si>
  <si>
    <t>313230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</si>
  <si>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</si>
  <si>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</si>
  <si>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</si>
  <si>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</si>
  <si>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</si>
  <si>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</si>
  <si>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</si>
  <si>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</si>
  <si>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</si>
  <si>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</si>
  <si>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</si>
  <si>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</si>
  <si>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</si>
  <si>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</si>
  <si>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</si>
  <si>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</si>
  <si>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</si>
  <si>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</si>
  <si>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</si>
  <si>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若林一丁目地内</t>
    <rPh sb="0" eb="2">
      <t>ワカバヤシ</t>
    </rPh>
    <rPh sb="2" eb="3">
      <t>イチ</t>
    </rPh>
    <rPh sb="3" eb="5">
      <t>チョウメ</t>
    </rPh>
    <rPh sb="5" eb="7">
      <t>チナイ</t>
    </rPh>
    <phoneticPr fontId="2"/>
  </si>
  <si>
    <t>管理用通路工　一式</t>
    <rPh sb="0" eb="3">
      <t>カンリヨウ</t>
    </rPh>
    <rPh sb="3" eb="5">
      <t>ツウロ</t>
    </rPh>
    <rPh sb="5" eb="6">
      <t>コウ</t>
    </rPh>
    <rPh sb="7" eb="9">
      <t>イッシキ</t>
    </rPh>
    <phoneticPr fontId="2"/>
  </si>
  <si>
    <t>天美我堂六丁目地内</t>
    <phoneticPr fontId="2"/>
  </si>
  <si>
    <t>電線共同溝工　一式、排水構造物工　一式、舗装工　一式</t>
    <phoneticPr fontId="2"/>
  </si>
  <si>
    <t>2025-10-900438</t>
    <phoneticPr fontId="2"/>
  </si>
  <si>
    <t>　管理用通路整備工事（Ｒ７）</t>
    <rPh sb="1" eb="4">
      <t>カンリヨウ</t>
    </rPh>
    <rPh sb="4" eb="6">
      <t>ツウロ</t>
    </rPh>
    <rPh sb="6" eb="8">
      <t>セイビ</t>
    </rPh>
    <rPh sb="8" eb="10">
      <t>コウジ</t>
    </rPh>
    <phoneticPr fontId="2"/>
  </si>
  <si>
    <t>　街路築造工事（Ｒ７）（その２）</t>
    <phoneticPr fontId="2"/>
  </si>
  <si>
    <t>（３）（４）（９）</t>
    <phoneticPr fontId="4"/>
  </si>
  <si>
    <t xml:space="preserve">路河川地区等名
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</si>
</sst>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7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/>
    </xf>
    <xf numFmtId="0" fontId="11" fillId="3" borderId="0" xfId="3" applyFont="1" applyFill="1" applyAlignment="1">
      <alignment horizontal="center" vertical="center" wrapText="1"/>
    </xf>
    <xf numFmtId="176" fontId="11" fillId="3" borderId="0" xfId="3" applyNumberFormat="1" applyFont="1" applyFill="1" applyAlignment="1">
      <alignment horizontal="center" vertical="center" wrapText="1"/>
    </xf>
    <xf numFmtId="0" fontId="11" fillId="3" borderId="0" xfId="3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center" vertical="center" wrapText="1"/>
    </xf>
    <xf numFmtId="49" fontId="11" fillId="3" borderId="0" xfId="3" applyNumberFormat="1" applyFont="1" applyFill="1" applyAlignment="1">
      <alignment horizontal="left" vertical="center" wrapText="1"/>
    </xf>
    <xf numFmtId="49" fontId="10" fillId="3" borderId="0" xfId="3" applyNumberFormat="1" applyFont="1" applyFill="1" applyAlignment="1">
      <alignment horizontal="left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0" fillId="3" borderId="9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left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49" fontId="8" fillId="0" borderId="16" xfId="3" applyNumberFormat="1" applyFont="1" applyBorder="1" applyAlignment="1">
      <alignment horizontal="center" vertical="center" wrapText="1"/>
    </xf>
    <xf numFmtId="176" fontId="8" fillId="0" borderId="16" xfId="3" applyNumberFormat="1" applyFont="1" applyBorder="1" applyAlignment="1" applyProtection="1">
      <alignment vertical="center" shrinkToFit="1"/>
      <protection locked="0"/>
    </xf>
    <xf numFmtId="49" fontId="8" fillId="0" borderId="16" xfId="3" applyNumberFormat="1" applyFont="1" applyBorder="1" applyAlignment="1" applyProtection="1">
      <alignment horizontal="center" vertical="center" wrapText="1"/>
      <protection locked="0"/>
    </xf>
    <xf numFmtId="49" fontId="12" fillId="4" borderId="14" xfId="3" applyNumberFormat="1" applyFont="1" applyFill="1" applyBorder="1" applyAlignment="1" applyProtection="1">
      <alignment horizontal="left" vertical="center" wrapText="1"/>
      <protection locked="0"/>
    </xf>
    <xf numFmtId="49" fontId="12" fillId="4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Border="1" applyAlignment="1" applyProtection="1">
      <alignment horizontal="left" vertical="center" wrapText="1"/>
      <protection locked="0"/>
    </xf>
    <xf numFmtId="49" fontId="8" fillId="0" borderId="19" xfId="3" applyNumberFormat="1" applyFont="1" applyBorder="1" applyAlignment="1" applyProtection="1">
      <alignment horizontal="center" vertical="center" shrinkToFit="1"/>
      <protection locked="0"/>
    </xf>
    <xf numFmtId="49" fontId="12" fillId="4" borderId="15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4" xfId="3" applyNumberFormat="1" applyFont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vertical="center" wrapText="1"/>
      <protection locked="0"/>
    </xf>
    <xf numFmtId="49" fontId="12" fillId="4" borderId="15" xfId="3" applyNumberFormat="1" applyFont="1" applyFill="1" applyBorder="1" applyAlignment="1" applyProtection="1">
      <alignment vertical="center" wrapText="1"/>
      <protection locked="0"/>
    </xf>
    <xf numFmtId="0" fontId="8" fillId="2" borderId="6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center" vertical="center" wrapText="1"/>
    </xf>
    <xf numFmtId="49" fontId="8" fillId="0" borderId="15" xfId="3" applyNumberFormat="1" applyFont="1" applyFill="1" applyBorder="1" applyAlignment="1" applyProtection="1">
      <alignment vertical="center" wrapText="1"/>
      <protection locked="0"/>
    </xf>
    <xf numFmtId="49" fontId="8" fillId="0" borderId="17" xfId="3" applyNumberFormat="1" applyFont="1" applyFill="1" applyBorder="1" applyAlignment="1" applyProtection="1">
      <alignment horizontal="left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3" fillId="2" borderId="20" xfId="1" applyFont="1" applyFill="1" applyBorder="1" applyAlignment="1">
      <alignment horizontal="center" vertical="center"/>
    </xf>
    <xf numFmtId="49" fontId="8" fillId="0" borderId="21" xfId="3" applyNumberFormat="1" applyFont="1" applyFill="1" applyBorder="1" applyAlignment="1" applyProtection="1">
      <alignment vertical="center" wrapText="1"/>
      <protection locked="0"/>
    </xf>
    <xf numFmtId="49" fontId="8" fillId="0" borderId="22" xfId="3" applyNumberFormat="1" applyFont="1" applyBorder="1" applyAlignment="1">
      <alignment horizontal="center" vertical="center" wrapText="1"/>
    </xf>
    <xf numFmtId="176" fontId="8" fillId="0" borderId="22" xfId="3" applyNumberFormat="1" applyFont="1" applyBorder="1" applyAlignment="1" applyProtection="1">
      <alignment vertical="center" shrinkToFit="1"/>
      <protection locked="0"/>
    </xf>
    <xf numFmtId="49" fontId="8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0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1" xfId="3" applyNumberFormat="1" applyFont="1" applyBorder="1" applyAlignment="1" applyProtection="1">
      <alignment horizontal="left" vertical="center" wrapText="1"/>
      <protection locked="0"/>
    </xf>
    <xf numFmtId="49" fontId="8" fillId="0" borderId="24" xfId="3" applyNumberFormat="1" applyFont="1" applyBorder="1" applyAlignment="1" applyProtection="1">
      <alignment horizontal="center" vertical="center" shrinkToFit="1"/>
      <protection locked="0"/>
    </xf>
    <xf numFmtId="49" fontId="8" fillId="0" borderId="21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0" xfId="3" applyNumberFormat="1" applyFont="1" applyBorder="1" applyAlignment="1" applyProtection="1">
      <alignment horizontal="center" vertical="center" wrapText="1"/>
      <protection locked="0"/>
    </xf>
    <xf numFmtId="49" fontId="8" fillId="0" borderId="21" xfId="3" applyNumberFormat="1" applyFont="1" applyBorder="1" applyAlignment="1" applyProtection="1">
      <alignment vertical="center" wrapText="1"/>
      <protection locked="0"/>
    </xf>
    <xf numFmtId="49" fontId="8" fillId="0" borderId="26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5" xfId="3" applyNumberFormat="1" applyFont="1" applyFill="1" applyBorder="1" applyAlignment="1" applyProtection="1">
      <alignment horizontal="center" vertical="center" wrapText="1"/>
      <protection locked="0"/>
    </xf>
    <xf numFmtId="0" fontId="11" fillId="3" borderId="27" xfId="3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left" vertical="center" wrapText="1"/>
    </xf>
    <xf numFmtId="49" fontId="11" fillId="3" borderId="28" xfId="3" applyNumberFormat="1" applyFont="1" applyFill="1" applyBorder="1" applyAlignment="1">
      <alignment horizontal="center" vertical="center" wrapText="1"/>
    </xf>
    <xf numFmtId="49" fontId="8" fillId="0" borderId="22" xfId="3" applyNumberFormat="1" applyFont="1" applyBorder="1" applyAlignment="1" applyProtection="1">
      <alignment horizontal="center" vertical="center" wrapText="1"/>
      <protection locked="0"/>
    </xf>
    <xf numFmtId="0" fontId="8" fillId="0" borderId="29" xfId="3" applyFont="1" applyFill="1" applyBorder="1" applyAlignment="1" applyProtection="1">
      <alignment horizontal="left" vertical="center" wrapText="1"/>
      <protection locked="0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730/05&#25552;&#20986;&#12539;HP/20_&#12304;&#23500;&#30000;&#26519;&#22303;&#26408;&#20107;&#21209;&#25152;&#12305;_Excel&#35519;&#26360;_&#24037;&#20107;_202507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X8"/>
  <sheetViews>
    <sheetView showGridLines="0" tabSelected="1" view="pageBreakPreview" zoomScale="70" zoomScaleNormal="70" zoomScaleSheetLayoutView="70" workbookViewId="0">
      <pane ySplit="6" topLeftCell="A7" activePane="bottomLeft" state="frozen"/>
      <selection activeCell="B1" sqref="B1:B1048576"/>
      <selection pane="bottomLeft" activeCell="J22" sqref="J22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1" width="16.875" style="1" customWidth="1"/>
    <col min="22" max="22" width="28.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23" t="s">
        <v>0</v>
      </c>
      <c r="C2" s="18" t="s">
        <v>21</v>
      </c>
      <c r="D2" s="18" t="s">
        <v>22</v>
      </c>
      <c r="E2" s="18" t="s">
        <v>23</v>
      </c>
      <c r="F2" s="33" t="s">
        <v>1</v>
      </c>
      <c r="G2" s="34"/>
      <c r="H2" s="34"/>
      <c r="I2" s="34"/>
      <c r="J2" s="34"/>
      <c r="K2" s="34"/>
      <c r="L2" s="34"/>
      <c r="M2" s="34"/>
      <c r="N2" s="34"/>
      <c r="O2" s="34"/>
      <c r="P2" s="35"/>
      <c r="Q2" s="4" t="s">
        <v>2</v>
      </c>
      <c r="R2" s="5"/>
      <c r="S2" s="5"/>
      <c r="T2" s="5"/>
      <c r="U2" s="5"/>
      <c r="V2" s="5"/>
      <c r="W2" s="5"/>
      <c r="X2" s="47"/>
    </row>
    <row r="3" spans="2:24" s="6" customFormat="1" ht="15" customHeight="1" x14ac:dyDescent="0.4">
      <c r="B3" s="24"/>
      <c r="C3" s="19"/>
      <c r="D3" s="19"/>
      <c r="E3" s="19"/>
      <c r="F3" s="18" t="s">
        <v>24</v>
      </c>
      <c r="G3" s="18" t="s">
        <v>25</v>
      </c>
      <c r="H3" s="26" t="s">
        <v>3</v>
      </c>
      <c r="I3" s="27"/>
      <c r="J3" s="28"/>
      <c r="K3" s="21" t="s">
        <v>4</v>
      </c>
      <c r="L3" s="32"/>
      <c r="M3" s="32"/>
      <c r="N3" s="22"/>
      <c r="O3" s="18" t="s">
        <v>30</v>
      </c>
      <c r="P3" s="18" t="s">
        <v>31</v>
      </c>
      <c r="Q3" s="18" t="s">
        <v>32</v>
      </c>
      <c r="R3" s="18" t="s">
        <v>33</v>
      </c>
      <c r="S3" s="18" t="s">
        <v>34</v>
      </c>
      <c r="T3" s="18" t="s">
        <v>35</v>
      </c>
      <c r="U3" s="18" t="s">
        <v>36</v>
      </c>
      <c r="V3" s="18" t="s">
        <v>37</v>
      </c>
      <c r="W3" s="18" t="s">
        <v>38</v>
      </c>
      <c r="X3" s="18" t="s">
        <v>39</v>
      </c>
    </row>
    <row r="4" spans="2:24" s="6" customFormat="1" ht="15" customHeight="1" x14ac:dyDescent="0.4">
      <c r="B4" s="24"/>
      <c r="C4" s="19"/>
      <c r="D4" s="19"/>
      <c r="E4" s="19"/>
      <c r="F4" s="19"/>
      <c r="G4" s="19"/>
      <c r="H4" s="29"/>
      <c r="I4" s="30"/>
      <c r="J4" s="31"/>
      <c r="K4" s="21" t="s">
        <v>5</v>
      </c>
      <c r="L4" s="22"/>
      <c r="M4" s="21" t="s">
        <v>6</v>
      </c>
      <c r="N4" s="22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2:24" s="6" customFormat="1" ht="66" customHeight="1" x14ac:dyDescent="0.4">
      <c r="B5" s="25"/>
      <c r="C5" s="20"/>
      <c r="D5" s="20"/>
      <c r="E5" s="20"/>
      <c r="F5" s="20"/>
      <c r="G5" s="20"/>
      <c r="H5" s="7" t="s">
        <v>26</v>
      </c>
      <c r="I5" s="7" t="s">
        <v>48</v>
      </c>
      <c r="J5" s="7" t="s">
        <v>27</v>
      </c>
      <c r="K5" s="7" t="s">
        <v>28</v>
      </c>
      <c r="L5" s="7" t="s">
        <v>29</v>
      </c>
      <c r="M5" s="7" t="s">
        <v>28</v>
      </c>
      <c r="N5" s="7" t="s">
        <v>29</v>
      </c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2:24" s="3" customFormat="1" ht="15.75" customHeight="1" x14ac:dyDescent="0.4">
      <c r="B6" s="67"/>
      <c r="C6" s="9"/>
      <c r="D6" s="9"/>
      <c r="E6" s="10"/>
      <c r="F6" s="11"/>
      <c r="G6" s="12"/>
      <c r="H6" s="69"/>
      <c r="I6" s="68"/>
      <c r="J6" s="11"/>
      <c r="K6" s="13"/>
      <c r="L6" s="13"/>
      <c r="M6" s="14"/>
      <c r="N6" s="14"/>
      <c r="O6" s="15"/>
      <c r="P6" s="15"/>
      <c r="Q6" s="11"/>
      <c r="R6" s="9"/>
      <c r="S6" s="9"/>
      <c r="T6" s="16"/>
      <c r="U6" s="15"/>
      <c r="V6" s="15"/>
      <c r="W6" s="17"/>
      <c r="X6" s="48"/>
    </row>
    <row r="7" spans="2:24" s="3" customFormat="1" ht="75.75" customHeight="1" x14ac:dyDescent="0.4">
      <c r="B7" s="8">
        <v>1</v>
      </c>
      <c r="C7" s="49" t="s">
        <v>12</v>
      </c>
      <c r="D7" s="36" t="s">
        <v>44</v>
      </c>
      <c r="E7" s="37">
        <v>45868</v>
      </c>
      <c r="F7" s="50" t="s">
        <v>11</v>
      </c>
      <c r="G7" s="50" t="s">
        <v>16</v>
      </c>
      <c r="H7" s="38" t="s">
        <v>20</v>
      </c>
      <c r="I7" s="51" t="str">
        <f>VLOOKUP(H7,'[3]（３）路河川マスタ'!$E$2:$F$7494,2,FALSE)</f>
        <v>一級河川　落堀川</v>
      </c>
      <c r="J7" s="39" t="s">
        <v>45</v>
      </c>
      <c r="K7" s="49" t="s">
        <v>18</v>
      </c>
      <c r="L7" s="40" t="s">
        <v>40</v>
      </c>
      <c r="M7" s="41"/>
      <c r="N7" s="41"/>
      <c r="O7" s="65" t="s">
        <v>7</v>
      </c>
      <c r="P7" s="42" t="s">
        <v>15</v>
      </c>
      <c r="Q7" s="41" t="s">
        <v>41</v>
      </c>
      <c r="R7" s="52" t="s">
        <v>13</v>
      </c>
      <c r="S7" s="43" t="s">
        <v>14</v>
      </c>
      <c r="T7" s="44" t="s">
        <v>8</v>
      </c>
      <c r="U7" s="45"/>
      <c r="V7" s="46" t="s">
        <v>47</v>
      </c>
      <c r="W7" s="45"/>
      <c r="X7" s="44" t="str">
        <f t="shared" ref="X7:X8" si="0">G7</f>
        <v>富田林土木事務所</v>
      </c>
    </row>
    <row r="8" spans="2:24" s="3" customFormat="1" ht="75.75" customHeight="1" x14ac:dyDescent="0.4">
      <c r="B8" s="53">
        <f t="shared" ref="B8" si="1">B7+1</f>
        <v>2</v>
      </c>
      <c r="C8" s="54" t="s">
        <v>10</v>
      </c>
      <c r="D8" s="55"/>
      <c r="E8" s="56">
        <v>45868</v>
      </c>
      <c r="F8" s="57" t="s">
        <v>11</v>
      </c>
      <c r="G8" s="57" t="s">
        <v>16</v>
      </c>
      <c r="H8" s="70" t="s">
        <v>19</v>
      </c>
      <c r="I8" s="71" t="str">
        <f>VLOOKUP(H8,'[3]（３）路河川マスタ'!$E$2:$F$7494,2,FALSE)</f>
        <v>都市計画道路　堺港大堀線</v>
      </c>
      <c r="J8" s="58" t="s">
        <v>46</v>
      </c>
      <c r="K8" s="54" t="s">
        <v>18</v>
      </c>
      <c r="L8" s="59" t="s">
        <v>42</v>
      </c>
      <c r="M8" s="60"/>
      <c r="N8" s="60"/>
      <c r="O8" s="66" t="s">
        <v>7</v>
      </c>
      <c r="P8" s="61" t="s">
        <v>15</v>
      </c>
      <c r="Q8" s="60" t="s">
        <v>43</v>
      </c>
      <c r="R8" s="62" t="s">
        <v>13</v>
      </c>
      <c r="S8" s="62" t="s">
        <v>17</v>
      </c>
      <c r="T8" s="63" t="s">
        <v>9</v>
      </c>
      <c r="U8" s="64"/>
      <c r="V8" s="64"/>
      <c r="W8" s="64"/>
      <c r="X8" s="63" t="str">
        <f t="shared" si="0"/>
        <v>富田林土木事務所</v>
      </c>
    </row>
  </sheetData>
  <autoFilter ref="B6:X6" xr:uid="{7B282875-ADFA-44F5-BD50-6A7DBC881FCF}"/>
  <mergeCells count="21">
    <mergeCell ref="X3:X5"/>
    <mergeCell ref="F3:F5"/>
    <mergeCell ref="G3:G5"/>
    <mergeCell ref="H3:J4"/>
    <mergeCell ref="K3:N3"/>
    <mergeCell ref="O3:O5"/>
    <mergeCell ref="P3:P5"/>
    <mergeCell ref="F2:P2"/>
    <mergeCell ref="K4:L4"/>
    <mergeCell ref="E2:E5"/>
    <mergeCell ref="B2:B5"/>
    <mergeCell ref="C2:C5"/>
    <mergeCell ref="D2:D5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C7:D8">
    <cfRule type="expression" dxfId="28" priority="4" stopIfTrue="1">
      <formula>#REF!="取込対象外"</formula>
    </cfRule>
  </conditionalFormatting>
  <conditionalFormatting sqref="D7:D8">
    <cfRule type="expression" dxfId="27" priority="2">
      <formula>$C7="新規"</formula>
    </cfRule>
  </conditionalFormatting>
  <conditionalFormatting sqref="E7:E8">
    <cfRule type="expression" dxfId="26" priority="3" stopIfTrue="1">
      <formula>$C7="取込対象外"</formula>
    </cfRule>
  </conditionalFormatting>
  <conditionalFormatting sqref="F7:F8">
    <cfRule type="expression" dxfId="25" priority="11" stopIfTrue="1">
      <formula>#REF!="新規"</formula>
    </cfRule>
    <cfRule type="expression" dxfId="24" priority="12" stopIfTrue="1">
      <formula>#REF!="取込対象外"</formula>
    </cfRule>
    <cfRule type="expression" dxfId="23" priority="13" stopIfTrue="1">
      <formula>#REF!="新規"</formula>
    </cfRule>
    <cfRule type="expression" dxfId="22" priority="14" stopIfTrue="1">
      <formula>#REF!="取込対象外"</formula>
    </cfRule>
  </conditionalFormatting>
  <conditionalFormatting sqref="F7:F8">
    <cfRule type="expression" dxfId="21" priority="5" stopIfTrue="1">
      <formula>#REF!="新規"</formula>
    </cfRule>
    <cfRule type="expression" dxfId="20" priority="6" stopIfTrue="1">
      <formula>#REF!="取込対象外"</formula>
    </cfRule>
  </conditionalFormatting>
  <conditionalFormatting sqref="F7:G8">
    <cfRule type="expression" dxfId="19" priority="15" stopIfTrue="1">
      <formula>#REF!="新規"</formula>
    </cfRule>
    <cfRule type="expression" dxfId="18" priority="16" stopIfTrue="1">
      <formula>#REF!="取込対象外"</formula>
    </cfRule>
  </conditionalFormatting>
  <conditionalFormatting sqref="G7:G8">
    <cfRule type="expression" dxfId="17" priority="17" stopIfTrue="1">
      <formula>#REF!="新規"</formula>
    </cfRule>
    <cfRule type="expression" dxfId="16" priority="18" stopIfTrue="1">
      <formula>#REF!="取込対象外"</formula>
    </cfRule>
    <cfRule type="expression" dxfId="15" priority="19" stopIfTrue="1">
      <formula>#REF!="新規"</formula>
    </cfRule>
    <cfRule type="expression" dxfId="14" priority="20" stopIfTrue="1">
      <formula>#REF!="取込対象外"</formula>
    </cfRule>
    <cfRule type="expression" dxfId="13" priority="21" stopIfTrue="1">
      <formula>#REF!="新規"</formula>
    </cfRule>
    <cfRule type="expression" dxfId="12" priority="22" stopIfTrue="1">
      <formula>#REF!="取込対象外"</formula>
    </cfRule>
  </conditionalFormatting>
  <conditionalFormatting sqref="J7:X8">
    <cfRule type="expression" dxfId="11" priority="29" stopIfTrue="1">
      <formula>#REF!="取込対象外"</formula>
    </cfRule>
  </conditionalFormatting>
  <conditionalFormatting sqref="O7:O8">
    <cfRule type="expression" dxfId="10" priority="23" stopIfTrue="1">
      <formula>#REF!="取込対象外"</formula>
    </cfRule>
    <cfRule type="expression" dxfId="9" priority="24" stopIfTrue="1">
      <formula>#REF!="新規"</formula>
    </cfRule>
    <cfRule type="expression" dxfId="8" priority="25" stopIfTrue="1">
      <formula>#REF!="取込対象外"</formula>
    </cfRule>
    <cfRule type="expression" dxfId="7" priority="26" stopIfTrue="1">
      <formula>#REF!="新規"</formula>
    </cfRule>
    <cfRule type="expression" dxfId="6" priority="27" stopIfTrue="1">
      <formula>#REF!="取込対象外"</formula>
    </cfRule>
    <cfRule type="expression" dxfId="5" priority="28" stopIfTrue="1">
      <formula>#REF!="新規"</formula>
    </cfRule>
  </conditionalFormatting>
  <conditionalFormatting sqref="O7:O8">
    <cfRule type="expression" dxfId="4" priority="7" stopIfTrue="1">
      <formula>#REF!="新規"</formula>
    </cfRule>
    <cfRule type="expression" dxfId="3" priority="8" stopIfTrue="1">
      <formula>#REF!="取込対象外"</formula>
    </cfRule>
    <cfRule type="expression" dxfId="2" priority="9" stopIfTrue="1">
      <formula>#REF!="新規"</formula>
    </cfRule>
  </conditionalFormatting>
  <conditionalFormatting sqref="U7:X8 Q7:S8">
    <cfRule type="expression" dxfId="1" priority="30" stopIfTrue="1">
      <formula>$T7="無効"</formula>
    </cfRule>
  </conditionalFormatting>
  <conditionalFormatting sqref="H7:I8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1">
        <x14:dataValidation type="list" allowBlank="1" showInputMessage="1" showErrorMessage="1" xr:uid="{5EF0B754-2E4A-4F37-A7EB-1912AF9CDA8C}">
          <x14:formula1>
            <xm:f>#REF!</xm:f>
          </x14:formula1>
          <xm:sqref>P7:P8</xm:sqref>
        </x14:dataValidation>
        <x14:dataValidation type="list" allowBlank="1" showInputMessage="1" showErrorMessage="1" xr:uid="{02447D05-F1AD-4EB2-9238-1B6580A8BF9D}">
          <x14:formula1>
            <xm:f>#REF!</xm:f>
          </x14:formula1>
          <xm:sqref>F7:F8</xm:sqref>
        </x14:dataValidation>
        <x14:dataValidation type="list" allowBlank="1" showInputMessage="1" showErrorMessage="1" xr:uid="{D89B34AD-1849-439B-80EE-B5D6F7E1C095}">
          <x14:formula1>
            <xm:f>#REF!</xm:f>
          </x14:formula1>
          <xm:sqref>G7:G8</xm:sqref>
        </x14:dataValidation>
        <x14:dataValidation type="list" allowBlank="1" showInputMessage="1" showErrorMessage="1" xr:uid="{1E972D56-93F4-4AC8-AEB5-F1F7C7C83311}">
          <x14:formula1>
            <xm:f>#REF!</xm:f>
          </x14:formula1>
          <xm:sqref>K7:K8</xm:sqref>
        </x14:dataValidation>
        <x14:dataValidation type="list" allowBlank="1" showInputMessage="1" showErrorMessage="1" xr:uid="{529D1B46-2063-4599-803F-64DFF11E66A2}">
          <x14:formula1>
            <xm:f>#REF!</xm:f>
          </x14:formula1>
          <xm:sqref>M7:M8</xm:sqref>
        </x14:dataValidation>
        <x14:dataValidation type="list" allowBlank="1" showInputMessage="1" showErrorMessage="1" xr:uid="{DBB21910-3761-43C7-AD28-615852AD319F}">
          <x14:formula1>
            <xm:f>#REF!</xm:f>
          </x14:formula1>
          <xm:sqref>O7:O8</xm:sqref>
        </x14:dataValidation>
        <x14:dataValidation type="list" allowBlank="1" showInputMessage="1" showErrorMessage="1" xr:uid="{B9310F98-6984-4000-A4A7-7273218DF7DF}">
          <x14:formula1>
            <xm:f>#REF!</xm:f>
          </x14:formula1>
          <xm:sqref>T7:T8</xm:sqref>
        </x14:dataValidation>
        <x14:dataValidation type="list" allowBlank="1" showInputMessage="1" showErrorMessage="1" xr:uid="{3B8789D7-D33B-4974-ACBA-B769E99CCCAE}">
          <x14:formula1>
            <xm:f>#REF!</xm:f>
          </x14:formula1>
          <xm:sqref>R7:R8</xm:sqref>
        </x14:dataValidation>
        <x14:dataValidation type="list" allowBlank="1" showInputMessage="1" showErrorMessage="1" xr:uid="{43ACFECF-793B-43BA-B7EC-BE502FBB686B}">
          <x14:formula1>
            <xm:f>#REF!</xm:f>
          </x14:formula1>
          <xm:sqref>S7:S8</xm:sqref>
        </x14:dataValidation>
        <x14:dataValidation type="list" allowBlank="1" showInputMessage="1" showErrorMessage="1" xr:uid="{7EF24810-9909-4B63-98B0-87C9B89D9A15}">
          <x14:formula1>
            <xm:f>#REF!</xm:f>
          </x14:formula1>
          <xm:sqref>U7:U8</xm:sqref>
        </x14:dataValidation>
        <x14:dataValidation type="list" allowBlank="1" showInputMessage="1" showErrorMessage="1" xr:uid="{36051FBF-7928-446F-8A8E-1579EEEDC2C9}">
          <x14:formula1>
            <xm:f>#REF!</xm:f>
          </x14:formula1>
          <xm:sqref>C7:C8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2025-07-24T00:47:15Z</cp:lastPrinted>
  <dcterms:created xsi:type="dcterms:W3CDTF">2025-01-29T00:30:40Z</dcterms:created>
  <dcterms:modified xsi:type="dcterms:W3CDTF">2025-07-25T04:33:46Z</dcterms:modified>
</cp:coreProperties>
</file>