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716\05提出・HP\01 HP画面\"/>
    </mc:Choice>
  </mc:AlternateContent>
  <xr:revisionPtr revIDLastSave="0" documentId="13_ncr:1_{40A58A34-4ED8-4B01-BE6A-1CC3C6420BDB}" xr6:coauthVersionLast="47" xr6:coauthVersionMax="47" xr10:uidLastSave="{00000000-0000-0000-0000-000000000000}"/>
  <bookViews>
    <workbookView xWindow="2880" yWindow="1080" windowWidth="22635" windowHeight="12735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'都市整備部調書（Excel工事）'!$B$2:$X$10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X9" i="1" l="1"/>
  <c r="X8" i="1"/>
  <c r="X7" i="1"/>
  <c r="B7" i="1"/>
  <c r="X10" i="1" l="1"/>
  <c r="B10" i="1"/>
</calcChain>
</file>

<file path=xl/sharedStrings.xml><?xml version="1.0" encoding="utf-8"?>
<sst xmlns="http://schemas.openxmlformats.org/spreadsheetml/2006/main" count="86" uniqueCount="63">
  <si>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</si>
  <si>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</si>
  <si>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</si>
  <si>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</si>
  <si>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</si>
  <si>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</si>
  <si>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</si>
  <si>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一般競争入札</t>
    <rPh sb="0" eb="6">
      <t>イッパンキョウソウニュウサツ</t>
    </rPh>
    <phoneticPr fontId="3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</si>
  <si>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3"/>
  </si>
  <si>
    <t>新規</t>
    <rPh sb="0" eb="2">
      <t>シンキ</t>
    </rPh>
    <phoneticPr fontId="3"/>
  </si>
  <si>
    <t>都市整備部</t>
    <rPh sb="0" eb="5">
      <t>トシセイビブ</t>
    </rPh>
    <phoneticPr fontId="3"/>
  </si>
  <si>
    <t>更新</t>
    <rPh sb="0" eb="2">
      <t>コウシン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</si>
  <si>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</si>
  <si>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</si>
  <si>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４ケ月</t>
    <rPh sb="1" eb="3">
      <t>カゲツ</t>
    </rPh>
    <phoneticPr fontId="3"/>
  </si>
  <si>
    <t>★―２</t>
  </si>
  <si>
    <t>富田林土木事務所</t>
    <rPh sb="0" eb="8">
      <t>トンダバヤシドボクジムショ</t>
    </rPh>
    <phoneticPr fontId="3"/>
  </si>
  <si>
    <t>８ケ月</t>
    <rPh sb="1" eb="3">
      <t>カゲツ</t>
    </rPh>
    <phoneticPr fontId="3"/>
  </si>
  <si>
    <t>舗装</t>
    <rPh sb="0" eb="2">
      <t>ホソウ</t>
    </rPh>
    <phoneticPr fontId="3"/>
  </si>
  <si>
    <t>富田林市</t>
  </si>
  <si>
    <t>羽曳野市</t>
  </si>
  <si>
    <t>210020</t>
  </si>
  <si>
    <t>211562</t>
  </si>
  <si>
    <t>213420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</si>
  <si>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</si>
  <si>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</si>
  <si>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</si>
  <si>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</si>
  <si>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</si>
  <si>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
地区等
コード</t>
    <phoneticPr fontId="5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</si>
  <si>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</si>
  <si>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</si>
  <si>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</si>
  <si>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</si>
  <si>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</si>
  <si>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</si>
  <si>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</si>
  <si>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</si>
  <si>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</si>
  <si>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</si>
  <si>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</si>
  <si>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</si>
  <si>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</si>
  <si>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　舗装道補修工事（若松町西工区）その２</t>
    <rPh sb="1" eb="4">
      <t>ホソウドウ</t>
    </rPh>
    <rPh sb="4" eb="6">
      <t>ホシュウ</t>
    </rPh>
    <rPh sb="6" eb="8">
      <t>コウジ</t>
    </rPh>
    <rPh sb="9" eb="11">
      <t>ワカマツ</t>
    </rPh>
    <rPh sb="11" eb="12">
      <t>チョウ</t>
    </rPh>
    <rPh sb="12" eb="13">
      <t>ニシ</t>
    </rPh>
    <rPh sb="13" eb="15">
      <t>コウク</t>
    </rPh>
    <phoneticPr fontId="3"/>
  </si>
  <si>
    <t>若松町西二丁目地内　外</t>
    <rPh sb="0" eb="3">
      <t>ワカマツチョウ</t>
    </rPh>
    <rPh sb="3" eb="4">
      <t>ニシ</t>
    </rPh>
    <rPh sb="4" eb="5">
      <t>ニ</t>
    </rPh>
    <rPh sb="5" eb="7">
      <t>チョウメ</t>
    </rPh>
    <rPh sb="7" eb="9">
      <t>チナイ</t>
    </rPh>
    <rPh sb="10" eb="11">
      <t>ホカ</t>
    </rPh>
    <phoneticPr fontId="3"/>
  </si>
  <si>
    <t>舗装補修工　一式</t>
    <phoneticPr fontId="3"/>
  </si>
  <si>
    <t>誉田七丁目地内　外</t>
  </si>
  <si>
    <t>舗装</t>
    <rPh sb="0" eb="2">
      <t>ホソウ</t>
    </rPh>
    <phoneticPr fontId="2"/>
  </si>
  <si>
    <t>舗装補修工　一式</t>
  </si>
  <si>
    <t>５ケ月</t>
    <rPh sb="1" eb="3">
      <t>カゲツ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</si>
  <si>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</si>
  <si>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　舗装道補修工事（野々上工区）</t>
    <rPh sb="9" eb="12">
      <t>ノノウエ</t>
    </rPh>
    <rPh sb="12" eb="14">
      <t>コウク</t>
    </rPh>
    <phoneticPr fontId="3"/>
  </si>
  <si>
    <t>野々上二丁目地内　外</t>
    <rPh sb="0" eb="3">
      <t>ノノウエ</t>
    </rPh>
    <rPh sb="3" eb="4">
      <t>ニ</t>
    </rPh>
    <phoneticPr fontId="3"/>
  </si>
  <si>
    <t>道路拡幅工　一式</t>
    <rPh sb="0" eb="2">
      <t>ドウロ</t>
    </rPh>
    <rPh sb="2" eb="4">
      <t>カクフク</t>
    </rPh>
    <rPh sb="4" eb="5">
      <t>コウ</t>
    </rPh>
    <rPh sb="6" eb="7">
      <t>イチ</t>
    </rPh>
    <rPh sb="7" eb="8">
      <t>シキ</t>
    </rPh>
    <phoneticPr fontId="3"/>
  </si>
  <si>
    <t>埴生野地内　外</t>
    <rPh sb="0" eb="3">
      <t>ハニュウノ</t>
    </rPh>
    <rPh sb="3" eb="4">
      <t>チ</t>
    </rPh>
    <rPh sb="4" eb="5">
      <t>ナイ</t>
    </rPh>
    <rPh sb="6" eb="7">
      <t>ホカ</t>
    </rPh>
    <phoneticPr fontId="3"/>
  </si>
  <si>
    <t>2025-10-900400</t>
    <phoneticPr fontId="3"/>
  </si>
  <si>
    <t>2025-10-900838</t>
    <phoneticPr fontId="3"/>
  </si>
  <si>
    <t>（１３）</t>
    <phoneticPr fontId="5"/>
  </si>
  <si>
    <t>・取りやめ</t>
    <rPh sb="1" eb="2">
      <t>ト</t>
    </rPh>
    <phoneticPr fontId="3"/>
  </si>
  <si>
    <t>　道路拡幅工事</t>
    <rPh sb="1" eb="3">
      <t>ドウロ</t>
    </rPh>
    <rPh sb="3" eb="5">
      <t>カクフク</t>
    </rPh>
    <rPh sb="5" eb="7">
      <t>コウジ</t>
    </rPh>
    <phoneticPr fontId="3"/>
  </si>
  <si>
    <t>　舗装道補修工事（誉田工区）</t>
    <rPh sb="11" eb="12">
      <t>コウ</t>
    </rPh>
    <phoneticPr fontId="3"/>
  </si>
  <si>
    <t>（４）（５）（６）（９）</t>
    <phoneticPr fontId="3"/>
  </si>
  <si>
    <t xml:space="preserve">路河川地区等名
</t>
    <rPh sb="6" eb="7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</si>
</sst>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7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2" xfId="3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12" fillId="3" borderId="0" xfId="3" applyFont="1" applyFill="1" applyAlignment="1">
      <alignment horizontal="center" vertical="center" wrapText="1"/>
    </xf>
    <xf numFmtId="176" fontId="12" fillId="3" borderId="0" xfId="3" applyNumberFormat="1" applyFont="1" applyFill="1" applyAlignment="1">
      <alignment horizontal="center" vertical="center" wrapText="1"/>
    </xf>
    <xf numFmtId="0" fontId="12" fillId="3" borderId="0" xfId="3" applyFont="1" applyFill="1" applyAlignment="1">
      <alignment horizontal="left" vertical="center" wrapText="1"/>
    </xf>
    <xf numFmtId="49" fontId="12" fillId="3" borderId="0" xfId="3" applyNumberFormat="1" applyFont="1" applyFill="1" applyAlignment="1">
      <alignment horizontal="center" vertical="center" wrapText="1"/>
    </xf>
    <xf numFmtId="49" fontId="12" fillId="3" borderId="0" xfId="3" applyNumberFormat="1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49" fontId="9" fillId="0" borderId="16" xfId="3" applyNumberFormat="1" applyFont="1" applyBorder="1" applyAlignment="1">
      <alignment horizontal="center" vertical="center" wrapText="1"/>
    </xf>
    <xf numFmtId="176" fontId="9" fillId="0" borderId="16" xfId="3" applyNumberFormat="1" applyFont="1" applyBorder="1" applyAlignment="1" applyProtection="1">
      <alignment vertical="center" shrinkToFit="1"/>
      <protection locked="0"/>
    </xf>
    <xf numFmtId="49" fontId="13" fillId="4" borderId="15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5" xfId="3" applyNumberFormat="1" applyFont="1" applyBorder="1" applyAlignment="1" applyProtection="1">
      <alignment horizontal="left" vertical="center" wrapText="1"/>
      <protection locked="0"/>
    </xf>
    <xf numFmtId="49" fontId="13" fillId="4" borderId="19" xfId="3" applyNumberFormat="1" applyFont="1" applyFill="1" applyBorder="1" applyAlignment="1" applyProtection="1">
      <alignment horizontal="center" vertical="center" shrinkToFit="1"/>
      <protection locked="0"/>
    </xf>
    <xf numFmtId="49" fontId="13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14" xfId="3" applyNumberFormat="1" applyFont="1" applyBorder="1" applyAlignment="1" applyProtection="1">
      <alignment horizontal="center" vertical="center" wrapText="1"/>
      <protection locked="0"/>
    </xf>
    <xf numFmtId="49" fontId="9" fillId="0" borderId="15" xfId="3" applyNumberFormat="1" applyFont="1" applyBorder="1" applyAlignment="1" applyProtection="1">
      <alignment vertical="center" wrapText="1"/>
      <protection locked="0"/>
    </xf>
    <xf numFmtId="49" fontId="13" fillId="4" borderId="15" xfId="3" applyNumberFormat="1" applyFont="1" applyFill="1" applyBorder="1" applyAlignment="1" applyProtection="1">
      <alignment vertical="center" wrapText="1"/>
      <protection locked="0"/>
    </xf>
    <xf numFmtId="49" fontId="9" fillId="0" borderId="19" xfId="3" applyNumberFormat="1" applyFont="1" applyBorder="1" applyAlignment="1" applyProtection="1">
      <alignment horizontal="center" vertical="center" shrinkToFit="1"/>
      <protection locked="0"/>
    </xf>
    <xf numFmtId="0" fontId="12" fillId="3" borderId="20" xfId="3" applyFont="1" applyFill="1" applyBorder="1" applyAlignment="1">
      <alignment horizontal="center" vertical="center"/>
    </xf>
    <xf numFmtId="49" fontId="12" fillId="3" borderId="21" xfId="3" applyNumberFormat="1" applyFont="1" applyFill="1" applyBorder="1" applyAlignment="1">
      <alignment horizontal="center" vertical="center" wrapText="1"/>
    </xf>
    <xf numFmtId="0" fontId="12" fillId="3" borderId="21" xfId="3" applyFont="1" applyFill="1" applyBorder="1" applyAlignment="1">
      <alignment horizontal="left" vertical="center" wrapText="1"/>
    </xf>
    <xf numFmtId="49" fontId="9" fillId="0" borderId="15" xfId="3" applyNumberFormat="1" applyFont="1" applyFill="1" applyBorder="1" applyAlignment="1" applyProtection="1">
      <alignment vertical="center" wrapText="1"/>
      <protection locked="0"/>
    </xf>
    <xf numFmtId="49" fontId="9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18" xfId="3" applyFont="1" applyFill="1" applyBorder="1" applyAlignment="1" applyProtection="1">
      <alignment horizontal="left" vertical="center" wrapText="1"/>
      <protection locked="0"/>
    </xf>
    <xf numFmtId="49" fontId="9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/>
    </xf>
    <xf numFmtId="49" fontId="9" fillId="0" borderId="23" xfId="3" applyNumberFormat="1" applyFont="1" applyFill="1" applyBorder="1" applyAlignment="1" applyProtection="1">
      <alignment vertical="center" wrapText="1"/>
      <protection locked="0"/>
    </xf>
    <xf numFmtId="49" fontId="9" fillId="0" borderId="24" xfId="3" applyNumberFormat="1" applyFont="1" applyBorder="1" applyAlignment="1">
      <alignment horizontal="center" vertical="center" wrapText="1"/>
    </xf>
    <xf numFmtId="176" fontId="9" fillId="0" borderId="24" xfId="3" applyNumberFormat="1" applyFont="1" applyBorder="1" applyAlignment="1" applyProtection="1">
      <alignment vertical="center" shrinkToFit="1"/>
      <protection locked="0"/>
    </xf>
    <xf numFmtId="49" fontId="9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23" xfId="3" applyNumberFormat="1" applyFont="1" applyBorder="1" applyAlignment="1" applyProtection="1">
      <alignment horizontal="left" vertical="center" wrapText="1"/>
      <protection locked="0"/>
    </xf>
    <xf numFmtId="49" fontId="9" fillId="0" borderId="26" xfId="3" applyNumberFormat="1" applyFont="1" applyBorder="1" applyAlignment="1" applyProtection="1">
      <alignment horizontal="center" vertical="center" shrinkToFit="1"/>
      <protection locked="0"/>
    </xf>
    <xf numFmtId="49" fontId="9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2" xfId="3" applyNumberFormat="1" applyFont="1" applyBorder="1" applyAlignment="1" applyProtection="1">
      <alignment horizontal="center" vertical="center" wrapText="1"/>
      <protection locked="0"/>
    </xf>
    <xf numFmtId="49" fontId="9" fillId="0" borderId="23" xfId="3" applyNumberFormat="1" applyFont="1" applyBorder="1" applyAlignment="1" applyProtection="1">
      <alignment vertical="center" wrapText="1"/>
      <protection locked="0"/>
    </xf>
    <xf numFmtId="49" fontId="13" fillId="4" borderId="28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8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29" xfId="3" applyFont="1" applyFill="1" applyBorder="1" applyAlignment="1" applyProtection="1">
      <alignment horizontal="left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9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&#9733;&#23450;&#26399;&#20844;&#34920;&#65288;&#25522;&#36617;&#12487;&#12540;&#12479;&#26368;&#32066;&#29256;&#65289;/20_&#12304;&#23500;&#30000;&#26519;&#22303;&#26408;&#20107;&#21209;&#25152;&#12305;_Excel&#35519;&#26360;_&#24037;&#20107;&#65288;&#31532;&#65297;&#22238;&#23450;&#26399;&#20844;&#3492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716/05&#25552;&#20986;&#12539;HP/20_&#12304;&#23500;&#30000;&#26519;&#22303;&#26408;&#20107;&#21209;&#25152;&#12305;_Excel&#35519;&#26360;_&#24037;&#20107;_202507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10"/>
  <sheetViews>
    <sheetView showGridLines="0" tabSelected="1" view="pageBreakPreview" zoomScale="55" zoomScaleNormal="70" zoomScaleSheetLayoutView="55" workbookViewId="0">
      <pane ySplit="6" topLeftCell="A7" activePane="bottomLeft" state="frozen"/>
      <selection activeCell="B1" sqref="B1:B1048576"/>
      <selection pane="bottomLeft" activeCell="P27" sqref="P27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29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3" t="s">
        <v>0</v>
      </c>
      <c r="C2" s="18" t="s">
        <v>24</v>
      </c>
      <c r="D2" s="18" t="s">
        <v>25</v>
      </c>
      <c r="E2" s="18" t="s">
        <v>26</v>
      </c>
      <c r="F2" s="30" t="s">
        <v>1</v>
      </c>
      <c r="G2" s="31"/>
      <c r="H2" s="31"/>
      <c r="I2" s="31"/>
      <c r="J2" s="31"/>
      <c r="K2" s="31"/>
      <c r="L2" s="31"/>
      <c r="M2" s="31"/>
      <c r="N2" s="31"/>
      <c r="O2" s="31"/>
      <c r="P2" s="32"/>
      <c r="Q2" s="4" t="s">
        <v>2</v>
      </c>
      <c r="R2" s="5"/>
      <c r="S2" s="5"/>
      <c r="T2" s="5"/>
      <c r="U2" s="5"/>
      <c r="V2" s="5"/>
      <c r="W2" s="5"/>
      <c r="X2" s="56"/>
    </row>
    <row r="3" spans="2:24" s="6" customFormat="1" ht="15" customHeight="1" x14ac:dyDescent="0.4">
      <c r="B3" s="34"/>
      <c r="C3" s="19"/>
      <c r="D3" s="19"/>
      <c r="E3" s="19"/>
      <c r="F3" s="18" t="s">
        <v>27</v>
      </c>
      <c r="G3" s="18" t="s">
        <v>28</v>
      </c>
      <c r="H3" s="21" t="s">
        <v>3</v>
      </c>
      <c r="I3" s="23"/>
      <c r="J3" s="24"/>
      <c r="K3" s="27" t="s">
        <v>4</v>
      </c>
      <c r="L3" s="28"/>
      <c r="M3" s="28"/>
      <c r="N3" s="29"/>
      <c r="O3" s="18" t="s">
        <v>33</v>
      </c>
      <c r="P3" s="18" t="s">
        <v>34</v>
      </c>
      <c r="Q3" s="18" t="s">
        <v>35</v>
      </c>
      <c r="R3" s="18" t="s">
        <v>36</v>
      </c>
      <c r="S3" s="18" t="s">
        <v>37</v>
      </c>
      <c r="T3" s="18" t="s">
        <v>38</v>
      </c>
      <c r="U3" s="18" t="s">
        <v>39</v>
      </c>
      <c r="V3" s="18" t="s">
        <v>40</v>
      </c>
      <c r="W3" s="18" t="s">
        <v>41</v>
      </c>
      <c r="X3" s="18" t="s">
        <v>42</v>
      </c>
    </row>
    <row r="4" spans="2:24" s="6" customFormat="1" ht="15" customHeight="1" x14ac:dyDescent="0.4">
      <c r="B4" s="34"/>
      <c r="C4" s="19"/>
      <c r="D4" s="19"/>
      <c r="E4" s="19"/>
      <c r="F4" s="19"/>
      <c r="G4" s="19"/>
      <c r="H4" s="22"/>
      <c r="I4" s="25"/>
      <c r="J4" s="26"/>
      <c r="K4" s="27" t="s">
        <v>5</v>
      </c>
      <c r="L4" s="29"/>
      <c r="M4" s="27" t="s">
        <v>6</v>
      </c>
      <c r="N4" s="2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2:24" s="6" customFormat="1" ht="66" customHeight="1" x14ac:dyDescent="0.4">
      <c r="B5" s="35"/>
      <c r="C5" s="20"/>
      <c r="D5" s="20"/>
      <c r="E5" s="20"/>
      <c r="F5" s="20"/>
      <c r="G5" s="20"/>
      <c r="H5" s="7" t="s">
        <v>29</v>
      </c>
      <c r="I5" s="7" t="s">
        <v>62</v>
      </c>
      <c r="J5" s="7" t="s">
        <v>30</v>
      </c>
      <c r="K5" s="7" t="s">
        <v>31</v>
      </c>
      <c r="L5" s="7" t="s">
        <v>32</v>
      </c>
      <c r="M5" s="7" t="s">
        <v>31</v>
      </c>
      <c r="N5" s="7" t="s">
        <v>32</v>
      </c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2:24" s="3" customFormat="1" ht="22.5" customHeight="1" x14ac:dyDescent="0.4">
      <c r="B6" s="46"/>
      <c r="C6" s="9"/>
      <c r="D6" s="9"/>
      <c r="E6" s="10"/>
      <c r="F6" s="11"/>
      <c r="G6" s="12"/>
      <c r="H6" s="47"/>
      <c r="I6" s="48"/>
      <c r="J6" s="11"/>
      <c r="K6" s="13"/>
      <c r="L6" s="13"/>
      <c r="M6" s="14"/>
      <c r="N6" s="14"/>
      <c r="O6" s="15"/>
      <c r="P6" s="15"/>
      <c r="Q6" s="11"/>
      <c r="R6" s="9"/>
      <c r="S6" s="9"/>
      <c r="T6" s="16"/>
      <c r="U6" s="15"/>
      <c r="V6" s="15"/>
      <c r="W6" s="17"/>
      <c r="X6" s="57"/>
    </row>
    <row r="7" spans="2:24" s="3" customFormat="1" ht="75.75" customHeight="1" x14ac:dyDescent="0.4">
      <c r="B7" s="8">
        <f t="shared" ref="B7" si="0">B6+1</f>
        <v>1</v>
      </c>
      <c r="C7" s="49" t="s">
        <v>11</v>
      </c>
      <c r="D7" s="36" t="s">
        <v>55</v>
      </c>
      <c r="E7" s="37">
        <v>45854</v>
      </c>
      <c r="F7" s="50" t="s">
        <v>10</v>
      </c>
      <c r="G7" s="50" t="s">
        <v>16</v>
      </c>
      <c r="H7" s="51" t="s">
        <v>22</v>
      </c>
      <c r="I7" s="52" t="str">
        <f>VLOOKUP(H7,'[3]（３）路河川マスタ'!$E$2:$F$7494,2,FALSE)</f>
        <v>主要地方道　美原太子線（南阪奈道路）</v>
      </c>
      <c r="J7" s="53" t="s">
        <v>59</v>
      </c>
      <c r="K7" s="49" t="s">
        <v>20</v>
      </c>
      <c r="L7" s="38" t="s">
        <v>54</v>
      </c>
      <c r="M7" s="39"/>
      <c r="N7" s="39"/>
      <c r="O7" s="71" t="s">
        <v>18</v>
      </c>
      <c r="P7" s="40" t="s">
        <v>15</v>
      </c>
      <c r="Q7" s="39" t="s">
        <v>53</v>
      </c>
      <c r="R7" s="55" t="s">
        <v>13</v>
      </c>
      <c r="S7" s="41" t="s">
        <v>17</v>
      </c>
      <c r="T7" s="42" t="s">
        <v>7</v>
      </c>
      <c r="U7" s="43"/>
      <c r="V7" s="44" t="s">
        <v>61</v>
      </c>
      <c r="W7" s="43"/>
      <c r="X7" s="42" t="str">
        <f t="shared" ref="X7:X9" si="1">G7</f>
        <v>富田林土木事務所</v>
      </c>
    </row>
    <row r="8" spans="2:24" s="3" customFormat="1" ht="75.75" customHeight="1" x14ac:dyDescent="0.4">
      <c r="B8" s="8">
        <v>2</v>
      </c>
      <c r="C8" s="49" t="s">
        <v>11</v>
      </c>
      <c r="D8" s="36" t="s">
        <v>56</v>
      </c>
      <c r="E8" s="37">
        <v>45854</v>
      </c>
      <c r="F8" s="50" t="s">
        <v>10</v>
      </c>
      <c r="G8" s="50" t="s">
        <v>16</v>
      </c>
      <c r="H8" s="51" t="s">
        <v>21</v>
      </c>
      <c r="I8" s="52" t="str">
        <f>VLOOKUP(H8,'[4]（３）路河川マスタ'!$E$2:$F$7494,2,FALSE)</f>
        <v>一般国道　１７０号</v>
      </c>
      <c r="J8" s="53" t="s">
        <v>60</v>
      </c>
      <c r="K8" s="49" t="s">
        <v>20</v>
      </c>
      <c r="L8" s="54" t="s">
        <v>46</v>
      </c>
      <c r="M8" s="39"/>
      <c r="N8" s="39"/>
      <c r="O8" s="72" t="s">
        <v>47</v>
      </c>
      <c r="P8" s="45" t="s">
        <v>15</v>
      </c>
      <c r="Q8" s="39" t="s">
        <v>48</v>
      </c>
      <c r="R8" s="55" t="s">
        <v>12</v>
      </c>
      <c r="S8" s="55" t="s">
        <v>49</v>
      </c>
      <c r="T8" s="42" t="s">
        <v>50</v>
      </c>
      <c r="U8" s="43"/>
      <c r="V8" s="44" t="s">
        <v>57</v>
      </c>
      <c r="W8" s="44" t="s">
        <v>58</v>
      </c>
      <c r="X8" s="42" t="str">
        <f t="shared" si="1"/>
        <v>富田林土木事務所</v>
      </c>
    </row>
    <row r="9" spans="2:24" s="3" customFormat="1" ht="75.75" customHeight="1" x14ac:dyDescent="0.4">
      <c r="B9" s="8">
        <v>3</v>
      </c>
      <c r="C9" s="49" t="s">
        <v>9</v>
      </c>
      <c r="D9" s="36"/>
      <c r="E9" s="37">
        <v>45854</v>
      </c>
      <c r="F9" s="50" t="s">
        <v>10</v>
      </c>
      <c r="G9" s="50" t="s">
        <v>16</v>
      </c>
      <c r="H9" s="51" t="s">
        <v>21</v>
      </c>
      <c r="I9" s="52" t="str">
        <f>VLOOKUP(H9,'[4]（３）路河川マスタ'!$E$2:$F$7494,2,FALSE)</f>
        <v>一般国道　１７０号</v>
      </c>
      <c r="J9" s="53" t="s">
        <v>43</v>
      </c>
      <c r="K9" s="49" t="s">
        <v>19</v>
      </c>
      <c r="L9" s="54" t="s">
        <v>44</v>
      </c>
      <c r="M9" s="39"/>
      <c r="N9" s="39"/>
      <c r="O9" s="72" t="s">
        <v>18</v>
      </c>
      <c r="P9" s="45" t="s">
        <v>15</v>
      </c>
      <c r="Q9" s="39" t="s">
        <v>45</v>
      </c>
      <c r="R9" s="55" t="s">
        <v>13</v>
      </c>
      <c r="S9" s="55" t="s">
        <v>14</v>
      </c>
      <c r="T9" s="42" t="s">
        <v>8</v>
      </c>
      <c r="U9" s="43"/>
      <c r="V9" s="43"/>
      <c r="W9" s="43"/>
      <c r="X9" s="42" t="str">
        <f t="shared" si="1"/>
        <v>富田林土木事務所</v>
      </c>
    </row>
    <row r="10" spans="2:24" s="3" customFormat="1" ht="75.75" customHeight="1" x14ac:dyDescent="0.4">
      <c r="B10" s="58">
        <f t="shared" ref="B10" si="2">B9+1</f>
        <v>4</v>
      </c>
      <c r="C10" s="59" t="s">
        <v>9</v>
      </c>
      <c r="D10" s="60"/>
      <c r="E10" s="61">
        <v>45854</v>
      </c>
      <c r="F10" s="62" t="s">
        <v>10</v>
      </c>
      <c r="G10" s="62" t="s">
        <v>16</v>
      </c>
      <c r="H10" s="63" t="s">
        <v>23</v>
      </c>
      <c r="I10" s="74" t="str">
        <f>VLOOKUP(H10,'[4]（３）路河川マスタ'!$E$2:$F$7494,2,FALSE)</f>
        <v>一般府道　西藤井寺線</v>
      </c>
      <c r="J10" s="64" t="s">
        <v>51</v>
      </c>
      <c r="K10" s="59" t="s">
        <v>20</v>
      </c>
      <c r="L10" s="65" t="s">
        <v>52</v>
      </c>
      <c r="M10" s="66"/>
      <c r="N10" s="66"/>
      <c r="O10" s="73" t="s">
        <v>47</v>
      </c>
      <c r="P10" s="67" t="s">
        <v>15</v>
      </c>
      <c r="Q10" s="66" t="s">
        <v>48</v>
      </c>
      <c r="R10" s="68" t="s">
        <v>13</v>
      </c>
      <c r="S10" s="68" t="s">
        <v>14</v>
      </c>
      <c r="T10" s="69" t="s">
        <v>50</v>
      </c>
      <c r="U10" s="70"/>
      <c r="V10" s="70"/>
      <c r="W10" s="70"/>
      <c r="X10" s="69" t="str">
        <f t="shared" ref="X10" si="3">G10</f>
        <v>富田林土木事務所</v>
      </c>
    </row>
  </sheetData>
  <autoFilter ref="B6:X6" xr:uid="{7B282875-ADFA-44F5-BD50-6A7DBC881FCF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3"/>
  <conditionalFormatting sqref="C9:D10 C8">
    <cfRule type="expression" dxfId="90" priority="197" stopIfTrue="1">
      <formula>#REF!="取込対象外"</formula>
    </cfRule>
  </conditionalFormatting>
  <conditionalFormatting sqref="D9:D10">
    <cfRule type="expression" dxfId="89" priority="195">
      <formula>$C9="新規"</formula>
    </cfRule>
  </conditionalFormatting>
  <conditionalFormatting sqref="E10">
    <cfRule type="expression" dxfId="88" priority="196" stopIfTrue="1">
      <formula>$C10="取込対象外"</formula>
    </cfRule>
  </conditionalFormatting>
  <conditionalFormatting sqref="F8:F10">
    <cfRule type="expression" dxfId="87" priority="204" stopIfTrue="1">
      <formula>#REF!="新規"</formula>
    </cfRule>
    <cfRule type="expression" dxfId="86" priority="205" stopIfTrue="1">
      <formula>#REF!="取込対象外"</formula>
    </cfRule>
    <cfRule type="expression" dxfId="85" priority="206" stopIfTrue="1">
      <formula>#REF!="新規"</formula>
    </cfRule>
    <cfRule type="expression" dxfId="84" priority="207" stopIfTrue="1">
      <formula>#REF!="取込対象外"</formula>
    </cfRule>
  </conditionalFormatting>
  <conditionalFormatting sqref="F8:F10">
    <cfRule type="expression" dxfId="83" priority="198" stopIfTrue="1">
      <formula>#REF!="新規"</formula>
    </cfRule>
    <cfRule type="expression" dxfId="82" priority="199" stopIfTrue="1">
      <formula>#REF!="取込対象外"</formula>
    </cfRule>
  </conditionalFormatting>
  <conditionalFormatting sqref="F8:G10">
    <cfRule type="expression" dxfId="81" priority="208" stopIfTrue="1">
      <formula>#REF!="新規"</formula>
    </cfRule>
    <cfRule type="expression" dxfId="80" priority="209" stopIfTrue="1">
      <formula>#REF!="取込対象外"</formula>
    </cfRule>
  </conditionalFormatting>
  <conditionalFormatting sqref="G8:G10">
    <cfRule type="expression" dxfId="79" priority="210" stopIfTrue="1">
      <formula>#REF!="新規"</formula>
    </cfRule>
    <cfRule type="expression" dxfId="78" priority="211" stopIfTrue="1">
      <formula>#REF!="取込対象外"</formula>
    </cfRule>
    <cfRule type="expression" dxfId="77" priority="212" stopIfTrue="1">
      <formula>#REF!="新規"</formula>
    </cfRule>
    <cfRule type="expression" dxfId="76" priority="213" stopIfTrue="1">
      <formula>#REF!="取込対象外"</formula>
    </cfRule>
    <cfRule type="expression" dxfId="75" priority="214" stopIfTrue="1">
      <formula>#REF!="新規"</formula>
    </cfRule>
    <cfRule type="expression" dxfId="74" priority="215" stopIfTrue="1">
      <formula>#REF!="取込対象外"</formula>
    </cfRule>
  </conditionalFormatting>
  <conditionalFormatting sqref="J7:L8 J8:W9 J10:X10 O7:W8">
    <cfRule type="expression" dxfId="73" priority="222" stopIfTrue="1">
      <formula>#REF!="取込対象外"</formula>
    </cfRule>
  </conditionalFormatting>
  <conditionalFormatting sqref="O7:O10">
    <cfRule type="expression" dxfId="72" priority="216" stopIfTrue="1">
      <formula>#REF!="取込対象外"</formula>
    </cfRule>
    <cfRule type="expression" dxfId="71" priority="217" stopIfTrue="1">
      <formula>#REF!="新規"</formula>
    </cfRule>
    <cfRule type="expression" dxfId="70" priority="218" stopIfTrue="1">
      <formula>#REF!="取込対象外"</formula>
    </cfRule>
    <cfRule type="expression" dxfId="69" priority="219" stopIfTrue="1">
      <formula>#REF!="新規"</formula>
    </cfRule>
    <cfRule type="expression" dxfId="68" priority="220" stopIfTrue="1">
      <formula>#REF!="取込対象外"</formula>
    </cfRule>
    <cfRule type="expression" dxfId="67" priority="221" stopIfTrue="1">
      <formula>#REF!="新規"</formula>
    </cfRule>
  </conditionalFormatting>
  <conditionalFormatting sqref="O7:O10">
    <cfRule type="expression" dxfId="66" priority="200" stopIfTrue="1">
      <formula>#REF!="新規"</formula>
    </cfRule>
    <cfRule type="expression" dxfId="65" priority="201" stopIfTrue="1">
      <formula>#REF!="取込対象外"</formula>
    </cfRule>
    <cfRule type="expression" dxfId="64" priority="202" stopIfTrue="1">
      <formula>#REF!="新規"</formula>
    </cfRule>
  </conditionalFormatting>
  <conditionalFormatting sqref="U7:W10 X8:X9 U10:X10 Q7:S10">
    <cfRule type="expression" dxfId="63" priority="223" stopIfTrue="1">
      <formula>$T7="無効"</formula>
    </cfRule>
  </conditionalFormatting>
  <conditionalFormatting sqref="L7:S7 U7:X7 X8:X9">
    <cfRule type="expression" dxfId="62" priority="193" stopIfTrue="1">
      <formula>#REF!="取込対象外"</formula>
    </cfRule>
  </conditionalFormatting>
  <conditionalFormatting sqref="O7">
    <cfRule type="expression" dxfId="61" priority="187" stopIfTrue="1">
      <formula>#REF!="取込対象外"</formula>
    </cfRule>
    <cfRule type="expression" dxfId="60" priority="188" stopIfTrue="1">
      <formula>#REF!="新規"</formula>
    </cfRule>
    <cfRule type="expression" dxfId="59" priority="189" stopIfTrue="1">
      <formula>#REF!="取込対象外"</formula>
    </cfRule>
    <cfRule type="expression" dxfId="58" priority="190" stopIfTrue="1">
      <formula>#REF!="新規"</formula>
    </cfRule>
    <cfRule type="expression" dxfId="57" priority="191" stopIfTrue="1">
      <formula>#REF!="取込対象外"</formula>
    </cfRule>
    <cfRule type="expression" dxfId="56" priority="192" stopIfTrue="1">
      <formula>#REF!="新規"</formula>
    </cfRule>
  </conditionalFormatting>
  <conditionalFormatting sqref="O7">
    <cfRule type="expression" dxfId="55" priority="174" stopIfTrue="1">
      <formula>#REF!="新規"</formula>
    </cfRule>
    <cfRule type="expression" dxfId="54" priority="175" stopIfTrue="1">
      <formula>#REF!="取込対象外"</formula>
    </cfRule>
    <cfRule type="expression" dxfId="53" priority="176" stopIfTrue="1">
      <formula>#REF!="新規"</formula>
    </cfRule>
  </conditionalFormatting>
  <conditionalFormatting sqref="U7:X7">
    <cfRule type="expression" dxfId="52" priority="194" stopIfTrue="1">
      <formula>$T7="無効"</formula>
    </cfRule>
  </conditionalFormatting>
  <conditionalFormatting sqref="J7">
    <cfRule type="expression" dxfId="51" priority="170" stopIfTrue="1">
      <formula>#REF!="取込対象外"</formula>
    </cfRule>
  </conditionalFormatting>
  <conditionalFormatting sqref="J7">
    <cfRule type="expression" dxfId="50" priority="169" stopIfTrue="1">
      <formula>#REF!="取込対象外"</formula>
    </cfRule>
  </conditionalFormatting>
  <conditionalFormatting sqref="L7">
    <cfRule type="expression" dxfId="49" priority="168" stopIfTrue="1">
      <formula>#REF!="取込対象外"</formula>
    </cfRule>
  </conditionalFormatting>
  <conditionalFormatting sqref="Q7">
    <cfRule type="expression" dxfId="48" priority="167" stopIfTrue="1">
      <formula>#REF!="取込対象外"</formula>
    </cfRule>
  </conditionalFormatting>
  <conditionalFormatting sqref="K7">
    <cfRule type="expression" dxfId="47" priority="166" stopIfTrue="1">
      <formula>#REF!="取込対象外"</formula>
    </cfRule>
  </conditionalFormatting>
  <conditionalFormatting sqref="T7">
    <cfRule type="expression" dxfId="46" priority="165" stopIfTrue="1">
      <formula>#REF!="取込対象外"</formula>
    </cfRule>
  </conditionalFormatting>
  <conditionalFormatting sqref="C7">
    <cfRule type="expression" dxfId="45" priority="57" stopIfTrue="1">
      <formula>#REF!="取込対象外"</formula>
    </cfRule>
  </conditionalFormatting>
  <conditionalFormatting sqref="D7:D8">
    <cfRule type="expression" dxfId="44" priority="56" stopIfTrue="1">
      <formula>#REF!="取込対象外"</formula>
    </cfRule>
  </conditionalFormatting>
  <conditionalFormatting sqref="D7:D8">
    <cfRule type="expression" dxfId="43" priority="55">
      <formula>$C7="新規"</formula>
    </cfRule>
  </conditionalFormatting>
  <conditionalFormatting sqref="E7">
    <cfRule type="expression" dxfId="42" priority="51" stopIfTrue="1">
      <formula>$C7="取込対象外"</formula>
    </cfRule>
  </conditionalFormatting>
  <conditionalFormatting sqref="E8">
    <cfRule type="expression" dxfId="41" priority="50" stopIfTrue="1">
      <formula>$C8="取込対象外"</formula>
    </cfRule>
  </conditionalFormatting>
  <conditionalFormatting sqref="E9">
    <cfRule type="expression" dxfId="40" priority="49" stopIfTrue="1">
      <formula>$C9="取込対象外"</formula>
    </cfRule>
  </conditionalFormatting>
  <conditionalFormatting sqref="F7">
    <cfRule type="expression" dxfId="39" priority="43" stopIfTrue="1">
      <formula>#REF!="新規"</formula>
    </cfRule>
    <cfRule type="expression" dxfId="38" priority="44" stopIfTrue="1">
      <formula>#REF!="取込対象外"</formula>
    </cfRule>
    <cfRule type="expression" dxfId="37" priority="45" stopIfTrue="1">
      <formula>#REF!="新規"</formula>
    </cfRule>
    <cfRule type="expression" dxfId="36" priority="46" stopIfTrue="1">
      <formula>#REF!="取込対象外"</formula>
    </cfRule>
  </conditionalFormatting>
  <conditionalFormatting sqref="F7">
    <cfRule type="expression" dxfId="35" priority="41" stopIfTrue="1">
      <formula>#REF!="新規"</formula>
    </cfRule>
    <cfRule type="expression" dxfId="34" priority="42" stopIfTrue="1">
      <formula>#REF!="取込対象外"</formula>
    </cfRule>
  </conditionalFormatting>
  <conditionalFormatting sqref="F7">
    <cfRule type="expression" dxfId="33" priority="47" stopIfTrue="1">
      <formula>#REF!="新規"</formula>
    </cfRule>
    <cfRule type="expression" dxfId="32" priority="48" stopIfTrue="1">
      <formula>#REF!="取込対象外"</formula>
    </cfRule>
  </conditionalFormatting>
  <conditionalFormatting sqref="G7">
    <cfRule type="expression" dxfId="31" priority="33" stopIfTrue="1">
      <formula>#REF!="新規"</formula>
    </cfRule>
    <cfRule type="expression" dxfId="30" priority="34" stopIfTrue="1">
      <formula>#REF!="取込対象外"</formula>
    </cfRule>
  </conditionalFormatting>
  <conditionalFormatting sqref="G7">
    <cfRule type="expression" dxfId="29" priority="35" stopIfTrue="1">
      <formula>#REF!="新規"</formula>
    </cfRule>
    <cfRule type="expression" dxfId="28" priority="36" stopIfTrue="1">
      <formula>#REF!="取込対象外"</formula>
    </cfRule>
    <cfRule type="expression" dxfId="27" priority="37" stopIfTrue="1">
      <formula>#REF!="新規"</formula>
    </cfRule>
    <cfRule type="expression" dxfId="26" priority="38" stopIfTrue="1">
      <formula>#REF!="取込対象外"</formula>
    </cfRule>
    <cfRule type="expression" dxfId="25" priority="39" stopIfTrue="1">
      <formula>#REF!="新規"</formula>
    </cfRule>
    <cfRule type="expression" dxfId="24" priority="40" stopIfTrue="1">
      <formula>#REF!="取込対象外"</formula>
    </cfRule>
  </conditionalFormatting>
  <conditionalFormatting sqref="L9">
    <cfRule type="expression" dxfId="21" priority="30" stopIfTrue="1">
      <formula>#REF!="取込対象外"</formula>
    </cfRule>
  </conditionalFormatting>
  <conditionalFormatting sqref="J9">
    <cfRule type="expression" dxfId="20" priority="29" stopIfTrue="1">
      <formula>#REF!="取込対象外"</formula>
    </cfRule>
  </conditionalFormatting>
  <conditionalFormatting sqref="J9">
    <cfRule type="expression" dxfId="19" priority="28" stopIfTrue="1">
      <formula>#REF!="取込対象外"</formula>
    </cfRule>
  </conditionalFormatting>
  <conditionalFormatting sqref="L9">
    <cfRule type="expression" dxfId="18" priority="27" stopIfTrue="1">
      <formula>#REF!="取込対象外"</formula>
    </cfRule>
  </conditionalFormatting>
  <conditionalFormatting sqref="K9">
    <cfRule type="expression" dxfId="17" priority="26" stopIfTrue="1">
      <formula>#REF!="取込対象外"</formula>
    </cfRule>
  </conditionalFormatting>
  <conditionalFormatting sqref="O9:S9 U9:W9">
    <cfRule type="expression" dxfId="16" priority="24" stopIfTrue="1">
      <formula>#REF!="取込対象外"</formula>
    </cfRule>
  </conditionalFormatting>
  <conditionalFormatting sqref="O9">
    <cfRule type="expression" dxfId="15" priority="18" stopIfTrue="1">
      <formula>#REF!="取込対象外"</formula>
    </cfRule>
    <cfRule type="expression" dxfId="14" priority="19" stopIfTrue="1">
      <formula>#REF!="新規"</formula>
    </cfRule>
    <cfRule type="expression" dxfId="13" priority="20" stopIfTrue="1">
      <formula>#REF!="取込対象外"</formula>
    </cfRule>
    <cfRule type="expression" dxfId="12" priority="21" stopIfTrue="1">
      <formula>#REF!="新規"</formula>
    </cfRule>
    <cfRule type="expression" dxfId="11" priority="22" stopIfTrue="1">
      <formula>#REF!="取込対象外"</formula>
    </cfRule>
    <cfRule type="expression" dxfId="10" priority="23" stopIfTrue="1">
      <formula>#REF!="新規"</formula>
    </cfRule>
  </conditionalFormatting>
  <conditionalFormatting sqref="O9">
    <cfRule type="expression" dxfId="9" priority="15" stopIfTrue="1">
      <formula>#REF!="新規"</formula>
    </cfRule>
    <cfRule type="expression" dxfId="8" priority="16" stopIfTrue="1">
      <formula>#REF!="取込対象外"</formula>
    </cfRule>
    <cfRule type="expression" dxfId="7" priority="17" stopIfTrue="1">
      <formula>#REF!="新規"</formula>
    </cfRule>
  </conditionalFormatting>
  <conditionalFormatting sqref="U9:W9">
    <cfRule type="expression" dxfId="6" priority="25" stopIfTrue="1">
      <formula>$T9="無効"</formula>
    </cfRule>
  </conditionalFormatting>
  <conditionalFormatting sqref="Q9">
    <cfRule type="expression" dxfId="5" priority="14" stopIfTrue="1">
      <formula>#REF!="取込対象外"</formula>
    </cfRule>
  </conditionalFormatting>
  <conditionalFormatting sqref="T9">
    <cfRule type="expression" dxfId="4" priority="13" stopIfTrue="1">
      <formula>#REF!="取込対象外"</formula>
    </cfRule>
  </conditionalFormatting>
  <conditionalFormatting sqref="I8:I10">
    <cfRule type="expression" dxfId="3" priority="4" stopIfTrue="1">
      <formula>#REF!="取込対象外"</formula>
    </cfRule>
  </conditionalFormatting>
  <conditionalFormatting sqref="I7">
    <cfRule type="expression" dxfId="2" priority="3" stopIfTrue="1">
      <formula>#REF!="取込対象外"</formula>
    </cfRule>
  </conditionalFormatting>
  <conditionalFormatting sqref="H7">
    <cfRule type="expression" dxfId="1" priority="2" stopIfTrue="1">
      <formula>#REF!="取込対象外"</formula>
    </cfRule>
  </conditionalFormatting>
  <conditionalFormatting sqref="H8:H10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EF0B754-2E4A-4F37-A7EB-1912AF9CDA8C}">
          <x14:formula1>
            <xm:f>#REF!</xm:f>
          </x14:formula1>
          <xm:sqref>P10 P7:P8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F7:F10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G7:G10</xm:sqref>
        </x14:dataValidation>
        <x14:dataValidation type="list" allowBlank="1" showInputMessage="1" showErrorMessage="1" xr:uid="{1E972D56-93F4-4AC8-AEB5-F1F7C7C83311}">
          <x14:formula1>
            <xm:f>#REF!</xm:f>
          </x14:formula1>
          <xm:sqref>K7:K10</xm:sqref>
        </x14:dataValidation>
        <x14:dataValidation type="list" allowBlank="1" showInputMessage="1" showErrorMessage="1" xr:uid="{529D1B46-2063-4599-803F-64DFF11E66A2}">
          <x14:formula1>
            <xm:f>#REF!</xm:f>
          </x14:formula1>
          <xm:sqref>M8:M10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O10 O7:O8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T10 T7:T8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R10 R7:R8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S10 S7:S8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U10 U7:U8</xm:sqref>
        </x14:dataValidation>
        <x14:dataValidation type="list" allowBlank="1" showInputMessage="1" showErrorMessage="1" xr:uid="{36051FBF-7928-446F-8A8E-1579EEEDC2C9}">
          <x14:formula1>
            <xm:f>#REF!</xm:f>
          </x14:formula1>
          <xm:sqref>C7:C10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2025-07-11T07:49:50Z</cp:lastPrinted>
  <dcterms:created xsi:type="dcterms:W3CDTF">2025-01-29T00:30:40Z</dcterms:created>
  <dcterms:modified xsi:type="dcterms:W3CDTF">2025-07-11T07:50:05Z</dcterms:modified>
</cp:coreProperties>
</file>