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1001\05提出・HP\01 HP画面\"/>
    </mc:Choice>
  </mc:AlternateContent>
  <xr:revisionPtr revIDLastSave="0" documentId="13_ncr:1_{A3CB1C61-AA19-4A13-B24C-AB35A595646E}" xr6:coauthVersionLast="47" xr6:coauthVersionMax="47" xr10:uidLastSave="{00000000-0000-0000-0000-000000000000}"/>
  <bookViews>
    <workbookView xWindow="-120" yWindow="-120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'都市整備部調書（Excel委託役務）'!$B$2:$X$8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8" i="1"/>
  <c r="X7" i="1"/>
  <c r="B7" i="1"/>
  <c r="B8" i="1" s="1"/>
</calcChain>
</file>

<file path=xl/sharedStrings.xml><?xml version="1.0" encoding="utf-8"?>
<sst xmlns="http://schemas.openxmlformats.org/spreadsheetml/2006/main" count="56" uniqueCount="51">
  <si>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</si>
  <si>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</si>
  <si>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</si>
  <si>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</si>
  <si>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</si>
  <si>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</si>
  <si>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</si>
  <si>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</si>
  <si>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</si>
  <si>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</si>
  <si>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</si>
  <si>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</si>
  <si>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３ケ月</t>
    <rPh sb="1" eb="3">
      <t>カゲツ</t>
    </rPh>
    <phoneticPr fontId="2"/>
  </si>
  <si>
    <t>第３四半期</t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</si>
  <si>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</si>
  <si>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</si>
  <si>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柏原市</t>
  </si>
  <si>
    <t>河内長野市</t>
  </si>
  <si>
    <t>草地管理</t>
    <rPh sb="0" eb="2">
      <t>クサチ</t>
    </rPh>
    <rPh sb="2" eb="4">
      <t>カンリ</t>
    </rPh>
    <phoneticPr fontId="4"/>
  </si>
  <si>
    <t>樹木</t>
    <rPh sb="0" eb="2">
      <t>ジュモク</t>
    </rPh>
    <phoneticPr fontId="4"/>
  </si>
  <si>
    <t>518420</t>
  </si>
  <si>
    <t>518440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</si>
  <si>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</si>
  <si>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</si>
  <si>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</si>
  <si>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</si>
  <si>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</si>
  <si>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</si>
  <si>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</si>
  <si>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</si>
  <si>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</si>
  <si>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</si>
  <si>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</si>
  <si>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</si>
  <si>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</si>
  <si>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</si>
  <si>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</si>
  <si>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</si>
  <si>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</si>
  <si>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</si>
  <si>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</si>
  <si>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高木伐採　一式</t>
    <rPh sb="0" eb="4">
      <t>コウボクバッサイ</t>
    </rPh>
    <rPh sb="5" eb="7">
      <t>イッシキ</t>
    </rPh>
    <phoneticPr fontId="2"/>
  </si>
  <si>
    <t>外　未利用地等管理業務（単価契約）（Ｒ７富田林土木事務所）</t>
    <rPh sb="0" eb="1">
      <t>ガイ</t>
    </rPh>
    <phoneticPr fontId="2"/>
  </si>
  <si>
    <t>円明町地内　外</t>
    <rPh sb="0" eb="1">
      <t>エン</t>
    </rPh>
    <rPh sb="1" eb="2">
      <t>メイ</t>
    </rPh>
    <rPh sb="2" eb="3">
      <t>チョウ</t>
    </rPh>
    <rPh sb="3" eb="5">
      <t>ジナイ</t>
    </rPh>
    <rPh sb="6" eb="7">
      <t>ソト</t>
    </rPh>
    <phoneticPr fontId="2"/>
  </si>
  <si>
    <t>除草業務　一式</t>
    <rPh sb="0" eb="2">
      <t>ジョソウ</t>
    </rPh>
    <rPh sb="2" eb="4">
      <t>ギョウム</t>
    </rPh>
    <rPh sb="5" eb="7">
      <t>イッシキ</t>
    </rPh>
    <phoneticPr fontId="2"/>
  </si>
  <si>
    <t>（１３）</t>
    <phoneticPr fontId="2"/>
  </si>
  <si>
    <t>天野町地内 外</t>
    <rPh sb="0" eb="5">
      <t>アマノチョウチナイ</t>
    </rPh>
    <rPh sb="6" eb="7">
      <t>ホカ</t>
    </rPh>
    <phoneticPr fontId="2"/>
  </si>
  <si>
    <t>・取りやめ</t>
    <rPh sb="1" eb="2">
      <t>ト</t>
    </rPh>
    <phoneticPr fontId="2"/>
  </si>
  <si>
    <t>2025-30-901330</t>
    <phoneticPr fontId="2"/>
  </si>
  <si>
    <t>外　危険木伐採等管理業務（単価契約）（Ｒ７富田林土木事務所）</t>
    <rPh sb="0" eb="1">
      <t>ソト</t>
    </rPh>
    <rPh sb="2" eb="4">
      <t>キケン</t>
    </rPh>
    <rPh sb="4" eb="5">
      <t>キ</t>
    </rPh>
    <rPh sb="5" eb="7">
      <t>バッサイ</t>
    </rPh>
    <rPh sb="7" eb="8">
      <t>ナド</t>
    </rPh>
    <rPh sb="8" eb="10">
      <t>カンリ</t>
    </rPh>
    <rPh sb="10" eb="12">
      <t>ギョウム</t>
    </rPh>
    <rPh sb="13" eb="15">
      <t>タンカ</t>
    </rPh>
    <rPh sb="15" eb="17">
      <t>ケイヤク</t>
    </rPh>
    <rPh sb="21" eb="29">
      <t>トンダバヤシドボクジムショ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</si>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</sst>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0" fontId="8" fillId="0" borderId="25" xfId="3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  <xf numFmtId="49" fontId="8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7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1001/05&#25552;&#20986;&#12539;HP/20_&#12304;&#23500;&#30000;&#26519;&#22303;&#26408;&#20107;&#21209;&#25152;&#12305;_Excel&#35519;&#26360;_&#22996;&#35351;&#24441;&#21209;_2025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8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 activeCell="O27" sqref="O2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22</v>
      </c>
      <c r="D2" s="20" t="s">
        <v>23</v>
      </c>
      <c r="E2" s="20" t="s">
        <v>24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51"/>
    </row>
    <row r="3" spans="2:24" s="6" customFormat="1" ht="15" customHeight="1" x14ac:dyDescent="0.4">
      <c r="B3" s="36"/>
      <c r="C3" s="21"/>
      <c r="D3" s="21"/>
      <c r="E3" s="21"/>
      <c r="F3" s="20" t="s">
        <v>25</v>
      </c>
      <c r="G3" s="20" t="s">
        <v>26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31</v>
      </c>
      <c r="P3" s="20" t="s">
        <v>32</v>
      </c>
      <c r="Q3" s="20" t="s">
        <v>33</v>
      </c>
      <c r="R3" s="20" t="s">
        <v>34</v>
      </c>
      <c r="S3" s="20" t="s">
        <v>35</v>
      </c>
      <c r="T3" s="20" t="s">
        <v>36</v>
      </c>
      <c r="U3" s="20" t="s">
        <v>37</v>
      </c>
      <c r="V3" s="20" t="s">
        <v>38</v>
      </c>
      <c r="W3" s="20" t="s">
        <v>39</v>
      </c>
      <c r="X3" s="20" t="s">
        <v>40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27</v>
      </c>
      <c r="I5" s="7" t="s">
        <v>50</v>
      </c>
      <c r="J5" s="7" t="s">
        <v>28</v>
      </c>
      <c r="K5" s="7" t="s">
        <v>29</v>
      </c>
      <c r="L5" s="7" t="s">
        <v>30</v>
      </c>
      <c r="M5" s="7" t="s">
        <v>29</v>
      </c>
      <c r="N5" s="7" t="s">
        <v>30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6.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4"/>
      <c r="R6" s="9"/>
      <c r="S6" s="9"/>
      <c r="T6" s="19"/>
      <c r="U6" s="12"/>
      <c r="V6" s="12"/>
      <c r="W6" s="14"/>
      <c r="X6" s="52"/>
    </row>
    <row r="7" spans="2:24" s="3" customFormat="1" ht="75.75" customHeight="1" x14ac:dyDescent="0.4">
      <c r="B7" s="13">
        <f t="shared" ref="B7:B8" si="0">B6+1</f>
        <v>1</v>
      </c>
      <c r="C7" s="45" t="s">
        <v>9</v>
      </c>
      <c r="D7" s="38" t="s">
        <v>48</v>
      </c>
      <c r="E7" s="39">
        <v>45931</v>
      </c>
      <c r="F7" s="46" t="s">
        <v>8</v>
      </c>
      <c r="G7" s="46" t="s">
        <v>14</v>
      </c>
      <c r="H7" s="40" t="s">
        <v>21</v>
      </c>
      <c r="I7" s="41" t="str">
        <f>VLOOKUP(H7,'[3]（３）路河川マスタ'!$E$2:$F$7494,2,FALSE)</f>
        <v>石川河川公園</v>
      </c>
      <c r="J7" s="47" t="s">
        <v>42</v>
      </c>
      <c r="K7" s="45" t="s">
        <v>16</v>
      </c>
      <c r="L7" s="48" t="s">
        <v>43</v>
      </c>
      <c r="M7" s="48"/>
      <c r="N7" s="48"/>
      <c r="O7" s="66" t="s">
        <v>18</v>
      </c>
      <c r="P7" s="49"/>
      <c r="Q7" s="48" t="s">
        <v>44</v>
      </c>
      <c r="R7" s="50" t="s">
        <v>10</v>
      </c>
      <c r="S7" s="50" t="s">
        <v>15</v>
      </c>
      <c r="T7" s="42" t="s">
        <v>11</v>
      </c>
      <c r="U7" s="43"/>
      <c r="V7" s="44" t="s">
        <v>45</v>
      </c>
      <c r="W7" s="44" t="s">
        <v>47</v>
      </c>
      <c r="X7" s="42" t="str">
        <f t="shared" ref="X7:X8" si="1">G7</f>
        <v>富田林土木事務所</v>
      </c>
    </row>
    <row r="8" spans="2:24" s="3" customFormat="1" ht="75.75" customHeight="1" x14ac:dyDescent="0.4">
      <c r="B8" s="53">
        <f t="shared" si="0"/>
        <v>2</v>
      </c>
      <c r="C8" s="54" t="s">
        <v>7</v>
      </c>
      <c r="D8" s="55"/>
      <c r="E8" s="56">
        <v>45931</v>
      </c>
      <c r="F8" s="57" t="s">
        <v>8</v>
      </c>
      <c r="G8" s="57" t="s">
        <v>14</v>
      </c>
      <c r="H8" s="58" t="s">
        <v>20</v>
      </c>
      <c r="I8" s="59" t="str">
        <f>VLOOKUP(H8,'[3]（３）路河川マスタ'!$E$2:$F$7494,2,FALSE)</f>
        <v>長野公園</v>
      </c>
      <c r="J8" s="60" t="s">
        <v>49</v>
      </c>
      <c r="K8" s="54" t="s">
        <v>17</v>
      </c>
      <c r="L8" s="61" t="s">
        <v>46</v>
      </c>
      <c r="M8" s="61"/>
      <c r="N8" s="61"/>
      <c r="O8" s="67" t="s">
        <v>19</v>
      </c>
      <c r="P8" s="62"/>
      <c r="Q8" s="61" t="s">
        <v>41</v>
      </c>
      <c r="R8" s="63" t="s">
        <v>13</v>
      </c>
      <c r="S8" s="63" t="s">
        <v>12</v>
      </c>
      <c r="T8" s="64" t="s">
        <v>11</v>
      </c>
      <c r="U8" s="65"/>
      <c r="V8" s="65"/>
      <c r="W8" s="65"/>
      <c r="X8" s="64" t="str">
        <f t="shared" si="1"/>
        <v>富田林土木事務所</v>
      </c>
    </row>
  </sheetData>
  <autoFilter ref="B6:X6" xr:uid="{AC36C7AF-E9A7-48E9-8483-C324E38728C3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8">
    <cfRule type="expression" dxfId="30" priority="7" stopIfTrue="1">
      <formula>#REF!="取込対象外"</formula>
    </cfRule>
  </conditionalFormatting>
  <conditionalFormatting sqref="D7:D8">
    <cfRule type="expression" dxfId="29" priority="5">
      <formula>$C7="新規"</formula>
    </cfRule>
  </conditionalFormatting>
  <conditionalFormatting sqref="E7:E8">
    <cfRule type="expression" dxfId="28" priority="6" stopIfTrue="1">
      <formula>$C7="取込対象外"</formula>
    </cfRule>
  </conditionalFormatting>
  <conditionalFormatting sqref="F7:F8">
    <cfRule type="expression" dxfId="27" priority="14" stopIfTrue="1">
      <formula>#REF!="新規"</formula>
    </cfRule>
    <cfRule type="expression" dxfId="26" priority="15" stopIfTrue="1">
      <formula>#REF!="取込対象外"</formula>
    </cfRule>
    <cfRule type="expression" dxfId="25" priority="16" stopIfTrue="1">
      <formula>#REF!="新規"</formula>
    </cfRule>
    <cfRule type="expression" dxfId="24" priority="17" stopIfTrue="1">
      <formula>#REF!="取込対象外"</formula>
    </cfRule>
  </conditionalFormatting>
  <conditionalFormatting sqref="F7:F8">
    <cfRule type="expression" dxfId="23" priority="8" stopIfTrue="1">
      <formula>#REF!="新規"</formula>
    </cfRule>
    <cfRule type="expression" dxfId="22" priority="9" stopIfTrue="1">
      <formula>#REF!="取込対象外"</formula>
    </cfRule>
  </conditionalFormatting>
  <conditionalFormatting sqref="F7:G8">
    <cfRule type="expression" dxfId="21" priority="18" stopIfTrue="1">
      <formula>#REF!="新規"</formula>
    </cfRule>
    <cfRule type="expression" dxfId="20" priority="19" stopIfTrue="1">
      <formula>#REF!="取込対象外"</formula>
    </cfRule>
  </conditionalFormatting>
  <conditionalFormatting sqref="G7:G8">
    <cfRule type="expression" dxfId="19" priority="20" stopIfTrue="1">
      <formula>#REF!="新規"</formula>
    </cfRule>
    <cfRule type="expression" dxfId="18" priority="21" stopIfTrue="1">
      <formula>#REF!="取込対象外"</formula>
    </cfRule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  <cfRule type="expression" dxfId="14" priority="25" stopIfTrue="1">
      <formula>#REF!="取込対象外"</formula>
    </cfRule>
  </conditionalFormatting>
  <conditionalFormatting sqref="V7:X8 Q7:T8 J7:O8">
    <cfRule type="expression" dxfId="13" priority="32" stopIfTrue="1">
      <formula>#REF!="取込対象外"</formula>
    </cfRule>
  </conditionalFormatting>
  <conditionalFormatting sqref="O7:O8">
    <cfRule type="expression" dxfId="12" priority="26" stopIfTrue="1">
      <formula>#REF!="取込対象外"</formula>
    </cfRule>
    <cfRule type="expression" dxfId="11" priority="27" stopIfTrue="1">
      <formula>#REF!="新規"</formula>
    </cfRule>
    <cfRule type="expression" dxfId="10" priority="28" stopIfTrue="1">
      <formula>#REF!="取込対象外"</formula>
    </cfRule>
    <cfRule type="expression" dxfId="9" priority="29" stopIfTrue="1">
      <formula>#REF!="新規"</formula>
    </cfRule>
    <cfRule type="expression" dxfId="8" priority="30" stopIfTrue="1">
      <formula>#REF!="取込対象外"</formula>
    </cfRule>
    <cfRule type="expression" dxfId="7" priority="31" stopIfTrue="1">
      <formula>#REF!="新規"</formula>
    </cfRule>
  </conditionalFormatting>
  <conditionalFormatting sqref="O7:O8">
    <cfRule type="expression" dxfId="6" priority="10" stopIfTrue="1">
      <formula>#REF!="新規"</formula>
    </cfRule>
    <cfRule type="expression" dxfId="5" priority="11" stopIfTrue="1">
      <formula>#REF!="取込対象外"</formula>
    </cfRule>
    <cfRule type="expression" dxfId="4" priority="12" stopIfTrue="1">
      <formula>#REF!="新規"</formula>
    </cfRule>
  </conditionalFormatting>
  <conditionalFormatting sqref="Q7:S8 U7:X8">
    <cfRule type="expression" dxfId="3" priority="33" stopIfTrue="1">
      <formula>$T7="無効"</formula>
    </cfRule>
  </conditionalFormatting>
  <conditionalFormatting sqref="P7:P8">
    <cfRule type="expression" dxfId="2" priority="4" stopIfTrue="1">
      <formula>#REF!="取込対象外"</formula>
    </cfRule>
  </conditionalFormatting>
  <conditionalFormatting sqref="U7:U8">
    <cfRule type="expression" dxfId="1" priority="2" stopIfTrue="1">
      <formula>#REF!="取込対象外"</formula>
    </cfRule>
  </conditionalFormatting>
  <conditionalFormatting sqref="H7:I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72A78D9-0DEA-4458-BA9A-91E28371C24C}">
          <x14:formula1>
            <xm:f>#REF!</xm:f>
          </x14:formula1>
          <xm:sqref>P7:P8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O7:O8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F7:F8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G7:G8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K7:K8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M7:M8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T7:T8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R7:R8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S7:S8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U7:U8</xm:sqref>
        </x14:dataValidation>
        <x14:dataValidation type="list" allowBlank="1" showInputMessage="1" showErrorMessage="1" xr:uid="{4B71B9AC-99B4-4C32-BB82-5AE5026F39FC}">
          <x14:formula1>
            <xm:f>#REF!</xm:f>
          </x14:formula1>
          <xm:sqref>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2025-09-29T01:46:01Z</cp:lastPrinted>
  <dcterms:created xsi:type="dcterms:W3CDTF">2025-01-29T00:34:59Z</dcterms:created>
  <dcterms:modified xsi:type="dcterms:W3CDTF">2025-09-29T01:46:22Z</dcterms:modified>
</cp:coreProperties>
</file>