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604\05提出・HP\01 HP画面\"/>
    </mc:Choice>
  </mc:AlternateContent>
  <xr:revisionPtr revIDLastSave="0" documentId="13_ncr:1_{98E5BF68-37FF-4958-9B8E-6AAA44A6BAB5}" xr6:coauthVersionLast="47" xr6:coauthVersionMax="47" xr10:uidLastSave="{00000000-0000-0000-0000-000000000000}"/>
  <bookViews>
    <workbookView xWindow="-23148" yWindow="-108" windowWidth="23256" windowHeight="1416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  <c r="B7" i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<sst xmlns="http://schemas.openxmlformats.org/spreadsheetml/2006/main" count="43" uniqueCount="41">
  <si>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</si>
  <si>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</si>
  <si>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</si>
  <si>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</si>
  <si>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</si>
  <si>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</si>
  <si>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</si>
  <si>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</si>
  <si>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</si>
  <si>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</si>
  <si>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</si>
  <si>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</si>
  <si>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南河内郡河南町</t>
  </si>
  <si>
    <t>総合イベント</t>
    <rPh sb="0" eb="2">
      <t>ソウゴウ</t>
    </rPh>
    <phoneticPr fontId="4"/>
  </si>
  <si>
    <t>211450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</si>
  <si>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</si>
  <si>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</si>
  <si>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</si>
  <si>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</si>
  <si>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</si>
  <si>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</si>
  <si>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</si>
  <si>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</si>
  <si>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</si>
  <si>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</si>
  <si>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</si>
  <si>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</si>
  <si>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</si>
  <si>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</si>
  <si>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</si>
  <si>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</si>
  <si>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</si>
  <si>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</si>
  <si>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</si>
  <si>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南河内地域における機運醸成企画・運営業務</t>
    <phoneticPr fontId="2"/>
  </si>
  <si>
    <t>外　富田林土木事務所管内</t>
    <phoneticPr fontId="2"/>
  </si>
  <si>
    <t>イベントの企画、運営　一式</t>
    <phoneticPr fontId="2"/>
  </si>
  <si>
    <t>2025-30-901435</t>
    <phoneticPr fontId="2"/>
  </si>
  <si>
    <t>（８）（９）</t>
    <phoneticPr fontId="4"/>
  </si>
  <si>
    <t>・変更日：６月４日</t>
    <rPh sb="1" eb="4">
      <t>ヘンコウビ</t>
    </rPh>
    <rPh sb="6" eb="7">
      <t>ガツ</t>
    </rPh>
    <rPh sb="8" eb="9">
      <t>ニチ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</si>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</sst>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3" applyNumberFormat="1" applyFont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20" xfId="3" applyFont="1" applyBorder="1" applyAlignment="1" applyProtection="1">
      <alignment horizontal="left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7C8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39876</xdr:colOff>
      <xdr:row>5</xdr:row>
      <xdr:rowOff>246916</xdr:rowOff>
    </xdr:from>
    <xdr:to>
      <xdr:col>9</xdr:col>
      <xdr:colOff>154309</xdr:colOff>
      <xdr:row>5</xdr:row>
      <xdr:rowOff>417709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B7241C6-BE89-49CB-9ED1-874277818CF3}"/>
            </a:ext>
          </a:extLst>
        </xdr:cNvPr>
        <xdr:cNvSpPr/>
      </xdr:nvSpPr>
      <xdr:spPr>
        <a:xfrm>
          <a:off x="11469876" y="2801857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604/05&#25552;&#20986;&#12539;HP/20_&#12304;&#23500;&#30000;&#26519;&#22303;&#26408;&#20107;&#21209;&#25152;&#12305;_Excel&#35519;&#26360;_&#22996;&#35351;&#24441;&#21209;_202506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55" zoomScaleNormal="80" zoomScaleSheetLayoutView="55" workbookViewId="0">
      <pane ySplit="6" topLeftCell="A7" activePane="bottomLeft" state="frozen"/>
      <selection activeCell="AF12" sqref="AF12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2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4" t="s">
        <v>0</v>
      </c>
      <c r="C2" s="19" t="s">
        <v>15</v>
      </c>
      <c r="D2" s="19" t="s">
        <v>16</v>
      </c>
      <c r="E2" s="19" t="s">
        <v>17</v>
      </c>
      <c r="F2" s="31" t="s">
        <v>1</v>
      </c>
      <c r="G2" s="32"/>
      <c r="H2" s="32"/>
      <c r="I2" s="32"/>
      <c r="J2" s="32"/>
      <c r="K2" s="32"/>
      <c r="L2" s="32"/>
      <c r="M2" s="32"/>
      <c r="N2" s="32"/>
      <c r="O2" s="32"/>
      <c r="P2" s="33"/>
      <c r="Q2" s="4" t="s">
        <v>2</v>
      </c>
      <c r="R2" s="5"/>
      <c r="S2" s="5"/>
      <c r="T2" s="5"/>
      <c r="U2" s="5"/>
      <c r="V2" s="5"/>
      <c r="W2" s="5"/>
      <c r="X2" s="37"/>
    </row>
    <row r="3" spans="2:24" s="6" customFormat="1" ht="15" customHeight="1" x14ac:dyDescent="0.4">
      <c r="B3" s="35"/>
      <c r="C3" s="20"/>
      <c r="D3" s="20"/>
      <c r="E3" s="20"/>
      <c r="F3" s="19" t="s">
        <v>18</v>
      </c>
      <c r="G3" s="19" t="s">
        <v>19</v>
      </c>
      <c r="H3" s="22" t="s">
        <v>3</v>
      </c>
      <c r="I3" s="24"/>
      <c r="J3" s="25"/>
      <c r="K3" s="28" t="s">
        <v>4</v>
      </c>
      <c r="L3" s="29"/>
      <c r="M3" s="29"/>
      <c r="N3" s="30"/>
      <c r="O3" s="19" t="s">
        <v>24</v>
      </c>
      <c r="P3" s="19" t="s">
        <v>25</v>
      </c>
      <c r="Q3" s="19" t="s">
        <v>26</v>
      </c>
      <c r="R3" s="19" t="s">
        <v>27</v>
      </c>
      <c r="S3" s="19" t="s">
        <v>28</v>
      </c>
      <c r="T3" s="19" t="s">
        <v>29</v>
      </c>
      <c r="U3" s="19" t="s">
        <v>30</v>
      </c>
      <c r="V3" s="19" t="s">
        <v>31</v>
      </c>
      <c r="W3" s="19" t="s">
        <v>32</v>
      </c>
      <c r="X3" s="19" t="s">
        <v>33</v>
      </c>
    </row>
    <row r="4" spans="2:24" s="6" customFormat="1" ht="15" customHeight="1" x14ac:dyDescent="0.4">
      <c r="B4" s="35"/>
      <c r="C4" s="20"/>
      <c r="D4" s="20"/>
      <c r="E4" s="20"/>
      <c r="F4" s="20"/>
      <c r="G4" s="20"/>
      <c r="H4" s="23"/>
      <c r="I4" s="26"/>
      <c r="J4" s="27"/>
      <c r="K4" s="28" t="s">
        <v>5</v>
      </c>
      <c r="L4" s="30"/>
      <c r="M4" s="28" t="s">
        <v>6</v>
      </c>
      <c r="N4" s="3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6" customFormat="1" ht="66" customHeight="1" x14ac:dyDescent="0.4">
      <c r="B5" s="36"/>
      <c r="C5" s="21"/>
      <c r="D5" s="21"/>
      <c r="E5" s="21"/>
      <c r="F5" s="21"/>
      <c r="G5" s="21"/>
      <c r="H5" s="7" t="s">
        <v>20</v>
      </c>
      <c r="I5" s="7" t="s">
        <v>40</v>
      </c>
      <c r="J5" s="7" t="s">
        <v>21</v>
      </c>
      <c r="K5" s="7" t="s">
        <v>22</v>
      </c>
      <c r="L5" s="7" t="s">
        <v>23</v>
      </c>
      <c r="M5" s="7" t="s">
        <v>22</v>
      </c>
      <c r="N5" s="7" t="s">
        <v>23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1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3"/>
      <c r="R6" s="9"/>
      <c r="S6" s="9"/>
      <c r="T6" s="18"/>
      <c r="U6" s="12"/>
      <c r="V6" s="12"/>
      <c r="W6" s="13"/>
      <c r="X6" s="38"/>
    </row>
    <row r="7" spans="2:24" s="3" customFormat="1" ht="75.75" customHeight="1" x14ac:dyDescent="0.4">
      <c r="B7" s="39">
        <f t="shared" ref="B7" si="0">B6+1</f>
        <v>1</v>
      </c>
      <c r="C7" s="40" t="s">
        <v>8</v>
      </c>
      <c r="D7" s="41" t="s">
        <v>37</v>
      </c>
      <c r="E7" s="42">
        <v>45756</v>
      </c>
      <c r="F7" s="43" t="s">
        <v>7</v>
      </c>
      <c r="G7" s="43" t="s">
        <v>10</v>
      </c>
      <c r="H7" s="53" t="s">
        <v>14</v>
      </c>
      <c r="I7" s="54" t="str">
        <f>VLOOKUP(H7,'[3]（３）路河川マスタ'!$E$2:$F$7494,2,FALSE)</f>
        <v>主要地方道　柏原駒ヶ谷千早赤阪線</v>
      </c>
      <c r="J7" s="44" t="s">
        <v>34</v>
      </c>
      <c r="K7" s="40" t="s">
        <v>12</v>
      </c>
      <c r="L7" s="45" t="s">
        <v>35</v>
      </c>
      <c r="M7" s="45"/>
      <c r="N7" s="44"/>
      <c r="O7" s="46" t="s">
        <v>13</v>
      </c>
      <c r="P7" s="47"/>
      <c r="Q7" s="48" t="s">
        <v>36</v>
      </c>
      <c r="R7" s="49" t="s">
        <v>9</v>
      </c>
      <c r="S7" s="49" t="s">
        <v>11</v>
      </c>
      <c r="T7" s="50"/>
      <c r="U7" s="51"/>
      <c r="V7" s="52" t="s">
        <v>38</v>
      </c>
      <c r="W7" s="51" t="s">
        <v>39</v>
      </c>
      <c r="X7" s="50" t="str">
        <f t="shared" ref="X7" si="1">G7</f>
        <v>富田林土木事務所</v>
      </c>
    </row>
  </sheetData>
  <autoFilter ref="B6:X6" xr:uid="{AC36C7AF-E9A7-48E9-8483-C324E38728C3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7">
    <cfRule type="expression" dxfId="32" priority="8" stopIfTrue="1">
      <formula>#REF!="取込対象外"</formula>
    </cfRule>
  </conditionalFormatting>
  <conditionalFormatting sqref="D7">
    <cfRule type="expression" dxfId="31" priority="6">
      <formula>$C7="新規"</formula>
    </cfRule>
  </conditionalFormatting>
  <conditionalFormatting sqref="E7">
    <cfRule type="expression" dxfId="30" priority="7" stopIfTrue="1">
      <formula>$C7="取込対象外"</formula>
    </cfRule>
  </conditionalFormatting>
  <conditionalFormatting sqref="F7">
    <cfRule type="expression" dxfId="29" priority="15" stopIfTrue="1">
      <formula>#REF!="新規"</formula>
    </cfRule>
    <cfRule type="expression" dxfId="28" priority="16" stopIfTrue="1">
      <formula>#REF!="取込対象外"</formula>
    </cfRule>
    <cfRule type="expression" dxfId="27" priority="17" stopIfTrue="1">
      <formula>#REF!="新規"</formula>
    </cfRule>
    <cfRule type="expression" dxfId="26" priority="18" stopIfTrue="1">
      <formula>#REF!="取込対象外"</formula>
    </cfRule>
  </conditionalFormatting>
  <conditionalFormatting sqref="F7">
    <cfRule type="expression" dxfId="25" priority="9" stopIfTrue="1">
      <formula>#REF!="新規"</formula>
    </cfRule>
    <cfRule type="expression" dxfId="24" priority="10" stopIfTrue="1">
      <formula>#REF!="取込対象外"</formula>
    </cfRule>
  </conditionalFormatting>
  <conditionalFormatting sqref="F7:G7">
    <cfRule type="expression" dxfId="23" priority="19" stopIfTrue="1">
      <formula>#REF!="新規"</formula>
    </cfRule>
    <cfRule type="expression" dxfId="22" priority="20" stopIfTrue="1">
      <formula>#REF!="取込対象外"</formula>
    </cfRule>
  </conditionalFormatting>
  <conditionalFormatting sqref="G7">
    <cfRule type="expression" dxfId="21" priority="21" stopIfTrue="1">
      <formula>#REF!="新規"</formula>
    </cfRule>
    <cfRule type="expression" dxfId="20" priority="22" stopIfTrue="1">
      <formula>#REF!="取込対象外"</formula>
    </cfRule>
    <cfRule type="expression" dxfId="19" priority="23" stopIfTrue="1">
      <formula>#REF!="新規"</formula>
    </cfRule>
    <cfRule type="expression" dxfId="18" priority="24" stopIfTrue="1">
      <formula>#REF!="取込対象外"</formula>
    </cfRule>
    <cfRule type="expression" dxfId="17" priority="25" stopIfTrue="1">
      <formula>#REF!="新規"</formula>
    </cfRule>
    <cfRule type="expression" dxfId="16" priority="26" stopIfTrue="1">
      <formula>#REF!="取込対象外"</formula>
    </cfRule>
  </conditionalFormatting>
  <conditionalFormatting sqref="J7:O7 V7:X7 Q7:T7">
    <cfRule type="expression" dxfId="15" priority="33" stopIfTrue="1">
      <formula>#REF!="取込対象外"</formula>
    </cfRule>
  </conditionalFormatting>
  <conditionalFormatting sqref="O7">
    <cfRule type="expression" dxfId="14" priority="27" stopIfTrue="1">
      <formula>#REF!="取込対象外"</formula>
    </cfRule>
    <cfRule type="expression" dxfId="13" priority="28" stopIfTrue="1">
      <formula>#REF!="新規"</formula>
    </cfRule>
    <cfRule type="expression" dxfId="12" priority="29" stopIfTrue="1">
      <formula>#REF!="取込対象外"</formula>
    </cfRule>
    <cfRule type="expression" dxfId="11" priority="30" stopIfTrue="1">
      <formula>#REF!="新規"</formula>
    </cfRule>
    <cfRule type="expression" dxfId="10" priority="31" stopIfTrue="1">
      <formula>#REF!="取込対象外"</formula>
    </cfRule>
    <cfRule type="expression" dxfId="9" priority="32" stopIfTrue="1">
      <formula>#REF!="新規"</formula>
    </cfRule>
  </conditionalFormatting>
  <conditionalFormatting sqref="O7">
    <cfRule type="expression" dxfId="8" priority="11" stopIfTrue="1">
      <formula>#REF!="新規"</formula>
    </cfRule>
    <cfRule type="expression" dxfId="7" priority="12" stopIfTrue="1">
      <formula>#REF!="取込対象外"</formula>
    </cfRule>
    <cfRule type="expression" dxfId="6" priority="13" stopIfTrue="1">
      <formula>#REF!="新規"</formula>
    </cfRule>
  </conditionalFormatting>
  <conditionalFormatting sqref="Q7:S7 U7:X7">
    <cfRule type="expression" dxfId="5" priority="34" stopIfTrue="1">
      <formula>$T7="無効"</formula>
    </cfRule>
  </conditionalFormatting>
  <conditionalFormatting sqref="P7">
    <cfRule type="expression" dxfId="4" priority="5" stopIfTrue="1">
      <formula>#REF!="取込対象外"</formula>
    </cfRule>
  </conditionalFormatting>
  <conditionalFormatting sqref="U7">
    <cfRule type="expression" dxfId="3" priority="3" stopIfTrue="1">
      <formula>#REF!="取込対象外"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 xr:uid="{772A78D9-0DEA-4458-BA9A-91E28371C24C}">
          <x14:formula1>
            <xm:f>#REF!</xm:f>
          </x14:formula1>
          <xm:sqref>P7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O7</xm:sqref>
        </x14:dataValidation>
        <x14:dataValidation type="list" allowBlank="1" showInputMessage="1" showErrorMessage="1" xr:uid="{AD0B5831-1D14-4C13-A9A1-F30BC2E46050}">
          <x14:formula1>
            <xm:f>#REF!</xm:f>
          </x14:formula1>
          <xm:sqref>C7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F7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G7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K7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M7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T7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R7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S7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2025-06-02T01:52:12Z</cp:lastPrinted>
  <dcterms:created xsi:type="dcterms:W3CDTF">2025-01-29T00:34:59Z</dcterms:created>
  <dcterms:modified xsi:type="dcterms:W3CDTF">2025-06-02T03:21:49Z</dcterms:modified>
</cp:coreProperties>
</file>