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507\05提出・HP\01 HP画面\"/>
    </mc:Choice>
  </mc:AlternateContent>
  <xr:revisionPtr revIDLastSave="0" documentId="13_ncr:1_{31924B11-8A59-4F2C-935A-1AE85779184A}" xr6:coauthVersionLast="47" xr6:coauthVersionMax="47" xr10:uidLastSave="{00000000-0000-0000-0000-000000000000}"/>
  <bookViews>
    <workbookView xWindow="-23148" yWindow="-108" windowWidth="23256" windowHeight="1416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'都市整備部調書（Excel委託役務）'!$B$2:$X$10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7" i="1"/>
  <c r="X9" i="1"/>
  <c r="X10" i="1"/>
  <c r="X8" i="1"/>
  <c r="X7" i="1"/>
  <c r="B7" i="1"/>
  <c r="B8" i="1" s="1"/>
  <c r="B9" i="1" s="1"/>
  <c r="B10" i="1" s="1"/>
</calcChain>
</file>

<file path=xl/sharedStrings.xml><?xml version="1.0" encoding="utf-8"?>
<sst xmlns="http://schemas.openxmlformats.org/spreadsheetml/2006/main" count="80" uniqueCount="62">
  <si>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</si>
  <si>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</si>
  <si>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</si>
  <si>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</si>
  <si>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</si>
  <si>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</si>
  <si>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</si>
  <si>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</si>
  <si>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</si>
  <si>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</si>
  <si>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</si>
  <si>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</si>
  <si>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５ケ月</t>
    <rPh sb="1" eb="3">
      <t>カゲツ</t>
    </rPh>
    <phoneticPr fontId="2"/>
  </si>
  <si>
    <t>大阪狭山市</t>
  </si>
  <si>
    <t>富田林土木事務所</t>
    <rPh sb="0" eb="8">
      <t>トンダバヤシドボクジムショ</t>
    </rPh>
    <phoneticPr fontId="2"/>
  </si>
  <si>
    <t>９ケ月</t>
    <rPh sb="1" eb="3">
      <t>カゲツ</t>
    </rPh>
    <phoneticPr fontId="2"/>
  </si>
  <si>
    <t>１２ケ月</t>
    <rPh sb="2" eb="4">
      <t>カゲツ</t>
    </rPh>
    <phoneticPr fontId="2"/>
  </si>
  <si>
    <t>河内長野市</t>
  </si>
  <si>
    <t>富田林市</t>
  </si>
  <si>
    <t>道路トンネル附帯設備</t>
    <rPh sb="0" eb="2">
      <t>ドウロ</t>
    </rPh>
    <rPh sb="6" eb="8">
      <t>フタイ</t>
    </rPh>
    <rPh sb="8" eb="10">
      <t>セツビ</t>
    </rPh>
    <phoneticPr fontId="4"/>
  </si>
  <si>
    <t>樹木</t>
    <rPh sb="0" eb="2">
      <t>ジュモク</t>
    </rPh>
    <phoneticPr fontId="4"/>
  </si>
  <si>
    <t>210020</t>
  </si>
  <si>
    <t>210230</t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</si>
  <si>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</si>
  <si>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</si>
  <si>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</si>
  <si>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</si>
  <si>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</si>
  <si>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</si>
  <si>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</si>
  <si>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</si>
  <si>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</si>
  <si>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</si>
  <si>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</si>
  <si>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</si>
  <si>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</si>
  <si>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</si>
  <si>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</si>
  <si>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</si>
  <si>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</si>
  <si>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</si>
  <si>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</si>
  <si>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</si>
  <si>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長野公園</t>
    <rPh sb="0" eb="4">
      <t>ナガノコウエン</t>
    </rPh>
    <phoneticPr fontId="2"/>
  </si>
  <si>
    <t>河内長野市</t>
    <rPh sb="0" eb="5">
      <t>カワチナガノシ</t>
    </rPh>
    <phoneticPr fontId="2"/>
  </si>
  <si>
    <t>街路樹診断業務　一式</t>
    <rPh sb="0" eb="5">
      <t>ガイロジュシンダン</t>
    </rPh>
    <rPh sb="5" eb="7">
      <t>ギョウム</t>
    </rPh>
    <rPh sb="8" eb="10">
      <t>イッシキ</t>
    </rPh>
    <phoneticPr fontId="2"/>
  </si>
  <si>
    <t>天野町地内　外</t>
    <rPh sb="0" eb="2">
      <t>アマノ</t>
    </rPh>
    <rPh sb="2" eb="3">
      <t>マチ</t>
    </rPh>
    <rPh sb="3" eb="5">
      <t>チナイ</t>
    </rPh>
    <rPh sb="6" eb="7">
      <t>ソト</t>
    </rPh>
    <phoneticPr fontId="2"/>
  </si>
  <si>
    <t>危険木調査　一式</t>
    <rPh sb="0" eb="2">
      <t>キケン</t>
    </rPh>
    <rPh sb="2" eb="3">
      <t>キ</t>
    </rPh>
    <rPh sb="3" eb="5">
      <t>チョウサ</t>
    </rPh>
    <rPh sb="6" eb="8">
      <t>イッシキ</t>
    </rPh>
    <phoneticPr fontId="2"/>
  </si>
  <si>
    <t>518420</t>
    <phoneticPr fontId="2"/>
  </si>
  <si>
    <t>　トンネル施設保守点検業務（Ｒ７富田林土木事務所）</t>
    <phoneticPr fontId="2"/>
  </si>
  <si>
    <t>天見地内</t>
    <phoneticPr fontId="2"/>
  </si>
  <si>
    <t>トンネル施設保守点検　一式</t>
    <phoneticPr fontId="2"/>
  </si>
  <si>
    <t>（８）</t>
    <phoneticPr fontId="2"/>
  </si>
  <si>
    <t>外　街路樹診断業務（Ｒ７富田林土木事務所）</t>
    <rPh sb="0" eb="1">
      <t>ホカ</t>
    </rPh>
    <rPh sb="2" eb="7">
      <t>ガイロジュシンダン</t>
    </rPh>
    <rPh sb="7" eb="9">
      <t>ギョウム</t>
    </rPh>
    <rPh sb="12" eb="20">
      <t>トンダバヤシドボクジムショ</t>
    </rPh>
    <phoneticPr fontId="2"/>
  </si>
  <si>
    <t>喜志新家町一丁目地内　外</t>
    <rPh sb="0" eb="2">
      <t>キシ</t>
    </rPh>
    <rPh sb="2" eb="5">
      <t>シンケマチ</t>
    </rPh>
    <rPh sb="5" eb="6">
      <t>イチ</t>
    </rPh>
    <rPh sb="6" eb="8">
      <t>チョウメ</t>
    </rPh>
    <rPh sb="8" eb="9">
      <t>チ</t>
    </rPh>
    <rPh sb="9" eb="10">
      <t>ナイ</t>
    </rPh>
    <rPh sb="11" eb="12">
      <t>ソト</t>
    </rPh>
    <phoneticPr fontId="2"/>
  </si>
  <si>
    <t>2025-30-901327</t>
    <phoneticPr fontId="2"/>
  </si>
  <si>
    <t>　危険木調査業務（天野山地区）</t>
    <rPh sb="1" eb="3">
      <t>キケン</t>
    </rPh>
    <rPh sb="3" eb="4">
      <t>キ</t>
    </rPh>
    <rPh sb="4" eb="6">
      <t>チョウサ</t>
    </rPh>
    <rPh sb="6" eb="8">
      <t>ギョウム</t>
    </rPh>
    <rPh sb="9" eb="11">
      <t>アマノ</t>
    </rPh>
    <rPh sb="11" eb="12">
      <t>ヤマ</t>
    </rPh>
    <rPh sb="12" eb="14">
      <t>チク</t>
    </rPh>
    <phoneticPr fontId="2"/>
  </si>
  <si>
    <t>変更日：５月７日</t>
    <rPh sb="0" eb="3">
      <t>ヘンコウビ</t>
    </rPh>
    <rPh sb="5" eb="6">
      <t>ガツ</t>
    </rPh>
    <rPh sb="7" eb="8">
      <t>ニチ</t>
    </rPh>
    <phoneticPr fontId="2"/>
  </si>
  <si>
    <t>大阪府立狭山池博物館　令和７年度特別展にかかる美術品運搬・陳列業務（その２）</t>
    <rPh sb="0" eb="2">
      <t>オオサカ</t>
    </rPh>
    <rPh sb="2" eb="4">
      <t>フリツ</t>
    </rPh>
    <rPh sb="4" eb="6">
      <t>サヤマ</t>
    </rPh>
    <rPh sb="6" eb="7">
      <t>イケ</t>
    </rPh>
    <rPh sb="7" eb="10">
      <t>ハクブツカン</t>
    </rPh>
    <rPh sb="11" eb="13">
      <t>レイワ</t>
    </rPh>
    <rPh sb="14" eb="16">
      <t>ネンド</t>
    </rPh>
    <rPh sb="16" eb="19">
      <t>トクベツテン</t>
    </rPh>
    <rPh sb="23" eb="25">
      <t>ビジュツ</t>
    </rPh>
    <rPh sb="25" eb="26">
      <t>ヒン</t>
    </rPh>
    <rPh sb="26" eb="28">
      <t>ウンパン</t>
    </rPh>
    <rPh sb="29" eb="31">
      <t>チンレツ</t>
    </rPh>
    <rPh sb="31" eb="33">
      <t>ギョウム</t>
    </rPh>
    <phoneticPr fontId="2"/>
  </si>
  <si>
    <t>池尻中二丁目地内</t>
    <rPh sb="0" eb="2">
      <t>イケジリ</t>
    </rPh>
    <rPh sb="2" eb="3">
      <t>ナカ</t>
    </rPh>
    <rPh sb="3" eb="4">
      <t>フタ</t>
    </rPh>
    <rPh sb="4" eb="6">
      <t>チョウメ</t>
    </rPh>
    <rPh sb="6" eb="7">
      <t>チ</t>
    </rPh>
    <rPh sb="7" eb="8">
      <t>ナイ</t>
    </rPh>
    <phoneticPr fontId="2"/>
  </si>
  <si>
    <t>博物館企画展示にかかる美術品運搬・陳列　一式</t>
    <rPh sb="0" eb="3">
      <t>ハクブツカン</t>
    </rPh>
    <rPh sb="3" eb="5">
      <t>キカク</t>
    </rPh>
    <rPh sb="5" eb="7">
      <t>テンジ</t>
    </rPh>
    <rPh sb="11" eb="13">
      <t>ビジュツ</t>
    </rPh>
    <rPh sb="13" eb="14">
      <t>ヒン</t>
    </rPh>
    <rPh sb="14" eb="16">
      <t>ウンパン</t>
    </rPh>
    <rPh sb="17" eb="19">
      <t>チンレツ</t>
    </rPh>
    <rPh sb="20" eb="22">
      <t>イッシキ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</si>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</sst>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4" borderId="4" xfId="3" applyFont="1" applyFill="1" applyBorder="1" applyAlignment="1">
      <alignment horizontal="left" vertical="center" wrapText="1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11" fillId="4" borderId="11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2" xfId="3" applyNumberFormat="1" applyFont="1" applyBorder="1" applyAlignment="1" applyProtection="1">
      <alignment horizontal="left" vertical="center" wrapText="1"/>
      <protection locked="0"/>
    </xf>
    <xf numFmtId="49" fontId="8" fillId="0" borderId="25" xfId="3" applyNumberFormat="1" applyFont="1" applyBorder="1" applyAlignment="1" applyProtection="1">
      <alignment horizontal="center" vertical="center" shrinkToFit="1"/>
      <protection locked="0"/>
    </xf>
    <xf numFmtId="49" fontId="8" fillId="0" borderId="21" xfId="3" applyNumberFormat="1" applyFont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22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9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507/05&#25552;&#20986;&#12539;HP/20_&#12304;&#23500;&#30000;&#26519;&#22303;&#26408;&#20107;&#21209;&#25152;&#12305;_Excel&#35519;&#26360;_&#22996;&#35351;&#24441;&#21209;_20250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委託役務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0"/>
  <sheetViews>
    <sheetView showGridLines="0" tabSelected="1" view="pageBreakPreview" zoomScale="70" zoomScaleNormal="80" zoomScaleSheetLayoutView="70" workbookViewId="0">
      <pane ySplit="6" topLeftCell="A7" activePane="bottomLeft" state="frozen"/>
      <selection activeCell="AF12" sqref="AF12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4" t="s">
        <v>0</v>
      </c>
      <c r="C2" s="29" t="s">
        <v>24</v>
      </c>
      <c r="D2" s="29" t="s">
        <v>25</v>
      </c>
      <c r="E2" s="29" t="s">
        <v>26</v>
      </c>
      <c r="F2" s="44" t="s">
        <v>1</v>
      </c>
      <c r="G2" s="45"/>
      <c r="H2" s="45"/>
      <c r="I2" s="45"/>
      <c r="J2" s="45"/>
      <c r="K2" s="45"/>
      <c r="L2" s="45"/>
      <c r="M2" s="45"/>
      <c r="N2" s="45"/>
      <c r="O2" s="45"/>
      <c r="P2" s="46"/>
      <c r="Q2" s="4" t="s">
        <v>2</v>
      </c>
      <c r="R2" s="5"/>
      <c r="S2" s="5"/>
      <c r="T2" s="5"/>
      <c r="U2" s="5"/>
      <c r="V2" s="5"/>
      <c r="W2" s="5"/>
      <c r="X2" s="48"/>
    </row>
    <row r="3" spans="2:24" s="6" customFormat="1" ht="15" customHeight="1" x14ac:dyDescent="0.4">
      <c r="B3" s="35"/>
      <c r="C3" s="30"/>
      <c r="D3" s="30"/>
      <c r="E3" s="30"/>
      <c r="F3" s="29" t="s">
        <v>27</v>
      </c>
      <c r="G3" s="29" t="s">
        <v>28</v>
      </c>
      <c r="H3" s="37" t="s">
        <v>3</v>
      </c>
      <c r="I3" s="38"/>
      <c r="J3" s="39"/>
      <c r="K3" s="32" t="s">
        <v>4</v>
      </c>
      <c r="L3" s="43"/>
      <c r="M3" s="43"/>
      <c r="N3" s="33"/>
      <c r="O3" s="29" t="s">
        <v>33</v>
      </c>
      <c r="P3" s="29" t="s">
        <v>34</v>
      </c>
      <c r="Q3" s="29" t="s">
        <v>35</v>
      </c>
      <c r="R3" s="29" t="s">
        <v>36</v>
      </c>
      <c r="S3" s="29" t="s">
        <v>37</v>
      </c>
      <c r="T3" s="29" t="s">
        <v>38</v>
      </c>
      <c r="U3" s="29" t="s">
        <v>39</v>
      </c>
      <c r="V3" s="29" t="s">
        <v>40</v>
      </c>
      <c r="W3" s="29" t="s">
        <v>41</v>
      </c>
      <c r="X3" s="29" t="s">
        <v>42</v>
      </c>
    </row>
    <row r="4" spans="2:24" s="6" customFormat="1" ht="15" customHeight="1" x14ac:dyDescent="0.4">
      <c r="B4" s="35"/>
      <c r="C4" s="30"/>
      <c r="D4" s="30"/>
      <c r="E4" s="30"/>
      <c r="F4" s="30"/>
      <c r="G4" s="30"/>
      <c r="H4" s="40"/>
      <c r="I4" s="41"/>
      <c r="J4" s="42"/>
      <c r="K4" s="32" t="s">
        <v>5</v>
      </c>
      <c r="L4" s="33"/>
      <c r="M4" s="32" t="s">
        <v>6</v>
      </c>
      <c r="N4" s="33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2:24" s="6" customFormat="1" ht="66" customHeight="1" x14ac:dyDescent="0.4">
      <c r="B5" s="36"/>
      <c r="C5" s="31"/>
      <c r="D5" s="31"/>
      <c r="E5" s="31"/>
      <c r="F5" s="31"/>
      <c r="G5" s="31"/>
      <c r="H5" s="7" t="s">
        <v>29</v>
      </c>
      <c r="I5" s="7" t="s">
        <v>61</v>
      </c>
      <c r="J5" s="7" t="s">
        <v>30</v>
      </c>
      <c r="K5" s="7" t="s">
        <v>31</v>
      </c>
      <c r="L5" s="7" t="s">
        <v>32</v>
      </c>
      <c r="M5" s="7" t="s">
        <v>31</v>
      </c>
      <c r="N5" s="7" t="s">
        <v>32</v>
      </c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2:24" s="3" customFormat="1" ht="21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4"/>
      <c r="R6" s="9"/>
      <c r="S6" s="9"/>
      <c r="T6" s="19"/>
      <c r="U6" s="12"/>
      <c r="V6" s="12"/>
      <c r="W6" s="14"/>
      <c r="X6" s="47"/>
    </row>
    <row r="7" spans="2:24" s="3" customFormat="1" ht="75.75" customHeight="1" x14ac:dyDescent="0.4">
      <c r="B7" s="13">
        <f t="shared" ref="B7:B10" si="0">B6+1</f>
        <v>1</v>
      </c>
      <c r="C7" s="56" t="s">
        <v>9</v>
      </c>
      <c r="D7" s="20" t="s">
        <v>55</v>
      </c>
      <c r="E7" s="21">
        <v>45741</v>
      </c>
      <c r="F7" s="58" t="s">
        <v>8</v>
      </c>
      <c r="G7" s="58" t="s">
        <v>14</v>
      </c>
      <c r="H7" s="22" t="s">
        <v>22</v>
      </c>
      <c r="I7" s="23" t="str">
        <f>VLOOKUP(H7,'[3]（３）路河川マスタ'!$E$2:$F$7494,2,FALSE)</f>
        <v>一般国道　（新）３７１号</v>
      </c>
      <c r="J7" s="60" t="s">
        <v>49</v>
      </c>
      <c r="K7" s="56" t="s">
        <v>17</v>
      </c>
      <c r="L7" s="61" t="s">
        <v>50</v>
      </c>
      <c r="M7" s="24"/>
      <c r="N7" s="68"/>
      <c r="O7" s="64" t="s">
        <v>19</v>
      </c>
      <c r="P7" s="25"/>
      <c r="Q7" s="24" t="s">
        <v>51</v>
      </c>
      <c r="R7" s="26" t="s">
        <v>10</v>
      </c>
      <c r="S7" s="66" t="s">
        <v>16</v>
      </c>
      <c r="T7" s="27" t="s">
        <v>11</v>
      </c>
      <c r="U7" s="28"/>
      <c r="V7" s="26" t="s">
        <v>52</v>
      </c>
      <c r="W7" s="28" t="s">
        <v>57</v>
      </c>
      <c r="X7" s="27" t="str">
        <f t="shared" ref="X7:X8" si="1">G7</f>
        <v>富田林土木事務所</v>
      </c>
    </row>
    <row r="8" spans="2:24" s="3" customFormat="1" ht="75.75" customHeight="1" x14ac:dyDescent="0.4">
      <c r="B8" s="13">
        <f t="shared" si="0"/>
        <v>2</v>
      </c>
      <c r="C8" s="56" t="s">
        <v>7</v>
      </c>
      <c r="D8" s="20"/>
      <c r="E8" s="21">
        <v>45784</v>
      </c>
      <c r="F8" s="58" t="s">
        <v>8</v>
      </c>
      <c r="G8" s="58" t="s">
        <v>14</v>
      </c>
      <c r="H8" s="22"/>
      <c r="I8" s="23"/>
      <c r="J8" s="60" t="s">
        <v>58</v>
      </c>
      <c r="K8" s="56" t="s">
        <v>13</v>
      </c>
      <c r="L8" s="61" t="s">
        <v>59</v>
      </c>
      <c r="M8" s="24"/>
      <c r="N8" s="68"/>
      <c r="O8" s="64" t="s">
        <v>23</v>
      </c>
      <c r="P8" s="25"/>
      <c r="Q8" s="24" t="s">
        <v>60</v>
      </c>
      <c r="R8" s="66" t="s">
        <v>10</v>
      </c>
      <c r="S8" s="66" t="s">
        <v>12</v>
      </c>
      <c r="T8" s="27" t="s">
        <v>11</v>
      </c>
      <c r="U8" s="28"/>
      <c r="V8" s="28"/>
      <c r="W8" s="28"/>
      <c r="X8" s="27" t="str">
        <f t="shared" si="1"/>
        <v>富田林土木事務所</v>
      </c>
    </row>
    <row r="9" spans="2:24" s="3" customFormat="1" ht="75.75" customHeight="1" x14ac:dyDescent="0.4">
      <c r="B9" s="13">
        <f>B8+1</f>
        <v>3</v>
      </c>
      <c r="C9" s="56" t="s">
        <v>7</v>
      </c>
      <c r="D9" s="20"/>
      <c r="E9" s="21">
        <v>45784</v>
      </c>
      <c r="F9" s="58" t="s">
        <v>8</v>
      </c>
      <c r="G9" s="58" t="s">
        <v>14</v>
      </c>
      <c r="H9" s="22" t="s">
        <v>21</v>
      </c>
      <c r="I9" s="23" t="str">
        <f>VLOOKUP(H9,'[3]（３）路河川マスタ'!$E$2:$F$7494,2,FALSE)</f>
        <v>一般国道　１７０号</v>
      </c>
      <c r="J9" s="60" t="s">
        <v>53</v>
      </c>
      <c r="K9" s="56" t="s">
        <v>18</v>
      </c>
      <c r="L9" s="61" t="s">
        <v>54</v>
      </c>
      <c r="M9" s="24"/>
      <c r="N9" s="68"/>
      <c r="O9" s="64" t="s">
        <v>20</v>
      </c>
      <c r="P9" s="25"/>
      <c r="Q9" s="24" t="s">
        <v>45</v>
      </c>
      <c r="R9" s="66" t="s">
        <v>10</v>
      </c>
      <c r="S9" s="66" t="s">
        <v>15</v>
      </c>
      <c r="T9" s="27" t="s">
        <v>11</v>
      </c>
      <c r="U9" s="28"/>
      <c r="V9" s="28"/>
      <c r="W9" s="28"/>
      <c r="X9" s="27" t="str">
        <f t="shared" ref="X9:X10" si="2">G9</f>
        <v>富田林土木事務所</v>
      </c>
    </row>
    <row r="10" spans="2:24" s="3" customFormat="1" ht="75.75" customHeight="1" x14ac:dyDescent="0.4">
      <c r="B10" s="49">
        <f t="shared" si="0"/>
        <v>4</v>
      </c>
      <c r="C10" s="57" t="s">
        <v>7</v>
      </c>
      <c r="D10" s="50"/>
      <c r="E10" s="51">
        <v>45784</v>
      </c>
      <c r="F10" s="59" t="s">
        <v>8</v>
      </c>
      <c r="G10" s="59" t="s">
        <v>14</v>
      </c>
      <c r="H10" s="22" t="s">
        <v>48</v>
      </c>
      <c r="I10" s="23" t="s">
        <v>43</v>
      </c>
      <c r="J10" s="62" t="s">
        <v>56</v>
      </c>
      <c r="K10" s="57" t="s">
        <v>44</v>
      </c>
      <c r="L10" s="63" t="s">
        <v>46</v>
      </c>
      <c r="M10" s="52"/>
      <c r="N10" s="69"/>
      <c r="O10" s="65" t="s">
        <v>20</v>
      </c>
      <c r="P10" s="53"/>
      <c r="Q10" s="52" t="s">
        <v>47</v>
      </c>
      <c r="R10" s="67" t="s">
        <v>10</v>
      </c>
      <c r="S10" s="67" t="s">
        <v>15</v>
      </c>
      <c r="T10" s="54" t="s">
        <v>11</v>
      </c>
      <c r="U10" s="55"/>
      <c r="V10" s="55"/>
      <c r="W10" s="55"/>
      <c r="X10" s="54" t="str">
        <f t="shared" si="2"/>
        <v>富田林土木事務所</v>
      </c>
    </row>
  </sheetData>
  <autoFilter ref="B6:X6" xr:uid="{AC36C7AF-E9A7-48E9-8483-C324E38728C3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0">
    <cfRule type="expression" dxfId="93" priority="143" stopIfTrue="1">
      <formula>#REF!="取込対象外"</formula>
    </cfRule>
  </conditionalFormatting>
  <conditionalFormatting sqref="D7:D10">
    <cfRule type="expression" dxfId="92" priority="141">
      <formula>$C7="新規"</formula>
    </cfRule>
  </conditionalFormatting>
  <conditionalFormatting sqref="E7:E10">
    <cfRule type="expression" dxfId="91" priority="142" stopIfTrue="1">
      <formula>$C7="取込対象外"</formula>
    </cfRule>
  </conditionalFormatting>
  <conditionalFormatting sqref="F7:F10">
    <cfRule type="expression" dxfId="90" priority="150" stopIfTrue="1">
      <formula>#REF!="新規"</formula>
    </cfRule>
    <cfRule type="expression" dxfId="89" priority="151" stopIfTrue="1">
      <formula>#REF!="取込対象外"</formula>
    </cfRule>
    <cfRule type="expression" dxfId="88" priority="152" stopIfTrue="1">
      <formula>#REF!="新規"</formula>
    </cfRule>
    <cfRule type="expression" dxfId="87" priority="153" stopIfTrue="1">
      <formula>#REF!="取込対象外"</formula>
    </cfRule>
  </conditionalFormatting>
  <conditionalFormatting sqref="F7:F10">
    <cfRule type="expression" dxfId="86" priority="144" stopIfTrue="1">
      <formula>#REF!="新規"</formula>
    </cfRule>
    <cfRule type="expression" dxfId="85" priority="145" stopIfTrue="1">
      <formula>#REF!="取込対象外"</formula>
    </cfRule>
  </conditionalFormatting>
  <conditionalFormatting sqref="F7:G10">
    <cfRule type="expression" dxfId="84" priority="154" stopIfTrue="1">
      <formula>#REF!="新規"</formula>
    </cfRule>
    <cfRule type="expression" dxfId="83" priority="155" stopIfTrue="1">
      <formula>#REF!="取込対象外"</formula>
    </cfRule>
  </conditionalFormatting>
  <conditionalFormatting sqref="G7:G10">
    <cfRule type="expression" dxfId="82" priority="156" stopIfTrue="1">
      <formula>#REF!="新規"</formula>
    </cfRule>
    <cfRule type="expression" dxfId="81" priority="157" stopIfTrue="1">
      <formula>#REF!="取込対象外"</formula>
    </cfRule>
    <cfRule type="expression" dxfId="80" priority="158" stopIfTrue="1">
      <formula>#REF!="新規"</formula>
    </cfRule>
    <cfRule type="expression" dxfId="79" priority="159" stopIfTrue="1">
      <formula>#REF!="取込対象外"</formula>
    </cfRule>
    <cfRule type="expression" dxfId="78" priority="160" stopIfTrue="1">
      <formula>#REF!="新規"</formula>
    </cfRule>
    <cfRule type="expression" dxfId="77" priority="161" stopIfTrue="1">
      <formula>#REF!="取込対象外"</formula>
    </cfRule>
  </conditionalFormatting>
  <conditionalFormatting sqref="Q7:T10 J7:O10 V7:X10">
    <cfRule type="expression" dxfId="76" priority="168" stopIfTrue="1">
      <formula>#REF!="取込対象外"</formula>
    </cfRule>
  </conditionalFormatting>
  <conditionalFormatting sqref="O7:O10">
    <cfRule type="expression" dxfId="75" priority="162" stopIfTrue="1">
      <formula>#REF!="取込対象外"</formula>
    </cfRule>
    <cfRule type="expression" dxfId="74" priority="163" stopIfTrue="1">
      <formula>#REF!="新規"</formula>
    </cfRule>
    <cfRule type="expression" dxfId="73" priority="164" stopIfTrue="1">
      <formula>#REF!="取込対象外"</formula>
    </cfRule>
    <cfRule type="expression" dxfId="72" priority="165" stopIfTrue="1">
      <formula>#REF!="新規"</formula>
    </cfRule>
    <cfRule type="expression" dxfId="71" priority="166" stopIfTrue="1">
      <formula>#REF!="取込対象外"</formula>
    </cfRule>
    <cfRule type="expression" dxfId="70" priority="167" stopIfTrue="1">
      <formula>#REF!="新規"</formula>
    </cfRule>
  </conditionalFormatting>
  <conditionalFormatting sqref="O7:O10">
    <cfRule type="expression" dxfId="69" priority="146" stopIfTrue="1">
      <formula>#REF!="新規"</formula>
    </cfRule>
    <cfRule type="expression" dxfId="68" priority="147" stopIfTrue="1">
      <formula>#REF!="取込対象外"</formula>
    </cfRule>
    <cfRule type="expression" dxfId="67" priority="148" stopIfTrue="1">
      <formula>#REF!="新規"</formula>
    </cfRule>
  </conditionalFormatting>
  <conditionalFormatting sqref="Q7:S10 U7:X10">
    <cfRule type="expression" dxfId="66" priority="169" stopIfTrue="1">
      <formula>$T7="無効"</formula>
    </cfRule>
  </conditionalFormatting>
  <conditionalFormatting sqref="P7:P10">
    <cfRule type="expression" dxfId="65" priority="140" stopIfTrue="1">
      <formula>#REF!="取込対象外"</formula>
    </cfRule>
  </conditionalFormatting>
  <conditionalFormatting sqref="U7:U10">
    <cfRule type="expression" dxfId="64" priority="138" stopIfTrue="1">
      <formula>#REF!="取込対象外"</formula>
    </cfRule>
  </conditionalFormatting>
  <conditionalFormatting sqref="C8:D10">
    <cfRule type="expression" dxfId="63" priority="79" stopIfTrue="1">
      <formula>#REF!="取込対象外"</formula>
    </cfRule>
  </conditionalFormatting>
  <conditionalFormatting sqref="D8:D10">
    <cfRule type="expression" dxfId="62" priority="77">
      <formula>$C8="新規"</formula>
    </cfRule>
  </conditionalFormatting>
  <conditionalFormatting sqref="E8:E10">
    <cfRule type="expression" dxfId="61" priority="78" stopIfTrue="1">
      <formula>$C8="取込対象外"</formula>
    </cfRule>
  </conditionalFormatting>
  <conditionalFormatting sqref="F8:F10">
    <cfRule type="expression" dxfId="60" priority="86" stopIfTrue="1">
      <formula>#REF!="新規"</formula>
    </cfRule>
    <cfRule type="expression" dxfId="59" priority="87" stopIfTrue="1">
      <formula>#REF!="取込対象外"</formula>
    </cfRule>
    <cfRule type="expression" dxfId="58" priority="88" stopIfTrue="1">
      <formula>#REF!="新規"</formula>
    </cfRule>
    <cfRule type="expression" dxfId="57" priority="89" stopIfTrue="1">
      <formula>#REF!="取込対象外"</formula>
    </cfRule>
  </conditionalFormatting>
  <conditionalFormatting sqref="F8:F10">
    <cfRule type="expression" dxfId="56" priority="80" stopIfTrue="1">
      <formula>#REF!="新規"</formula>
    </cfRule>
    <cfRule type="expression" dxfId="55" priority="81" stopIfTrue="1">
      <formula>#REF!="取込対象外"</formula>
    </cfRule>
  </conditionalFormatting>
  <conditionalFormatting sqref="F8:G10">
    <cfRule type="expression" dxfId="54" priority="90" stopIfTrue="1">
      <formula>#REF!="新規"</formula>
    </cfRule>
    <cfRule type="expression" dxfId="53" priority="91" stopIfTrue="1">
      <formula>#REF!="取込対象外"</formula>
    </cfRule>
  </conditionalFormatting>
  <conditionalFormatting sqref="G8:G10">
    <cfRule type="expression" dxfId="52" priority="92" stopIfTrue="1">
      <formula>#REF!="新規"</formula>
    </cfRule>
    <cfRule type="expression" dxfId="51" priority="93" stopIfTrue="1">
      <formula>#REF!="取込対象外"</formula>
    </cfRule>
    <cfRule type="expression" dxfId="50" priority="94" stopIfTrue="1">
      <formula>#REF!="新規"</formula>
    </cfRule>
    <cfRule type="expression" dxfId="49" priority="95" stopIfTrue="1">
      <formula>#REF!="取込対象外"</formula>
    </cfRule>
    <cfRule type="expression" dxfId="48" priority="96" stopIfTrue="1">
      <formula>#REF!="新規"</formula>
    </cfRule>
    <cfRule type="expression" dxfId="47" priority="97" stopIfTrue="1">
      <formula>#REF!="取込対象外"</formula>
    </cfRule>
  </conditionalFormatting>
  <conditionalFormatting sqref="Q8:T10 J8:O10 V8:X10">
    <cfRule type="expression" dxfId="46" priority="104" stopIfTrue="1">
      <formula>#REF!="取込対象外"</formula>
    </cfRule>
  </conditionalFormatting>
  <conditionalFormatting sqref="O8:O10">
    <cfRule type="expression" dxfId="45" priority="98" stopIfTrue="1">
      <formula>#REF!="取込対象外"</formula>
    </cfRule>
    <cfRule type="expression" dxfId="44" priority="99" stopIfTrue="1">
      <formula>#REF!="新規"</formula>
    </cfRule>
    <cfRule type="expression" dxfId="43" priority="100" stopIfTrue="1">
      <formula>#REF!="取込対象外"</formula>
    </cfRule>
    <cfRule type="expression" dxfId="42" priority="101" stopIfTrue="1">
      <formula>#REF!="新規"</formula>
    </cfRule>
    <cfRule type="expression" dxfId="41" priority="102" stopIfTrue="1">
      <formula>#REF!="取込対象外"</formula>
    </cfRule>
    <cfRule type="expression" dxfId="40" priority="103" stopIfTrue="1">
      <formula>#REF!="新規"</formula>
    </cfRule>
  </conditionalFormatting>
  <conditionalFormatting sqref="O8:O10">
    <cfRule type="expression" dxfId="39" priority="82" stopIfTrue="1">
      <formula>#REF!="新規"</formula>
    </cfRule>
    <cfRule type="expression" dxfId="38" priority="83" stopIfTrue="1">
      <formula>#REF!="取込対象外"</formula>
    </cfRule>
    <cfRule type="expression" dxfId="37" priority="84" stopIfTrue="1">
      <formula>#REF!="新規"</formula>
    </cfRule>
  </conditionalFormatting>
  <conditionalFormatting sqref="Q8:S10">
    <cfRule type="expression" dxfId="36" priority="105" stopIfTrue="1">
      <formula>$T8="無効"</formula>
    </cfRule>
  </conditionalFormatting>
  <conditionalFormatting sqref="Q8:S10">
    <cfRule type="expression" dxfId="35" priority="85" stopIfTrue="1">
      <formula>$T8="無効"</formula>
    </cfRule>
  </conditionalFormatting>
  <conditionalFormatting sqref="P8:P10">
    <cfRule type="expression" dxfId="34" priority="76" stopIfTrue="1">
      <formula>#REF!="取込対象外"</formula>
    </cfRule>
  </conditionalFormatting>
  <conditionalFormatting sqref="U8:U10">
    <cfRule type="expression" dxfId="33" priority="74" stopIfTrue="1">
      <formula>#REF!="取込対象外"</formula>
    </cfRule>
  </conditionalFormatting>
  <conditionalFormatting sqref="U8:U10">
    <cfRule type="expression" dxfId="32" priority="75" stopIfTrue="1">
      <formula>$T8="無効"</formula>
    </cfRule>
  </conditionalFormatting>
  <conditionalFormatting sqref="C10:D10">
    <cfRule type="expression" dxfId="31" priority="15" stopIfTrue="1">
      <formula>#REF!="取込対象外"</formula>
    </cfRule>
  </conditionalFormatting>
  <conditionalFormatting sqref="F10">
    <cfRule type="expression" dxfId="30" priority="22" stopIfTrue="1">
      <formula>#REF!="新規"</formula>
    </cfRule>
    <cfRule type="expression" dxfId="29" priority="23" stopIfTrue="1">
      <formula>#REF!="取込対象外"</formula>
    </cfRule>
    <cfRule type="expression" dxfId="28" priority="24" stopIfTrue="1">
      <formula>#REF!="新規"</formula>
    </cfRule>
    <cfRule type="expression" dxfId="27" priority="25" stopIfTrue="1">
      <formula>#REF!="取込対象外"</formula>
    </cfRule>
  </conditionalFormatting>
  <conditionalFormatting sqref="F10">
    <cfRule type="expression" dxfId="26" priority="16" stopIfTrue="1">
      <formula>#REF!="新規"</formula>
    </cfRule>
    <cfRule type="expression" dxfId="25" priority="17" stopIfTrue="1">
      <formula>#REF!="取込対象外"</formula>
    </cfRule>
  </conditionalFormatting>
  <conditionalFormatting sqref="F10:G10">
    <cfRule type="expression" dxfId="24" priority="26" stopIfTrue="1">
      <formula>#REF!="新規"</formula>
    </cfRule>
    <cfRule type="expression" dxfId="23" priority="27" stopIfTrue="1">
      <formula>#REF!="取込対象外"</formula>
    </cfRule>
  </conditionalFormatting>
  <conditionalFormatting sqref="G10">
    <cfRule type="expression" dxfId="22" priority="28" stopIfTrue="1">
      <formula>#REF!="新規"</formula>
    </cfRule>
    <cfRule type="expression" dxfId="21" priority="29" stopIfTrue="1">
      <formula>#REF!="取込対象外"</formula>
    </cfRule>
    <cfRule type="expression" dxfId="20" priority="30" stopIfTrue="1">
      <formula>#REF!="新規"</formula>
    </cfRule>
    <cfRule type="expression" dxfId="19" priority="31" stopIfTrue="1">
      <formula>#REF!="取込対象外"</formula>
    </cfRule>
    <cfRule type="expression" dxfId="18" priority="32" stopIfTrue="1">
      <formula>#REF!="新規"</formula>
    </cfRule>
    <cfRule type="expression" dxfId="17" priority="33" stopIfTrue="1">
      <formula>#REF!="取込対象外"</formula>
    </cfRule>
  </conditionalFormatting>
  <conditionalFormatting sqref="J10:O10 Q10:T10 V10:X10">
    <cfRule type="expression" dxfId="16" priority="40" stopIfTrue="1">
      <formula>#REF!="取込対象外"</formula>
    </cfRule>
  </conditionalFormatting>
  <conditionalFormatting sqref="O10">
    <cfRule type="expression" dxfId="15" priority="34" stopIfTrue="1">
      <formula>#REF!="取込対象外"</formula>
    </cfRule>
    <cfRule type="expression" dxfId="14" priority="35" stopIfTrue="1">
      <formula>#REF!="新規"</formula>
    </cfRule>
    <cfRule type="expression" dxfId="13" priority="36" stopIfTrue="1">
      <formula>#REF!="取込対象外"</formula>
    </cfRule>
    <cfRule type="expression" dxfId="12" priority="37" stopIfTrue="1">
      <formula>#REF!="新規"</formula>
    </cfRule>
    <cfRule type="expression" dxfId="11" priority="38" stopIfTrue="1">
      <formula>#REF!="取込対象外"</formula>
    </cfRule>
    <cfRule type="expression" dxfId="10" priority="39" stopIfTrue="1">
      <formula>#REF!="新規"</formula>
    </cfRule>
  </conditionalFormatting>
  <conditionalFormatting sqref="O10">
    <cfRule type="expression" dxfId="9" priority="18" stopIfTrue="1">
      <formula>#REF!="新規"</formula>
    </cfRule>
    <cfRule type="expression" dxfId="8" priority="19" stopIfTrue="1">
      <formula>#REF!="取込対象外"</formula>
    </cfRule>
    <cfRule type="expression" dxfId="7" priority="20" stopIfTrue="1">
      <formula>#REF!="新規"</formula>
    </cfRule>
  </conditionalFormatting>
  <conditionalFormatting sqref="P10">
    <cfRule type="expression" dxfId="6" priority="12" stopIfTrue="1">
      <formula>#REF!="取込対象外"</formula>
    </cfRule>
  </conditionalFormatting>
  <conditionalFormatting sqref="U10">
    <cfRule type="expression" dxfId="5" priority="10" stopIfTrue="1">
      <formula>#REF!="取込対象外"</formula>
    </cfRule>
  </conditionalFormatting>
  <conditionalFormatting sqref="H8:I8">
    <cfRule type="expression" dxfId="4" priority="9" stopIfTrue="1">
      <formula>#REF!="取込対象外"</formula>
    </cfRule>
  </conditionalFormatting>
  <conditionalFormatting sqref="H7:I7">
    <cfRule type="expression" dxfId="3" priority="4" stopIfTrue="1">
      <formula>#REF!="取込対象外"</formula>
    </cfRule>
  </conditionalFormatting>
  <conditionalFormatting sqref="H9:I10">
    <cfRule type="expression" dxfId="2" priority="3" stopIfTrue="1">
      <formula>#REF!="取込対象外"</formula>
    </cfRule>
  </conditionalFormatting>
  <conditionalFormatting sqref="H9:I10">
    <cfRule type="expression" dxfId="1" priority="2" stopIfTrue="1">
      <formula>#REF!="取込対象外"</formula>
    </cfRule>
  </conditionalFormatting>
  <conditionalFormatting sqref="H10:I10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2">
        <x14:dataValidation type="list" allowBlank="1" showInputMessage="1" showErrorMessage="1" xr:uid="{772A78D9-0DEA-4458-BA9A-91E28371C24C}">
          <x14:formula1>
            <xm:f>#REF!</xm:f>
          </x14:formula1>
          <xm:sqref>P7:P10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O7:O10</xm:sqref>
        </x14:dataValidation>
        <x14:dataValidation type="list" allowBlank="1" showInputMessage="1" showErrorMessage="1" xr:uid="{AD0B5831-1D14-4C13-A9A1-F30BC2E46050}">
          <x14:formula1>
            <xm:f>#REF!</xm:f>
          </x14:formula1>
          <xm:sqref>C7:C10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F7:F10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G7:G10</xm:sqref>
        </x14:dataValidation>
        <x14:dataValidation type="list" allowBlank="1" showInputMessage="1" showErrorMessage="1" xr:uid="{63C53398-5693-4332-9580-A32C6DE232A2}">
          <x14:formula1>
            <xm:f>#REF!</xm:f>
          </x14:formula1>
          <xm:sqref>H8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K7:K10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M7:M10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T7:T10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R7:R10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S7:S10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U7:U10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2025-05-02T08:56:54Z</cp:lastPrinted>
  <dcterms:created xsi:type="dcterms:W3CDTF">2025-01-29T00:34:59Z</dcterms:created>
  <dcterms:modified xsi:type="dcterms:W3CDTF">2025-05-02T08:58:21Z</dcterms:modified>
</cp:coreProperties>
</file>