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d80\中部森林課\94設計書の情報公表\R3\R3.5公表\R03.4月契約（建コン１件）\"/>
    </mc:Choice>
  </mc:AlternateContent>
  <bookViews>
    <workbookView xWindow="480" yWindow="45" windowWidth="16155" windowHeight="7845"/>
  </bookViews>
  <sheets>
    <sheet name="総括表" sheetId="4" r:id="rId1"/>
    <sheet name="測量委託積算書（金入）" sheetId="24" r:id="rId2"/>
    <sheet name="設計委託積算書（金入）" sheetId="25" r:id="rId3"/>
  </sheets>
  <calcPr calcId="162913"/>
</workbook>
</file>

<file path=xl/calcChain.xml><?xml version="1.0" encoding="utf-8"?>
<calcChain xmlns="http://schemas.openxmlformats.org/spreadsheetml/2006/main">
  <c r="R53" i="25" l="1"/>
  <c r="Y53" i="25" s="1"/>
  <c r="R51" i="25"/>
  <c r="Y51" i="25" s="1"/>
  <c r="Y51" i="24"/>
  <c r="R53" i="24"/>
  <c r="Y53" i="24" s="1"/>
  <c r="R51" i="24"/>
  <c r="D36" i="4" l="1"/>
  <c r="F21" i="4" l="1"/>
  <c r="H21" i="4" s="1"/>
  <c r="F16" i="4" l="1"/>
  <c r="F36" i="4" s="1"/>
  <c r="H36" i="4" s="1"/>
  <c r="H16" i="4" l="1"/>
</calcChain>
</file>

<file path=xl/sharedStrings.xml><?xml version="1.0" encoding="utf-8"?>
<sst xmlns="http://schemas.openxmlformats.org/spreadsheetml/2006/main" count="429" uniqueCount="185">
  <si>
    <t>総 括 情 報 表</t>
  </si>
  <si>
    <t>事務所コード</t>
  </si>
  <si>
    <t>87</t>
  </si>
  <si>
    <t>事務所名</t>
  </si>
  <si>
    <t>環境農林水産部</t>
  </si>
  <si>
    <t>設計書名</t>
  </si>
  <si>
    <t>当初</t>
  </si>
  <si>
    <t>設計書番号</t>
  </si>
  <si>
    <t>変更回数</t>
  </si>
  <si>
    <t>事業コード</t>
  </si>
  <si>
    <t>事業名</t>
  </si>
  <si>
    <t>単価区分</t>
  </si>
  <si>
    <t>1</t>
  </si>
  <si>
    <t>実施単価</t>
  </si>
  <si>
    <t>単価地区</t>
  </si>
  <si>
    <t>単価適用年月日</t>
  </si>
  <si>
    <t>諸経費体系</t>
  </si>
  <si>
    <t/>
  </si>
  <si>
    <t>当　世　代</t>
  </si>
  <si>
    <t>前　世　代</t>
  </si>
  <si>
    <t>大  阪  府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</si>
  <si>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</si>
  <si>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</si>
  <si>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</si>
  <si>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</si>
  <si>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</si>
  <si>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</si>
  <si>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</si>
  <si>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</si>
  <si>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</si>
  <si>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</si>
  <si>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</si>
  <si>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</si>
  <si>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</si>
  <si>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</si>
  <si>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</si>
  <si>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</si>
  <si>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</si>
  <si>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Y1900</t>
  </si>
  <si>
    <t xml:space="preserve">         1     </t>
  </si>
  <si>
    <t xml:space="preserve">    式    </t>
  </si>
  <si>
    <t>6</t>
  </si>
  <si>
    <t>0</t>
  </si>
  <si>
    <t>第0-0001号代価表</t>
  </si>
  <si>
    <t>第0-0002号代価表</t>
  </si>
  <si>
    <t>第0-0003号代価表</t>
  </si>
  <si>
    <t>第0-0004号代価表</t>
  </si>
  <si>
    <t>第0-0005号代価表</t>
  </si>
  <si>
    <t>対象額………</t>
  </si>
  <si>
    <t>率……………</t>
  </si>
  <si>
    <t>頁0-0004</t>
  </si>
  <si>
    <t xml:space="preserve">    件    </t>
  </si>
  <si>
    <t>打合せ協議（調査・設計・計画作成等業務）</t>
  </si>
  <si>
    <t>VHDK008</t>
  </si>
  <si>
    <t>治山ダム設計B</t>
  </si>
  <si>
    <t>設計説明書作成（治山ダム設計B）</t>
  </si>
  <si>
    <t>VHDK007</t>
  </si>
  <si>
    <t xml:space="preserve">    基    </t>
  </si>
  <si>
    <t>第0-0006号代価表</t>
  </si>
  <si>
    <t>照査（治山ダム設計B）</t>
  </si>
  <si>
    <t>VHDK006</t>
  </si>
  <si>
    <t>数量計算（治山ダム設計B）</t>
  </si>
  <si>
    <t>VHDK005</t>
  </si>
  <si>
    <t>施設設計（治山ダム設計B）</t>
  </si>
  <si>
    <t>VHDK004</t>
  </si>
  <si>
    <t>現地踏査（治山ダム設計B）</t>
  </si>
  <si>
    <t>VHDK002</t>
  </si>
  <si>
    <t>＊＊業務価格計＊＊</t>
  </si>
  <si>
    <t>＊＊業務価格＊＊</t>
  </si>
  <si>
    <t>0.5385</t>
  </si>
  <si>
    <t>＊＊一般管理費等＊＊</t>
  </si>
  <si>
    <t>＊＊業務原価＊＊</t>
  </si>
  <si>
    <t>＊＊その他原価＊＊</t>
  </si>
  <si>
    <t>業務委託料</t>
  </si>
  <si>
    <t>渓間工設計</t>
  </si>
  <si>
    <t>61  設・コンサル</t>
  </si>
  <si>
    <t>諸経費工種</t>
  </si>
  <si>
    <t>設計業務</t>
  </si>
  <si>
    <t>9</t>
  </si>
  <si>
    <t>設計委託設計書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</si>
  <si>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4"/>
  </si>
  <si>
    <t>区　　分</t>
    <phoneticPr fontId="4"/>
  </si>
  <si>
    <t>経　　　　　　　　　　費</t>
    <rPh sb="0" eb="1">
      <t>キョウ</t>
    </rPh>
    <rPh sb="11" eb="12">
      <t>ヒ</t>
    </rPh>
    <phoneticPr fontId="4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</si>
  <si>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</si>
  <si>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</si>
  <si>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</si>
  <si>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4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</si>
  <si>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</si>
  <si>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</si>
  <si>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4"/>
  </si>
  <si>
    <t>合　　計</t>
    <phoneticPr fontId="4"/>
  </si>
  <si>
    <t>治山ダム（透水型・遮水型）実施設計</t>
  </si>
  <si>
    <t>その他</t>
  </si>
  <si>
    <t>16</t>
  </si>
  <si>
    <t>枚方市</t>
  </si>
  <si>
    <t>0</t>
    <phoneticPr fontId="4"/>
  </si>
  <si>
    <t>頁0-0001</t>
    <phoneticPr fontId="4"/>
  </si>
  <si>
    <t>頁0-0002</t>
    <phoneticPr fontId="4"/>
  </si>
  <si>
    <t xml:space="preserve">         3     </t>
  </si>
  <si>
    <t>03-628703-40002-4-0</t>
  </si>
  <si>
    <t>経費率区分</t>
  </si>
  <si>
    <t>01  α=35,β=35</t>
  </si>
  <si>
    <t>＊直接原価（直接経費のその他分を除く）＊</t>
  </si>
  <si>
    <t>設計計画（治山ダム設計B）</t>
  </si>
  <si>
    <t>VHDK001</t>
  </si>
  <si>
    <t>基本事項検討（治山ダム設計B）</t>
  </si>
  <si>
    <t>VHDK003</t>
  </si>
  <si>
    <t>第0-0007号代価表</t>
  </si>
  <si>
    <t>第0-0008号代価表</t>
  </si>
  <si>
    <t>測量委託設計書</t>
  </si>
  <si>
    <t>03-628703-40001-4-0</t>
  </si>
  <si>
    <t>0-03.03.01(0)</t>
  </si>
  <si>
    <t>3</t>
  </si>
  <si>
    <t>測量業務</t>
  </si>
  <si>
    <t>31  測・コンサル</t>
  </si>
  <si>
    <t>測量作業価格</t>
  </si>
  <si>
    <t>渓間工測量</t>
  </si>
  <si>
    <t xml:space="preserve">       378,226   </t>
  </si>
  <si>
    <t xml:space="preserve">       378,226</t>
  </si>
  <si>
    <t>踏査選点（渓間工測量）</t>
  </si>
  <si>
    <t>VHDS001</t>
  </si>
  <si>
    <t>渓流延長補正：0.5km未満</t>
  </si>
  <si>
    <t>現地条件補正：中</t>
  </si>
  <si>
    <t xml:space="preserve">         0.30  </t>
  </si>
  <si>
    <t xml:space="preserve">    km    </t>
  </si>
  <si>
    <t xml:space="preserve">        76,105   </t>
  </si>
  <si>
    <t xml:space="preserve">        22,831</t>
  </si>
  <si>
    <t>簡易中心線測量（渓間工測量）</t>
  </si>
  <si>
    <t>VHDS003</t>
  </si>
  <si>
    <t xml:space="preserve">       307,932   </t>
  </si>
  <si>
    <t xml:space="preserve">        92,379</t>
  </si>
  <si>
    <t>簡易縦断測量（渓間工測量）</t>
  </si>
  <si>
    <t>VHDS005</t>
  </si>
  <si>
    <t xml:space="preserve">       148,909   </t>
  </si>
  <si>
    <t xml:space="preserve">        44,672</t>
  </si>
  <si>
    <t>構造物横断測量（渓間工測量）</t>
  </si>
  <si>
    <t>VHDS008</t>
  </si>
  <si>
    <t>横断測線延長補正：30m未満</t>
  </si>
  <si>
    <t xml:space="preserve">   横断   </t>
  </si>
  <si>
    <t xml:space="preserve">        61,803   </t>
  </si>
  <si>
    <t xml:space="preserve">       185,409</t>
  </si>
  <si>
    <t>平面図作成（渓間工測量）</t>
  </si>
  <si>
    <t>VHDS009</t>
  </si>
  <si>
    <t>平面図作成B</t>
  </si>
  <si>
    <t xml:space="preserve">   業務   </t>
  </si>
  <si>
    <t xml:space="preserve">        32,935   </t>
  </si>
  <si>
    <t xml:space="preserve">        32,935</t>
  </si>
  <si>
    <t>＊＊直接測量費＊＊</t>
  </si>
  <si>
    <t>諸経費</t>
  </si>
  <si>
    <t>344942=(378226-0)*0.912</t>
  </si>
  <si>
    <t>378,226</t>
  </si>
  <si>
    <t>0.9120</t>
  </si>
  <si>
    <t xml:space="preserve">       344,774</t>
  </si>
  <si>
    <t>＊＊測量業務価格＊＊</t>
  </si>
  <si>
    <t xml:space="preserve">       723,000</t>
  </si>
  <si>
    <t>＊＊委託価格計＊＊</t>
  </si>
  <si>
    <t>723,000</t>
    <phoneticPr fontId="4"/>
  </si>
  <si>
    <t xml:space="preserve">     1,916,658   </t>
  </si>
  <si>
    <t xml:space="preserve">     1,916,658</t>
  </si>
  <si>
    <t xml:space="preserve">        53,044   </t>
  </si>
  <si>
    <t xml:space="preserve">       159,132</t>
  </si>
  <si>
    <t xml:space="preserve">       149,296   </t>
  </si>
  <si>
    <t xml:space="preserve">       149,296</t>
  </si>
  <si>
    <t xml:space="preserve">        87,388   </t>
  </si>
  <si>
    <t xml:space="preserve">       262,164</t>
  </si>
  <si>
    <t xml:space="preserve">       229,260   </t>
  </si>
  <si>
    <t xml:space="preserve">       687,780</t>
  </si>
  <si>
    <t xml:space="preserve">        95,430   </t>
  </si>
  <si>
    <t xml:space="preserve">       286,290</t>
  </si>
  <si>
    <t xml:space="preserve">        58,728   </t>
  </si>
  <si>
    <t xml:space="preserve">       176,184</t>
  </si>
  <si>
    <t xml:space="preserve">       195,812   </t>
  </si>
  <si>
    <t xml:space="preserve">       195,812</t>
  </si>
  <si>
    <t xml:space="preserve">       154,500   </t>
  </si>
  <si>
    <t xml:space="preserve">       154,500</t>
  </si>
  <si>
    <t xml:space="preserve">     2,071,158</t>
  </si>
  <si>
    <t>1115318=(2071158-0)*0.35/(1-0.35)</t>
  </si>
  <si>
    <t>2,071,158</t>
  </si>
  <si>
    <t xml:space="preserve">     1,115,318</t>
  </si>
  <si>
    <t xml:space="preserve">     3,186,476</t>
  </si>
  <si>
    <t>1715917=3186476*0.35/(1-0.35)</t>
  </si>
  <si>
    <t>3,186,476</t>
  </si>
  <si>
    <t xml:space="preserve">     1,715,524</t>
  </si>
  <si>
    <t xml:space="preserve">     4,902,000</t>
  </si>
  <si>
    <t>4,902,000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</si>
</sst>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</cellStyleXfs>
  <cellXfs count="92">
    <xf numFmtId="0" fontId="0" fillId="0" borderId="0" xfId="0"/>
    <xf numFmtId="49" fontId="3" fillId="0" borderId="0" xfId="0" applyNumberFormat="1" applyFont="1" applyBorder="1"/>
    <xf numFmtId="49" fontId="3" fillId="0" borderId="1" xfId="0" applyNumberFormat="1" applyFont="1" applyBorder="1" applyAlignment="1"/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49" fontId="3" fillId="0" borderId="0" xfId="0" quotePrefix="1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2" borderId="0" xfId="0" applyNumberFormat="1" applyFont="1" applyFill="1" applyBorder="1"/>
    <xf numFmtId="49" fontId="3" fillId="2" borderId="6" xfId="0" applyNumberFormat="1" applyFont="1" applyFill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4" xfId="0" applyNumberFormat="1" applyFont="1" applyBorder="1"/>
    <xf numFmtId="49" fontId="6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7" fillId="0" borderId="7" xfId="1" applyFont="1" applyBorder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3" fillId="2" borderId="0" xfId="0" applyNumberFormat="1" applyFont="1" applyFill="1" applyBorder="1"/>
    <xf numFmtId="176" fontId="3" fillId="2" borderId="6" xfId="0" applyNumberFormat="1" applyFont="1" applyFill="1" applyBorder="1"/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3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76" fontId="3" fillId="0" borderId="25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176" fontId="3" fillId="0" borderId="14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activeCell="D29" sqref="D29"/>
    </sheetView>
  </sheetViews>
  <sheetFormatPr defaultRowHeight="17.25" x14ac:dyDescent="0.15"/>
  <cols>
    <col min="1" max="1" width="2.75" style="31" customWidth="1"/>
    <col min="2" max="2" width="9" style="31"/>
    <col min="3" max="3" width="12.75" style="31" customWidth="1"/>
    <col min="4" max="4" width="12" style="31" bestFit="1" customWidth="1"/>
    <col min="5" max="5" width="9" style="31"/>
    <col min="6" max="6" width="10.375" style="31" bestFit="1" customWidth="1"/>
    <col min="7" max="7" width="9" style="31"/>
    <col min="8" max="8" width="12" style="31" bestFit="1" customWidth="1"/>
    <col min="9" max="9" width="9" style="31"/>
  </cols>
  <sheetData>
    <row r="1" spans="2:9" ht="18" thickBot="1" x14ac:dyDescent="0.2"/>
    <row r="2" spans="2:9" x14ac:dyDescent="0.15">
      <c r="B2" s="32"/>
      <c r="C2" s="63"/>
      <c r="D2" s="63"/>
      <c r="E2" s="63"/>
      <c r="F2" s="63"/>
      <c r="G2" s="63"/>
      <c r="H2" s="63"/>
      <c r="I2" s="33"/>
    </row>
    <row r="3" spans="2:9" x14ac:dyDescent="0.15">
      <c r="B3" s="34"/>
      <c r="C3" s="64" t="s">
        <v>80</v>
      </c>
      <c r="D3" s="64"/>
      <c r="E3" s="64"/>
      <c r="F3" s="64"/>
      <c r="G3" s="64"/>
      <c r="H3" s="64"/>
      <c r="I3" s="35"/>
    </row>
    <row r="4" spans="2:9" ht="18" thickBot="1" x14ac:dyDescent="0.2">
      <c r="B4" s="36"/>
      <c r="C4" s="65"/>
      <c r="D4" s="65"/>
      <c r="E4" s="65"/>
      <c r="F4" s="65"/>
      <c r="G4" s="65"/>
      <c r="H4" s="65"/>
      <c r="I4" s="37"/>
    </row>
    <row r="5" spans="2:9" x14ac:dyDescent="0.15">
      <c r="B5" s="32"/>
      <c r="C5" s="38"/>
      <c r="D5" s="39"/>
      <c r="E5" s="40"/>
      <c r="F5" s="40"/>
      <c r="G5" s="40"/>
      <c r="H5" s="38"/>
      <c r="I5" s="35"/>
    </row>
    <row r="6" spans="2:9" x14ac:dyDescent="0.15">
      <c r="B6" s="61" t="s">
        <v>81</v>
      </c>
      <c r="C6" s="62"/>
      <c r="D6" s="66" t="s">
        <v>82</v>
      </c>
      <c r="E6" s="64"/>
      <c r="F6" s="64"/>
      <c r="G6" s="64"/>
      <c r="H6" s="62"/>
      <c r="I6" s="41" t="s">
        <v>83</v>
      </c>
    </row>
    <row r="7" spans="2:9" x14ac:dyDescent="0.15">
      <c r="B7" s="42"/>
      <c r="C7" s="43"/>
      <c r="D7" s="44"/>
      <c r="E7" s="45"/>
      <c r="F7" s="45"/>
      <c r="G7" s="45"/>
      <c r="H7" s="43"/>
      <c r="I7" s="46"/>
    </row>
    <row r="8" spans="2:9" x14ac:dyDescent="0.15">
      <c r="B8" s="34"/>
      <c r="C8" s="47"/>
      <c r="D8" s="48"/>
      <c r="E8" s="49"/>
      <c r="F8" s="49"/>
      <c r="G8" s="49"/>
      <c r="H8" s="47"/>
      <c r="I8" s="35"/>
    </row>
    <row r="9" spans="2:9" x14ac:dyDescent="0.15">
      <c r="B9" s="34"/>
      <c r="C9" s="47"/>
      <c r="D9" s="48"/>
      <c r="E9" s="49"/>
      <c r="F9" s="49"/>
      <c r="G9" s="49"/>
      <c r="H9" s="47"/>
      <c r="I9" s="35"/>
    </row>
    <row r="10" spans="2:9" x14ac:dyDescent="0.15">
      <c r="B10" s="34"/>
      <c r="C10" s="47"/>
      <c r="D10" s="48"/>
      <c r="E10" s="49"/>
      <c r="F10" s="49"/>
      <c r="G10" s="49"/>
      <c r="H10" s="47"/>
      <c r="I10" s="35"/>
    </row>
    <row r="11" spans="2:9" x14ac:dyDescent="0.15">
      <c r="B11" s="34"/>
      <c r="C11" s="47"/>
      <c r="D11" s="48"/>
      <c r="E11" s="49"/>
      <c r="F11" s="49"/>
      <c r="G11" s="49"/>
      <c r="H11" s="47"/>
      <c r="I11" s="35"/>
    </row>
    <row r="12" spans="2:9" x14ac:dyDescent="0.15">
      <c r="B12" s="34"/>
      <c r="C12" s="47"/>
      <c r="D12" s="48"/>
      <c r="E12" s="49"/>
      <c r="F12" s="49"/>
      <c r="G12" s="49"/>
      <c r="H12" s="47"/>
      <c r="I12" s="35"/>
    </row>
    <row r="13" spans="2:9" x14ac:dyDescent="0.15">
      <c r="B13" s="34"/>
      <c r="C13" s="47"/>
      <c r="D13" s="48"/>
      <c r="E13" s="49"/>
      <c r="F13" s="49"/>
      <c r="G13" s="49"/>
      <c r="H13" s="47"/>
      <c r="I13" s="35"/>
    </row>
    <row r="14" spans="2:9" x14ac:dyDescent="0.15">
      <c r="B14" s="34"/>
      <c r="C14" s="47"/>
      <c r="D14" s="48" t="s">
        <v>84</v>
      </c>
      <c r="E14" s="49"/>
      <c r="F14" s="50" t="s">
        <v>85</v>
      </c>
      <c r="G14" s="49"/>
      <c r="H14" s="47"/>
      <c r="I14" s="35"/>
    </row>
    <row r="15" spans="2:9" x14ac:dyDescent="0.15">
      <c r="B15" s="34"/>
      <c r="C15" s="47"/>
      <c r="D15" s="48"/>
      <c r="E15" s="49"/>
      <c r="F15" s="49"/>
      <c r="G15" s="49"/>
      <c r="H15" s="47"/>
      <c r="I15" s="35"/>
    </row>
    <row r="16" spans="2:9" x14ac:dyDescent="0.15">
      <c r="B16" s="61" t="s">
        <v>86</v>
      </c>
      <c r="C16" s="62"/>
      <c r="D16" s="51">
        <v>723000</v>
      </c>
      <c r="E16" s="52" t="s">
        <v>87</v>
      </c>
      <c r="F16" s="53">
        <f>D16*0.1</f>
        <v>72300</v>
      </c>
      <c r="G16" s="52" t="s">
        <v>88</v>
      </c>
      <c r="H16" s="54">
        <f>D16+F16</f>
        <v>795300</v>
      </c>
      <c r="I16" s="35"/>
    </row>
    <row r="17" spans="2:9" x14ac:dyDescent="0.15">
      <c r="B17" s="34"/>
      <c r="C17" s="47"/>
      <c r="D17" s="48"/>
      <c r="E17" s="49"/>
      <c r="F17" s="49"/>
      <c r="G17" s="49"/>
      <c r="H17" s="47"/>
      <c r="I17" s="35"/>
    </row>
    <row r="18" spans="2:9" x14ac:dyDescent="0.15">
      <c r="B18" s="34"/>
      <c r="C18" s="47"/>
      <c r="D18" s="48"/>
      <c r="E18" s="49"/>
      <c r="F18" s="49"/>
      <c r="G18" s="49"/>
      <c r="H18" s="47"/>
      <c r="I18" s="35"/>
    </row>
    <row r="19" spans="2:9" x14ac:dyDescent="0.15">
      <c r="B19" s="34"/>
      <c r="C19" s="47"/>
      <c r="D19" s="48"/>
      <c r="E19" s="49"/>
      <c r="F19" s="49"/>
      <c r="G19" s="49"/>
      <c r="H19" s="47"/>
      <c r="I19" s="35"/>
    </row>
    <row r="20" spans="2:9" x14ac:dyDescent="0.15">
      <c r="B20" s="34"/>
      <c r="C20" s="47"/>
      <c r="D20" s="48"/>
      <c r="E20" s="49"/>
      <c r="F20" s="49"/>
      <c r="G20" s="49"/>
      <c r="H20" s="47"/>
      <c r="I20" s="35"/>
    </row>
    <row r="21" spans="2:9" x14ac:dyDescent="0.15">
      <c r="B21" s="61" t="s">
        <v>89</v>
      </c>
      <c r="C21" s="62"/>
      <c r="D21" s="51">
        <v>4902000</v>
      </c>
      <c r="E21" s="52" t="s">
        <v>87</v>
      </c>
      <c r="F21" s="53">
        <f>D21*0.1</f>
        <v>490200</v>
      </c>
      <c r="G21" s="52" t="s">
        <v>88</v>
      </c>
      <c r="H21" s="54">
        <f>D21+F21</f>
        <v>5392200</v>
      </c>
      <c r="I21" s="35"/>
    </row>
    <row r="22" spans="2:9" x14ac:dyDescent="0.15">
      <c r="B22" s="34"/>
      <c r="C22" s="47"/>
      <c r="D22" s="48"/>
      <c r="E22" s="49"/>
      <c r="F22" s="49"/>
      <c r="G22" s="49"/>
      <c r="H22" s="47"/>
      <c r="I22" s="35"/>
    </row>
    <row r="23" spans="2:9" x14ac:dyDescent="0.15">
      <c r="B23" s="34"/>
      <c r="C23" s="47"/>
      <c r="D23" s="48"/>
      <c r="E23" s="49"/>
      <c r="F23" s="49"/>
      <c r="G23" s="49"/>
      <c r="H23" s="47"/>
      <c r="I23" s="35"/>
    </row>
    <row r="24" spans="2:9" x14ac:dyDescent="0.15">
      <c r="B24" s="34"/>
      <c r="C24" s="47"/>
      <c r="D24" s="48"/>
      <c r="E24" s="49"/>
      <c r="F24" s="49"/>
      <c r="G24" s="49"/>
      <c r="H24" s="47"/>
      <c r="I24" s="35"/>
    </row>
    <row r="25" spans="2:9" x14ac:dyDescent="0.15">
      <c r="B25" s="34"/>
      <c r="C25" s="47"/>
      <c r="D25" s="48"/>
      <c r="E25" s="49"/>
      <c r="F25" s="49"/>
      <c r="G25" s="49"/>
      <c r="H25" s="47"/>
      <c r="I25" s="35"/>
    </row>
    <row r="26" spans="2:9" x14ac:dyDescent="0.15">
      <c r="B26" s="61"/>
      <c r="C26" s="62"/>
      <c r="D26" s="48"/>
      <c r="E26" s="58"/>
      <c r="F26" s="53"/>
      <c r="G26" s="58"/>
      <c r="H26" s="54"/>
      <c r="I26" s="35"/>
    </row>
    <row r="27" spans="2:9" x14ac:dyDescent="0.15">
      <c r="B27" s="34"/>
      <c r="C27" s="47"/>
      <c r="D27" s="48"/>
      <c r="E27" s="49"/>
      <c r="F27" s="49"/>
      <c r="G27" s="49"/>
      <c r="H27" s="47"/>
      <c r="I27" s="35"/>
    </row>
    <row r="28" spans="2:9" x14ac:dyDescent="0.15">
      <c r="B28" s="34"/>
      <c r="C28" s="47"/>
      <c r="D28" s="48"/>
      <c r="E28" s="49"/>
      <c r="F28" s="49"/>
      <c r="G28" s="49"/>
      <c r="H28" s="47"/>
      <c r="I28" s="35"/>
    </row>
    <row r="29" spans="2:9" x14ac:dyDescent="0.15">
      <c r="B29" s="34"/>
      <c r="C29" s="47"/>
      <c r="D29" s="48"/>
      <c r="E29" s="49"/>
      <c r="F29" s="49"/>
      <c r="G29" s="49"/>
      <c r="H29" s="47"/>
      <c r="I29" s="35"/>
    </row>
    <row r="30" spans="2:9" x14ac:dyDescent="0.15">
      <c r="B30" s="34"/>
      <c r="C30" s="47"/>
      <c r="D30" s="48"/>
      <c r="E30" s="49"/>
      <c r="F30" s="49"/>
      <c r="G30" s="49"/>
      <c r="H30" s="47"/>
      <c r="I30" s="35"/>
    </row>
    <row r="31" spans="2:9" x14ac:dyDescent="0.15">
      <c r="B31" s="34"/>
      <c r="C31" s="47"/>
      <c r="D31" s="48"/>
      <c r="E31" s="49"/>
      <c r="F31" s="49"/>
      <c r="G31" s="49"/>
      <c r="H31" s="47"/>
      <c r="I31" s="35"/>
    </row>
    <row r="32" spans="2:9" x14ac:dyDescent="0.15">
      <c r="B32" s="34"/>
      <c r="C32" s="47"/>
      <c r="D32" s="48"/>
      <c r="E32" s="49"/>
      <c r="F32" s="49"/>
      <c r="G32" s="49"/>
      <c r="H32" s="47"/>
      <c r="I32" s="35"/>
    </row>
    <row r="33" spans="2:9" x14ac:dyDescent="0.15">
      <c r="B33" s="34"/>
      <c r="C33" s="47"/>
      <c r="D33" s="48"/>
      <c r="E33" s="49"/>
      <c r="F33" s="49"/>
      <c r="G33" s="49"/>
      <c r="H33" s="47"/>
      <c r="I33" s="35"/>
    </row>
    <row r="34" spans="2:9" x14ac:dyDescent="0.15">
      <c r="B34" s="34"/>
      <c r="C34" s="47"/>
      <c r="D34" s="48"/>
      <c r="E34" s="49"/>
      <c r="F34" s="49"/>
      <c r="G34" s="49"/>
      <c r="H34" s="47"/>
      <c r="I34" s="35"/>
    </row>
    <row r="35" spans="2:9" x14ac:dyDescent="0.15">
      <c r="B35" s="34"/>
      <c r="C35" s="47"/>
      <c r="D35" s="48"/>
      <c r="E35" s="49"/>
      <c r="F35" s="49"/>
      <c r="G35" s="49"/>
      <c r="H35" s="47"/>
      <c r="I35" s="35"/>
    </row>
    <row r="36" spans="2:9" x14ac:dyDescent="0.15">
      <c r="B36" s="61" t="s">
        <v>90</v>
      </c>
      <c r="C36" s="62"/>
      <c r="D36" s="51">
        <f>D16+D21+D26</f>
        <v>5625000</v>
      </c>
      <c r="E36" s="52" t="s">
        <v>87</v>
      </c>
      <c r="F36" s="53">
        <f>F16+F21+F26</f>
        <v>562500</v>
      </c>
      <c r="G36" s="52" t="s">
        <v>88</v>
      </c>
      <c r="H36" s="54">
        <f>D36+F36</f>
        <v>6187500</v>
      </c>
      <c r="I36" s="35"/>
    </row>
    <row r="37" spans="2:9" x14ac:dyDescent="0.15">
      <c r="B37" s="34"/>
      <c r="C37" s="47"/>
      <c r="D37" s="48"/>
      <c r="E37" s="49"/>
      <c r="F37" s="49"/>
      <c r="G37" s="49"/>
      <c r="H37" s="47"/>
      <c r="I37" s="35"/>
    </row>
    <row r="38" spans="2:9" x14ac:dyDescent="0.15">
      <c r="B38" s="34"/>
      <c r="C38" s="47"/>
      <c r="D38" s="48"/>
      <c r="E38" s="49"/>
      <c r="F38" s="49"/>
      <c r="G38" s="49"/>
      <c r="H38" s="47"/>
      <c r="I38" s="35"/>
    </row>
    <row r="39" spans="2:9" x14ac:dyDescent="0.15">
      <c r="B39" s="34"/>
      <c r="C39" s="47"/>
      <c r="D39" s="48"/>
      <c r="E39" s="49"/>
      <c r="F39" s="49"/>
      <c r="G39" s="49"/>
      <c r="H39" s="47"/>
      <c r="I39" s="35"/>
    </row>
    <row r="40" spans="2:9" x14ac:dyDescent="0.15">
      <c r="B40" s="34"/>
      <c r="C40" s="47"/>
      <c r="D40" s="48"/>
      <c r="E40" s="49"/>
      <c r="F40" s="49"/>
      <c r="G40" s="49"/>
      <c r="H40" s="47"/>
      <c r="I40" s="35"/>
    </row>
    <row r="41" spans="2:9" x14ac:dyDescent="0.15">
      <c r="B41" s="34"/>
      <c r="C41" s="47"/>
      <c r="D41" s="48"/>
      <c r="E41" s="49"/>
      <c r="F41" s="49"/>
      <c r="G41" s="49"/>
      <c r="H41" s="47"/>
      <c r="I41" s="35"/>
    </row>
    <row r="42" spans="2:9" ht="18" thickBot="1" x14ac:dyDescent="0.2">
      <c r="B42" s="36"/>
      <c r="C42" s="55"/>
      <c r="D42" s="56"/>
      <c r="E42" s="57"/>
      <c r="F42" s="57"/>
      <c r="G42" s="57"/>
      <c r="H42" s="55"/>
      <c r="I42" s="37"/>
    </row>
  </sheetData>
  <mergeCells count="9">
    <mergeCell ref="B21:C21"/>
    <mergeCell ref="B36:C36"/>
    <mergeCell ref="C2:H2"/>
    <mergeCell ref="C3:H3"/>
    <mergeCell ref="C4:H4"/>
    <mergeCell ref="B6:C6"/>
    <mergeCell ref="D6:H6"/>
    <mergeCell ref="B16:C16"/>
    <mergeCell ref="B26:C2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51" zoomScale="85" zoomScaleNormal="100" zoomScaleSheetLayoutView="85" workbookViewId="0">
      <selection activeCell="AQ184" sqref="AQ184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1" width="2.125" style="1" customWidth="1"/>
    <col min="62" max="62" width="1.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73" t="s">
        <v>0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70" ht="13.15" customHeight="1" x14ac:dyDescent="0.15"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BG4" s="1" t="s">
        <v>96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109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110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95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93</v>
      </c>
      <c r="M14" s="1" t="s">
        <v>94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111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112</v>
      </c>
      <c r="M17" s="1" t="s">
        <v>113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76</v>
      </c>
      <c r="K19" s="8"/>
      <c r="L19" s="1" t="s">
        <v>114</v>
      </c>
      <c r="AJ19" s="8"/>
      <c r="BK19" s="9"/>
    </row>
    <row r="20" spans="1:63" ht="13.15" customHeight="1" x14ac:dyDescent="0.15">
      <c r="A20" s="7"/>
      <c r="K20" s="8"/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74" t="s">
        <v>20</v>
      </c>
      <c r="AD43" s="75"/>
      <c r="AE43" s="75"/>
      <c r="AF43" s="75"/>
      <c r="AG43" s="75"/>
      <c r="BC43" s="1" t="s">
        <v>110</v>
      </c>
    </row>
    <row r="44" spans="1:63" ht="13.15" customHeight="1" x14ac:dyDescent="0.15">
      <c r="A44" s="1" t="s">
        <v>17</v>
      </c>
    </row>
    <row r="46" spans="1:63" ht="13.15" customHeight="1" x14ac:dyDescent="0.15">
      <c r="Y46" s="73" t="s">
        <v>0</v>
      </c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63" ht="13.15" customHeight="1" x14ac:dyDescent="0.15"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BG47" s="1" t="s">
        <v>97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2" t="s">
        <v>21</v>
      </c>
      <c r="K49" s="70"/>
      <c r="L49" s="70"/>
      <c r="M49" s="70"/>
      <c r="N49" s="70"/>
      <c r="O49" s="70"/>
      <c r="P49" s="70"/>
      <c r="Q49" s="71"/>
      <c r="R49" s="72" t="s">
        <v>22</v>
      </c>
      <c r="S49" s="70"/>
      <c r="T49" s="70"/>
      <c r="U49" s="70"/>
      <c r="V49" s="70"/>
      <c r="W49" s="70"/>
      <c r="X49" s="71"/>
      <c r="Y49" s="72" t="s">
        <v>23</v>
      </c>
      <c r="Z49" s="70"/>
      <c r="AA49" s="70"/>
      <c r="AB49" s="70"/>
      <c r="AC49" s="70"/>
      <c r="AD49" s="70"/>
      <c r="AE49" s="71"/>
      <c r="AF49" s="72" t="s">
        <v>24</v>
      </c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6"/>
    </row>
    <row r="50" spans="1:63" ht="13.15" customHeight="1" x14ac:dyDescent="0.15">
      <c r="A50" s="7" t="s">
        <v>115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86" t="s">
        <v>156</v>
      </c>
      <c r="K51" s="87"/>
      <c r="L51" s="87"/>
      <c r="M51" s="87"/>
      <c r="N51" s="87"/>
      <c r="O51" s="87"/>
      <c r="P51" s="87"/>
      <c r="Q51" s="88"/>
      <c r="R51" s="86">
        <f>J51*0.1</f>
        <v>72300</v>
      </c>
      <c r="S51" s="87"/>
      <c r="T51" s="87"/>
      <c r="U51" s="87"/>
      <c r="V51" s="87"/>
      <c r="W51" s="87"/>
      <c r="X51" s="88"/>
      <c r="Y51" s="86">
        <f>J51+R51</f>
        <v>795300</v>
      </c>
      <c r="Z51" s="87"/>
      <c r="AA51" s="87"/>
      <c r="AB51" s="87"/>
      <c r="AC51" s="87"/>
      <c r="AD51" s="87"/>
      <c r="AE51" s="88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59"/>
      <c r="K52" s="59"/>
      <c r="L52" s="59"/>
      <c r="M52" s="59"/>
      <c r="N52" s="59"/>
      <c r="O52" s="59"/>
      <c r="P52" s="59"/>
      <c r="Q52" s="60"/>
      <c r="R52" s="59"/>
      <c r="S52" s="59"/>
      <c r="T52" s="59"/>
      <c r="U52" s="59"/>
      <c r="V52" s="59"/>
      <c r="W52" s="59"/>
      <c r="X52" s="60"/>
      <c r="Y52" s="59"/>
      <c r="Z52" s="59"/>
      <c r="AA52" s="59"/>
      <c r="AB52" s="59"/>
      <c r="AC52" s="59"/>
      <c r="AD52" s="59"/>
      <c r="AE52" s="60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86" t="s">
        <v>156</v>
      </c>
      <c r="K53" s="87"/>
      <c r="L53" s="87"/>
      <c r="M53" s="87"/>
      <c r="N53" s="87"/>
      <c r="O53" s="87"/>
      <c r="P53" s="87"/>
      <c r="Q53" s="88"/>
      <c r="R53" s="86">
        <f>J53*0.1</f>
        <v>72300</v>
      </c>
      <c r="S53" s="87"/>
      <c r="T53" s="87"/>
      <c r="U53" s="87"/>
      <c r="V53" s="87"/>
      <c r="W53" s="87"/>
      <c r="X53" s="88"/>
      <c r="Y53" s="86">
        <f>J53+R53</f>
        <v>795300</v>
      </c>
      <c r="Z53" s="87"/>
      <c r="AA53" s="87"/>
      <c r="AB53" s="87"/>
      <c r="AC53" s="87"/>
      <c r="AD53" s="87"/>
      <c r="AE53" s="88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67" t="s">
        <v>20</v>
      </c>
      <c r="AD86" s="68"/>
      <c r="AE86" s="68"/>
      <c r="AF86" s="68"/>
      <c r="AG86" s="68"/>
      <c r="BC86" s="1" t="s">
        <v>110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115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69" t="s">
        <v>31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1"/>
      <c r="W92" s="72" t="s">
        <v>32</v>
      </c>
      <c r="X92" s="70"/>
      <c r="Y92" s="70"/>
      <c r="Z92" s="70"/>
      <c r="AA92" s="70"/>
      <c r="AB92" s="71"/>
      <c r="AC92" s="72" t="s">
        <v>33</v>
      </c>
      <c r="AD92" s="70"/>
      <c r="AE92" s="70"/>
      <c r="AF92" s="71"/>
      <c r="AG92" s="72" t="s">
        <v>34</v>
      </c>
      <c r="AH92" s="70"/>
      <c r="AI92" s="70"/>
      <c r="AJ92" s="70"/>
      <c r="AK92" s="70"/>
      <c r="AL92" s="70"/>
      <c r="AM92" s="71"/>
      <c r="AN92" s="72" t="s">
        <v>35</v>
      </c>
      <c r="AO92" s="70"/>
      <c r="AP92" s="70"/>
      <c r="AQ92" s="70"/>
      <c r="AR92" s="70"/>
      <c r="AS92" s="70"/>
      <c r="AT92" s="71"/>
      <c r="AU92" s="72" t="s">
        <v>36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6"/>
    </row>
    <row r="93" spans="1:63" ht="13.15" customHeight="1" x14ac:dyDescent="0.15">
      <c r="A93" s="7" t="s">
        <v>115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116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7" t="s">
        <v>39</v>
      </c>
      <c r="X100" s="78"/>
      <c r="Y100" s="78"/>
      <c r="Z100" s="78"/>
      <c r="AA100" s="78"/>
      <c r="AB100" s="79"/>
      <c r="AC100" s="80" t="s">
        <v>40</v>
      </c>
      <c r="AD100" s="81"/>
      <c r="AE100" s="81"/>
      <c r="AF100" s="82"/>
      <c r="AG100" s="77" t="s">
        <v>117</v>
      </c>
      <c r="AH100" s="78"/>
      <c r="AI100" s="78"/>
      <c r="AJ100" s="78"/>
      <c r="AK100" s="78"/>
      <c r="AL100" s="78"/>
      <c r="AM100" s="79"/>
      <c r="AN100" s="77" t="s">
        <v>118</v>
      </c>
      <c r="AO100" s="78"/>
      <c r="AP100" s="78"/>
      <c r="AQ100" s="78"/>
      <c r="AR100" s="78"/>
      <c r="AS100" s="78"/>
      <c r="AT100" s="79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41</v>
      </c>
      <c r="G101" s="1" t="s">
        <v>119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120</v>
      </c>
      <c r="AZ101" s="1" t="s">
        <v>42</v>
      </c>
      <c r="BE101" s="1" t="s">
        <v>17</v>
      </c>
      <c r="BI101" s="1" t="s">
        <v>17</v>
      </c>
      <c r="BK101" s="9"/>
    </row>
    <row r="102" spans="1:63" ht="13.15" customHeight="1" x14ac:dyDescent="0.15">
      <c r="A102" s="7"/>
      <c r="G102" s="1" t="s">
        <v>121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122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17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77" t="s">
        <v>123</v>
      </c>
      <c r="X104" s="78"/>
      <c r="Y104" s="78"/>
      <c r="Z104" s="78"/>
      <c r="AA104" s="78"/>
      <c r="AB104" s="79"/>
      <c r="AC104" s="80" t="s">
        <v>124</v>
      </c>
      <c r="AD104" s="81"/>
      <c r="AE104" s="81"/>
      <c r="AF104" s="82"/>
      <c r="AG104" s="77" t="s">
        <v>125</v>
      </c>
      <c r="AH104" s="78"/>
      <c r="AI104" s="78"/>
      <c r="AJ104" s="78"/>
      <c r="AK104" s="78"/>
      <c r="AL104" s="78"/>
      <c r="AM104" s="79"/>
      <c r="AN104" s="77" t="s">
        <v>126</v>
      </c>
      <c r="AO104" s="78"/>
      <c r="AP104" s="78"/>
      <c r="AQ104" s="78"/>
      <c r="AR104" s="78"/>
      <c r="AS104" s="78"/>
      <c r="AT104" s="79"/>
      <c r="AU104" s="15"/>
      <c r="AV104" s="15"/>
      <c r="AW104" s="15"/>
      <c r="AX104" s="15"/>
      <c r="AY104" s="15"/>
      <c r="AZ104" s="15" t="s">
        <v>43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41</v>
      </c>
      <c r="G105" s="1" t="s">
        <v>127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AU105" s="1" t="s">
        <v>128</v>
      </c>
      <c r="AZ105" s="1" t="s">
        <v>42</v>
      </c>
      <c r="BE105" s="1" t="s">
        <v>17</v>
      </c>
      <c r="BI105" s="1" t="s">
        <v>17</v>
      </c>
      <c r="BK105" s="9"/>
    </row>
    <row r="106" spans="1:63" ht="13.15" customHeight="1" x14ac:dyDescent="0.15">
      <c r="A106" s="7"/>
      <c r="G106" s="1" t="s">
        <v>121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122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17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77" t="s">
        <v>123</v>
      </c>
      <c r="X108" s="78"/>
      <c r="Y108" s="78"/>
      <c r="Z108" s="78"/>
      <c r="AA108" s="78"/>
      <c r="AB108" s="79"/>
      <c r="AC108" s="80" t="s">
        <v>124</v>
      </c>
      <c r="AD108" s="81"/>
      <c r="AE108" s="81"/>
      <c r="AF108" s="82"/>
      <c r="AG108" s="77" t="s">
        <v>129</v>
      </c>
      <c r="AH108" s="78"/>
      <c r="AI108" s="78"/>
      <c r="AJ108" s="78"/>
      <c r="AK108" s="78"/>
      <c r="AL108" s="78"/>
      <c r="AM108" s="79"/>
      <c r="AN108" s="77" t="s">
        <v>130</v>
      </c>
      <c r="AO108" s="78"/>
      <c r="AP108" s="78"/>
      <c r="AQ108" s="78"/>
      <c r="AR108" s="78"/>
      <c r="AS108" s="78"/>
      <c r="AT108" s="79"/>
      <c r="AU108" s="15"/>
      <c r="AV108" s="15"/>
      <c r="AW108" s="15"/>
      <c r="AX108" s="15"/>
      <c r="AY108" s="15"/>
      <c r="AZ108" s="15" t="s">
        <v>44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41</v>
      </c>
      <c r="G109" s="1" t="s">
        <v>131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AU109" s="1" t="s">
        <v>132</v>
      </c>
      <c r="AZ109" s="1" t="s">
        <v>42</v>
      </c>
      <c r="BE109" s="1" t="s">
        <v>17</v>
      </c>
      <c r="BI109" s="1" t="s">
        <v>17</v>
      </c>
      <c r="BK109" s="9"/>
    </row>
    <row r="110" spans="1:63" ht="13.15" customHeight="1" x14ac:dyDescent="0.15">
      <c r="A110" s="7"/>
      <c r="G110" s="1" t="s">
        <v>121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122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17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77" t="s">
        <v>123</v>
      </c>
      <c r="X112" s="78"/>
      <c r="Y112" s="78"/>
      <c r="Z112" s="78"/>
      <c r="AA112" s="78"/>
      <c r="AB112" s="79"/>
      <c r="AC112" s="80" t="s">
        <v>124</v>
      </c>
      <c r="AD112" s="81"/>
      <c r="AE112" s="81"/>
      <c r="AF112" s="82"/>
      <c r="AG112" s="77" t="s">
        <v>133</v>
      </c>
      <c r="AH112" s="78"/>
      <c r="AI112" s="78"/>
      <c r="AJ112" s="78"/>
      <c r="AK112" s="78"/>
      <c r="AL112" s="78"/>
      <c r="AM112" s="79"/>
      <c r="AN112" s="77" t="s">
        <v>134</v>
      </c>
      <c r="AO112" s="78"/>
      <c r="AP112" s="78"/>
      <c r="AQ112" s="78"/>
      <c r="AR112" s="78"/>
      <c r="AS112" s="78"/>
      <c r="AT112" s="79"/>
      <c r="AU112" s="15"/>
      <c r="AV112" s="15"/>
      <c r="AW112" s="15"/>
      <c r="AX112" s="15"/>
      <c r="AY112" s="15"/>
      <c r="AZ112" s="15" t="s">
        <v>45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41</v>
      </c>
      <c r="G113" s="1" t="s">
        <v>135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AU113" s="1" t="s">
        <v>136</v>
      </c>
      <c r="AZ113" s="1" t="s">
        <v>42</v>
      </c>
      <c r="BE113" s="1" t="s">
        <v>17</v>
      </c>
      <c r="BI113" s="1" t="s">
        <v>17</v>
      </c>
      <c r="BK113" s="9"/>
    </row>
    <row r="114" spans="1:63" ht="13.15" customHeight="1" x14ac:dyDescent="0.15">
      <c r="A114" s="7"/>
      <c r="G114" s="1" t="s">
        <v>137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17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17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77" t="s">
        <v>98</v>
      </c>
      <c r="X116" s="78"/>
      <c r="Y116" s="78"/>
      <c r="Z116" s="78"/>
      <c r="AA116" s="78"/>
      <c r="AB116" s="79"/>
      <c r="AC116" s="80" t="s">
        <v>138</v>
      </c>
      <c r="AD116" s="81"/>
      <c r="AE116" s="81"/>
      <c r="AF116" s="82"/>
      <c r="AG116" s="77" t="s">
        <v>139</v>
      </c>
      <c r="AH116" s="78"/>
      <c r="AI116" s="78"/>
      <c r="AJ116" s="78"/>
      <c r="AK116" s="78"/>
      <c r="AL116" s="78"/>
      <c r="AM116" s="79"/>
      <c r="AN116" s="77" t="s">
        <v>140</v>
      </c>
      <c r="AO116" s="78"/>
      <c r="AP116" s="78"/>
      <c r="AQ116" s="78"/>
      <c r="AR116" s="78"/>
      <c r="AS116" s="78"/>
      <c r="AT116" s="79"/>
      <c r="AU116" s="15"/>
      <c r="AV116" s="15"/>
      <c r="AW116" s="15"/>
      <c r="AX116" s="15"/>
      <c r="AY116" s="15"/>
      <c r="AZ116" s="15" t="s">
        <v>46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41</v>
      </c>
      <c r="G117" s="1" t="s">
        <v>141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AU117" s="1" t="s">
        <v>142</v>
      </c>
      <c r="AZ117" s="1" t="s">
        <v>42</v>
      </c>
      <c r="BE117" s="1" t="s">
        <v>17</v>
      </c>
      <c r="BI117" s="1" t="s">
        <v>17</v>
      </c>
      <c r="BK117" s="9"/>
    </row>
    <row r="118" spans="1:63" ht="13.15" customHeight="1" x14ac:dyDescent="0.15">
      <c r="A118" s="7"/>
      <c r="G118" s="1" t="s">
        <v>143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121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17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77" t="s">
        <v>39</v>
      </c>
      <c r="X120" s="78"/>
      <c r="Y120" s="78"/>
      <c r="Z120" s="78"/>
      <c r="AA120" s="78"/>
      <c r="AB120" s="79"/>
      <c r="AC120" s="80" t="s">
        <v>144</v>
      </c>
      <c r="AD120" s="81"/>
      <c r="AE120" s="81"/>
      <c r="AF120" s="82"/>
      <c r="AG120" s="77" t="s">
        <v>145</v>
      </c>
      <c r="AH120" s="78"/>
      <c r="AI120" s="78"/>
      <c r="AJ120" s="78"/>
      <c r="AK120" s="78"/>
      <c r="AL120" s="78"/>
      <c r="AM120" s="79"/>
      <c r="AN120" s="77" t="s">
        <v>146</v>
      </c>
      <c r="AO120" s="78"/>
      <c r="AP120" s="78"/>
      <c r="AQ120" s="78"/>
      <c r="AR120" s="78"/>
      <c r="AS120" s="78"/>
      <c r="AT120" s="79"/>
      <c r="AU120" s="15"/>
      <c r="AV120" s="15"/>
      <c r="AW120" s="15"/>
      <c r="AX120" s="15"/>
      <c r="AY120" s="15"/>
      <c r="AZ120" s="15" t="s">
        <v>47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147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77" t="s">
        <v>118</v>
      </c>
      <c r="AO124" s="78"/>
      <c r="AP124" s="78"/>
      <c r="AQ124" s="78"/>
      <c r="AR124" s="78"/>
      <c r="AS124" s="78"/>
      <c r="AT124" s="79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148</v>
      </c>
      <c r="J125" s="1" t="s">
        <v>149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G126" s="1" t="s">
        <v>48</v>
      </c>
      <c r="L126" s="1" t="s">
        <v>150</v>
      </c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G127" s="1" t="s">
        <v>49</v>
      </c>
      <c r="L127" s="1" t="s">
        <v>151</v>
      </c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83" t="s">
        <v>152</v>
      </c>
      <c r="AO128" s="84"/>
      <c r="AP128" s="84"/>
      <c r="AQ128" s="84"/>
      <c r="AR128" s="84"/>
      <c r="AS128" s="84"/>
      <c r="AT128" s="85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74" t="s">
        <v>20</v>
      </c>
      <c r="AD129" s="75"/>
      <c r="AE129" s="75"/>
      <c r="AF129" s="75"/>
      <c r="AG129" s="75"/>
      <c r="BC129" s="1" t="s">
        <v>110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28</v>
      </c>
      <c r="BE131" s="9"/>
    </row>
    <row r="132" spans="1:63" ht="13.15" customHeight="1" x14ac:dyDescent="0.15">
      <c r="A132" s="7"/>
      <c r="B132" s="1" t="s">
        <v>115</v>
      </c>
      <c r="K132" s="9"/>
      <c r="P132" s="7"/>
      <c r="Q132" s="30" t="s">
        <v>29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69" t="s">
        <v>31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1"/>
      <c r="W135" s="72" t="s">
        <v>32</v>
      </c>
      <c r="X135" s="70"/>
      <c r="Y135" s="70"/>
      <c r="Z135" s="70"/>
      <c r="AA135" s="70"/>
      <c r="AB135" s="71"/>
      <c r="AC135" s="72" t="s">
        <v>33</v>
      </c>
      <c r="AD135" s="70"/>
      <c r="AE135" s="70"/>
      <c r="AF135" s="71"/>
      <c r="AG135" s="72" t="s">
        <v>34</v>
      </c>
      <c r="AH135" s="70"/>
      <c r="AI135" s="70"/>
      <c r="AJ135" s="70"/>
      <c r="AK135" s="70"/>
      <c r="AL135" s="70"/>
      <c r="AM135" s="71"/>
      <c r="AN135" s="72" t="s">
        <v>35</v>
      </c>
      <c r="AO135" s="70"/>
      <c r="AP135" s="70"/>
      <c r="AQ135" s="70"/>
      <c r="AR135" s="70"/>
      <c r="AS135" s="70"/>
      <c r="AT135" s="71"/>
      <c r="AU135" s="72" t="s">
        <v>36</v>
      </c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6"/>
    </row>
    <row r="136" spans="1:63" ht="13.15" customHeight="1" x14ac:dyDescent="0.15">
      <c r="A136" s="7" t="s">
        <v>153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BK136" s="9"/>
    </row>
    <row r="137" spans="1:63" ht="13.15" customHeight="1" x14ac:dyDescent="0.15">
      <c r="A137" s="7"/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15"/>
      <c r="X139" s="15"/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77" t="s">
        <v>154</v>
      </c>
      <c r="AO139" s="78"/>
      <c r="AP139" s="78"/>
      <c r="AQ139" s="78"/>
      <c r="AR139" s="78"/>
      <c r="AS139" s="78"/>
      <c r="AT139" s="79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155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BK140" s="9"/>
    </row>
    <row r="141" spans="1:63" ht="13.15" customHeight="1" x14ac:dyDescent="0.15">
      <c r="A141" s="7"/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77" t="s">
        <v>154</v>
      </c>
      <c r="AO143" s="78"/>
      <c r="AP143" s="78"/>
      <c r="AQ143" s="78"/>
      <c r="AR143" s="78"/>
      <c r="AS143" s="78"/>
      <c r="AT143" s="79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/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BK144" s="9"/>
    </row>
    <row r="145" spans="1:63" ht="13.15" customHeight="1" x14ac:dyDescent="0.15">
      <c r="A145" s="7"/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15"/>
      <c r="AO147" s="15"/>
      <c r="AP147" s="15"/>
      <c r="AQ147" s="15"/>
      <c r="AR147" s="15"/>
      <c r="AS147" s="15"/>
      <c r="AT147" s="16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/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BK148" s="9"/>
    </row>
    <row r="149" spans="1:63" ht="13.15" customHeight="1" x14ac:dyDescent="0.15">
      <c r="A149" s="7"/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15"/>
      <c r="AO151" s="15"/>
      <c r="AP151" s="15"/>
      <c r="AQ151" s="15"/>
      <c r="AR151" s="15"/>
      <c r="AS151" s="15"/>
      <c r="AT151" s="16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/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15"/>
      <c r="AO155" s="15"/>
      <c r="AP155" s="15"/>
      <c r="AQ155" s="15"/>
      <c r="AR155" s="15"/>
      <c r="AS155" s="15"/>
      <c r="AT155" s="16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/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15"/>
      <c r="AO159" s="15"/>
      <c r="AP159" s="15"/>
      <c r="AQ159" s="15"/>
      <c r="AR159" s="15"/>
      <c r="AS159" s="15"/>
      <c r="AT159" s="16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/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15"/>
      <c r="AO163" s="15"/>
      <c r="AP163" s="15"/>
      <c r="AQ163" s="15"/>
      <c r="AR163" s="15"/>
      <c r="AS163" s="15"/>
      <c r="AT163" s="16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74" t="s">
        <v>20</v>
      </c>
      <c r="AD172" s="75"/>
      <c r="AE172" s="75"/>
      <c r="AF172" s="75"/>
      <c r="AG172" s="75"/>
      <c r="BC172" s="1" t="s">
        <v>110</v>
      </c>
    </row>
  </sheetData>
  <mergeCells count="56">
    <mergeCell ref="J51:Q51"/>
    <mergeCell ref="J53:Q53"/>
    <mergeCell ref="R51:X51"/>
    <mergeCell ref="R53:X53"/>
    <mergeCell ref="Y53:AE53"/>
    <mergeCell ref="Y51:AE51"/>
    <mergeCell ref="AU135:BK135"/>
    <mergeCell ref="AN139:AT139"/>
    <mergeCell ref="AN143:AT143"/>
    <mergeCell ref="AC172:AG172"/>
    <mergeCell ref="AN124:AT124"/>
    <mergeCell ref="AN128:AT128"/>
    <mergeCell ref="AC129:AG129"/>
    <mergeCell ref="A135:V135"/>
    <mergeCell ref="W135:AB135"/>
    <mergeCell ref="AC135:AF135"/>
    <mergeCell ref="AG135:AM135"/>
    <mergeCell ref="AN135:AT135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4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125" zoomScale="85" zoomScaleNormal="100" zoomScaleSheetLayoutView="85" workbookViewId="0">
      <selection activeCell="AA184" sqref="AA184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1" width="2.125" style="1" customWidth="1"/>
    <col min="62" max="62" width="1.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73" t="s">
        <v>0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70" ht="13.15" customHeight="1" x14ac:dyDescent="0.15"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BG4" s="1" t="s">
        <v>96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79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99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95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93</v>
      </c>
      <c r="M14" s="1" t="s">
        <v>94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111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78</v>
      </c>
      <c r="M17" s="1" t="s">
        <v>77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76</v>
      </c>
      <c r="K19" s="8"/>
      <c r="L19" s="1" t="s">
        <v>75</v>
      </c>
      <c r="AJ19" s="8"/>
      <c r="BK19" s="9"/>
    </row>
    <row r="20" spans="1:63" ht="13.15" customHeight="1" x14ac:dyDescent="0.15">
      <c r="A20" s="7"/>
      <c r="B20" s="1" t="s">
        <v>100</v>
      </c>
      <c r="K20" s="8"/>
      <c r="L20" s="1" t="s">
        <v>101</v>
      </c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74" t="s">
        <v>20</v>
      </c>
      <c r="AD43" s="75"/>
      <c r="AE43" s="75"/>
      <c r="AF43" s="75"/>
      <c r="AG43" s="75"/>
      <c r="BC43" s="1" t="s">
        <v>99</v>
      </c>
    </row>
    <row r="44" spans="1:63" ht="13.15" customHeight="1" x14ac:dyDescent="0.15">
      <c r="A44" s="1" t="s">
        <v>17</v>
      </c>
    </row>
    <row r="46" spans="1:63" ht="13.15" customHeight="1" x14ac:dyDescent="0.15">
      <c r="Y46" s="73" t="s">
        <v>0</v>
      </c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63" ht="13.15" customHeight="1" x14ac:dyDescent="0.15"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BG47" s="1" t="s">
        <v>97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2" t="s">
        <v>21</v>
      </c>
      <c r="K49" s="70"/>
      <c r="L49" s="70"/>
      <c r="M49" s="70"/>
      <c r="N49" s="70"/>
      <c r="O49" s="70"/>
      <c r="P49" s="70"/>
      <c r="Q49" s="71"/>
      <c r="R49" s="72" t="s">
        <v>22</v>
      </c>
      <c r="S49" s="70"/>
      <c r="T49" s="70"/>
      <c r="U49" s="70"/>
      <c r="V49" s="70"/>
      <c r="W49" s="70"/>
      <c r="X49" s="71"/>
      <c r="Y49" s="72" t="s">
        <v>23</v>
      </c>
      <c r="Z49" s="70"/>
      <c r="AA49" s="70"/>
      <c r="AB49" s="70"/>
      <c r="AC49" s="70"/>
      <c r="AD49" s="70"/>
      <c r="AE49" s="71"/>
      <c r="AF49" s="72" t="s">
        <v>24</v>
      </c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6"/>
    </row>
    <row r="50" spans="1:63" ht="13.15" customHeight="1" x14ac:dyDescent="0.15">
      <c r="A50" s="7" t="s">
        <v>73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86" t="s">
        <v>184</v>
      </c>
      <c r="K51" s="87"/>
      <c r="L51" s="87"/>
      <c r="M51" s="87"/>
      <c r="N51" s="87"/>
      <c r="O51" s="87"/>
      <c r="P51" s="87"/>
      <c r="Q51" s="88"/>
      <c r="R51" s="86">
        <f>J51*0.1</f>
        <v>490200</v>
      </c>
      <c r="S51" s="87"/>
      <c r="T51" s="87"/>
      <c r="U51" s="87"/>
      <c r="V51" s="87"/>
      <c r="W51" s="87"/>
      <c r="X51" s="88"/>
      <c r="Y51" s="86">
        <f>J51+R51</f>
        <v>5392200</v>
      </c>
      <c r="Z51" s="87"/>
      <c r="AA51" s="87"/>
      <c r="AB51" s="87"/>
      <c r="AC51" s="87"/>
      <c r="AD51" s="87"/>
      <c r="AE51" s="88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59"/>
      <c r="K52" s="59"/>
      <c r="L52" s="59"/>
      <c r="M52" s="59"/>
      <c r="N52" s="59"/>
      <c r="O52" s="59"/>
      <c r="P52" s="59"/>
      <c r="Q52" s="60"/>
      <c r="R52" s="59"/>
      <c r="S52" s="59"/>
      <c r="T52" s="59"/>
      <c r="U52" s="59"/>
      <c r="V52" s="59"/>
      <c r="W52" s="59"/>
      <c r="X52" s="60"/>
      <c r="Y52" s="59"/>
      <c r="Z52" s="59"/>
      <c r="AA52" s="59"/>
      <c r="AB52" s="59"/>
      <c r="AC52" s="59"/>
      <c r="AD52" s="59"/>
      <c r="AE52" s="60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86" t="s">
        <v>184</v>
      </c>
      <c r="K53" s="87"/>
      <c r="L53" s="87"/>
      <c r="M53" s="87"/>
      <c r="N53" s="87"/>
      <c r="O53" s="87"/>
      <c r="P53" s="87"/>
      <c r="Q53" s="88"/>
      <c r="R53" s="86">
        <f>J53*0.1</f>
        <v>490200</v>
      </c>
      <c r="S53" s="87"/>
      <c r="T53" s="87"/>
      <c r="U53" s="87"/>
      <c r="V53" s="87"/>
      <c r="W53" s="87"/>
      <c r="X53" s="88"/>
      <c r="Y53" s="86">
        <f>J53+R53</f>
        <v>5392200</v>
      </c>
      <c r="Z53" s="87"/>
      <c r="AA53" s="87"/>
      <c r="AB53" s="87"/>
      <c r="AC53" s="87"/>
      <c r="AD53" s="87"/>
      <c r="AE53" s="88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67" t="s">
        <v>20</v>
      </c>
      <c r="AD86" s="68"/>
      <c r="AE86" s="68"/>
      <c r="AF86" s="68"/>
      <c r="AG86" s="68"/>
      <c r="BC86" s="1" t="s">
        <v>99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73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69" t="s">
        <v>31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1"/>
      <c r="W92" s="72" t="s">
        <v>32</v>
      </c>
      <c r="X92" s="70"/>
      <c r="Y92" s="70"/>
      <c r="Z92" s="70"/>
      <c r="AA92" s="70"/>
      <c r="AB92" s="71"/>
      <c r="AC92" s="72" t="s">
        <v>33</v>
      </c>
      <c r="AD92" s="70"/>
      <c r="AE92" s="70"/>
      <c r="AF92" s="71"/>
      <c r="AG92" s="72" t="s">
        <v>34</v>
      </c>
      <c r="AH92" s="70"/>
      <c r="AI92" s="70"/>
      <c r="AJ92" s="70"/>
      <c r="AK92" s="70"/>
      <c r="AL92" s="70"/>
      <c r="AM92" s="71"/>
      <c r="AN92" s="72" t="s">
        <v>35</v>
      </c>
      <c r="AO92" s="70"/>
      <c r="AP92" s="70"/>
      <c r="AQ92" s="70"/>
      <c r="AR92" s="70"/>
      <c r="AS92" s="70"/>
      <c r="AT92" s="71"/>
      <c r="AU92" s="72" t="s">
        <v>36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6"/>
    </row>
    <row r="93" spans="1:63" ht="13.15" customHeight="1" x14ac:dyDescent="0.15">
      <c r="A93" s="7" t="s">
        <v>73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74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7" t="s">
        <v>39</v>
      </c>
      <c r="X100" s="78"/>
      <c r="Y100" s="78"/>
      <c r="Z100" s="78"/>
      <c r="AA100" s="78"/>
      <c r="AB100" s="79"/>
      <c r="AC100" s="80" t="s">
        <v>40</v>
      </c>
      <c r="AD100" s="81"/>
      <c r="AE100" s="81"/>
      <c r="AF100" s="82"/>
      <c r="AG100" s="77" t="s">
        <v>157</v>
      </c>
      <c r="AH100" s="78"/>
      <c r="AI100" s="78"/>
      <c r="AJ100" s="78"/>
      <c r="AK100" s="78"/>
      <c r="AL100" s="78"/>
      <c r="AM100" s="79"/>
      <c r="AN100" s="77" t="s">
        <v>158</v>
      </c>
      <c r="AO100" s="78"/>
      <c r="AP100" s="78"/>
      <c r="AQ100" s="78"/>
      <c r="AR100" s="78"/>
      <c r="AS100" s="78"/>
      <c r="AT100" s="79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41</v>
      </c>
      <c r="G101" s="1" t="s">
        <v>103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104</v>
      </c>
      <c r="AZ101" s="1" t="s">
        <v>42</v>
      </c>
      <c r="BE101" s="1" t="s">
        <v>17</v>
      </c>
      <c r="BI101" s="1" t="s">
        <v>17</v>
      </c>
      <c r="BK101" s="9"/>
    </row>
    <row r="102" spans="1:63" ht="13.15" customHeight="1" x14ac:dyDescent="0.15">
      <c r="A102" s="7"/>
      <c r="G102" s="1" t="s">
        <v>54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91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17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77" t="s">
        <v>98</v>
      </c>
      <c r="X104" s="78"/>
      <c r="Y104" s="78"/>
      <c r="Z104" s="78"/>
      <c r="AA104" s="78"/>
      <c r="AB104" s="79"/>
      <c r="AC104" s="80" t="s">
        <v>57</v>
      </c>
      <c r="AD104" s="81"/>
      <c r="AE104" s="81"/>
      <c r="AF104" s="82"/>
      <c r="AG104" s="77" t="s">
        <v>159</v>
      </c>
      <c r="AH104" s="78"/>
      <c r="AI104" s="78"/>
      <c r="AJ104" s="78"/>
      <c r="AK104" s="78"/>
      <c r="AL104" s="78"/>
      <c r="AM104" s="79"/>
      <c r="AN104" s="77" t="s">
        <v>160</v>
      </c>
      <c r="AO104" s="78"/>
      <c r="AP104" s="78"/>
      <c r="AQ104" s="78"/>
      <c r="AR104" s="78"/>
      <c r="AS104" s="78"/>
      <c r="AT104" s="79"/>
      <c r="AU104" s="15"/>
      <c r="AV104" s="15"/>
      <c r="AW104" s="15"/>
      <c r="AX104" s="15"/>
      <c r="AY104" s="15"/>
      <c r="AZ104" s="15" t="s">
        <v>43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41</v>
      </c>
      <c r="G105" s="1" t="s">
        <v>65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AU105" s="1" t="s">
        <v>66</v>
      </c>
      <c r="AZ105" s="1" t="s">
        <v>42</v>
      </c>
      <c r="BE105" s="1" t="s">
        <v>17</v>
      </c>
      <c r="BI105" s="1" t="s">
        <v>17</v>
      </c>
      <c r="BK105" s="9"/>
    </row>
    <row r="106" spans="1:63" ht="13.15" customHeight="1" x14ac:dyDescent="0.15">
      <c r="A106" s="7"/>
      <c r="G106" s="1" t="s">
        <v>54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91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17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77" t="s">
        <v>39</v>
      </c>
      <c r="X108" s="78"/>
      <c r="Y108" s="78"/>
      <c r="Z108" s="78"/>
      <c r="AA108" s="78"/>
      <c r="AB108" s="79"/>
      <c r="AC108" s="80" t="s">
        <v>51</v>
      </c>
      <c r="AD108" s="81"/>
      <c r="AE108" s="81"/>
      <c r="AF108" s="82"/>
      <c r="AG108" s="77" t="s">
        <v>161</v>
      </c>
      <c r="AH108" s="78"/>
      <c r="AI108" s="78"/>
      <c r="AJ108" s="78"/>
      <c r="AK108" s="78"/>
      <c r="AL108" s="78"/>
      <c r="AM108" s="79"/>
      <c r="AN108" s="77" t="s">
        <v>162</v>
      </c>
      <c r="AO108" s="78"/>
      <c r="AP108" s="78"/>
      <c r="AQ108" s="78"/>
      <c r="AR108" s="78"/>
      <c r="AS108" s="78"/>
      <c r="AT108" s="79"/>
      <c r="AU108" s="15"/>
      <c r="AV108" s="15"/>
      <c r="AW108" s="15"/>
      <c r="AX108" s="15"/>
      <c r="AY108" s="15"/>
      <c r="AZ108" s="15" t="s">
        <v>44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41</v>
      </c>
      <c r="G109" s="1" t="s">
        <v>105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AU109" s="1" t="s">
        <v>106</v>
      </c>
      <c r="AZ109" s="1" t="s">
        <v>42</v>
      </c>
      <c r="BE109" s="1" t="s">
        <v>17</v>
      </c>
      <c r="BI109" s="1" t="s">
        <v>17</v>
      </c>
      <c r="BK109" s="9"/>
    </row>
    <row r="110" spans="1:63" ht="13.15" customHeight="1" x14ac:dyDescent="0.15">
      <c r="A110" s="7"/>
      <c r="G110" s="1" t="s">
        <v>54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91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17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77" t="s">
        <v>98</v>
      </c>
      <c r="X112" s="78"/>
      <c r="Y112" s="78"/>
      <c r="Z112" s="78"/>
      <c r="AA112" s="78"/>
      <c r="AB112" s="79"/>
      <c r="AC112" s="80" t="s">
        <v>57</v>
      </c>
      <c r="AD112" s="81"/>
      <c r="AE112" s="81"/>
      <c r="AF112" s="82"/>
      <c r="AG112" s="77" t="s">
        <v>163</v>
      </c>
      <c r="AH112" s="78"/>
      <c r="AI112" s="78"/>
      <c r="AJ112" s="78"/>
      <c r="AK112" s="78"/>
      <c r="AL112" s="78"/>
      <c r="AM112" s="79"/>
      <c r="AN112" s="77" t="s">
        <v>164</v>
      </c>
      <c r="AO112" s="78"/>
      <c r="AP112" s="78"/>
      <c r="AQ112" s="78"/>
      <c r="AR112" s="78"/>
      <c r="AS112" s="78"/>
      <c r="AT112" s="79"/>
      <c r="AU112" s="15"/>
      <c r="AV112" s="15"/>
      <c r="AW112" s="15"/>
      <c r="AX112" s="15"/>
      <c r="AY112" s="15"/>
      <c r="AZ112" s="15" t="s">
        <v>45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41</v>
      </c>
      <c r="G113" s="1" t="s">
        <v>63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AU113" s="1" t="s">
        <v>64</v>
      </c>
      <c r="AZ113" s="1" t="s">
        <v>42</v>
      </c>
      <c r="BE113" s="1" t="s">
        <v>17</v>
      </c>
      <c r="BI113" s="1" t="s">
        <v>17</v>
      </c>
      <c r="BK113" s="9"/>
    </row>
    <row r="114" spans="1:63" ht="13.15" customHeight="1" x14ac:dyDescent="0.15">
      <c r="A114" s="7"/>
      <c r="G114" s="1" t="s">
        <v>54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91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17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77" t="s">
        <v>98</v>
      </c>
      <c r="X116" s="78"/>
      <c r="Y116" s="78"/>
      <c r="Z116" s="78"/>
      <c r="AA116" s="78"/>
      <c r="AB116" s="79"/>
      <c r="AC116" s="80" t="s">
        <v>57</v>
      </c>
      <c r="AD116" s="81"/>
      <c r="AE116" s="81"/>
      <c r="AF116" s="82"/>
      <c r="AG116" s="77" t="s">
        <v>165</v>
      </c>
      <c r="AH116" s="78"/>
      <c r="AI116" s="78"/>
      <c r="AJ116" s="78"/>
      <c r="AK116" s="78"/>
      <c r="AL116" s="78"/>
      <c r="AM116" s="79"/>
      <c r="AN116" s="77" t="s">
        <v>166</v>
      </c>
      <c r="AO116" s="78"/>
      <c r="AP116" s="78"/>
      <c r="AQ116" s="78"/>
      <c r="AR116" s="78"/>
      <c r="AS116" s="78"/>
      <c r="AT116" s="79"/>
      <c r="AU116" s="15"/>
      <c r="AV116" s="15"/>
      <c r="AW116" s="15"/>
      <c r="AX116" s="15"/>
      <c r="AY116" s="15"/>
      <c r="AZ116" s="15" t="s">
        <v>46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41</v>
      </c>
      <c r="G117" s="1" t="s">
        <v>61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AU117" s="1" t="s">
        <v>62</v>
      </c>
      <c r="AZ117" s="1" t="s">
        <v>42</v>
      </c>
      <c r="BE117" s="1" t="s">
        <v>17</v>
      </c>
      <c r="BI117" s="1" t="s">
        <v>17</v>
      </c>
      <c r="BK117" s="9"/>
    </row>
    <row r="118" spans="1:63" ht="13.15" customHeight="1" x14ac:dyDescent="0.15">
      <c r="A118" s="7"/>
      <c r="G118" s="1" t="s">
        <v>54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91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17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77" t="s">
        <v>98</v>
      </c>
      <c r="X120" s="78"/>
      <c r="Y120" s="78"/>
      <c r="Z120" s="78"/>
      <c r="AA120" s="78"/>
      <c r="AB120" s="79"/>
      <c r="AC120" s="80" t="s">
        <v>57</v>
      </c>
      <c r="AD120" s="81"/>
      <c r="AE120" s="81"/>
      <c r="AF120" s="82"/>
      <c r="AG120" s="77" t="s">
        <v>167</v>
      </c>
      <c r="AH120" s="78"/>
      <c r="AI120" s="78"/>
      <c r="AJ120" s="78"/>
      <c r="AK120" s="78"/>
      <c r="AL120" s="78"/>
      <c r="AM120" s="79"/>
      <c r="AN120" s="77" t="s">
        <v>168</v>
      </c>
      <c r="AO120" s="78"/>
      <c r="AP120" s="78"/>
      <c r="AQ120" s="78"/>
      <c r="AR120" s="78"/>
      <c r="AS120" s="78"/>
      <c r="AT120" s="79"/>
      <c r="AU120" s="15"/>
      <c r="AV120" s="15"/>
      <c r="AW120" s="15"/>
      <c r="AX120" s="15"/>
      <c r="AY120" s="15"/>
      <c r="AZ120" s="15" t="s">
        <v>47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41</v>
      </c>
      <c r="G121" s="1" t="s">
        <v>59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AU121" s="1" t="s">
        <v>60</v>
      </c>
      <c r="AZ121" s="1" t="s">
        <v>42</v>
      </c>
      <c r="BE121" s="1" t="s">
        <v>17</v>
      </c>
      <c r="BI121" s="1" t="s">
        <v>17</v>
      </c>
      <c r="BK121" s="9"/>
    </row>
    <row r="122" spans="1:63" ht="13.15" customHeight="1" x14ac:dyDescent="0.15">
      <c r="A122" s="7"/>
      <c r="G122" s="1" t="s">
        <v>54</v>
      </c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G123" s="1" t="s">
        <v>91</v>
      </c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 t="s">
        <v>17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77" t="s">
        <v>98</v>
      </c>
      <c r="X124" s="78"/>
      <c r="Y124" s="78"/>
      <c r="Z124" s="78"/>
      <c r="AA124" s="78"/>
      <c r="AB124" s="79"/>
      <c r="AC124" s="80" t="s">
        <v>57</v>
      </c>
      <c r="AD124" s="81"/>
      <c r="AE124" s="81"/>
      <c r="AF124" s="82"/>
      <c r="AG124" s="77" t="s">
        <v>169</v>
      </c>
      <c r="AH124" s="78"/>
      <c r="AI124" s="78"/>
      <c r="AJ124" s="78"/>
      <c r="AK124" s="78"/>
      <c r="AL124" s="78"/>
      <c r="AM124" s="79"/>
      <c r="AN124" s="77" t="s">
        <v>170</v>
      </c>
      <c r="AO124" s="78"/>
      <c r="AP124" s="78"/>
      <c r="AQ124" s="78"/>
      <c r="AR124" s="78"/>
      <c r="AS124" s="78"/>
      <c r="AT124" s="79"/>
      <c r="AU124" s="15"/>
      <c r="AV124" s="15"/>
      <c r="AW124" s="15"/>
      <c r="AX124" s="15"/>
      <c r="AY124" s="15"/>
      <c r="AZ124" s="15" t="s">
        <v>58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41</v>
      </c>
      <c r="G125" s="1" t="s">
        <v>55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AU125" s="1" t="s">
        <v>56</v>
      </c>
      <c r="AZ125" s="1" t="s">
        <v>42</v>
      </c>
      <c r="BE125" s="1" t="s">
        <v>17</v>
      </c>
      <c r="BI125" s="1" t="s">
        <v>17</v>
      </c>
      <c r="BK125" s="9"/>
    </row>
    <row r="126" spans="1:63" ht="13.15" customHeight="1" x14ac:dyDescent="0.15">
      <c r="A126" s="7"/>
      <c r="G126" s="1" t="s">
        <v>54</v>
      </c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G127" s="1" t="s">
        <v>91</v>
      </c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 t="s">
        <v>17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83" t="s">
        <v>39</v>
      </c>
      <c r="X128" s="84"/>
      <c r="Y128" s="84"/>
      <c r="Z128" s="84"/>
      <c r="AA128" s="84"/>
      <c r="AB128" s="85"/>
      <c r="AC128" s="89" t="s">
        <v>51</v>
      </c>
      <c r="AD128" s="90"/>
      <c r="AE128" s="90"/>
      <c r="AF128" s="91"/>
      <c r="AG128" s="83" t="s">
        <v>171</v>
      </c>
      <c r="AH128" s="84"/>
      <c r="AI128" s="84"/>
      <c r="AJ128" s="84"/>
      <c r="AK128" s="84"/>
      <c r="AL128" s="84"/>
      <c r="AM128" s="85"/>
      <c r="AN128" s="83" t="s">
        <v>172</v>
      </c>
      <c r="AO128" s="84"/>
      <c r="AP128" s="84"/>
      <c r="AQ128" s="84"/>
      <c r="AR128" s="84"/>
      <c r="AS128" s="84"/>
      <c r="AT128" s="85"/>
      <c r="AU128" s="19"/>
      <c r="AV128" s="19"/>
      <c r="AW128" s="19"/>
      <c r="AX128" s="19"/>
      <c r="AY128" s="19"/>
      <c r="AZ128" s="19" t="s">
        <v>107</v>
      </c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74" t="s">
        <v>20</v>
      </c>
      <c r="AD129" s="75"/>
      <c r="AE129" s="75"/>
      <c r="AF129" s="75"/>
      <c r="AG129" s="75"/>
      <c r="BC129" s="1" t="s">
        <v>99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28</v>
      </c>
      <c r="BE131" s="9"/>
    </row>
    <row r="132" spans="1:63" ht="13.15" customHeight="1" x14ac:dyDescent="0.15">
      <c r="A132" s="7"/>
      <c r="B132" s="1" t="s">
        <v>73</v>
      </c>
      <c r="K132" s="9"/>
      <c r="P132" s="7"/>
      <c r="Q132" s="30" t="s">
        <v>29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69" t="s">
        <v>31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1"/>
      <c r="W135" s="72" t="s">
        <v>32</v>
      </c>
      <c r="X135" s="70"/>
      <c r="Y135" s="70"/>
      <c r="Z135" s="70"/>
      <c r="AA135" s="70"/>
      <c r="AB135" s="71"/>
      <c r="AC135" s="72" t="s">
        <v>33</v>
      </c>
      <c r="AD135" s="70"/>
      <c r="AE135" s="70"/>
      <c r="AF135" s="71"/>
      <c r="AG135" s="72" t="s">
        <v>34</v>
      </c>
      <c r="AH135" s="70"/>
      <c r="AI135" s="70"/>
      <c r="AJ135" s="70"/>
      <c r="AK135" s="70"/>
      <c r="AL135" s="70"/>
      <c r="AM135" s="71"/>
      <c r="AN135" s="72" t="s">
        <v>35</v>
      </c>
      <c r="AO135" s="70"/>
      <c r="AP135" s="70"/>
      <c r="AQ135" s="70"/>
      <c r="AR135" s="70"/>
      <c r="AS135" s="70"/>
      <c r="AT135" s="71"/>
      <c r="AU135" s="72" t="s">
        <v>36</v>
      </c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6"/>
    </row>
    <row r="136" spans="1:63" ht="13.15" customHeight="1" x14ac:dyDescent="0.15">
      <c r="A136" s="7" t="s">
        <v>12</v>
      </c>
      <c r="B136" s="1" t="s">
        <v>92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38</v>
      </c>
      <c r="BK136" s="9"/>
    </row>
    <row r="137" spans="1:63" ht="13.15" customHeight="1" x14ac:dyDescent="0.15">
      <c r="A137" s="7"/>
      <c r="G137" s="1" t="s">
        <v>17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G138" s="1" t="s">
        <v>17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7" t="s">
        <v>39</v>
      </c>
      <c r="X139" s="78"/>
      <c r="Y139" s="78"/>
      <c r="Z139" s="78"/>
      <c r="AA139" s="78"/>
      <c r="AB139" s="79"/>
      <c r="AC139" s="80" t="s">
        <v>40</v>
      </c>
      <c r="AD139" s="81"/>
      <c r="AE139" s="81"/>
      <c r="AF139" s="82"/>
      <c r="AG139" s="77" t="s">
        <v>173</v>
      </c>
      <c r="AH139" s="78"/>
      <c r="AI139" s="78"/>
      <c r="AJ139" s="78"/>
      <c r="AK139" s="78"/>
      <c r="AL139" s="78"/>
      <c r="AM139" s="79"/>
      <c r="AN139" s="77" t="s">
        <v>174</v>
      </c>
      <c r="AO139" s="78"/>
      <c r="AP139" s="78"/>
      <c r="AQ139" s="78"/>
      <c r="AR139" s="78"/>
      <c r="AS139" s="78"/>
      <c r="AT139" s="79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41</v>
      </c>
      <c r="G140" s="1" t="s">
        <v>52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53</v>
      </c>
      <c r="AZ140" s="1" t="s">
        <v>42</v>
      </c>
      <c r="BE140" s="1" t="s">
        <v>17</v>
      </c>
      <c r="BI140" s="1" t="s">
        <v>17</v>
      </c>
      <c r="BK140" s="9"/>
    </row>
    <row r="141" spans="1:63" ht="13.15" customHeight="1" x14ac:dyDescent="0.15">
      <c r="A141" s="7"/>
      <c r="G141" s="1" t="s">
        <v>17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G142" s="1" t="s">
        <v>17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 t="s">
        <v>17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7" t="s">
        <v>39</v>
      </c>
      <c r="X143" s="78"/>
      <c r="Y143" s="78"/>
      <c r="Z143" s="78"/>
      <c r="AA143" s="78"/>
      <c r="AB143" s="79"/>
      <c r="AC143" s="80" t="s">
        <v>51</v>
      </c>
      <c r="AD143" s="81"/>
      <c r="AE143" s="81"/>
      <c r="AF143" s="82"/>
      <c r="AG143" s="77" t="s">
        <v>173</v>
      </c>
      <c r="AH143" s="78"/>
      <c r="AI143" s="78"/>
      <c r="AJ143" s="78"/>
      <c r="AK143" s="78"/>
      <c r="AL143" s="78"/>
      <c r="AM143" s="79"/>
      <c r="AN143" s="77" t="s">
        <v>174</v>
      </c>
      <c r="AO143" s="78"/>
      <c r="AP143" s="78"/>
      <c r="AQ143" s="78"/>
      <c r="AR143" s="78"/>
      <c r="AS143" s="78"/>
      <c r="AT143" s="79"/>
      <c r="AU143" s="15"/>
      <c r="AV143" s="15"/>
      <c r="AW143" s="15"/>
      <c r="AX143" s="15"/>
      <c r="AY143" s="15"/>
      <c r="AZ143" s="15" t="s">
        <v>108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102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BK144" s="9"/>
    </row>
    <row r="145" spans="1:63" ht="13.15" customHeight="1" x14ac:dyDescent="0.15">
      <c r="A145" s="7"/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77" t="s">
        <v>175</v>
      </c>
      <c r="AO147" s="78"/>
      <c r="AP147" s="78"/>
      <c r="AQ147" s="78"/>
      <c r="AR147" s="78"/>
      <c r="AS147" s="78"/>
      <c r="AT147" s="79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72</v>
      </c>
      <c r="J148" s="1" t="s">
        <v>176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BK148" s="9"/>
    </row>
    <row r="149" spans="1:63" ht="13.15" customHeight="1" x14ac:dyDescent="0.15">
      <c r="A149" s="7"/>
      <c r="G149" s="1" t="s">
        <v>48</v>
      </c>
      <c r="L149" s="1" t="s">
        <v>177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G150" s="1" t="s">
        <v>49</v>
      </c>
      <c r="L150" s="1" t="s">
        <v>69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77" t="s">
        <v>178</v>
      </c>
      <c r="AO151" s="78"/>
      <c r="AP151" s="78"/>
      <c r="AQ151" s="78"/>
      <c r="AR151" s="78"/>
      <c r="AS151" s="78"/>
      <c r="AT151" s="79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71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77" t="s">
        <v>179</v>
      </c>
      <c r="AO155" s="78"/>
      <c r="AP155" s="78"/>
      <c r="AQ155" s="78"/>
      <c r="AR155" s="78"/>
      <c r="AS155" s="78"/>
      <c r="AT155" s="79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70</v>
      </c>
      <c r="J156" s="1" t="s">
        <v>180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G157" s="1" t="s">
        <v>48</v>
      </c>
      <c r="L157" s="1" t="s">
        <v>181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G158" s="1" t="s">
        <v>49</v>
      </c>
      <c r="L158" s="1" t="s">
        <v>69</v>
      </c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77" t="s">
        <v>182</v>
      </c>
      <c r="AO159" s="78"/>
      <c r="AP159" s="78"/>
      <c r="AQ159" s="78"/>
      <c r="AR159" s="78"/>
      <c r="AS159" s="78"/>
      <c r="AT159" s="79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68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77" t="s">
        <v>183</v>
      </c>
      <c r="AO163" s="78"/>
      <c r="AP163" s="78"/>
      <c r="AQ163" s="78"/>
      <c r="AR163" s="78"/>
      <c r="AS163" s="78"/>
      <c r="AT163" s="79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 t="s">
        <v>67</v>
      </c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77" t="s">
        <v>183</v>
      </c>
      <c r="AO167" s="78"/>
      <c r="AP167" s="78"/>
      <c r="AQ167" s="78"/>
      <c r="AR167" s="78"/>
      <c r="AS167" s="78"/>
      <c r="AT167" s="79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74" t="s">
        <v>20</v>
      </c>
      <c r="AD172" s="75"/>
      <c r="AE172" s="75"/>
      <c r="AF172" s="75"/>
      <c r="AG172" s="75"/>
      <c r="BC172" s="1" t="s">
        <v>99</v>
      </c>
    </row>
  </sheetData>
  <mergeCells count="74">
    <mergeCell ref="J51:Q51"/>
    <mergeCell ref="J53:Q53"/>
    <mergeCell ref="R51:X51"/>
    <mergeCell ref="R53:X53"/>
    <mergeCell ref="Y51:AE51"/>
    <mergeCell ref="Y53:AE53"/>
    <mergeCell ref="AC172:AG172"/>
    <mergeCell ref="AN147:AT147"/>
    <mergeCell ref="AN151:AT151"/>
    <mergeCell ref="AN155:AT155"/>
    <mergeCell ref="AN159:AT159"/>
    <mergeCell ref="AN163:AT163"/>
    <mergeCell ref="AN167:AT167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</mergeCells>
  <phoneticPr fontId="4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F47573-497C-4BF8-920F-09FD994F6D78}"/>
</file>

<file path=customXml/itemProps2.xml><?xml version="1.0" encoding="utf-8"?>
<ds:datastoreItem xmlns:ds="http://schemas.openxmlformats.org/officeDocument/2006/customXml" ds:itemID="{C1CB6083-B6C2-43AA-8D72-72D3335A006F}"/>
</file>

<file path=customXml/itemProps3.xml><?xml version="1.0" encoding="utf-8"?>
<ds:datastoreItem xmlns:ds="http://schemas.openxmlformats.org/officeDocument/2006/customXml" ds:itemID="{D2E2CE25-2434-4F45-9B10-E529F999A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測量委託積算書（金入）</vt:lpstr>
      <vt:lpstr>設計委託積算書（金入）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2021-03-01T04:47:34Z</cp:lastPrinted>
  <dcterms:created xsi:type="dcterms:W3CDTF">2020-02-12T04:41:53Z</dcterms:created>
  <dcterms:modified xsi:type="dcterms:W3CDTF">2021-05-06T08:19:50Z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