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8_{DBFFF306-AEDC-4490-9881-41A01CE87949}" xr6:coauthVersionLast="47" xr6:coauthVersionMax="47" xr10:uidLastSave="{00000000-0000-0000-0000-000000000000}"/>
  <bookViews>
    <workbookView xWindow="-108" yWindow="-108" windowWidth="23256" windowHeight="13896" xr2:uid="{924F4F42-A643-4063-A5BA-D23858B71BFE}"/>
  </bookViews>
  <sheets>
    <sheet name="調書１" sheetId="2" r:id="rId1"/>
    <sheet name="調書２" sheetId="3" r:id="rId2"/>
    <sheet name="調書３" sheetId="8" r:id="rId3"/>
    <sheet name="調書３（2葉目）" sheetId="4" r:id="rId4"/>
    <sheet name="任意（表彰・資格・免許他）" sheetId="5" r:id="rId5"/>
    <sheet name="リスト " sheetId="6" state="hidden" r:id="rId6"/>
    <sheet name="集計用" sheetId="7" state="hidden" r:id="rId7"/>
  </sheets>
  <definedNames>
    <definedName name="_xlnm.Print_Area" localSheetId="0">調書１!$A$1:$N$40</definedName>
    <definedName name="_xlnm.Print_Area" localSheetId="1">調書２!$A$1:$I$36</definedName>
    <definedName name="_xlnm.Print_Area" localSheetId="2">調書３!$A$1:$I$37</definedName>
    <definedName name="_xlnm.Print_Area" localSheetId="3">'調書３（2葉目）'!$A$1:$I$37</definedName>
    <definedName name="_xlnm.Print_Area" localSheetId="4">'任意（表彰・資格・免許他）'!$A$1:$B$35</definedName>
    <definedName name="グランプリ">'リスト '!$AN$2:$AN$32</definedName>
    <definedName name="ものづくりマイスター">'リスト '!$AJ$1</definedName>
    <definedName name="ものマイ">'リスト '!$AJ$2:$AJ$123</definedName>
    <definedName name="一級">'リスト '!$AF$2:$AF$221</definedName>
    <definedName name="技能グランプリ">'リスト '!$AN$1</definedName>
    <definedName name="技能検定">'リスト '!$AE$1:$AI$1</definedName>
    <definedName name="技能五輪国際大会の競技職種">'リスト '!$AK$1</definedName>
    <definedName name="技能五輪国際大会の競技職種詳細">'リスト '!$AK$2:$AK$65</definedName>
    <definedName name="技能五輪成績">'リスト '!$I$1</definedName>
    <definedName name="技能五輪全国大会の競技職種">'リスト '!$AL$1</definedName>
    <definedName name="技能五輪全国大会の競技職種詳細">'リスト '!$AL$2:$AL$43</definedName>
    <definedName name="五輪・グランプリ成績詳細">'リスト '!$I$2:$I$6</definedName>
    <definedName name="五輪種目">'リスト '!$AL$2:$AL$42</definedName>
    <definedName name="三級">'リスト '!$AI$2:$AI$61</definedName>
    <definedName name="職業訓練指導員免許">'リスト '!$H$2:$H$123</definedName>
    <definedName name="職業部門番号">'リスト '!$J$1:$AD$1</definedName>
    <definedName name="全技連">'リスト '!$AM$2:$AM$79</definedName>
    <definedName name="全技連マイスター">'リスト '!$AM$1</definedName>
    <definedName name="第10部門">'リスト '!$S$2:$S$10</definedName>
    <definedName name="第11部門">'リスト '!$T$2</definedName>
    <definedName name="第12部門">'リスト '!$U$2:$U$14</definedName>
    <definedName name="第13部門">'リスト '!$V$2:$V$11</definedName>
    <definedName name="第14部門">'リスト '!$W$2:$W$17</definedName>
    <definedName name="第15部門">'リスト '!$X$2:$X$4</definedName>
    <definedName name="第16部門">'リスト '!$Y$2:$Y$4</definedName>
    <definedName name="第17部門">'リスト '!$Z$2:$Z$10</definedName>
    <definedName name="第18部門">'リスト '!$AA$2:$AA$3</definedName>
    <definedName name="第19部門">'リスト '!$AB$2:$AB$6</definedName>
    <definedName name="第1部門">'リスト '!$J$2:$J$10</definedName>
    <definedName name="第20部門">'リスト '!$AC$2:$AC$10</definedName>
    <definedName name="第21部門">'リスト '!$AD$2:$AD$2</definedName>
    <definedName name="第22部門">'リスト '!#REF!</definedName>
    <definedName name="第2部門">'リスト '!$K$2:$K$5</definedName>
    <definedName name="第3部門">'リスト '!$L$2:$L$11</definedName>
    <definedName name="第4部門">'リスト '!$M$2:$M$8</definedName>
    <definedName name="第5部門">'リスト '!$N$2:$N$20</definedName>
    <definedName name="第6部門">'リスト '!$O$2:$O$7</definedName>
    <definedName name="第7部門">'リスト '!$P$2:$P$4</definedName>
    <definedName name="第8部門">'リスト '!$Q$2</definedName>
    <definedName name="第9部門">'リスト '!$R$2:$R$13</definedName>
    <definedName name="単一等級">'リスト '!$AH$2:$AH$8</definedName>
    <definedName name="特級">'リスト '!$AE$2:$AE$26</definedName>
    <definedName name="二級">'リスト '!$AG$2:$AG$221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3" i="2" l="1"/>
  <c r="N8" i="2" l="1"/>
  <c r="B3" i="2"/>
  <c r="N9" i="2" l="1"/>
  <c r="N10" i="2"/>
  <c r="N11" i="2"/>
  <c r="N12" i="2"/>
  <c r="N13" i="2"/>
  <c r="N14" i="2"/>
  <c r="N15" i="2"/>
  <c r="N16" i="2"/>
  <c r="N17" i="2"/>
  <c r="N18" i="2"/>
  <c r="N19" i="2"/>
  <c r="N20" i="2"/>
  <c r="I38" i="8"/>
  <c r="H38" i="8"/>
  <c r="F38" i="8"/>
  <c r="C38" i="8"/>
  <c r="H5" i="8"/>
  <c r="F5" i="8"/>
  <c r="D5" i="8"/>
  <c r="C5" i="8"/>
  <c r="B5" i="8"/>
  <c r="H4" i="8"/>
  <c r="A3" i="8"/>
  <c r="AJ4" i="7"/>
  <c r="AI4" i="7"/>
  <c r="AH4" i="7"/>
  <c r="AG4" i="7"/>
  <c r="AF4" i="7"/>
  <c r="AE4" i="7"/>
  <c r="AD4" i="7"/>
  <c r="AC4" i="7"/>
  <c r="AB4" i="7"/>
  <c r="AA4" i="7"/>
  <c r="Z4" i="7"/>
  <c r="Y4" i="7"/>
  <c r="X4" i="7"/>
  <c r="W4" i="7"/>
  <c r="V4" i="7"/>
  <c r="U4" i="7"/>
  <c r="T4" i="7"/>
  <c r="Q4" i="7"/>
  <c r="P4" i="7"/>
  <c r="O4" i="7"/>
  <c r="N4" i="7"/>
  <c r="M4" i="7"/>
  <c r="L4" i="7"/>
  <c r="K4" i="7"/>
  <c r="J4" i="7"/>
  <c r="I4" i="7"/>
  <c r="F4" i="7"/>
  <c r="E4" i="7"/>
  <c r="D4" i="7"/>
  <c r="C4" i="7"/>
  <c r="B4" i="7"/>
  <c r="A4" i="7"/>
  <c r="I38" i="4"/>
  <c r="H38" i="4"/>
  <c r="F38" i="4"/>
  <c r="C38" i="4"/>
  <c r="H5" i="4"/>
  <c r="F5" i="4"/>
  <c r="D5" i="4"/>
  <c r="C5" i="4"/>
  <c r="B5" i="4"/>
  <c r="H4" i="4"/>
  <c r="A3" i="4"/>
  <c r="I36" i="3"/>
  <c r="H36" i="3"/>
  <c r="F36" i="3"/>
  <c r="C36" i="3"/>
  <c r="B12" i="3"/>
  <c r="R4" i="7" s="1"/>
  <c r="H5" i="3"/>
  <c r="F5" i="3"/>
  <c r="D5" i="3"/>
  <c r="C5" i="3"/>
  <c r="B5" i="3"/>
  <c r="H4" i="3"/>
  <c r="A3" i="3"/>
  <c r="E7" i="2"/>
  <c r="G4" i="7" s="1"/>
  <c r="A5" i="4"/>
  <c r="A5" i="8" l="1"/>
  <c r="H4" i="7"/>
  <c r="A5" i="3"/>
</calcChain>
</file>

<file path=xl/sharedStrings.xml><?xml version="1.0" encoding="utf-8"?>
<sst xmlns="http://schemas.openxmlformats.org/spreadsheetml/2006/main" count="1290" uniqueCount="950">
  <si>
    <t>調書（１）都道府県</t>
    <rPh sb="5" eb="9">
      <t>トドウフケン</t>
    </rPh>
    <phoneticPr fontId="4"/>
  </si>
  <si>
    <t>(様式３の１)</t>
    <phoneticPr fontId="4"/>
  </si>
  <si>
    <t>現在</t>
    <rPh sb="0" eb="2">
      <t>ゲンザイ</t>
    </rPh>
    <phoneticPr fontId="4"/>
  </si>
  <si>
    <t>都道府県番号</t>
    <rPh sb="0" eb="6">
      <t>トドウフケンバンゴウ</t>
    </rPh>
    <phoneticPr fontId="4"/>
  </si>
  <si>
    <t>推薦都道府県名</t>
    <rPh sb="0" eb="2">
      <t>スイセン</t>
    </rPh>
    <rPh sb="2" eb="6">
      <t>トドウフケン</t>
    </rPh>
    <rPh sb="6" eb="7">
      <t>メイ</t>
    </rPh>
    <phoneticPr fontId="4"/>
  </si>
  <si>
    <t>職種名（２）</t>
    <phoneticPr fontId="4"/>
  </si>
  <si>
    <t>氏名・現就業先事業所名の外字</t>
    <rPh sb="0" eb="2">
      <t>シメイ</t>
    </rPh>
    <rPh sb="3" eb="4">
      <t>ゲン</t>
    </rPh>
    <rPh sb="4" eb="7">
      <t>シュウギョウサキ</t>
    </rPh>
    <rPh sb="7" eb="10">
      <t>ジギョウショ</t>
    </rPh>
    <rPh sb="10" eb="11">
      <t>メイ</t>
    </rPh>
    <rPh sb="12" eb="14">
      <t>ガイジ</t>
    </rPh>
    <phoneticPr fontId="4"/>
  </si>
  <si>
    <t>ふりがな</t>
    <phoneticPr fontId="4"/>
  </si>
  <si>
    <t>性別</t>
    <rPh sb="0" eb="2">
      <t>セイベツ</t>
    </rPh>
    <phoneticPr fontId="4"/>
  </si>
  <si>
    <t>氏名</t>
    <phoneticPr fontId="4"/>
  </si>
  <si>
    <t>生年月日</t>
  </si>
  <si>
    <t>年齢</t>
    <rPh sb="0" eb="2">
      <t>ネンレイ</t>
    </rPh>
    <phoneticPr fontId="4"/>
  </si>
  <si>
    <t>職歴</t>
    <phoneticPr fontId="4"/>
  </si>
  <si>
    <t>在職期間（年月日）</t>
    <phoneticPr fontId="4"/>
  </si>
  <si>
    <t>現住所</t>
    <phoneticPr fontId="4"/>
  </si>
  <si>
    <t>～</t>
    <phoneticPr fontId="4"/>
  </si>
  <si>
    <t>都道府県</t>
    <rPh sb="0" eb="4">
      <t>トドウフケン</t>
    </rPh>
    <phoneticPr fontId="4"/>
  </si>
  <si>
    <t>～</t>
  </si>
  <si>
    <t>市区町村</t>
    <rPh sb="0" eb="4">
      <t>シクチョウソン</t>
    </rPh>
    <phoneticPr fontId="4"/>
  </si>
  <si>
    <t>所属名</t>
    <rPh sb="0" eb="2">
      <t>ショゾク</t>
    </rPh>
    <rPh sb="2" eb="3">
      <t>メイ</t>
    </rPh>
    <phoneticPr fontId="4"/>
  </si>
  <si>
    <t>企業全体の従業員数</t>
    <rPh sb="0" eb="2">
      <t>キギョウ</t>
    </rPh>
    <phoneticPr fontId="4"/>
  </si>
  <si>
    <t>所在地</t>
    <rPh sb="0" eb="3">
      <t>ショザイチ</t>
    </rPh>
    <phoneticPr fontId="4"/>
  </si>
  <si>
    <t>在職期間　計</t>
    <rPh sb="0" eb="2">
      <t>ザイショク</t>
    </rPh>
    <rPh sb="2" eb="4">
      <t>キカン</t>
    </rPh>
    <rPh sb="5" eb="6">
      <t>ケイ</t>
    </rPh>
    <phoneticPr fontId="4"/>
  </si>
  <si>
    <t>重複期間を除く在職期間　計</t>
    <rPh sb="0" eb="2">
      <t>ジュウフク</t>
    </rPh>
    <rPh sb="2" eb="4">
      <t>キカン</t>
    </rPh>
    <rPh sb="5" eb="6">
      <t>ノゾ</t>
    </rPh>
    <rPh sb="7" eb="9">
      <t>ザイショク</t>
    </rPh>
    <rPh sb="9" eb="11">
      <t>キカン</t>
    </rPh>
    <rPh sb="12" eb="13">
      <t>ケイ</t>
    </rPh>
    <phoneticPr fontId="4"/>
  </si>
  <si>
    <t>表彰歴</t>
    <rPh sb="2" eb="3">
      <t>レキ</t>
    </rPh>
    <phoneticPr fontId="4"/>
  </si>
  <si>
    <t>表彰の種類</t>
    <rPh sb="0" eb="2">
      <t>ヒョウショウ</t>
    </rPh>
    <rPh sb="3" eb="5">
      <t>シュルイ</t>
    </rPh>
    <phoneticPr fontId="4"/>
  </si>
  <si>
    <t>表彰の概要</t>
    <rPh sb="0" eb="2">
      <t>ヒョウショウ</t>
    </rPh>
    <rPh sb="3" eb="5">
      <t>ガイヨウ</t>
    </rPh>
    <phoneticPr fontId="4"/>
  </si>
  <si>
    <t>取得年月</t>
  </si>
  <si>
    <t>大臣表彰</t>
    <phoneticPr fontId="4"/>
  </si>
  <si>
    <t>その他</t>
  </si>
  <si>
    <t>免許の種類</t>
    <rPh sb="0" eb="2">
      <t>メンキョ</t>
    </rPh>
    <rPh sb="3" eb="5">
      <t>シュルイ</t>
    </rPh>
    <phoneticPr fontId="4"/>
  </si>
  <si>
    <t>免許・資格等の概要</t>
    <rPh sb="0" eb="2">
      <t>メンキョ</t>
    </rPh>
    <rPh sb="3" eb="5">
      <t>シカク</t>
    </rPh>
    <rPh sb="5" eb="6">
      <t>トウ</t>
    </rPh>
    <rPh sb="7" eb="9">
      <t>ガイヨウ</t>
    </rPh>
    <phoneticPr fontId="4"/>
  </si>
  <si>
    <t>職業訓練指導員免許</t>
    <phoneticPr fontId="4"/>
  </si>
  <si>
    <t>技能検定委員</t>
    <phoneticPr fontId="4"/>
  </si>
  <si>
    <t>特許・実用新案等</t>
    <rPh sb="0" eb="2">
      <t>とっきょ</t>
    </rPh>
    <rPh sb="3" eb="5">
      <t>じつよう</t>
    </rPh>
    <rPh sb="5" eb="7">
      <t>しんあん</t>
    </rPh>
    <rPh sb="7" eb="8">
      <t>とう</t>
    </rPh>
    <phoneticPr fontId="0" type="Hiragana"/>
  </si>
  <si>
    <t>職種</t>
    <rPh sb="0" eb="2">
      <t>ショクシュ</t>
    </rPh>
    <phoneticPr fontId="4"/>
  </si>
  <si>
    <t>等級</t>
    <rPh sb="0" eb="2">
      <t>トウキュウ</t>
    </rPh>
    <phoneticPr fontId="4"/>
  </si>
  <si>
    <t>技能士の名称</t>
    <rPh sb="0" eb="3">
      <t>ギノウシ</t>
    </rPh>
    <rPh sb="4" eb="6">
      <t>メイショウ</t>
    </rPh>
    <phoneticPr fontId="4"/>
  </si>
  <si>
    <t>高度熟練技能者</t>
    <phoneticPr fontId="4"/>
  </si>
  <si>
    <t>ものづくりマイスター</t>
    <phoneticPr fontId="4"/>
  </si>
  <si>
    <t>全技連マイスター</t>
    <rPh sb="0" eb="3">
      <t>ゼンギレン</t>
    </rPh>
    <phoneticPr fontId="4"/>
  </si>
  <si>
    <t>開催回</t>
    <rPh sb="0" eb="2">
      <t>カイサイ</t>
    </rPh>
    <rPh sb="2" eb="3">
      <t>カイ</t>
    </rPh>
    <phoneticPr fontId="4"/>
  </si>
  <si>
    <t>参加職種</t>
    <rPh sb="0" eb="2">
      <t>サンカ</t>
    </rPh>
    <rPh sb="2" eb="4">
      <t>ショクシュ</t>
    </rPh>
    <phoneticPr fontId="4"/>
  </si>
  <si>
    <t>順位</t>
    <rPh sb="0" eb="2">
      <t>ジュンイ</t>
    </rPh>
    <phoneticPr fontId="4"/>
  </si>
  <si>
    <t>調書（２）都道府県</t>
    <rPh sb="5" eb="9">
      <t>トドウフケン</t>
    </rPh>
    <phoneticPr fontId="4"/>
  </si>
  <si>
    <t>都道府県番号</t>
  </si>
  <si>
    <t>職種名（１）</t>
    <phoneticPr fontId="4"/>
  </si>
  <si>
    <t>ふりがな</t>
  </si>
  <si>
    <t>氏名</t>
    <rPh sb="0" eb="2">
      <t>シメイ</t>
    </rPh>
    <phoneticPr fontId="4"/>
  </si>
  <si>
    <t>過去５年の推薦回数</t>
    <rPh sb="0" eb="2">
      <t>カコ</t>
    </rPh>
    <rPh sb="3" eb="4">
      <t>ネン</t>
    </rPh>
    <rPh sb="5" eb="7">
      <t>スイセン</t>
    </rPh>
    <rPh sb="7" eb="9">
      <t>カイスウ</t>
    </rPh>
    <phoneticPr fontId="4"/>
  </si>
  <si>
    <t>推薦者及び推薦理由</t>
    <rPh sb="0" eb="3">
      <t>スイセンシャ</t>
    </rPh>
    <rPh sb="3" eb="4">
      <t>オヨ</t>
    </rPh>
    <rPh sb="5" eb="7">
      <t>スイセン</t>
    </rPh>
    <rPh sb="7" eb="9">
      <t>リユウ</t>
    </rPh>
    <phoneticPr fontId="4"/>
  </si>
  <si>
    <t>（所在地又は住所）</t>
    <rPh sb="1" eb="4">
      <t>ショザイチ</t>
    </rPh>
    <rPh sb="4" eb="5">
      <t>マタ</t>
    </rPh>
    <rPh sb="6" eb="8">
      <t>ジュウショ</t>
    </rPh>
    <phoneticPr fontId="4"/>
  </si>
  <si>
    <t>年度</t>
    <rPh sb="0" eb="2">
      <t>ネンド</t>
    </rPh>
    <phoneticPr fontId="4"/>
  </si>
  <si>
    <t>〒</t>
    <phoneticPr fontId="4"/>
  </si>
  <si>
    <t>（推薦都道府県知事名）</t>
    <rPh sb="1" eb="3">
      <t>スイセン</t>
    </rPh>
    <rPh sb="3" eb="7">
      <t>トドウフケン</t>
    </rPh>
    <rPh sb="7" eb="9">
      <t>チジ</t>
    </rPh>
    <rPh sb="9" eb="10">
      <t>メイ</t>
    </rPh>
    <phoneticPr fontId="4"/>
  </si>
  <si>
    <t>TEL</t>
    <phoneticPr fontId="4"/>
  </si>
  <si>
    <t>計</t>
    <rPh sb="0" eb="1">
      <t>ケイ</t>
    </rPh>
    <phoneticPr fontId="4"/>
  </si>
  <si>
    <t>回</t>
    <rPh sb="0" eb="1">
      <t>カイ</t>
    </rPh>
    <phoneticPr fontId="4"/>
  </si>
  <si>
    <t>推薦順位等</t>
    <rPh sb="0" eb="2">
      <t>スイセン</t>
    </rPh>
    <rPh sb="2" eb="4">
      <t>ジュンイ</t>
    </rPh>
    <rPh sb="4" eb="5">
      <t>トウ</t>
    </rPh>
    <phoneticPr fontId="4"/>
  </si>
  <si>
    <t>（推薦理由）</t>
    <rPh sb="1" eb="3">
      <t>スイセン</t>
    </rPh>
    <rPh sb="3" eb="5">
      <t>リユウ</t>
    </rPh>
    <phoneticPr fontId="4"/>
  </si>
  <si>
    <t>選考対象者総数</t>
    <rPh sb="0" eb="2">
      <t>センコウ</t>
    </rPh>
    <rPh sb="2" eb="4">
      <t>タイショウ</t>
    </rPh>
    <rPh sb="4" eb="5">
      <t>シャ</t>
    </rPh>
    <rPh sb="5" eb="7">
      <t>ソウスウ</t>
    </rPh>
    <phoneticPr fontId="4"/>
  </si>
  <si>
    <t>推薦総数</t>
    <rPh sb="0" eb="2">
      <t>スイセン</t>
    </rPh>
    <rPh sb="2" eb="4">
      <t>ソウスウ</t>
    </rPh>
    <phoneticPr fontId="4"/>
  </si>
  <si>
    <t>推薦順位</t>
    <rPh sb="0" eb="2">
      <t>スイセン</t>
    </rPh>
    <rPh sb="2" eb="4">
      <t>ジュンイ</t>
    </rPh>
    <phoneticPr fontId="4"/>
  </si>
  <si>
    <t>卓越した技能の概要</t>
    <phoneticPr fontId="4"/>
  </si>
  <si>
    <t>技能の概要</t>
    <rPh sb="0" eb="2">
      <t>ギノウ</t>
    </rPh>
    <rPh sb="3" eb="5">
      <t>ガイヨウ</t>
    </rPh>
    <phoneticPr fontId="4"/>
  </si>
  <si>
    <t>後進指導育成の概要</t>
    <rPh sb="0" eb="2">
      <t>コウシン</t>
    </rPh>
    <rPh sb="2" eb="4">
      <t>シドウ</t>
    </rPh>
    <rPh sb="4" eb="6">
      <t>イクセイ</t>
    </rPh>
    <rPh sb="7" eb="9">
      <t>ガイヨウ</t>
    </rPh>
    <phoneticPr fontId="4"/>
  </si>
  <si>
    <t>現役性</t>
    <rPh sb="0" eb="2">
      <t>ゲンエキ</t>
    </rPh>
    <rPh sb="2" eb="3">
      <t>セイ</t>
    </rPh>
    <phoneticPr fontId="4"/>
  </si>
  <si>
    <t>調書（３）都道府県</t>
    <rPh sb="5" eb="9">
      <t>トドウフケン</t>
    </rPh>
    <phoneticPr fontId="4"/>
  </si>
  <si>
    <t>職業部門</t>
    <phoneticPr fontId="4"/>
  </si>
  <si>
    <t>卓越した技能の概要（続き）</t>
    <rPh sb="0" eb="2">
      <t>タクエツ</t>
    </rPh>
    <rPh sb="4" eb="6">
      <t>ギノウ</t>
    </rPh>
    <rPh sb="7" eb="9">
      <t>ガイヨウ</t>
    </rPh>
    <rPh sb="10" eb="11">
      <t>ツヅ</t>
    </rPh>
    <phoneticPr fontId="4"/>
  </si>
  <si>
    <t>別紙</t>
    <rPh sb="0" eb="2">
      <t>ベッシ</t>
    </rPh>
    <phoneticPr fontId="4"/>
  </si>
  <si>
    <t>表彰歴</t>
    <rPh sb="0" eb="2">
      <t>ヒョウショウ</t>
    </rPh>
    <rPh sb="2" eb="3">
      <t>レキ</t>
    </rPh>
    <phoneticPr fontId="4"/>
  </si>
  <si>
    <t>取得年月</t>
    <rPh sb="0" eb="2">
      <t>シュトク</t>
    </rPh>
    <rPh sb="2" eb="4">
      <t>ネンゲツ</t>
    </rPh>
    <phoneticPr fontId="4"/>
  </si>
  <si>
    <t>免許・資格等</t>
    <rPh sb="0" eb="2">
      <t>メンキョ</t>
    </rPh>
    <rPh sb="3" eb="5">
      <t>シカク</t>
    </rPh>
    <rPh sb="5" eb="6">
      <t>トウ</t>
    </rPh>
    <phoneticPr fontId="4"/>
  </si>
  <si>
    <t>※調書（１）に書き切れなかった「表彰歴」及び「免許・資格等」について、任意提出にて使用する。</t>
    <rPh sb="1" eb="3">
      <t>チョウショ</t>
    </rPh>
    <rPh sb="7" eb="8">
      <t>カ</t>
    </rPh>
    <rPh sb="9" eb="10">
      <t>キ</t>
    </rPh>
    <rPh sb="16" eb="18">
      <t>ヒョウショウ</t>
    </rPh>
    <rPh sb="18" eb="19">
      <t>レキ</t>
    </rPh>
    <rPh sb="20" eb="21">
      <t>オヨ</t>
    </rPh>
    <rPh sb="23" eb="25">
      <t>メンキョ</t>
    </rPh>
    <rPh sb="26" eb="28">
      <t>シカク</t>
    </rPh>
    <rPh sb="28" eb="29">
      <t>トウ</t>
    </rPh>
    <rPh sb="35" eb="37">
      <t>ニンイ</t>
    </rPh>
    <rPh sb="37" eb="39">
      <t>テイシュツ</t>
    </rPh>
    <rPh sb="41" eb="43">
      <t>シヨウ</t>
    </rPh>
    <phoneticPr fontId="4"/>
  </si>
  <si>
    <t>都道府県・団体名・推薦者氏名</t>
    <rPh sb="7" eb="8">
      <t>メイ</t>
    </rPh>
    <phoneticPr fontId="19"/>
  </si>
  <si>
    <t>推薦区分</t>
    <phoneticPr fontId="19"/>
  </si>
  <si>
    <t>性別</t>
    <rPh sb="0" eb="2">
      <t>セイベツ</t>
    </rPh>
    <phoneticPr fontId="19"/>
  </si>
  <si>
    <t>和暦</t>
    <rPh sb="0" eb="2">
      <t>ワレキ</t>
    </rPh>
    <phoneticPr fontId="4"/>
  </si>
  <si>
    <t>職業訓練指導員免許（123種）</t>
    <rPh sb="0" eb="2">
      <t>ショクギョウ</t>
    </rPh>
    <rPh sb="2" eb="4">
      <t>クンレン</t>
    </rPh>
    <rPh sb="4" eb="7">
      <t>シドウイン</t>
    </rPh>
    <rPh sb="7" eb="9">
      <t>メンキョ</t>
    </rPh>
    <rPh sb="13" eb="14">
      <t>シュ</t>
    </rPh>
    <phoneticPr fontId="4"/>
  </si>
  <si>
    <t>大会結果</t>
    <rPh sb="0" eb="2">
      <t>タイカイ</t>
    </rPh>
    <rPh sb="2" eb="4">
      <t>ケッカ</t>
    </rPh>
    <phoneticPr fontId="4"/>
  </si>
  <si>
    <t>第1部門</t>
    <rPh sb="0" eb="1">
      <t>ダイ</t>
    </rPh>
    <rPh sb="2" eb="4">
      <t>ブモン</t>
    </rPh>
    <phoneticPr fontId="4"/>
  </si>
  <si>
    <t>第2部門</t>
    <rPh sb="2" eb="4">
      <t>ブモン</t>
    </rPh>
    <phoneticPr fontId="4"/>
  </si>
  <si>
    <t>第3部門</t>
    <rPh sb="2" eb="4">
      <t>ブモン</t>
    </rPh>
    <phoneticPr fontId="4"/>
  </si>
  <si>
    <t>第4部門</t>
    <rPh sb="2" eb="4">
      <t>ブモン</t>
    </rPh>
    <phoneticPr fontId="4"/>
  </si>
  <si>
    <t>第5部門</t>
    <rPh sb="2" eb="4">
      <t>ブモン</t>
    </rPh>
    <phoneticPr fontId="4"/>
  </si>
  <si>
    <t>第6部門</t>
    <rPh sb="2" eb="4">
      <t>ブモン</t>
    </rPh>
    <phoneticPr fontId="4"/>
  </si>
  <si>
    <t>第7部門</t>
    <rPh sb="2" eb="4">
      <t>ブモン</t>
    </rPh>
    <phoneticPr fontId="4"/>
  </si>
  <si>
    <t>第8部門</t>
    <rPh sb="2" eb="4">
      <t>ブモン</t>
    </rPh>
    <phoneticPr fontId="4"/>
  </si>
  <si>
    <t>第9部門</t>
    <rPh sb="2" eb="4">
      <t>ブモン</t>
    </rPh>
    <phoneticPr fontId="4"/>
  </si>
  <si>
    <t>第10部門</t>
    <rPh sb="3" eb="5">
      <t>ブモン</t>
    </rPh>
    <phoneticPr fontId="4"/>
  </si>
  <si>
    <t>第11部門</t>
    <rPh sb="3" eb="5">
      <t>ブモン</t>
    </rPh>
    <phoneticPr fontId="4"/>
  </si>
  <si>
    <t>第12部門</t>
    <rPh sb="3" eb="5">
      <t>ブモン</t>
    </rPh>
    <phoneticPr fontId="4"/>
  </si>
  <si>
    <t>第13部門</t>
    <rPh sb="3" eb="5">
      <t>ブモン</t>
    </rPh>
    <phoneticPr fontId="4"/>
  </si>
  <si>
    <t>第14部門</t>
    <rPh sb="3" eb="5">
      <t>ブモン</t>
    </rPh>
    <phoneticPr fontId="4"/>
  </si>
  <si>
    <t>第15部門</t>
    <rPh sb="3" eb="5">
      <t>ブモン</t>
    </rPh>
    <phoneticPr fontId="4"/>
  </si>
  <si>
    <t>第16部門</t>
    <rPh sb="3" eb="5">
      <t>ブモン</t>
    </rPh>
    <phoneticPr fontId="4"/>
  </si>
  <si>
    <t>第17部門</t>
    <rPh sb="3" eb="5">
      <t>ブモン</t>
    </rPh>
    <phoneticPr fontId="4"/>
  </si>
  <si>
    <t>第18部門</t>
    <rPh sb="3" eb="5">
      <t>ブモン</t>
    </rPh>
    <phoneticPr fontId="4"/>
  </si>
  <si>
    <t>第19部門</t>
    <rPh sb="3" eb="5">
      <t>ブモン</t>
    </rPh>
    <phoneticPr fontId="4"/>
  </si>
  <si>
    <t>第20部門</t>
    <rPh sb="3" eb="5">
      <t>ブモン</t>
    </rPh>
    <phoneticPr fontId="4"/>
  </si>
  <si>
    <t>第21部門</t>
    <rPh sb="3" eb="5">
      <t>ブモン</t>
    </rPh>
    <phoneticPr fontId="4"/>
  </si>
  <si>
    <t>特級</t>
    <rPh sb="0" eb="2">
      <t>トッキュウ</t>
    </rPh>
    <phoneticPr fontId="4"/>
  </si>
  <si>
    <t>一級</t>
    <rPh sb="0" eb="1">
      <t>1</t>
    </rPh>
    <rPh sb="1" eb="2">
      <t>キュウ</t>
    </rPh>
    <phoneticPr fontId="2"/>
  </si>
  <si>
    <t>二級</t>
    <rPh sb="0" eb="1">
      <t>2</t>
    </rPh>
    <rPh sb="1" eb="2">
      <t>キュウ</t>
    </rPh>
    <phoneticPr fontId="2"/>
  </si>
  <si>
    <t>単一等級</t>
    <rPh sb="0" eb="4">
      <t>タンイツトウキュウ</t>
    </rPh>
    <phoneticPr fontId="2"/>
  </si>
  <si>
    <t>三級</t>
    <rPh sb="0" eb="1">
      <t>3</t>
    </rPh>
    <rPh sb="1" eb="2">
      <t>キュウ</t>
    </rPh>
    <phoneticPr fontId="2"/>
  </si>
  <si>
    <t>ものづくりマイスター</t>
  </si>
  <si>
    <t>技能五輪国際大会の競技職種</t>
    <rPh sb="4" eb="6">
      <t>コクサイ</t>
    </rPh>
    <phoneticPr fontId="4"/>
  </si>
  <si>
    <t>技能五輪全国大会の競技職種</t>
  </si>
  <si>
    <t>技能グランプリ
(一級技能士競技大会）</t>
    <rPh sb="0" eb="2">
      <t>ギノウ</t>
    </rPh>
    <rPh sb="9" eb="11">
      <t>イッキュウ</t>
    </rPh>
    <rPh sb="11" eb="14">
      <t>ギノウシ</t>
    </rPh>
    <rPh sb="14" eb="18">
      <t>キョウギタイカイ</t>
    </rPh>
    <phoneticPr fontId="4"/>
  </si>
  <si>
    <t>北海道</t>
  </si>
  <si>
    <t>都道府県</t>
    <rPh sb="0" eb="4">
      <t>トドウフケン</t>
    </rPh>
    <phoneticPr fontId="19"/>
  </si>
  <si>
    <t>男</t>
    <rPh sb="0" eb="1">
      <t>オトコ</t>
    </rPh>
    <phoneticPr fontId="19"/>
  </si>
  <si>
    <t>大臣表彰</t>
    <rPh sb="0" eb="2">
      <t>ダイジン</t>
    </rPh>
    <rPh sb="2" eb="4">
      <t>ヒョウショウ</t>
    </rPh>
    <phoneticPr fontId="4"/>
  </si>
  <si>
    <t>昭和</t>
    <rPh sb="0" eb="2">
      <t>ショウワ</t>
    </rPh>
    <phoneticPr fontId="4"/>
  </si>
  <si>
    <t>園芸科</t>
    <rPh sb="0" eb="2">
      <t>エンゲイ</t>
    </rPh>
    <rPh sb="2" eb="3">
      <t>カ</t>
    </rPh>
    <phoneticPr fontId="4"/>
  </si>
  <si>
    <t>金
（１位）</t>
    <rPh sb="0" eb="1">
      <t>キン</t>
    </rPh>
    <rPh sb="4" eb="5">
      <t>イ</t>
    </rPh>
    <phoneticPr fontId="4"/>
  </si>
  <si>
    <t>製銑工、製鋼工</t>
  </si>
  <si>
    <t>汎用金属工作機械工</t>
  </si>
  <si>
    <t>金属プレス工</t>
  </si>
  <si>
    <t>電気機械組立工</t>
  </si>
  <si>
    <t>自動車組立工</t>
  </si>
  <si>
    <t>紡織工</t>
  </si>
  <si>
    <t>衣服製造工</t>
  </si>
  <si>
    <t>大工</t>
  </si>
  <si>
    <t>ブロック積工、タイル張工</t>
  </si>
  <si>
    <t>植木職、造園師</t>
  </si>
  <si>
    <t>窯業製品製造工</t>
  </si>
  <si>
    <t>木製製品製造工</t>
  </si>
  <si>
    <t>めん類製造工</t>
  </si>
  <si>
    <t>理容師</t>
  </si>
  <si>
    <t>調理人</t>
  </si>
  <si>
    <t>内張工</t>
  </si>
  <si>
    <t>その他の製品製造・加工処理の職業（金属材料製造、金属加工、金属溶接・溶断を除く）</t>
  </si>
  <si>
    <t>ボイラーオペレーター</t>
  </si>
  <si>
    <t>１～20部門のいずれかに属する職種につく障害がある技能者</t>
    <rPh sb="4" eb="6">
      <t>ブモン</t>
    </rPh>
    <rPh sb="12" eb="13">
      <t>ゾク</t>
    </rPh>
    <rPh sb="15" eb="17">
      <t>ショクシュ</t>
    </rPh>
    <rPh sb="20" eb="22">
      <t>ショウガイ</t>
    </rPh>
    <rPh sb="25" eb="28">
      <t>ギノウシャ</t>
    </rPh>
    <phoneticPr fontId="4"/>
  </si>
  <si>
    <t>鋳造：鋳造作業</t>
  </si>
  <si>
    <t>アルミニウム陽極酸化処理：陽極酸化処理作業</t>
  </si>
  <si>
    <t>溶射：肉盛溶射作業</t>
  </si>
  <si>
    <t>かわらぶき：かわらぶき作業</t>
  </si>
  <si>
    <t>造園</t>
  </si>
  <si>
    <t>産業機械</t>
  </si>
  <si>
    <t>建築板金</t>
    <rPh sb="0" eb="2">
      <t>ケンチク</t>
    </rPh>
    <rPh sb="2" eb="4">
      <t>バンキン</t>
    </rPh>
    <phoneticPr fontId="4"/>
  </si>
  <si>
    <t>カーペット系床仕上げ</t>
  </si>
  <si>
    <t>青森県</t>
  </si>
  <si>
    <t>団体</t>
    <rPh sb="0" eb="2">
      <t>ダンタイ</t>
    </rPh>
    <phoneticPr fontId="19"/>
  </si>
  <si>
    <t>女</t>
    <rPh sb="0" eb="1">
      <t>オンナ</t>
    </rPh>
    <phoneticPr fontId="19"/>
  </si>
  <si>
    <t>知事・行政機関の局長表彰</t>
    <rPh sb="0" eb="2">
      <t>チジ</t>
    </rPh>
    <rPh sb="3" eb="5">
      <t>ギョウセイ</t>
    </rPh>
    <rPh sb="5" eb="7">
      <t>キカン</t>
    </rPh>
    <rPh sb="8" eb="10">
      <t>キョクチョウ</t>
    </rPh>
    <rPh sb="10" eb="12">
      <t>ヒョウショウ</t>
    </rPh>
    <phoneticPr fontId="4"/>
  </si>
  <si>
    <t>平成</t>
    <rPh sb="0" eb="2">
      <t>ヘイセイ</t>
    </rPh>
    <phoneticPr fontId="4"/>
  </si>
  <si>
    <t>造園科</t>
    <rPh sb="0" eb="2">
      <t>ゾウエン</t>
    </rPh>
    <rPh sb="2" eb="3">
      <t>カ</t>
    </rPh>
    <phoneticPr fontId="4"/>
  </si>
  <si>
    <t>銀
（２位）</t>
    <rPh sb="0" eb="1">
      <t>ギン</t>
    </rPh>
    <rPh sb="4" eb="5">
      <t>イ</t>
    </rPh>
    <phoneticPr fontId="4"/>
  </si>
  <si>
    <t>非鉄金属製錬工</t>
  </si>
  <si>
    <t>板金工</t>
  </si>
  <si>
    <t>鉄工、製缶工</t>
  </si>
  <si>
    <t>民生用電子・電気機械器具組立工</t>
  </si>
  <si>
    <t>自動車整備・修理・板金工</t>
  </si>
  <si>
    <t>繊維製品製造工</t>
  </si>
  <si>
    <t>型枠大工</t>
  </si>
  <si>
    <t>屋根ふき工</t>
  </si>
  <si>
    <t>窯業製品検査工</t>
  </si>
  <si>
    <t>木・竹・草・つる製品検査工</t>
  </si>
  <si>
    <t>パン・菓子製造工</t>
  </si>
  <si>
    <t>美容師</t>
  </si>
  <si>
    <t>バーテンダー</t>
  </si>
  <si>
    <t>塗装工</t>
  </si>
  <si>
    <t>その他の装身具等身の回り品製造の職業</t>
  </si>
  <si>
    <t>ソフトウェア開発技術者</t>
    <phoneticPr fontId="4"/>
  </si>
  <si>
    <t>クレーン・巻上機運転工</t>
  </si>
  <si>
    <t>金属熱処理：金属熱処理作業</t>
  </si>
  <si>
    <t>カーテンウォール施工：金属製カーテンウォール工事作業</t>
  </si>
  <si>
    <t>路面標示施工：溶融ペイントハンドマーカー工事作業</t>
  </si>
  <si>
    <t>テクニカルイラストレーション：テクニカルイラストレーションCAD作業</t>
    <phoneticPr fontId="4"/>
  </si>
  <si>
    <t>さく井</t>
  </si>
  <si>
    <t>情報ネットワーク施工</t>
  </si>
  <si>
    <t>精密機器組立て</t>
  </si>
  <si>
    <t>印章彫刻</t>
    <rPh sb="0" eb="4">
      <t>インショウチョウコク</t>
    </rPh>
    <phoneticPr fontId="4"/>
  </si>
  <si>
    <t>ガラス施工</t>
  </si>
  <si>
    <t>岩手県</t>
  </si>
  <si>
    <t>一般</t>
    <rPh sb="0" eb="2">
      <t>イッパン</t>
    </rPh>
    <phoneticPr fontId="19"/>
  </si>
  <si>
    <t>全国レベルの業界団体表彰</t>
    <rPh sb="0" eb="2">
      <t>ゼンコク</t>
    </rPh>
    <rPh sb="6" eb="8">
      <t>ギョウカイ</t>
    </rPh>
    <rPh sb="8" eb="10">
      <t>ダンタイ</t>
    </rPh>
    <rPh sb="10" eb="12">
      <t>ヒョウショウ</t>
    </rPh>
    <phoneticPr fontId="4"/>
  </si>
  <si>
    <t>令和</t>
    <rPh sb="0" eb="2">
      <t>レイワ</t>
    </rPh>
    <phoneticPr fontId="4"/>
  </si>
  <si>
    <t>森林環境保全科</t>
    <rPh sb="0" eb="2">
      <t>シンリン</t>
    </rPh>
    <rPh sb="2" eb="4">
      <t>カンキョウ</t>
    </rPh>
    <rPh sb="4" eb="6">
      <t>ホゼン</t>
    </rPh>
    <rPh sb="6" eb="7">
      <t>カ</t>
    </rPh>
    <phoneticPr fontId="4"/>
  </si>
  <si>
    <t>銅
（３位）</t>
    <rPh sb="0" eb="1">
      <t>ドウ</t>
    </rPh>
    <rPh sb="4" eb="5">
      <t>イ</t>
    </rPh>
    <phoneticPr fontId="4"/>
  </si>
  <si>
    <t>鋳物製造工</t>
  </si>
  <si>
    <t>金属研磨工</t>
  </si>
  <si>
    <t>くぎ・ばね・金属線製造工</t>
  </si>
  <si>
    <t>時計組立工・修理工</t>
    <rPh sb="8" eb="9">
      <t>コウ</t>
    </rPh>
    <phoneticPr fontId="4"/>
  </si>
  <si>
    <t>電気通信機械器具組立工</t>
  </si>
  <si>
    <t>輸送用機械器具組立工（自動車を除く）</t>
  </si>
  <si>
    <t>その他の繊維製品製造・検査の職業</t>
  </si>
  <si>
    <t>鉄筋工</t>
  </si>
  <si>
    <t>左官</t>
  </si>
  <si>
    <t>その他の窯業・土石製品製造の職業</t>
  </si>
  <si>
    <t>その他の木・竹・草・つる製品製造の職種</t>
  </si>
  <si>
    <t>豆腐・こんにゃく・ふ製造工</t>
  </si>
  <si>
    <t>美容サービス職</t>
  </si>
  <si>
    <t>飲食物給仕係</t>
  </si>
  <si>
    <t>畳工</t>
  </si>
  <si>
    <t>ポンプ・送風機・圧縮機運転工</t>
  </si>
  <si>
    <t>機械加工：機械加工作業</t>
  </si>
  <si>
    <t>ガラス施工：ガラス工事作業</t>
  </si>
  <si>
    <t>路面標示施工：加熱ペイントマシンマーカー工事作業</t>
  </si>
  <si>
    <t>テクニカルイラストレーション：テクニカルイラストレーション手書き作業</t>
  </si>
  <si>
    <t>金属溶解</t>
  </si>
  <si>
    <t>製造チームチャレンジ</t>
  </si>
  <si>
    <t>旋盤</t>
  </si>
  <si>
    <t>工場板金</t>
    <rPh sb="0" eb="2">
      <t>コウジョウ</t>
    </rPh>
    <rPh sb="2" eb="4">
      <t>バンキン</t>
    </rPh>
    <phoneticPr fontId="4"/>
  </si>
  <si>
    <t>かわらぶき</t>
  </si>
  <si>
    <t>宮城県</t>
  </si>
  <si>
    <t>その他</t>
    <rPh sb="2" eb="3">
      <t>タ</t>
    </rPh>
    <phoneticPr fontId="4"/>
  </si>
  <si>
    <t>鉄鋼科</t>
    <rPh sb="0" eb="2">
      <t>テッコウ</t>
    </rPh>
    <rPh sb="2" eb="3">
      <t>カ</t>
    </rPh>
    <phoneticPr fontId="4"/>
  </si>
  <si>
    <t>敢闘賞</t>
    <rPh sb="0" eb="3">
      <t>カントウショウ</t>
    </rPh>
    <phoneticPr fontId="4"/>
  </si>
  <si>
    <t>鍛造工</t>
  </si>
  <si>
    <t>計量計測機器組立工・修理工</t>
  </si>
  <si>
    <t>電子応用機械器具組立工</t>
  </si>
  <si>
    <t>輸送用機械器具検査工（自動車を除く）</t>
  </si>
  <si>
    <t>とび工</t>
  </si>
  <si>
    <t>配管工</t>
  </si>
  <si>
    <t>化学製品製造工</t>
  </si>
  <si>
    <t>パルプ・紙・紙製品製造工</t>
  </si>
  <si>
    <t>かん詰・びん詰・レトルト食品製造工</t>
  </si>
  <si>
    <t>内装工</t>
  </si>
  <si>
    <t>通信ネットワーク技術者</t>
  </si>
  <si>
    <t>その他の定置機関・機械運転の職業</t>
  </si>
  <si>
    <t>放電加工（非接触除去加工）：放電加工作業</t>
  </si>
  <si>
    <t>塗料調色：調色作業</t>
  </si>
  <si>
    <t>とび：とび作業</t>
  </si>
  <si>
    <t>鋳造</t>
  </si>
  <si>
    <t>メカトロニクス</t>
  </si>
  <si>
    <t>フライス盤</t>
  </si>
  <si>
    <t>冷凍空気調和機器施工</t>
    <rPh sb="0" eb="2">
      <t>レイトウ</t>
    </rPh>
    <rPh sb="2" eb="4">
      <t>クウキ</t>
    </rPh>
    <rPh sb="4" eb="6">
      <t>チョウワ</t>
    </rPh>
    <rPh sb="6" eb="8">
      <t>キキ</t>
    </rPh>
    <rPh sb="8" eb="10">
      <t>セコウ</t>
    </rPh>
    <phoneticPr fontId="4"/>
  </si>
  <si>
    <t>タイル張り</t>
  </si>
  <si>
    <t>秋田県</t>
  </si>
  <si>
    <t>鋳造科</t>
    <rPh sb="0" eb="2">
      <t>チュウゾウ</t>
    </rPh>
    <rPh sb="2" eb="3">
      <t>カ</t>
    </rPh>
    <phoneticPr fontId="4"/>
  </si>
  <si>
    <t>出場</t>
    <rPh sb="0" eb="2">
      <t>シュツジョウ</t>
    </rPh>
    <phoneticPr fontId="4"/>
  </si>
  <si>
    <t>金属熱処理工</t>
  </si>
  <si>
    <t>金属彫刻工</t>
  </si>
  <si>
    <t>光学機械器具組立工・修理工</t>
  </si>
  <si>
    <t>半導体製品製造工</t>
  </si>
  <si>
    <t>輸送用機械器具修理工（自動車を除く）</t>
  </si>
  <si>
    <t>土木作業員</t>
  </si>
  <si>
    <t>防水工</t>
  </si>
  <si>
    <t>化学製品検査工</t>
  </si>
  <si>
    <t>パルプ・紙・紙製品検査工</t>
  </si>
  <si>
    <t>乳・乳製品製造工</t>
  </si>
  <si>
    <t>その他の情報処理技術・通信技術の職業</t>
  </si>
  <si>
    <t>開発技術者</t>
  </si>
  <si>
    <t>金型製作：金型製作作業</t>
  </si>
  <si>
    <t>コンクリート圧送施工：コンクリート圧送工事作業</t>
  </si>
  <si>
    <t>産業洗浄：高圧洗浄作業</t>
  </si>
  <si>
    <t>プラスチック成形：射出成形作業</t>
  </si>
  <si>
    <t>鍛造</t>
  </si>
  <si>
    <t>機械製図CAD</t>
  </si>
  <si>
    <t>構造物鉄工</t>
  </si>
  <si>
    <t>防水施工</t>
    <rPh sb="0" eb="2">
      <t>ボウスイ</t>
    </rPh>
    <rPh sb="2" eb="4">
      <t>セコウ</t>
    </rPh>
    <phoneticPr fontId="4"/>
  </si>
  <si>
    <t>山形県</t>
  </si>
  <si>
    <t>鍛造科</t>
    <rPh sb="0" eb="2">
      <t>タンゾウ</t>
    </rPh>
    <rPh sb="2" eb="3">
      <t>カ</t>
    </rPh>
    <phoneticPr fontId="4"/>
  </si>
  <si>
    <t>圧延工</t>
  </si>
  <si>
    <t>金属製品製造工</t>
  </si>
  <si>
    <t>レンズ研磨工・加工工</t>
  </si>
  <si>
    <t>電球・電子管組立工</t>
  </si>
  <si>
    <t>その他の輸送用機械器具組立・検査・修理の職業</t>
  </si>
  <si>
    <t>鉄道線路工事作業員</t>
  </si>
  <si>
    <t>建築塗装工</t>
  </si>
  <si>
    <t>その他の化学製品製造の職業</t>
  </si>
  <si>
    <t>その他のパルプ・紙・紙製品製造の職業</t>
  </si>
  <si>
    <t>水産物加工工</t>
  </si>
  <si>
    <t>画工、広告美術工</t>
  </si>
  <si>
    <t>クリーニング工</t>
  </si>
  <si>
    <t>金属プレス加工：金属プレス加工作業</t>
  </si>
  <si>
    <t>さく井：パーカッション式さく井工事作業</t>
  </si>
  <si>
    <t>電子回路接続：電子回路接続作業</t>
  </si>
  <si>
    <t>フラワー装飾：フラワー装飾作業</t>
  </si>
  <si>
    <t>金属熱処理</t>
  </si>
  <si>
    <t>CNC旋盤</t>
  </si>
  <si>
    <t>自動車板金</t>
  </si>
  <si>
    <t>陶磁器製造</t>
    <rPh sb="0" eb="3">
      <t>トウジキ</t>
    </rPh>
    <rPh sb="3" eb="5">
      <t>セイゾウ</t>
    </rPh>
    <phoneticPr fontId="4"/>
  </si>
  <si>
    <t>プラスチック系床仕上げ</t>
  </si>
  <si>
    <t>福島県</t>
  </si>
  <si>
    <t>熱処理科</t>
    <phoneticPr fontId="4"/>
  </si>
  <si>
    <t>伸線工</t>
  </si>
  <si>
    <t>金属加工・溶接検査工</t>
  </si>
  <si>
    <t>他に分類されない光学機械器具組立工</t>
  </si>
  <si>
    <t>電子機器部品組立工</t>
  </si>
  <si>
    <t>採鉱員</t>
  </si>
  <si>
    <t>建築板金工</t>
  </si>
  <si>
    <t>ゴム製品製造工</t>
  </si>
  <si>
    <t>印刷・製本作業員</t>
  </si>
  <si>
    <t>食肉加工品製造工</t>
    <rPh sb="7" eb="8">
      <t>コウ</t>
    </rPh>
    <phoneticPr fontId="4"/>
  </si>
  <si>
    <t>映写技士</t>
  </si>
  <si>
    <t>洗張職</t>
  </si>
  <si>
    <t>工場板金：工場板金作業</t>
  </si>
  <si>
    <t>さく井：ロータリー式さく井工事作業</t>
  </si>
  <si>
    <t>バルコニー施工：金属製バルコニー工事作業</t>
  </si>
  <si>
    <t>プリント配線板製造：プリント配線板製造作業</t>
  </si>
  <si>
    <t>粉末冶金</t>
  </si>
  <si>
    <t>CNCフライス盤</t>
  </si>
  <si>
    <t>曲げ板金</t>
  </si>
  <si>
    <t>フラワー装飾</t>
    <rPh sb="4" eb="6">
      <t>ソウショク</t>
    </rPh>
    <phoneticPr fontId="4"/>
  </si>
  <si>
    <t>フラワー装飾</t>
  </si>
  <si>
    <t>茨城県</t>
  </si>
  <si>
    <t xml:space="preserve">機械科 </t>
    <phoneticPr fontId="4"/>
  </si>
  <si>
    <t>金属材料検査工</t>
  </si>
  <si>
    <t>その他の金属加工の職業</t>
  </si>
  <si>
    <t>束線工</t>
  </si>
  <si>
    <t>石切出作業員</t>
  </si>
  <si>
    <t>その他の建設の職業</t>
  </si>
  <si>
    <t>他に分類されないゴム製品製造工</t>
  </si>
  <si>
    <t>その他の印刷・製本の職業</t>
  </si>
  <si>
    <t>野菜つけ物工</t>
  </si>
  <si>
    <t>製図工、写図工</t>
  </si>
  <si>
    <t>その他の清掃の職業</t>
  </si>
  <si>
    <t>めっき：めっき作業</t>
  </si>
  <si>
    <t>サッシ施工：ビル用サッシ施工作業</t>
  </si>
  <si>
    <t>プリント配線板製造：プリント配線板設計作業</t>
  </si>
  <si>
    <t>機械加工</t>
  </si>
  <si>
    <t>業務用ITｿﾌﾄｳｪｱ･ｿﾘｭｰｼｮﾝｽﾞ</t>
  </si>
  <si>
    <t>機械組立て</t>
  </si>
  <si>
    <t>パン製造</t>
    <rPh sb="2" eb="4">
      <t>セイゾウ</t>
    </rPh>
    <phoneticPr fontId="4"/>
  </si>
  <si>
    <t>ペイント仕上げ広告技術</t>
  </si>
  <si>
    <t>栃木県</t>
  </si>
  <si>
    <t>溶接科</t>
    <phoneticPr fontId="4"/>
  </si>
  <si>
    <t>その他の金属材料製造の職業</t>
  </si>
  <si>
    <t>金属溶接・溶断工</t>
  </si>
  <si>
    <t>被覆電線製造工</t>
  </si>
  <si>
    <t>建設機械運転工</t>
  </si>
  <si>
    <t>プラスチック製品製造工</t>
  </si>
  <si>
    <t>革・革製品製造工</t>
  </si>
  <si>
    <t>保存食品・冷凍加工食品製造工</t>
  </si>
  <si>
    <t>製品包装作業員</t>
  </si>
  <si>
    <t>１～19部門及び20部門の１～３に属さない技能的職種</t>
    <phoneticPr fontId="4"/>
  </si>
  <si>
    <t>仕上げ：仕上げ作業</t>
  </si>
  <si>
    <t>ダイカスト：コールドチャンバダイカスト作業</t>
  </si>
  <si>
    <t>ブロック建築：コンクリートブロック工事作業</t>
  </si>
  <si>
    <t>放電加工</t>
  </si>
  <si>
    <t>溶接</t>
  </si>
  <si>
    <t>抜き型</t>
  </si>
  <si>
    <t>漆器製造</t>
    <rPh sb="0" eb="4">
      <t>シッキセイゾウ</t>
    </rPh>
    <phoneticPr fontId="4"/>
  </si>
  <si>
    <t>レストランサービス</t>
  </si>
  <si>
    <t>群馬県</t>
  </si>
  <si>
    <t xml:space="preserve">塑性加工科 </t>
    <phoneticPr fontId="4"/>
  </si>
  <si>
    <t>めっき工</t>
  </si>
  <si>
    <t>乾電池・蓄電池製造工</t>
  </si>
  <si>
    <t>ダム・トンネル掘削作業員</t>
  </si>
  <si>
    <t>他に分類されないプラスチック製品製造工</t>
  </si>
  <si>
    <t>その他の革・革製品製造の職業</t>
  </si>
  <si>
    <t>弁当・惣菜類製造工</t>
  </si>
  <si>
    <t>その他の生産関連・生産類似の職業</t>
  </si>
  <si>
    <t>機械検査：機械検査作業</t>
  </si>
  <si>
    <t>ダイカスト：ホットチャンバダイカスト作業</t>
  </si>
  <si>
    <t>めっき：電気めっき作業</t>
  </si>
  <si>
    <t>金型製作</t>
  </si>
  <si>
    <t>印刷</t>
  </si>
  <si>
    <t>電子機器組立て</t>
  </si>
  <si>
    <t>配管</t>
    <rPh sb="0" eb="2">
      <t>ハイカン</t>
    </rPh>
    <phoneticPr fontId="4"/>
  </si>
  <si>
    <t>印章木口彫刻</t>
  </si>
  <si>
    <t>埼玉県</t>
  </si>
  <si>
    <t>構造物鉄工科</t>
    <phoneticPr fontId="4"/>
  </si>
  <si>
    <t>電気機械器具検査工</t>
  </si>
  <si>
    <t>さく井・ボーリング機械運転工</t>
  </si>
  <si>
    <t>ゴム・プラスチック製品検査工</t>
  </si>
  <si>
    <t>精穀工</t>
  </si>
  <si>
    <t>ダイカスト：ダイカスト作業</t>
  </si>
  <si>
    <t>タイル張り：タイル張り作業</t>
  </si>
  <si>
    <t>園芸装飾：室内園芸装飾作業</t>
  </si>
  <si>
    <t>金属プレス加工</t>
  </si>
  <si>
    <t>工場電気設備</t>
  </si>
  <si>
    <t>樹脂接着剤注入施工</t>
    <rPh sb="0" eb="9">
      <t>ジュシセッチャクザイチュウニュウセコウ</t>
    </rPh>
    <phoneticPr fontId="4"/>
  </si>
  <si>
    <t>園芸装飾</t>
  </si>
  <si>
    <t>千葉県</t>
  </si>
  <si>
    <t xml:space="preserve">金属表面処理科 </t>
    <phoneticPr fontId="4"/>
  </si>
  <si>
    <t>電気機械器具修理工</t>
  </si>
  <si>
    <t>その他の採掘の職業</t>
  </si>
  <si>
    <t>土石製品製造工</t>
  </si>
  <si>
    <t>製粉工</t>
  </si>
  <si>
    <t>電子機器組立て：電子機器組立て作業</t>
  </si>
  <si>
    <t>テクニカルイラストレーション：テクニカルイラストレーションCAD作業</t>
  </si>
  <si>
    <t>化学分析：化学分析作業</t>
  </si>
  <si>
    <t>鉄工</t>
  </si>
  <si>
    <t>冷凍空調技術</t>
  </si>
  <si>
    <t>縫製機械整備</t>
    <rPh sb="0" eb="2">
      <t>ホウセイ</t>
    </rPh>
    <rPh sb="2" eb="4">
      <t>キカイ</t>
    </rPh>
    <rPh sb="4" eb="6">
      <t>セイビ</t>
    </rPh>
    <phoneticPr fontId="4"/>
  </si>
  <si>
    <t>家具</t>
  </si>
  <si>
    <t>東京都</t>
  </si>
  <si>
    <t xml:space="preserve">電子科 </t>
    <phoneticPr fontId="4"/>
  </si>
  <si>
    <t>その他の機械組立の職業</t>
  </si>
  <si>
    <t>味そ・しょう油製造工</t>
  </si>
  <si>
    <t>電気機器組立て：電気機器組立て作業</t>
  </si>
  <si>
    <t>家具製作：家具手加工作業</t>
  </si>
  <si>
    <t>建築板金</t>
  </si>
  <si>
    <t>航空機整備</t>
  </si>
  <si>
    <t>洋裁</t>
  </si>
  <si>
    <t>菓子製造</t>
    <rPh sb="0" eb="2">
      <t>カシ</t>
    </rPh>
    <rPh sb="2" eb="4">
      <t>セイゾウ</t>
    </rPh>
    <phoneticPr fontId="4"/>
  </si>
  <si>
    <t>神奈川県</t>
  </si>
  <si>
    <t xml:space="preserve">メカトロニクス科 </t>
    <phoneticPr fontId="4"/>
  </si>
  <si>
    <t>発電員、変電員</t>
  </si>
  <si>
    <t>他に分類されない精穀・製粉・調味食品製造工</t>
  </si>
  <si>
    <t>半導体製品製造：半導体製品製造作業</t>
  </si>
  <si>
    <t>機械･プラント製図：機械製図CAD作業</t>
    <phoneticPr fontId="4"/>
  </si>
  <si>
    <t>工場板金</t>
  </si>
  <si>
    <t>配管</t>
  </si>
  <si>
    <t>和裁</t>
  </si>
  <si>
    <t>石材施工</t>
    <rPh sb="0" eb="2">
      <t>セキザイ</t>
    </rPh>
    <rPh sb="2" eb="4">
      <t>セコウ</t>
    </rPh>
    <phoneticPr fontId="4"/>
  </si>
  <si>
    <t>貴金属装身具</t>
  </si>
  <si>
    <t>新潟県</t>
  </si>
  <si>
    <t>電気科</t>
    <phoneticPr fontId="4"/>
  </si>
  <si>
    <t>送電線架線・敷設作業員</t>
  </si>
  <si>
    <t>飲料・たばこ製造工</t>
  </si>
  <si>
    <t>ニット製品製造：靴下製造作業</t>
  </si>
  <si>
    <t>機械･プラント製図：機械製図手書き作業</t>
  </si>
  <si>
    <t>めつき</t>
  </si>
  <si>
    <t>木型</t>
  </si>
  <si>
    <t>内装仕上げ施工</t>
    <rPh sb="0" eb="2">
      <t>ナイソウ</t>
    </rPh>
    <rPh sb="2" eb="4">
      <t>シア</t>
    </rPh>
    <rPh sb="5" eb="7">
      <t>セコウ</t>
    </rPh>
    <phoneticPr fontId="4"/>
  </si>
  <si>
    <t>建具</t>
  </si>
  <si>
    <t>富山県</t>
  </si>
  <si>
    <t>電気工事科</t>
    <phoneticPr fontId="4"/>
  </si>
  <si>
    <t>配電線架線・敷設作業員工</t>
  </si>
  <si>
    <t>その他の飲料・たばこ製造の職業</t>
  </si>
  <si>
    <t>自動販売機調整：自動販売機調整作業</t>
  </si>
  <si>
    <t>ハム・ソーセージ・ベーコン製造：ハム・ソーセージ・ベーコン製造作業</t>
  </si>
  <si>
    <t>機械加工：フライス盤作業</t>
  </si>
  <si>
    <t>アルミニウム陽極酸化処理</t>
  </si>
  <si>
    <t>ウェブデザイン</t>
  </si>
  <si>
    <t>ウェブデザイン</t>
    <phoneticPr fontId="4"/>
  </si>
  <si>
    <t>建築大工</t>
  </si>
  <si>
    <t>石川県</t>
  </si>
  <si>
    <t>コンピュータ制御科</t>
    <phoneticPr fontId="4"/>
  </si>
  <si>
    <t>通信線架線・敷設作業員</t>
  </si>
  <si>
    <t>光学機器製造：光学機器製造作業</t>
  </si>
  <si>
    <t>パン製造：パン製造作業</t>
  </si>
  <si>
    <t>機械加工：マシニングセンタ作業</t>
  </si>
  <si>
    <t>溶射</t>
  </si>
  <si>
    <t>電工</t>
  </si>
  <si>
    <t>建設機械整備</t>
    <rPh sb="0" eb="2">
      <t>ケンセツ</t>
    </rPh>
    <rPh sb="2" eb="4">
      <t>キカイ</t>
    </rPh>
    <rPh sb="4" eb="6">
      <t>セイビ</t>
    </rPh>
    <phoneticPr fontId="4"/>
  </si>
  <si>
    <t>建築配管</t>
  </si>
  <si>
    <t>福井県</t>
  </si>
  <si>
    <t>発変電科</t>
    <phoneticPr fontId="4"/>
  </si>
  <si>
    <t>電気通信設備作業員</t>
  </si>
  <si>
    <t>内燃機関組立て：内燃機関組立て作業</t>
  </si>
  <si>
    <t>プラスチック成形：インフレーション成形作業</t>
  </si>
  <si>
    <t>機械加工：数値制御旋盤作業</t>
  </si>
  <si>
    <t>金属ばね製造</t>
  </si>
  <si>
    <t>石工</t>
  </si>
  <si>
    <t>建築大工</t>
    <rPh sb="0" eb="2">
      <t>ケンチク</t>
    </rPh>
    <rPh sb="2" eb="4">
      <t>ダイク</t>
    </rPh>
    <phoneticPr fontId="4"/>
  </si>
  <si>
    <t>畳製作</t>
  </si>
  <si>
    <t>山梨県</t>
  </si>
  <si>
    <t>送配電科</t>
    <phoneticPr fontId="4"/>
  </si>
  <si>
    <t>電気工事作業員</t>
  </si>
  <si>
    <t>空気圧装置組立て：空気圧装置組立て作業</t>
  </si>
  <si>
    <t>プラスチック成形：ブロー成形作業</t>
  </si>
  <si>
    <t>機械加工：普通旋盤作業</t>
  </si>
  <si>
    <t>ロープ加工</t>
  </si>
  <si>
    <t>れんが積み</t>
  </si>
  <si>
    <t>洋菓子製造</t>
  </si>
  <si>
    <t>家具製作</t>
    <rPh sb="0" eb="2">
      <t>カグ</t>
    </rPh>
    <rPh sb="2" eb="4">
      <t>セイサク</t>
    </rPh>
    <phoneticPr fontId="4"/>
  </si>
  <si>
    <t>寝具</t>
  </si>
  <si>
    <t>長野県</t>
  </si>
  <si>
    <t>自動車製造科</t>
    <phoneticPr fontId="4"/>
  </si>
  <si>
    <t>油圧装置調整：油圧装置調整作業</t>
  </si>
  <si>
    <t>機械加工：平面研削盤作業</t>
  </si>
  <si>
    <t>仕上げ</t>
  </si>
  <si>
    <t>建具製作</t>
    <rPh sb="0" eb="2">
      <t>タテグ</t>
    </rPh>
    <rPh sb="2" eb="4">
      <t>セイサク</t>
    </rPh>
    <phoneticPr fontId="4"/>
  </si>
  <si>
    <t>紳士服製作</t>
  </si>
  <si>
    <t>岐阜県</t>
  </si>
  <si>
    <t>自動車整備科</t>
    <phoneticPr fontId="4"/>
  </si>
  <si>
    <t>建設機械整備：建設機械整備作業</t>
  </si>
  <si>
    <t>プラスチック成形：真空成形作業</t>
  </si>
  <si>
    <t>切削工具研削</t>
  </si>
  <si>
    <t>広告美術</t>
  </si>
  <si>
    <t>かわらぶき</t>
    <phoneticPr fontId="4"/>
  </si>
  <si>
    <t>静岡県</t>
  </si>
  <si>
    <t>自動車車体整備科</t>
    <phoneticPr fontId="4"/>
  </si>
  <si>
    <t>婦人子供服製造：婦人子供服製造作業</t>
  </si>
  <si>
    <t>貴金属装身具製作：貴金属装身具製作作業</t>
  </si>
  <si>
    <t>機械検査</t>
  </si>
  <si>
    <t>移動式ロボット</t>
  </si>
  <si>
    <t>とび</t>
  </si>
  <si>
    <t>サッシ施工</t>
    <rPh sb="3" eb="5">
      <t>セコウ</t>
    </rPh>
    <phoneticPr fontId="4"/>
  </si>
  <si>
    <t>染色補正</t>
  </si>
  <si>
    <t>愛知県</t>
  </si>
  <si>
    <t>航空機製造科</t>
    <phoneticPr fontId="4"/>
  </si>
  <si>
    <t>紳士服製造：紳士服製造作業</t>
  </si>
  <si>
    <t>プリプレス：DTP作業</t>
  </si>
  <si>
    <t>金属熱処理：一般熱処理作業</t>
  </si>
  <si>
    <t>ダイカスト</t>
  </si>
  <si>
    <t>写真</t>
    <rPh sb="0" eb="2">
      <t>シャシン</t>
    </rPh>
    <phoneticPr fontId="4"/>
  </si>
  <si>
    <t>三重県</t>
    <rPh sb="0" eb="3">
      <t>ミエケン</t>
    </rPh>
    <phoneticPr fontId="2"/>
  </si>
  <si>
    <t xml:space="preserve">航空機整備科 </t>
    <phoneticPr fontId="4"/>
  </si>
  <si>
    <t>プラスチック成形：プラスチック成形作業</t>
  </si>
  <si>
    <t>金属熱処理：高周波･炎熱処理作業</t>
  </si>
  <si>
    <t>機械保全</t>
  </si>
  <si>
    <t>機械・プラント製図</t>
    <rPh sb="0" eb="2">
      <t>キカイ</t>
    </rPh>
    <rPh sb="7" eb="9">
      <t>セイズ</t>
    </rPh>
    <phoneticPr fontId="4"/>
  </si>
  <si>
    <t>滋賀県</t>
  </si>
  <si>
    <t xml:space="preserve">鉄道車両科 </t>
    <phoneticPr fontId="4"/>
  </si>
  <si>
    <t>金属熱処理：浸炭･浸炭窒化･窒化処理作業</t>
  </si>
  <si>
    <t>電子回路接続</t>
  </si>
  <si>
    <t>紙器・段ボール箱製造</t>
    <rPh sb="0" eb="1">
      <t>カミ</t>
    </rPh>
    <rPh sb="1" eb="2">
      <t>ウツワ</t>
    </rPh>
    <rPh sb="3" eb="4">
      <t>ダン</t>
    </rPh>
    <rPh sb="7" eb="8">
      <t>バコ</t>
    </rPh>
    <rPh sb="8" eb="10">
      <t>セイゾウ</t>
    </rPh>
    <phoneticPr fontId="4"/>
  </si>
  <si>
    <t>日本料理</t>
  </si>
  <si>
    <t>京都府</t>
  </si>
  <si>
    <t>造船科</t>
    <phoneticPr fontId="4"/>
  </si>
  <si>
    <t>みそ製造：みそ製造作業</t>
  </si>
  <si>
    <t>型枠施工：型枠工事作業</t>
  </si>
  <si>
    <t>機械製図</t>
  </si>
  <si>
    <t>とび</t>
    <phoneticPr fontId="4"/>
  </si>
  <si>
    <t>粘着シート仕上げ広告美術</t>
  </si>
  <si>
    <t>大阪府</t>
  </si>
  <si>
    <t>時計科</t>
    <phoneticPr fontId="4"/>
  </si>
  <si>
    <t>建築大工：大工工事作業</t>
  </si>
  <si>
    <t>電気機器組立て</t>
  </si>
  <si>
    <t>調理（日本料理）</t>
    <rPh sb="0" eb="2">
      <t>チョウリ</t>
    </rPh>
    <rPh sb="3" eb="5">
      <t>ニホン</t>
    </rPh>
    <rPh sb="5" eb="7">
      <t>リョウリ</t>
    </rPh>
    <phoneticPr fontId="4"/>
  </si>
  <si>
    <t>表具</t>
  </si>
  <si>
    <t>兵庫県</t>
  </si>
  <si>
    <t xml:space="preserve">光学ガラス科 </t>
    <phoneticPr fontId="4"/>
  </si>
  <si>
    <t>めっき：溶融亜鉛めっき作業</t>
  </si>
  <si>
    <t>工場板金：曲げ板金作業</t>
  </si>
  <si>
    <t>半導体製品製造</t>
  </si>
  <si>
    <t>美容／理容</t>
  </si>
  <si>
    <t>鋳造</t>
    <rPh sb="0" eb="2">
      <t>チュウゾウ</t>
    </rPh>
    <phoneticPr fontId="4"/>
  </si>
  <si>
    <t>婦人服製作</t>
  </si>
  <si>
    <t>奈良県</t>
  </si>
  <si>
    <t xml:space="preserve">光学機器科 </t>
    <phoneticPr fontId="4"/>
  </si>
  <si>
    <t>ロープ加工：ロープ加工作業</t>
  </si>
  <si>
    <t>工場板金：打出し板金作業</t>
  </si>
  <si>
    <t>プリント配線板製造</t>
  </si>
  <si>
    <t>ビューティーセラピー</t>
  </si>
  <si>
    <t>電気溶接</t>
  </si>
  <si>
    <t>酒造</t>
    <rPh sb="0" eb="2">
      <t>シュゾウ</t>
    </rPh>
    <phoneticPr fontId="4"/>
  </si>
  <si>
    <t>壁装</t>
  </si>
  <si>
    <t>和歌山県</t>
  </si>
  <si>
    <t>計測機器科</t>
    <phoneticPr fontId="4"/>
  </si>
  <si>
    <t>印刷：オフセット印刷作業</t>
  </si>
  <si>
    <t>広告美術仕上げ：広告面粘着シート仕上げ作業</t>
  </si>
  <si>
    <t>自動販売機調整</t>
  </si>
  <si>
    <t>畳制作</t>
    <rPh sb="0" eb="1">
      <t>タタミ</t>
    </rPh>
    <rPh sb="1" eb="3">
      <t>セイサク</t>
    </rPh>
    <phoneticPr fontId="4"/>
  </si>
  <si>
    <t>鳥取県</t>
  </si>
  <si>
    <t xml:space="preserve">理化学機器科 </t>
    <phoneticPr fontId="4"/>
  </si>
  <si>
    <t>左官：左官作業</t>
  </si>
  <si>
    <t>産業車両整備</t>
  </si>
  <si>
    <t>自動車工</t>
  </si>
  <si>
    <t>左官</t>
    <rPh sb="0" eb="2">
      <t>サカン</t>
    </rPh>
    <phoneticPr fontId="4"/>
  </si>
  <si>
    <t>島根県</t>
  </si>
  <si>
    <t xml:space="preserve">製材機械科 </t>
    <phoneticPr fontId="4"/>
  </si>
  <si>
    <t>仕上げ：機械組立仕上げ作業</t>
  </si>
  <si>
    <t>鉄道車両製造・整備</t>
  </si>
  <si>
    <t>車体塗装</t>
  </si>
  <si>
    <t>調理（すし料理）</t>
    <rPh sb="0" eb="2">
      <t>チョウリ</t>
    </rPh>
    <rPh sb="5" eb="7">
      <t>リョウリ</t>
    </rPh>
    <phoneticPr fontId="4"/>
  </si>
  <si>
    <t>岡山県</t>
  </si>
  <si>
    <t>内燃機関科</t>
    <phoneticPr fontId="4"/>
  </si>
  <si>
    <t>時計修理：時計修理作業</t>
  </si>
  <si>
    <t>光学機器製造</t>
  </si>
  <si>
    <t>西洋料理</t>
  </si>
  <si>
    <t>時計修理</t>
    <rPh sb="0" eb="2">
      <t>トケイ</t>
    </rPh>
    <rPh sb="2" eb="4">
      <t>シュウリ</t>
    </rPh>
    <phoneticPr fontId="4"/>
  </si>
  <si>
    <t>染色</t>
    <rPh sb="0" eb="2">
      <t>センショク</t>
    </rPh>
    <phoneticPr fontId="4"/>
  </si>
  <si>
    <t>広島県</t>
  </si>
  <si>
    <t xml:space="preserve">縫製機械科 </t>
    <phoneticPr fontId="4"/>
  </si>
  <si>
    <t>菓子製造：洋菓子製造作業</t>
  </si>
  <si>
    <t>写真：肖像写真デジタル作業</t>
  </si>
  <si>
    <t>複写機組立て</t>
  </si>
  <si>
    <t>表装</t>
    <rPh sb="0" eb="2">
      <t>ヒョウソウ</t>
    </rPh>
    <phoneticPr fontId="4"/>
  </si>
  <si>
    <t>山口県</t>
  </si>
  <si>
    <t>建設機械科</t>
    <phoneticPr fontId="4"/>
  </si>
  <si>
    <t>菓子製造：和菓子製造作業</t>
  </si>
  <si>
    <t>商品装飾展示：商品装飾展示作業</t>
  </si>
  <si>
    <t>内燃機関組立て</t>
  </si>
  <si>
    <t>ITネットワークシステム管理</t>
    <rPh sb="12" eb="14">
      <t>カンリ</t>
    </rPh>
    <phoneticPr fontId="4"/>
  </si>
  <si>
    <t>ガラス施工</t>
    <rPh sb="3" eb="5">
      <t>セコウ</t>
    </rPh>
    <phoneticPr fontId="4"/>
  </si>
  <si>
    <t>徳島県</t>
    <rPh sb="0" eb="2">
      <t>トクシマ</t>
    </rPh>
    <rPh sb="2" eb="3">
      <t>ケン</t>
    </rPh>
    <phoneticPr fontId="2"/>
  </si>
  <si>
    <t>建設機械運転科</t>
    <phoneticPr fontId="4"/>
  </si>
  <si>
    <t>機械･プラント製図：機械製図CAD作業</t>
  </si>
  <si>
    <t>造園：造園工事作業</t>
  </si>
  <si>
    <t>空気圧装置組立て</t>
  </si>
  <si>
    <t>グラフィックデザイン</t>
  </si>
  <si>
    <t>着付け</t>
    <rPh sb="0" eb="2">
      <t>キツ</t>
    </rPh>
    <phoneticPr fontId="4"/>
  </si>
  <si>
    <t>香川県</t>
  </si>
  <si>
    <t xml:space="preserve">農業機械科 </t>
    <phoneticPr fontId="4"/>
  </si>
  <si>
    <t>鋳造：鋳鉄鋳物鋳造作業</t>
  </si>
  <si>
    <t>油圧装置調整</t>
  </si>
  <si>
    <t>業務用ITソフトウェア・ソリューションズ</t>
  </si>
  <si>
    <t>調理（西洋料理）</t>
    <rPh sb="0" eb="2">
      <t>チョウリ</t>
    </rPh>
    <rPh sb="3" eb="5">
      <t>セイヨウ</t>
    </rPh>
    <rPh sb="5" eb="7">
      <t>リョウリ</t>
    </rPh>
    <phoneticPr fontId="4"/>
  </si>
  <si>
    <t>愛媛県</t>
  </si>
  <si>
    <t>冷凍空調機器科</t>
  </si>
  <si>
    <t>鉄筋施工：鉄筋施工図作成作業</t>
  </si>
  <si>
    <t>縫製機械整備</t>
  </si>
  <si>
    <t>ITネットワークシステム管理</t>
  </si>
  <si>
    <t>クラウドコンピューティング</t>
  </si>
  <si>
    <t>金属研磨仕上げ</t>
    <rPh sb="0" eb="2">
      <t>キンゾク</t>
    </rPh>
    <rPh sb="2" eb="4">
      <t>ケンマ</t>
    </rPh>
    <rPh sb="4" eb="6">
      <t>シア</t>
    </rPh>
    <phoneticPr fontId="4"/>
  </si>
  <si>
    <t>高知県</t>
    <rPh sb="0" eb="3">
      <t>コウチケン</t>
    </rPh>
    <phoneticPr fontId="2"/>
  </si>
  <si>
    <t>織機調整科</t>
    <phoneticPr fontId="4"/>
  </si>
  <si>
    <t>機械加工：ホブ盤作業</t>
  </si>
  <si>
    <t>鉄筋施工：鉄筋組立て作業</t>
  </si>
  <si>
    <t>建設機械整備</t>
  </si>
  <si>
    <t>サイバーセキュリティ</t>
  </si>
  <si>
    <t>プラスチック成形</t>
    <rPh sb="6" eb="8">
      <t>セイケイ</t>
    </rPh>
    <phoneticPr fontId="4"/>
  </si>
  <si>
    <t>福岡県</t>
  </si>
  <si>
    <t>織布科</t>
    <phoneticPr fontId="4"/>
  </si>
  <si>
    <t>電気機器組立て：シーケンス制御作業</t>
  </si>
  <si>
    <t>農業機械整備</t>
  </si>
  <si>
    <t>看護／介護</t>
  </si>
  <si>
    <t>モバイルアプリケーション開発</t>
  </si>
  <si>
    <t>ブロック建築</t>
    <rPh sb="4" eb="6">
      <t>ケンチク</t>
    </rPh>
    <phoneticPr fontId="4"/>
  </si>
  <si>
    <t>佐賀県</t>
  </si>
  <si>
    <t>染色科</t>
    <phoneticPr fontId="4"/>
  </si>
  <si>
    <t>機械加工：円筒研削盤作業</t>
  </si>
  <si>
    <t>電気機器組立て：配電盤･制御盤組立て作業</t>
  </si>
  <si>
    <t>冷凍空気調和機器施工</t>
  </si>
  <si>
    <t>3Dデジタルゲームアート</t>
  </si>
  <si>
    <t>ウェルポイント施工</t>
    <rPh sb="7" eb="9">
      <t>セコウ</t>
    </rPh>
    <phoneticPr fontId="4"/>
  </si>
  <si>
    <t>長崎県</t>
  </si>
  <si>
    <t>ニット科</t>
    <phoneticPr fontId="4"/>
  </si>
  <si>
    <t>機械加工：心無し研削盤作業</t>
  </si>
  <si>
    <t>電気製図：配電盤･制御盤製図作業</t>
  </si>
  <si>
    <t>染色</t>
  </si>
  <si>
    <t>プラスチック金型</t>
  </si>
  <si>
    <t>レストランサービス</t>
    <phoneticPr fontId="4"/>
  </si>
  <si>
    <t>熊本県</t>
  </si>
  <si>
    <t xml:space="preserve">洋裁科 </t>
    <phoneticPr fontId="4"/>
  </si>
  <si>
    <t>機械加工：数値制御フライス盤作業</t>
  </si>
  <si>
    <t>ニット製品製造</t>
  </si>
  <si>
    <t>ビジュアル販売促進</t>
  </si>
  <si>
    <t>調理（中国料理）</t>
    <rPh sb="0" eb="2">
      <t>チョウリ</t>
    </rPh>
    <rPh sb="3" eb="5">
      <t>チュウゴク</t>
    </rPh>
    <rPh sb="5" eb="7">
      <t>リョウリ</t>
    </rPh>
    <phoneticPr fontId="4"/>
  </si>
  <si>
    <t>大分県</t>
  </si>
  <si>
    <t>洋服科</t>
    <phoneticPr fontId="4"/>
  </si>
  <si>
    <t>塗装：金属塗装作業</t>
  </si>
  <si>
    <t>婦人子供服製造</t>
  </si>
  <si>
    <t>試作モデル製作</t>
  </si>
  <si>
    <t>電機機組立て</t>
    <rPh sb="0" eb="2">
      <t>デンキ</t>
    </rPh>
    <rPh sb="2" eb="3">
      <t>キ</t>
    </rPh>
    <rPh sb="3" eb="5">
      <t>クミタテ</t>
    </rPh>
    <phoneticPr fontId="4"/>
  </si>
  <si>
    <t>宮崎県</t>
  </si>
  <si>
    <t>和裁科</t>
    <phoneticPr fontId="4"/>
  </si>
  <si>
    <t>内燃機関組立て：量産形内燃機関組立て作業</t>
  </si>
  <si>
    <t>紳士服製造</t>
  </si>
  <si>
    <t>建設コンクリート施工</t>
  </si>
  <si>
    <t>婦人子供服製造</t>
    <rPh sb="0" eb="2">
      <t>フジン</t>
    </rPh>
    <rPh sb="2" eb="5">
      <t>コドモフク</t>
    </rPh>
    <rPh sb="5" eb="7">
      <t>セイゾウ</t>
    </rPh>
    <phoneticPr fontId="4"/>
  </si>
  <si>
    <t>鹿児島県</t>
  </si>
  <si>
    <t>寝具科</t>
    <phoneticPr fontId="4"/>
  </si>
  <si>
    <t>配管：建築配管作業</t>
  </si>
  <si>
    <t>パン製造</t>
  </si>
  <si>
    <t>塗装</t>
    <rPh sb="0" eb="2">
      <t>トソウ</t>
    </rPh>
    <phoneticPr fontId="4"/>
  </si>
  <si>
    <t>沖縄県</t>
  </si>
  <si>
    <t xml:space="preserve">帆布製品科 </t>
    <phoneticPr fontId="4"/>
  </si>
  <si>
    <t>舞台機構調整：音響機構調整作業</t>
  </si>
  <si>
    <t>寝具製作</t>
  </si>
  <si>
    <t>重機メンテナンス</t>
  </si>
  <si>
    <t>調理（麺料理）</t>
    <rPh sb="0" eb="2">
      <t>チョウリ</t>
    </rPh>
    <rPh sb="3" eb="6">
      <t>メンリョウリ</t>
    </rPh>
    <phoneticPr fontId="4"/>
  </si>
  <si>
    <t>－</t>
    <phoneticPr fontId="19"/>
  </si>
  <si>
    <t xml:space="preserve">縫製科 </t>
    <phoneticPr fontId="4"/>
  </si>
  <si>
    <t>機械木工：機械木工作業</t>
  </si>
  <si>
    <t>冷凍空気調和機器施工：冷凍空気調和機器施工作業</t>
  </si>
  <si>
    <t>帆布製品製造</t>
  </si>
  <si>
    <t>機械加工</t>
    <rPh sb="0" eb="2">
      <t>キカイ</t>
    </rPh>
    <rPh sb="2" eb="4">
      <t>カコウ</t>
    </rPh>
    <phoneticPr fontId="4"/>
  </si>
  <si>
    <t xml:space="preserve">木型科 </t>
    <phoneticPr fontId="4"/>
  </si>
  <si>
    <t>機械木工：木工機械整備作業</t>
  </si>
  <si>
    <t>和裁：和服製作作業</t>
  </si>
  <si>
    <t>布はく縫製</t>
  </si>
  <si>
    <t>貨物輸送</t>
  </si>
  <si>
    <t>機械検査</t>
    <rPh sb="0" eb="2">
      <t>キカイ</t>
    </rPh>
    <rPh sb="2" eb="4">
      <t>ケンサ</t>
    </rPh>
    <phoneticPr fontId="4"/>
  </si>
  <si>
    <t>木工科</t>
    <phoneticPr fontId="4"/>
  </si>
  <si>
    <t>機械木工</t>
  </si>
  <si>
    <t>化学実験技術</t>
  </si>
  <si>
    <t>半導体製品製造</t>
    <rPh sb="0" eb="3">
      <t>ハンドウタイ</t>
    </rPh>
    <rPh sb="3" eb="5">
      <t>セイヒン</t>
    </rPh>
    <rPh sb="5" eb="7">
      <t>セイゾウ</t>
    </rPh>
    <phoneticPr fontId="4"/>
  </si>
  <si>
    <t xml:space="preserve">木材工芸科 </t>
    <phoneticPr fontId="4"/>
  </si>
  <si>
    <t>義肢･装具製作：義肢製作作業</t>
  </si>
  <si>
    <t>木型製作</t>
  </si>
  <si>
    <t>紳士服製造</t>
    <rPh sb="0" eb="3">
      <t>シンシフク</t>
    </rPh>
    <rPh sb="3" eb="5">
      <t>セイゾウ</t>
    </rPh>
    <phoneticPr fontId="4"/>
  </si>
  <si>
    <t>竹工芸科</t>
    <phoneticPr fontId="4"/>
  </si>
  <si>
    <t>強化プラスチック成形：手積み積層成形作業</t>
  </si>
  <si>
    <t>家具製作</t>
  </si>
  <si>
    <t>タイル張り</t>
    <rPh sb="3" eb="4">
      <t>バ</t>
    </rPh>
    <phoneticPr fontId="4"/>
  </si>
  <si>
    <t>紙器科</t>
    <phoneticPr fontId="4"/>
  </si>
  <si>
    <t>金属ばね製造：線ばね製造作業</t>
  </si>
  <si>
    <t>建具製作</t>
  </si>
  <si>
    <t>水技術</t>
  </si>
  <si>
    <t>路面標示施工</t>
    <rPh sb="0" eb="2">
      <t>ロメン</t>
    </rPh>
    <rPh sb="2" eb="4">
      <t>ヒョウジ</t>
    </rPh>
    <rPh sb="4" eb="6">
      <t>セコウ</t>
    </rPh>
    <phoneticPr fontId="4"/>
  </si>
  <si>
    <t xml:space="preserve">製版・印刷科 </t>
    <phoneticPr fontId="4"/>
  </si>
  <si>
    <t>金属ばね製造：薄板ばね製造作業</t>
  </si>
  <si>
    <t>紙器・段ボール箱製造</t>
  </si>
  <si>
    <t>ホテルレセプション</t>
  </si>
  <si>
    <t>園芸装飾</t>
    <rPh sb="0" eb="2">
      <t>エンゲイ</t>
    </rPh>
    <rPh sb="2" eb="4">
      <t>ソウショク</t>
    </rPh>
    <phoneticPr fontId="4"/>
  </si>
  <si>
    <t xml:space="preserve">製本科 </t>
    <phoneticPr fontId="4"/>
  </si>
  <si>
    <t>金属プレス加工：金属プレス作業</t>
  </si>
  <si>
    <t>プリプレス</t>
  </si>
  <si>
    <t>3Dプリント</t>
  </si>
  <si>
    <t>放電加工</t>
    <rPh sb="0" eb="2">
      <t>ホウデン</t>
    </rPh>
    <rPh sb="2" eb="4">
      <t>カコウ</t>
    </rPh>
    <phoneticPr fontId="4"/>
  </si>
  <si>
    <t xml:space="preserve">プラスチック製品科 </t>
    <phoneticPr fontId="4"/>
  </si>
  <si>
    <t>金属材料試験：機械試験作業</t>
  </si>
  <si>
    <t>デジタル・コンストラクション</t>
  </si>
  <si>
    <t>機械保全</t>
    <rPh sb="0" eb="2">
      <t>キカイ</t>
    </rPh>
    <rPh sb="2" eb="4">
      <t>ホゼン</t>
    </rPh>
    <phoneticPr fontId="4"/>
  </si>
  <si>
    <t xml:space="preserve">レザー加工科 </t>
    <phoneticPr fontId="4"/>
  </si>
  <si>
    <t>金属材料試験：組織試験作業</t>
  </si>
  <si>
    <t>製本</t>
  </si>
  <si>
    <t>工業デザイン技術※</t>
  </si>
  <si>
    <t>和裁</t>
    <rPh sb="0" eb="2">
      <t>ワサイ</t>
    </rPh>
    <phoneticPr fontId="4"/>
  </si>
  <si>
    <t xml:space="preserve">ガラス科 </t>
    <phoneticPr fontId="4"/>
  </si>
  <si>
    <t>プラスチック成形</t>
  </si>
  <si>
    <t>インダストリー4.0</t>
  </si>
  <si>
    <t>貴金属装身具製作</t>
    <rPh sb="0" eb="3">
      <t>キキンゾク</t>
    </rPh>
    <rPh sb="3" eb="6">
      <t>ソウシング</t>
    </rPh>
    <rPh sb="6" eb="8">
      <t>セイサク</t>
    </rPh>
    <phoneticPr fontId="4"/>
  </si>
  <si>
    <t>ほうろう製品科</t>
    <phoneticPr fontId="4"/>
  </si>
  <si>
    <t>強化プラスチック成形</t>
  </si>
  <si>
    <t>広告美術仕上げ</t>
    <rPh sb="0" eb="2">
      <t>コウコク</t>
    </rPh>
    <rPh sb="2" eb="4">
      <t>ビジュツ</t>
    </rPh>
    <rPh sb="4" eb="6">
      <t>シア</t>
    </rPh>
    <phoneticPr fontId="4"/>
  </si>
  <si>
    <t>陶磁器科</t>
    <phoneticPr fontId="4"/>
  </si>
  <si>
    <t>陶磁器製造</t>
  </si>
  <si>
    <t>光電子技術</t>
  </si>
  <si>
    <t>ロープ加工</t>
    <rPh sb="3" eb="5">
      <t>カコウ</t>
    </rPh>
    <phoneticPr fontId="4"/>
  </si>
  <si>
    <t>ブロック建築科</t>
    <phoneticPr fontId="4"/>
  </si>
  <si>
    <t>金属溶解：軽合金溶解炉溶解作業</t>
  </si>
  <si>
    <t>石材施工</t>
  </si>
  <si>
    <t>鉄道車両技術※</t>
  </si>
  <si>
    <t>ビルクリーニング</t>
    <phoneticPr fontId="4"/>
  </si>
  <si>
    <t>石材科</t>
    <phoneticPr fontId="4"/>
  </si>
  <si>
    <t>再生可能エネルギー</t>
  </si>
  <si>
    <t>寝具製作</t>
    <rPh sb="0" eb="2">
      <t>シング</t>
    </rPh>
    <rPh sb="2" eb="4">
      <t>セイサク</t>
    </rPh>
    <phoneticPr fontId="4"/>
  </si>
  <si>
    <t>麺科</t>
    <phoneticPr fontId="4"/>
  </si>
  <si>
    <t>菓子製造</t>
  </si>
  <si>
    <t>産業用ロボット</t>
  </si>
  <si>
    <t>造園</t>
    <rPh sb="0" eb="2">
      <t>ゾウエン</t>
    </rPh>
    <phoneticPr fontId="4"/>
  </si>
  <si>
    <t>パン・菓子科</t>
    <phoneticPr fontId="4"/>
  </si>
  <si>
    <t>製麺</t>
  </si>
  <si>
    <t>型枠施工</t>
    <rPh sb="0" eb="4">
      <t>カタワクセコウ</t>
    </rPh>
    <phoneticPr fontId="4"/>
  </si>
  <si>
    <t>食肉科</t>
    <phoneticPr fontId="4"/>
  </si>
  <si>
    <t>建具製作：木製建具機械加工作業</t>
  </si>
  <si>
    <t>ハム・ソーセージ・ベーコン製造</t>
  </si>
  <si>
    <t>さく井</t>
    <rPh sb="2" eb="3">
      <t>イ</t>
    </rPh>
    <phoneticPr fontId="4"/>
  </si>
  <si>
    <t>水産物加工科</t>
    <phoneticPr fontId="4"/>
  </si>
  <si>
    <t>建具製作：木製建具手加工作業</t>
  </si>
  <si>
    <t>水産練り製品製造</t>
  </si>
  <si>
    <t>鉄筋施工</t>
    <rPh sb="0" eb="2">
      <t>テッキン</t>
    </rPh>
    <rPh sb="2" eb="4">
      <t>セコウ</t>
    </rPh>
    <phoneticPr fontId="4"/>
  </si>
  <si>
    <t>発酵科</t>
    <phoneticPr fontId="4"/>
  </si>
  <si>
    <t>みそ製造</t>
  </si>
  <si>
    <t>化学分析</t>
    <rPh sb="0" eb="2">
      <t>カガク</t>
    </rPh>
    <rPh sb="2" eb="4">
      <t>ブンセキ</t>
    </rPh>
    <phoneticPr fontId="4"/>
  </si>
  <si>
    <t>建築科</t>
    <phoneticPr fontId="4"/>
  </si>
  <si>
    <t>酒造</t>
  </si>
  <si>
    <t>帆布製品製造</t>
    <rPh sb="0" eb="2">
      <t>ハンプ</t>
    </rPh>
    <rPh sb="2" eb="4">
      <t>セイヒン</t>
    </rPh>
    <rPh sb="4" eb="6">
      <t>セイゾウ</t>
    </rPh>
    <phoneticPr fontId="4"/>
  </si>
  <si>
    <t>屋根科</t>
    <phoneticPr fontId="4"/>
  </si>
  <si>
    <t>建築板金：ダクト板金作業</t>
  </si>
  <si>
    <t>情報配線施工</t>
  </si>
  <si>
    <t>建設関係</t>
    <rPh sb="0" eb="2">
      <t>ケンセツ</t>
    </rPh>
    <rPh sb="2" eb="4">
      <t>カンケイ</t>
    </rPh>
    <phoneticPr fontId="4"/>
  </si>
  <si>
    <t>とび科</t>
    <phoneticPr fontId="4"/>
  </si>
  <si>
    <t>建築板金：内外装板金作業</t>
  </si>
  <si>
    <t>窯業・土石関係</t>
    <rPh sb="0" eb="2">
      <t>ヨウギョウ</t>
    </rPh>
    <rPh sb="3" eb="5">
      <t>ドセキ</t>
    </rPh>
    <rPh sb="5" eb="7">
      <t>カンケイ</t>
    </rPh>
    <phoneticPr fontId="4"/>
  </si>
  <si>
    <t>左官・タイル科</t>
    <phoneticPr fontId="4"/>
  </si>
  <si>
    <t>光学機器製造：光学ガラス研磨作業</t>
  </si>
  <si>
    <t>枠組壁建築</t>
  </si>
  <si>
    <t>金属加工関係</t>
    <rPh sb="0" eb="2">
      <t>キンゾク</t>
    </rPh>
    <rPh sb="2" eb="4">
      <t>カコウ</t>
    </rPh>
    <rPh sb="4" eb="6">
      <t>カンケイ</t>
    </rPh>
    <phoneticPr fontId="4"/>
  </si>
  <si>
    <t>築炉科</t>
    <phoneticPr fontId="4"/>
  </si>
  <si>
    <t>光学機器製造：光学機器組立て作業</t>
  </si>
  <si>
    <t>一般機械器具関係</t>
    <rPh sb="0" eb="2">
      <t>イッパン</t>
    </rPh>
    <rPh sb="2" eb="4">
      <t>キカイ</t>
    </rPh>
    <rPh sb="4" eb="6">
      <t>キグ</t>
    </rPh>
    <rPh sb="6" eb="8">
      <t>カンケイ</t>
    </rPh>
    <phoneticPr fontId="4"/>
  </si>
  <si>
    <t>畳科</t>
    <phoneticPr fontId="4"/>
  </si>
  <si>
    <t>工場板金：機械板金作業</t>
  </si>
  <si>
    <t>食料品関係</t>
    <rPh sb="0" eb="3">
      <t>ショクリョウヒン</t>
    </rPh>
    <rPh sb="3" eb="5">
      <t>カンケイ</t>
    </rPh>
    <phoneticPr fontId="4"/>
  </si>
  <si>
    <t>配管科</t>
    <phoneticPr fontId="4"/>
  </si>
  <si>
    <t>衣服･繊維製品関係</t>
    <rPh sb="0" eb="2">
      <t>イフク</t>
    </rPh>
    <rPh sb="3" eb="5">
      <t>センイ</t>
    </rPh>
    <rPh sb="5" eb="7">
      <t>セイヒン</t>
    </rPh>
    <rPh sb="7" eb="9">
      <t>カンケイ</t>
    </rPh>
    <phoneticPr fontId="4"/>
  </si>
  <si>
    <t>住宅設備機器科</t>
    <phoneticPr fontId="4"/>
  </si>
  <si>
    <t>工場板金：数値制御タレットパンチプレス板金作業</t>
  </si>
  <si>
    <t>築炉</t>
  </si>
  <si>
    <t>木材・木製品・紙加工品関係</t>
    <rPh sb="0" eb="2">
      <t>モクザイ</t>
    </rPh>
    <rPh sb="3" eb="6">
      <t>モクセイヒン</t>
    </rPh>
    <rPh sb="7" eb="8">
      <t>カミ</t>
    </rPh>
    <rPh sb="8" eb="10">
      <t>カコウ</t>
    </rPh>
    <rPh sb="10" eb="11">
      <t>ヒン</t>
    </rPh>
    <rPh sb="11" eb="13">
      <t>カンケイ</t>
    </rPh>
    <phoneticPr fontId="4"/>
  </si>
  <si>
    <t>さく井科</t>
    <phoneticPr fontId="4"/>
  </si>
  <si>
    <t>ブロック建築</t>
  </si>
  <si>
    <t>プラスチック製品関係</t>
    <rPh sb="6" eb="8">
      <t>セイヒン</t>
    </rPh>
    <rPh sb="8" eb="10">
      <t>カンケイ</t>
    </rPh>
    <phoneticPr fontId="4"/>
  </si>
  <si>
    <t>建設科</t>
    <phoneticPr fontId="4"/>
  </si>
  <si>
    <t>エーエルシーパネル施工</t>
  </si>
  <si>
    <t>貴金属・装身具関係</t>
    <rPh sb="0" eb="3">
      <t>キキンゾク</t>
    </rPh>
    <rPh sb="4" eb="7">
      <t>ソウシング</t>
    </rPh>
    <rPh sb="7" eb="9">
      <t>カンケイ</t>
    </rPh>
    <phoneticPr fontId="4"/>
  </si>
  <si>
    <t>枠組壁建築科</t>
    <phoneticPr fontId="4"/>
  </si>
  <si>
    <t>プレハブ建築科</t>
    <phoneticPr fontId="4"/>
  </si>
  <si>
    <t>産業車両整備：産業車両整備作業</t>
  </si>
  <si>
    <t>スレート科</t>
    <phoneticPr fontId="4"/>
  </si>
  <si>
    <t>建築板金科</t>
    <phoneticPr fontId="4"/>
  </si>
  <si>
    <t>仕上げ：金型仕上げ作業</t>
  </si>
  <si>
    <t>厨房設備施工</t>
  </si>
  <si>
    <t>防水科</t>
    <phoneticPr fontId="4"/>
  </si>
  <si>
    <t>仕上げ：治工具仕上げ作業</t>
  </si>
  <si>
    <t>型枠施工</t>
  </si>
  <si>
    <t>インテリア科</t>
    <phoneticPr fontId="4"/>
  </si>
  <si>
    <t>紙器・段ボール箱製造：段ボール箱製造作業</t>
  </si>
  <si>
    <t>鉄筋施工</t>
  </si>
  <si>
    <t>床仕上げ科</t>
    <phoneticPr fontId="4"/>
  </si>
  <si>
    <t>コンクリート圧送施工</t>
  </si>
  <si>
    <t>熱絶縁科</t>
    <phoneticPr fontId="4"/>
  </si>
  <si>
    <t>自動ドア施工：自動ドア施工作業</t>
  </si>
  <si>
    <t>防水施工</t>
  </si>
  <si>
    <t>サッシ・ガラス施工科</t>
    <phoneticPr fontId="4"/>
  </si>
  <si>
    <t>樹脂接着剤注入施工</t>
  </si>
  <si>
    <t>土木科</t>
    <phoneticPr fontId="4"/>
  </si>
  <si>
    <t>酒造：清酒製造作業</t>
  </si>
  <si>
    <t>内装仕上げ施工</t>
  </si>
  <si>
    <t>測量科</t>
    <phoneticPr fontId="4"/>
  </si>
  <si>
    <t>樹脂接着剤注入施工：樹脂接着剤注入工事作業</t>
  </si>
  <si>
    <t>熱絶縁施工</t>
  </si>
  <si>
    <t>ボイラー科</t>
    <phoneticPr fontId="4"/>
  </si>
  <si>
    <t>畳製作：畳製作作業</t>
  </si>
  <si>
    <t>カーテンウォール施工</t>
  </si>
  <si>
    <t>クレーン科</t>
    <phoneticPr fontId="4"/>
  </si>
  <si>
    <t>紳士服製造：紳士既製服製造作業</t>
  </si>
  <si>
    <t>サッシ施工</t>
  </si>
  <si>
    <t>港湾荷役科</t>
    <phoneticPr fontId="4"/>
  </si>
  <si>
    <t>厨房設備施工：厨房設備施工作業</t>
  </si>
  <si>
    <t>自動ドア施工</t>
  </si>
  <si>
    <t>化学分析科</t>
    <phoneticPr fontId="4"/>
  </si>
  <si>
    <t>製本：製本作業</t>
  </si>
  <si>
    <t>バルコニー施工</t>
  </si>
  <si>
    <t>公害検査科</t>
    <phoneticPr fontId="4"/>
  </si>
  <si>
    <t>石材施工：石材加工作業</t>
  </si>
  <si>
    <t>漆器科</t>
    <phoneticPr fontId="4"/>
  </si>
  <si>
    <t>石材施工：石積み作業</t>
  </si>
  <si>
    <t>ウェルポイント施工</t>
  </si>
  <si>
    <t>貴金属・宝石科</t>
    <phoneticPr fontId="4"/>
  </si>
  <si>
    <t>石材施工：石張り作業</t>
  </si>
  <si>
    <t>テクニカルイラストレーション</t>
  </si>
  <si>
    <t>印章彫刻科</t>
    <phoneticPr fontId="4"/>
  </si>
  <si>
    <t>切削工具研削：工作機械用切削工具研削作業</t>
  </si>
  <si>
    <t>機械・プラント製図</t>
  </si>
  <si>
    <t>表具科</t>
    <phoneticPr fontId="4"/>
  </si>
  <si>
    <t>電気製図</t>
  </si>
  <si>
    <t>塗装科</t>
    <phoneticPr fontId="4"/>
  </si>
  <si>
    <t>鍛造：ハンマ型鍛造作業</t>
  </si>
  <si>
    <t>金属材料試験</t>
  </si>
  <si>
    <t>広告美術科</t>
    <phoneticPr fontId="4"/>
  </si>
  <si>
    <t>築炉：築炉作業</t>
  </si>
  <si>
    <t>貴金属装身具製作</t>
  </si>
  <si>
    <t>義肢装具科</t>
    <phoneticPr fontId="4"/>
  </si>
  <si>
    <t>印章彫刻</t>
  </si>
  <si>
    <t>フォークリフト科</t>
    <phoneticPr fontId="4"/>
  </si>
  <si>
    <t>鋳造：非鉄金属鋳物鋳造作業</t>
  </si>
  <si>
    <t>表装</t>
  </si>
  <si>
    <t>電気通信科</t>
    <phoneticPr fontId="4"/>
  </si>
  <si>
    <t>塗装</t>
  </si>
  <si>
    <t>電話交換科</t>
    <phoneticPr fontId="4"/>
  </si>
  <si>
    <t>路面標示施工</t>
  </si>
  <si>
    <t>工業包装科</t>
    <phoneticPr fontId="4"/>
  </si>
  <si>
    <t>鉄工：構造物鉄工作業</t>
  </si>
  <si>
    <t>広告美術仕上げ</t>
  </si>
  <si>
    <t>事務科</t>
    <phoneticPr fontId="4"/>
  </si>
  <si>
    <t>鉄工：製缶作業</t>
  </si>
  <si>
    <t>義肢・装具製作</t>
  </si>
  <si>
    <t>貿易事務科</t>
    <phoneticPr fontId="4"/>
  </si>
  <si>
    <t>鉄道車両製造・整備：機器ぎ装作業</t>
  </si>
  <si>
    <t>流通ビジネス科</t>
    <phoneticPr fontId="4"/>
  </si>
  <si>
    <t>鉄道車両製造・整備：走行装置整備作業</t>
  </si>
  <si>
    <t>介護サービス科</t>
    <phoneticPr fontId="4"/>
  </si>
  <si>
    <t>鉄道車両製造・整備：鉄道車両点検・調整作業</t>
  </si>
  <si>
    <t>写真科</t>
    <phoneticPr fontId="4"/>
  </si>
  <si>
    <t>鉄道車両製造・整備：電気ぎ装作業</t>
  </si>
  <si>
    <t>理容科</t>
    <phoneticPr fontId="4"/>
  </si>
  <si>
    <t>鉄道車両製造・整備：内部ぎ装作業</t>
  </si>
  <si>
    <t>美容科</t>
    <phoneticPr fontId="4"/>
  </si>
  <si>
    <t>鉄道車両製造・整備：配管ぎ装作業</t>
  </si>
  <si>
    <t>ホテル・旅館・レストラン科</t>
    <phoneticPr fontId="4"/>
  </si>
  <si>
    <t>観光ビジネス科</t>
    <phoneticPr fontId="4"/>
  </si>
  <si>
    <t>建築物衛生管理科</t>
    <phoneticPr fontId="4"/>
  </si>
  <si>
    <t>電気機器組立て：変圧器組立て作業</t>
  </si>
  <si>
    <t>建築物設備管理科</t>
    <phoneticPr fontId="4"/>
  </si>
  <si>
    <t>業務用ITソフトウェア・ソリューションズ（旧：オフィスソフトウェア・ソリューション）</t>
  </si>
  <si>
    <t>日本料理科</t>
    <phoneticPr fontId="4"/>
  </si>
  <si>
    <t>ロボットソフト組込</t>
    <rPh sb="7" eb="9">
      <t>クミコミ</t>
    </rPh>
    <phoneticPr fontId="4"/>
  </si>
  <si>
    <t>中国料理科</t>
    <phoneticPr fontId="4"/>
  </si>
  <si>
    <t>西洋料理科</t>
    <phoneticPr fontId="4"/>
  </si>
  <si>
    <t>塗装：建築塗装作業</t>
  </si>
  <si>
    <t>臨床検査科</t>
    <phoneticPr fontId="4"/>
  </si>
  <si>
    <t>塗装：鋼橋塗装作業</t>
  </si>
  <si>
    <t>デザイン科</t>
    <phoneticPr fontId="4"/>
  </si>
  <si>
    <t>塗装：噴霧塗装作業</t>
  </si>
  <si>
    <t>フラワー装飾科</t>
    <phoneticPr fontId="4"/>
  </si>
  <si>
    <t>内装仕上げ施工：プラスチック系床仕上げ工事作業</t>
  </si>
  <si>
    <t>AI・機械学習</t>
  </si>
  <si>
    <t>情報処理科</t>
    <phoneticPr fontId="4"/>
  </si>
  <si>
    <t>内装仕上げ施工：ボード仕上げ工事作業</t>
  </si>
  <si>
    <t>データサイエンス(ビックデータ)</t>
    <phoneticPr fontId="4"/>
  </si>
  <si>
    <t>内装仕上げ施工：化粧フィルム工事作業</t>
  </si>
  <si>
    <t>内装仕上げ施工：鋼製下地工事作業</t>
  </si>
  <si>
    <t>熱絶縁施工：吹付け硬質ウレタンフォーム断熱工事作業</t>
  </si>
  <si>
    <t>熱絶縁施工：保温保冷工事作業</t>
  </si>
  <si>
    <t>農業機械整備：農業機械整備作業</t>
  </si>
  <si>
    <t>配管：プラント配管作業</t>
  </si>
  <si>
    <t>半導体製品製造：集積回路チップ製造作業</t>
  </si>
  <si>
    <t>半導体製品製造：集積回路組立て作業</t>
  </si>
  <si>
    <t>表装：表具作業</t>
  </si>
  <si>
    <t>表装：壁装作業</t>
  </si>
  <si>
    <t>婦人子供服製造：婦人子供既製服パターンメーキング作業</t>
  </si>
  <si>
    <t>婦人子供服製造：婦人子供既製服縫製作業</t>
  </si>
  <si>
    <t>婦人子供服製造：婦人子供注文服製作作業</t>
  </si>
  <si>
    <t>布はく縫製：ワイシャツ製造作業</t>
  </si>
  <si>
    <t>粉末冶金：焼結作業</t>
  </si>
  <si>
    <t>放電加工：ワイヤ放電加工作業</t>
  </si>
  <si>
    <t>放電加工：数値制御形彫り放電加工作業</t>
  </si>
  <si>
    <t>縫製機械整備：縫製機械整備作業</t>
  </si>
  <si>
    <t>防水施工：FRP防水工事作業</t>
  </si>
  <si>
    <t>防水施工：アクリルゴム系塗膜防水工事作業</t>
  </si>
  <si>
    <t>防水施工：アスファルト防水工事作業</t>
  </si>
  <si>
    <t>防水施工：ウレタンゴム系塗膜防水工事作業</t>
  </si>
  <si>
    <t>防水施工：シーリング防水工事作業</t>
  </si>
  <si>
    <t>防水施工：塩化ビニル系シート防水工事作業</t>
  </si>
  <si>
    <t>防水施工：改質アスファルトシートトーチ工法防水工事作業</t>
  </si>
  <si>
    <t>防水施工：改質アスファルトシート常温粘着工法防水工事作業</t>
  </si>
  <si>
    <t>防水施工：合成ゴム系シート防水工事作業</t>
  </si>
  <si>
    <t>部門番号</t>
    <rPh sb="0" eb="2">
      <t>ブモン</t>
    </rPh>
    <rPh sb="2" eb="4">
      <t>バンゴウ</t>
    </rPh>
    <phoneticPr fontId="4"/>
  </si>
  <si>
    <t>かな</t>
    <phoneticPr fontId="4"/>
  </si>
  <si>
    <t>外字</t>
    <rPh sb="0" eb="2">
      <t>ガイジ</t>
    </rPh>
    <phoneticPr fontId="4"/>
  </si>
  <si>
    <t>性別</t>
  </si>
  <si>
    <t>生年月日</t>
    <rPh sb="0" eb="2">
      <t>セイネン</t>
    </rPh>
    <rPh sb="2" eb="4">
      <t>ガッピ</t>
    </rPh>
    <phoneticPr fontId="22"/>
  </si>
  <si>
    <t>都道府県・団体名・推薦者氏名</t>
    <rPh sb="7" eb="8">
      <t>めい</t>
    </rPh>
    <phoneticPr fontId="0" type="Hiragana"/>
  </si>
  <si>
    <t>都道府県内推薦順位</t>
    <rPh sb="0" eb="4">
      <t>とどうふけん</t>
    </rPh>
    <rPh sb="4" eb="5">
      <t>ない</t>
    </rPh>
    <phoneticPr fontId="0" type="Hiragana"/>
  </si>
  <si>
    <t>都道府県推薦総数</t>
    <rPh sb="0" eb="4">
      <t>トドウフケン</t>
    </rPh>
    <rPh sb="4" eb="6">
      <t>スイセン</t>
    </rPh>
    <rPh sb="6" eb="8">
      <t>ソウスウ</t>
    </rPh>
    <phoneticPr fontId="4"/>
  </si>
  <si>
    <t>職種１</t>
  </si>
  <si>
    <t>職種２</t>
  </si>
  <si>
    <t>就業地</t>
  </si>
  <si>
    <t>所属企業名</t>
    <rPh sb="0" eb="2">
      <t>ショゾク</t>
    </rPh>
    <rPh sb="2" eb="4">
      <t>キギョウ</t>
    </rPh>
    <rPh sb="4" eb="5">
      <t>メイ</t>
    </rPh>
    <phoneticPr fontId="4"/>
  </si>
  <si>
    <t>事業所名</t>
    <rPh sb="0" eb="3">
      <t>ジギョウショ</t>
    </rPh>
    <rPh sb="3" eb="4">
      <t>メイ</t>
    </rPh>
    <phoneticPr fontId="4"/>
  </si>
  <si>
    <t>過去
推薦
回数</t>
  </si>
  <si>
    <t>過去５年
補選</t>
    <rPh sb="3" eb="4">
      <t>ねん</t>
    </rPh>
    <phoneticPr fontId="0" type="Hiragana"/>
  </si>
  <si>
    <t>大臣
表彰</t>
  </si>
  <si>
    <t>知事・行政
機関の局長
表彰</t>
  </si>
  <si>
    <t>全国レベルの
業界団体
表彰</t>
  </si>
  <si>
    <t>高度熟練
技能者</t>
  </si>
  <si>
    <t>ものづくり
マイスター</t>
  </si>
  <si>
    <t>全技連
マイスター</t>
  </si>
  <si>
    <t>技能
グランプリ</t>
  </si>
  <si>
    <t>五輪国際</t>
    <rPh sb="0" eb="2">
      <t>ゴリン</t>
    </rPh>
    <rPh sb="2" eb="4">
      <t>コクサイ</t>
    </rPh>
    <phoneticPr fontId="4"/>
  </si>
  <si>
    <t>五輪全国</t>
    <rPh sb="0" eb="2">
      <t>ゴリン</t>
    </rPh>
    <rPh sb="2" eb="4">
      <t>ゼンコク</t>
    </rPh>
    <phoneticPr fontId="4"/>
  </si>
  <si>
    <t>職業訓練
指導員免許</t>
  </si>
  <si>
    <t>技能検定
委員</t>
  </si>
  <si>
    <t>技能検定
（特級）</t>
    <rPh sb="0" eb="2">
      <t>ギノウ</t>
    </rPh>
    <rPh sb="2" eb="4">
      <t>ケンテイ</t>
    </rPh>
    <rPh sb="6" eb="8">
      <t>トッキュウ</t>
    </rPh>
    <phoneticPr fontId="4"/>
  </si>
  <si>
    <t>技能検定
（１級）</t>
    <rPh sb="0" eb="2">
      <t>ギノウ</t>
    </rPh>
    <rPh sb="2" eb="4">
      <t>ケンテイ</t>
    </rPh>
    <rPh sb="7" eb="8">
      <t>キュウ</t>
    </rPh>
    <phoneticPr fontId="4"/>
  </si>
  <si>
    <t>技能検定
（２級）</t>
    <rPh sb="0" eb="2">
      <t>ギノウ</t>
    </rPh>
    <rPh sb="2" eb="4">
      <t>ケンテイ</t>
    </rPh>
    <rPh sb="7" eb="8">
      <t>キュウ</t>
    </rPh>
    <phoneticPr fontId="4"/>
  </si>
  <si>
    <t>技能検定
（単一等級）</t>
    <rPh sb="0" eb="2">
      <t>ギノウ</t>
    </rPh>
    <rPh sb="2" eb="4">
      <t>ケンテイ</t>
    </rPh>
    <rPh sb="6" eb="8">
      <t>タンイツ</t>
    </rPh>
    <rPh sb="8" eb="10">
      <t>トウキュウ</t>
    </rPh>
    <phoneticPr fontId="4"/>
  </si>
  <si>
    <t>自動</t>
    <rPh sb="0" eb="2">
      <t>ジドウ</t>
    </rPh>
    <phoneticPr fontId="4"/>
  </si>
  <si>
    <t>手打ち</t>
    <rPh sb="0" eb="2">
      <t>テウ</t>
    </rPh>
    <phoneticPr fontId="4"/>
  </si>
  <si>
    <t>職業　部門</t>
    <phoneticPr fontId="4"/>
  </si>
  <si>
    <t xml:space="preserve">TEL </t>
    <phoneticPr fontId="4"/>
  </si>
  <si>
    <r>
      <t>就業先　　</t>
    </r>
    <r>
      <rPr>
        <sz val="9"/>
        <rFont val="ＭＳ ゴシック"/>
        <family val="3"/>
        <charset val="128"/>
      </rPr>
      <t>(都道府県）</t>
    </r>
    <rPh sb="0" eb="2">
      <t>シュウギョウ</t>
    </rPh>
    <rPh sb="2" eb="3">
      <t>サキ</t>
    </rPh>
    <rPh sb="6" eb="10">
      <t>トドウフケン</t>
    </rPh>
    <phoneticPr fontId="4"/>
  </si>
  <si>
    <t>技能・技術が　　　分かるサイト等　（HPのURLを記載）</t>
    <rPh sb="0" eb="2">
      <t>ギノウ</t>
    </rPh>
    <rPh sb="3" eb="5">
      <t>ギジュツ</t>
    </rPh>
    <rPh sb="9" eb="10">
      <t>ワ</t>
    </rPh>
    <rPh sb="15" eb="16">
      <t>トウ</t>
    </rPh>
    <rPh sb="25" eb="27">
      <t>キサイ</t>
    </rPh>
    <phoneticPr fontId="4"/>
  </si>
  <si>
    <t>在職　　年月数</t>
    <phoneticPr fontId="4"/>
  </si>
  <si>
    <t>知事・行政機関の　　　　局長表彰</t>
    <phoneticPr fontId="4"/>
  </si>
  <si>
    <t>全国レベルの業界　　　　団体表彰</t>
    <phoneticPr fontId="4"/>
  </si>
  <si>
    <t>免許・　　　資格等</t>
    <rPh sb="0" eb="2">
      <t>メンキョ</t>
    </rPh>
    <rPh sb="6" eb="8">
      <t>シカク</t>
    </rPh>
    <rPh sb="8" eb="9">
      <t>トウ</t>
    </rPh>
    <phoneticPr fontId="4"/>
  </si>
  <si>
    <t>大会　　　　入賞歴等</t>
    <phoneticPr fontId="4"/>
  </si>
  <si>
    <t>技能グランプリ　　　　（一級技能士競技大会）</t>
    <rPh sb="0" eb="2">
      <t>ギノウ</t>
    </rPh>
    <rPh sb="12" eb="13">
      <t>1</t>
    </rPh>
    <rPh sb="13" eb="14">
      <t>キュウ</t>
    </rPh>
    <rPh sb="14" eb="17">
      <t>ギノウシ</t>
    </rPh>
    <rPh sb="17" eb="21">
      <t>キョウギタイカイ</t>
    </rPh>
    <phoneticPr fontId="4"/>
  </si>
  <si>
    <t>技能五輪国際大会入賞歴</t>
    <phoneticPr fontId="4"/>
  </si>
  <si>
    <t>技能五輪全国大会入賞歴</t>
    <phoneticPr fontId="4"/>
  </si>
  <si>
    <t>認定　年度</t>
    <rPh sb="0" eb="2">
      <t>ニンテイ</t>
    </rPh>
    <rPh sb="3" eb="5">
      <t>ネンド</t>
    </rPh>
    <phoneticPr fontId="4"/>
  </si>
  <si>
    <t>技能　　検定</t>
    <rPh sb="0" eb="2">
      <t>ギノウ</t>
    </rPh>
    <rPh sb="4" eb="6">
      <t>ケンテイ</t>
    </rPh>
    <phoneticPr fontId="4"/>
  </si>
  <si>
    <t>都道府県番号</t>
    <phoneticPr fontId="4"/>
  </si>
  <si>
    <t>都道府県名</t>
    <phoneticPr fontId="4"/>
  </si>
  <si>
    <t>職業　　部門</t>
    <phoneticPr fontId="4"/>
  </si>
  <si>
    <t>汎用機械器具組立工</t>
    <rPh sb="0" eb="2">
      <t>ハンヨウ</t>
    </rPh>
    <phoneticPr fontId="4"/>
  </si>
  <si>
    <t>ITシステム設計技術者</t>
    <phoneticPr fontId="4"/>
  </si>
  <si>
    <t>数値制御金属工作機械工</t>
    <phoneticPr fontId="4"/>
  </si>
  <si>
    <t>汎用機械器具修理・検査工</t>
    <rPh sb="0" eb="2">
      <t>ハンヨウ</t>
    </rPh>
    <phoneticPr fontId="4"/>
  </si>
  <si>
    <t>ITシステム運用管理者</t>
    <phoneticPr fontId="4"/>
  </si>
  <si>
    <t>金属手仕上工</t>
    <phoneticPr fontId="4"/>
  </si>
  <si>
    <t>砂利・砂・粘土採取作業員</t>
    <rPh sb="0" eb="2">
      <t>ジャリ</t>
    </rPh>
    <phoneticPr fontId="4"/>
  </si>
  <si>
    <t>土石製品検査工</t>
    <phoneticPr fontId="4"/>
  </si>
  <si>
    <t>功績・貢献の概要
（社会的貢献活動を含む）</t>
    <rPh sb="0" eb="2">
      <t>コウセキ</t>
    </rPh>
    <rPh sb="3" eb="5">
      <t>コウケン</t>
    </rPh>
    <rPh sb="6" eb="8">
      <t>ガイヨウ</t>
    </rPh>
    <rPh sb="10" eb="13">
      <t>シャカイテキ</t>
    </rPh>
    <rPh sb="13" eb="15">
      <t>コウケン</t>
    </rPh>
    <rPh sb="15" eb="17">
      <t>カツドウ</t>
    </rPh>
    <rPh sb="18" eb="19">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</si>
</sst>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11]ggge&quot;年&quot;m&quot;月&quot;d&quot;日&quot;;@"/>
    <numFmt numFmtId="177" formatCode="[$-411]ge\.m\.d;@"/>
    <numFmt numFmtId="178" formatCode="#,##0&quot;人&quot;"/>
    <numFmt numFmtId="179" formatCode="&quot;現職については、&quot;[$-411]ggge&quot;年&quot;m&quot;月&quot;d&quot;日&quot;&quot;をもって終期とすること。&quot;"/>
    <numFmt numFmtId="180" formatCode="[$-411]ge\.m;@"/>
    <numFmt numFmtId="181" formatCode="[$-411]ge;@"/>
    <numFmt numFmtId="182" formatCode="&quot;第&quot;#,##0&quot;回&quot;"/>
    <numFmt numFmtId="183" formatCode="&quot;第&quot;#,##0&quot;位&quot;"/>
    <numFmt numFmtId="184" formatCode="#,##0&quot;位&quot;"/>
    <numFmt numFmtId="185" formatCode="0_ "/>
    <numFmt numFmtId="186" formatCode="[$]ggge&quot;年&quot;m&quot;月&quot;d&quot;日&quot;;@" x16r2:formatCode16="[$-ja-JP-x-gannen]ggge&quot;年&quot;m&quot;月&quot;d&quot;日&quot;;@"/>
  </numFmts>
  <fonts count="26" x14ac:knownFonts="1">
    <font>
      <sz val="11"/>
      <color theme="1"/>
      <name val="游ゴシック"/>
      <family val="2"/>
      <charset val="128"/>
      <scheme val="minor"/>
    </font>
    <font>
      <sz val="11"/>
      <color theme="1"/>
      <name val="游ゴシック"/>
      <family val="2"/>
      <charset val="128"/>
      <scheme val="minor"/>
    </font>
    <font>
      <sz val="11"/>
      <color rgb="FFFA7D00"/>
      <name val="游ゴシック"/>
      <family val="2"/>
      <charset val="128"/>
      <scheme val="minor"/>
    </font>
    <font>
      <b/>
      <sz val="22"/>
      <name val="ＭＳ ゴシック"/>
      <family val="3"/>
      <charset val="128"/>
    </font>
    <font>
      <sz val="6"/>
      <name val="游ゴシック"/>
      <family val="2"/>
      <charset val="128"/>
      <scheme val="minor"/>
    </font>
    <font>
      <sz val="12"/>
      <name val="ＭＳ Ｐゴシック"/>
      <family val="3"/>
      <charset val="128"/>
    </font>
    <font>
      <sz val="12"/>
      <name val="ＭＳ ゴシック"/>
      <family val="3"/>
      <charset val="128"/>
    </font>
    <font>
      <sz val="11"/>
      <name val="游ゴシック"/>
      <family val="2"/>
      <charset val="128"/>
      <scheme val="minor"/>
    </font>
    <font>
      <sz val="10"/>
      <name val="ＭＳ ゴシック"/>
      <family val="3"/>
      <charset val="128"/>
    </font>
    <font>
      <sz val="11"/>
      <name val="ＭＳ ゴシック"/>
      <family val="3"/>
      <charset val="128"/>
    </font>
    <font>
      <sz val="12"/>
      <name val="Century"/>
      <family val="1"/>
    </font>
    <font>
      <sz val="12"/>
      <name val="ＭＳ 明朝"/>
      <family val="1"/>
      <charset val="128"/>
    </font>
    <font>
      <sz val="9"/>
      <name val="ＭＳ ゴシック"/>
      <family val="3"/>
      <charset val="128"/>
    </font>
    <font>
      <b/>
      <sz val="22"/>
      <color theme="1"/>
      <name val="ＭＳ ゴシック"/>
      <family val="3"/>
      <charset val="128"/>
    </font>
    <font>
      <sz val="11"/>
      <color theme="1"/>
      <name val="ＭＳ ゴシック"/>
      <family val="3"/>
      <charset val="128"/>
    </font>
    <font>
      <sz val="12"/>
      <color theme="1"/>
      <name val="ＭＳ ゴシック"/>
      <family val="3"/>
      <charset val="128"/>
    </font>
    <font>
      <sz val="10"/>
      <color theme="1"/>
      <name val="ＭＳ ゴシック"/>
      <family val="3"/>
      <charset val="128"/>
    </font>
    <font>
      <sz val="9"/>
      <color theme="1"/>
      <name val="ＭＳ 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font>
    <font>
      <sz val="9"/>
      <color theme="1"/>
      <name val="ＭＳ Ｐゴシック"/>
      <family val="3"/>
      <charset val="128"/>
    </font>
    <font>
      <sz val="12"/>
      <color theme="1"/>
      <name val="ＭＳ 明朝"/>
      <family val="1"/>
      <charset val="128"/>
    </font>
    <font>
      <sz val="9"/>
      <color rgb="FFFF0000"/>
      <name val="ＭＳ Ｐゴシック"/>
      <family val="3"/>
      <charset val="128"/>
    </font>
    <font>
      <sz val="11"/>
      <color rgb="FFFF0000"/>
      <name val="ＭＳ Ｐゴシック"/>
      <family val="3"/>
      <charset val="128"/>
    </font>
    <font>
      <sz val="11"/>
      <color rgb="FF000000"/>
      <name val="游ゴシック"/>
      <family val="3"/>
      <charset val="128"/>
    </font>
  </fonts>
  <fills count="7">
    <fill>
      <patternFill patternType="none"/>
    </fill>
    <fill>
      <patternFill patternType="gray125"/>
    </fill>
    <fill>
      <patternFill patternType="solid">
        <fgColor indexed="65"/>
        <bgColor indexed="64"/>
      </patternFill>
    </fill>
    <fill>
      <patternFill patternType="solid">
        <fgColor theme="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00"/>
        <bgColor indexed="64"/>
      </patternFill>
    </fill>
  </fills>
  <borders count="69">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s>
  <cellStyleXfs count="2">
    <xf numFmtId="0" fontId="0" fillId="0" borderId="0">
      <alignment vertical="center"/>
    </xf>
    <xf numFmtId="0" fontId="18" fillId="0" borderId="0"/>
  </cellStyleXfs>
  <cellXfs count="320">
    <xf numFmtId="0" fontId="0" fillId="0" borderId="0" xfId="0">
      <alignment vertical="center"/>
    </xf>
    <xf numFmtId="0" fontId="5" fillId="0" borderId="0" xfId="0" applyFont="1">
      <alignment vertical="center"/>
    </xf>
    <xf numFmtId="0" fontId="6" fillId="0" borderId="0" xfId="0" applyFont="1">
      <alignment vertical="center"/>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1" borderId="6" xfId="0" applyFont="1" applyFill="1" applyBorder="1">
      <alignment vertical="center"/>
    </xf>
    <xf numFmtId="0" fontId="6" fillId="1" borderId="7" xfId="0" applyFont="1" applyFill="1" applyBorder="1">
      <alignment vertical="center"/>
    </xf>
    <xf numFmtId="0" fontId="6" fillId="0" borderId="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7" xfId="0" applyFont="1" applyBorder="1" applyAlignment="1">
      <alignment horizontal="center" vertical="center"/>
    </xf>
    <xf numFmtId="0" fontId="6" fillId="0" borderId="10" xfId="0" applyFont="1" applyBorder="1" applyAlignment="1" applyProtection="1">
      <alignment horizontal="center" vertical="center"/>
      <protection locked="0"/>
    </xf>
    <xf numFmtId="0" fontId="10" fillId="0" borderId="0" xfId="0" applyFont="1" applyAlignment="1">
      <alignment vertical="center" wrapText="1"/>
    </xf>
    <xf numFmtId="0" fontId="6" fillId="0" borderId="19" xfId="0" applyFont="1" applyBorder="1" applyAlignment="1" applyProtection="1">
      <alignment horizontal="center" vertical="center" wrapText="1"/>
      <protection locked="0"/>
    </xf>
    <xf numFmtId="0" fontId="6" fillId="1" borderId="20" xfId="0" applyFont="1" applyFill="1" applyBorder="1">
      <alignment vertical="center"/>
    </xf>
    <xf numFmtId="0" fontId="6" fillId="1" borderId="21" xfId="0" applyFont="1" applyFill="1" applyBorder="1">
      <alignment vertical="center"/>
    </xf>
    <xf numFmtId="176" fontId="6" fillId="0" borderId="12" xfId="0" applyNumberFormat="1" applyFont="1" applyBorder="1" applyAlignment="1" applyProtection="1">
      <alignment horizontal="left" vertical="center"/>
      <protection locked="0"/>
    </xf>
    <xf numFmtId="0" fontId="6" fillId="0" borderId="2" xfId="0" applyFont="1" applyBorder="1" applyAlignment="1">
      <alignment horizontal="center" vertical="center" wrapText="1"/>
    </xf>
    <xf numFmtId="0" fontId="6" fillId="0" borderId="26" xfId="0" applyFont="1" applyBorder="1" applyAlignment="1">
      <alignment horizontal="center" vertical="center" wrapText="1"/>
    </xf>
    <xf numFmtId="0" fontId="6" fillId="1" borderId="10" xfId="0" applyFont="1" applyFill="1" applyBorder="1" applyAlignment="1" applyProtection="1">
      <alignment horizontal="left" vertical="center" wrapText="1"/>
      <protection locked="0"/>
    </xf>
    <xf numFmtId="0" fontId="6" fillId="0" borderId="28" xfId="0" applyFont="1" applyBorder="1" applyAlignment="1" applyProtection="1">
      <alignment horizontal="center" vertical="center" wrapText="1"/>
      <protection locked="0"/>
    </xf>
    <xf numFmtId="177" fontId="6" fillId="0" borderId="29" xfId="0" applyNumberFormat="1" applyFont="1" applyBorder="1" applyAlignment="1" applyProtection="1">
      <alignment horizontal="center" vertical="center" shrinkToFit="1"/>
      <protection locked="0"/>
    </xf>
    <xf numFmtId="0" fontId="11" fillId="0" borderId="0" xfId="0" applyFont="1" applyAlignment="1">
      <alignment vertical="center" wrapText="1"/>
    </xf>
    <xf numFmtId="0" fontId="6" fillId="0" borderId="30" xfId="0" applyFont="1" applyBorder="1" applyAlignment="1">
      <alignment horizontal="right" vertical="center" wrapText="1"/>
    </xf>
    <xf numFmtId="0" fontId="6" fillId="0" borderId="0" xfId="0" applyFont="1" applyAlignment="1">
      <alignment horizontal="right" vertical="center" wrapText="1"/>
    </xf>
    <xf numFmtId="0" fontId="6" fillId="0" borderId="0" xfId="0" applyFont="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177" fontId="6" fillId="0" borderId="19" xfId="0" applyNumberFormat="1" applyFont="1" applyBorder="1" applyAlignment="1" applyProtection="1">
      <alignment horizontal="center" vertical="center" shrinkToFit="1"/>
      <protection locked="0"/>
    </xf>
    <xf numFmtId="0" fontId="6" fillId="0" borderId="30" xfId="0" applyFont="1" applyBorder="1" applyAlignment="1">
      <alignment vertical="center" wrapText="1"/>
    </xf>
    <xf numFmtId="0" fontId="6" fillId="0" borderId="0" xfId="0" applyFont="1" applyAlignment="1">
      <alignment vertical="center" wrapText="1"/>
    </xf>
    <xf numFmtId="0" fontId="6" fillId="0" borderId="16" xfId="0" applyFont="1" applyBorder="1" applyAlignment="1" applyProtection="1">
      <alignment horizontal="left" vertical="center"/>
      <protection locked="0"/>
    </xf>
    <xf numFmtId="0" fontId="6" fillId="0" borderId="31" xfId="0" applyFont="1" applyBorder="1" applyAlignment="1" applyProtection="1">
      <alignment horizontal="left" vertical="center"/>
      <protection locked="0"/>
    </xf>
    <xf numFmtId="0" fontId="6" fillId="1" borderId="0" xfId="0" applyFont="1" applyFill="1" applyAlignment="1">
      <alignment vertical="center" wrapText="1"/>
    </xf>
    <xf numFmtId="0" fontId="6" fillId="1" borderId="19" xfId="0" applyFont="1" applyFill="1" applyBorder="1" applyAlignment="1">
      <alignment horizontal="justify" vertical="center" wrapText="1"/>
    </xf>
    <xf numFmtId="0" fontId="6" fillId="0" borderId="32" xfId="0" applyFont="1" applyBorder="1" applyAlignment="1" applyProtection="1">
      <alignment horizontal="left" vertical="center"/>
      <protection locked="0"/>
    </xf>
    <xf numFmtId="178" fontId="6" fillId="0" borderId="1" xfId="0" applyNumberFormat="1" applyFont="1" applyBorder="1" applyAlignment="1" applyProtection="1">
      <alignment horizontal="right" vertical="center"/>
      <protection locked="0"/>
    </xf>
    <xf numFmtId="0" fontId="6" fillId="1" borderId="14" xfId="0" applyFont="1" applyFill="1" applyBorder="1" applyAlignment="1">
      <alignment vertical="center" wrapText="1"/>
    </xf>
    <xf numFmtId="0" fontId="6" fillId="1" borderId="15" xfId="0" applyFont="1" applyFill="1" applyBorder="1" applyAlignment="1">
      <alignment horizontal="justify" vertical="center" wrapText="1"/>
    </xf>
    <xf numFmtId="0" fontId="6" fillId="1" borderId="0" xfId="0" applyFont="1" applyFill="1" applyAlignment="1" applyProtection="1">
      <alignment horizontal="left" vertical="center" wrapText="1"/>
      <protection locked="0"/>
    </xf>
    <xf numFmtId="0" fontId="6" fillId="0" borderId="30" xfId="0" applyFont="1" applyBorder="1">
      <alignment vertical="center"/>
    </xf>
    <xf numFmtId="0" fontId="6" fillId="0" borderId="35" xfId="0" applyFont="1" applyBorder="1" applyAlignment="1" applyProtection="1">
      <alignment horizontal="center" vertical="center" wrapText="1"/>
      <protection locked="0"/>
    </xf>
    <xf numFmtId="177" fontId="6" fillId="0" borderId="36" xfId="0" applyNumberFormat="1" applyFont="1" applyBorder="1" applyAlignment="1" applyProtection="1">
      <alignment horizontal="center" vertical="center" shrinkToFit="1"/>
      <protection locked="0"/>
    </xf>
    <xf numFmtId="55" fontId="9" fillId="0" borderId="39" xfId="0" applyNumberFormat="1"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6" fillId="0" borderId="13" xfId="0" applyFont="1" applyBorder="1">
      <alignment vertical="center"/>
    </xf>
    <xf numFmtId="0" fontId="6" fillId="0" borderId="24" xfId="0" applyFont="1" applyBorder="1" applyAlignment="1">
      <alignment horizontal="center" vertical="center" wrapText="1"/>
    </xf>
    <xf numFmtId="0" fontId="6" fillId="0" borderId="46" xfId="0" applyFont="1" applyBorder="1" applyAlignment="1">
      <alignment horizontal="center" vertical="center"/>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6" fillId="1" borderId="49" xfId="0" applyFont="1" applyFill="1" applyBorder="1">
      <alignment vertical="center"/>
    </xf>
    <xf numFmtId="0" fontId="6" fillId="0" borderId="49" xfId="0" applyFont="1" applyBorder="1" applyAlignment="1">
      <alignment horizontal="center" vertical="center" wrapText="1"/>
    </xf>
    <xf numFmtId="0" fontId="6" fillId="2" borderId="24" xfId="0" applyFont="1" applyFill="1" applyBorder="1" applyAlignment="1">
      <alignment horizontal="center" vertical="center"/>
    </xf>
    <xf numFmtId="0" fontId="6" fillId="2" borderId="51" xfId="0" applyFont="1" applyFill="1" applyBorder="1" applyAlignment="1">
      <alignment horizontal="center" vertical="center"/>
    </xf>
    <xf numFmtId="0" fontId="6" fillId="0" borderId="42" xfId="0" applyFont="1" applyBorder="1" applyAlignment="1">
      <alignment horizontal="center" vertical="center"/>
    </xf>
    <xf numFmtId="181" fontId="6" fillId="0" borderId="52" xfId="0" applyNumberFormat="1"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180" fontId="6" fillId="2" borderId="54" xfId="0" applyNumberFormat="1" applyFont="1" applyFill="1" applyBorder="1" applyAlignment="1" applyProtection="1">
      <alignment horizontal="center" vertical="center"/>
      <protection locked="0"/>
    </xf>
    <xf numFmtId="181" fontId="6" fillId="0" borderId="55" xfId="0" applyNumberFormat="1" applyFont="1" applyBorder="1" applyAlignment="1" applyProtection="1">
      <alignment horizontal="center" vertical="center" wrapText="1"/>
      <protection locked="0"/>
    </xf>
    <xf numFmtId="0" fontId="6" fillId="1" borderId="52" xfId="0" applyFont="1" applyFill="1" applyBorder="1" applyAlignment="1">
      <alignment horizontal="center" vertical="center"/>
    </xf>
    <xf numFmtId="0" fontId="6" fillId="0" borderId="52" xfId="0" applyFont="1" applyBorder="1" applyAlignment="1">
      <alignment horizontal="center" vertical="center" wrapText="1"/>
    </xf>
    <xf numFmtId="182" fontId="6" fillId="0" borderId="52" xfId="0" applyNumberFormat="1" applyFont="1" applyBorder="1" applyAlignment="1" applyProtection="1">
      <alignment horizontal="center" vertical="center" wrapText="1"/>
      <protection locked="0"/>
    </xf>
    <xf numFmtId="183" fontId="9" fillId="0" borderId="42" xfId="0" applyNumberFormat="1" applyFont="1" applyBorder="1" applyAlignment="1" applyProtection="1">
      <alignment horizontal="center" vertical="center" wrapText="1"/>
      <protection locked="0"/>
    </xf>
    <xf numFmtId="0" fontId="6" fillId="0" borderId="14" xfId="0" applyFont="1" applyBorder="1" applyAlignment="1">
      <alignment horizontal="center" vertical="center" wrapText="1"/>
    </xf>
    <xf numFmtId="182" fontId="6" fillId="0" borderId="56" xfId="0" applyNumberFormat="1" applyFont="1" applyBorder="1" applyAlignment="1" applyProtection="1">
      <alignment horizontal="center" vertical="center" wrapText="1"/>
      <protection locked="0"/>
    </xf>
    <xf numFmtId="183" fontId="9" fillId="0" borderId="14" xfId="0" applyNumberFormat="1"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180" fontId="6" fillId="2" borderId="57" xfId="0" applyNumberFormat="1" applyFont="1" applyFill="1" applyBorder="1" applyAlignment="1" applyProtection="1">
      <alignment horizontal="center" vertical="center"/>
      <protection locked="0"/>
    </xf>
    <xf numFmtId="0" fontId="14" fillId="0" borderId="0" xfId="0" applyFont="1">
      <alignment vertical="center"/>
    </xf>
    <xf numFmtId="0" fontId="15" fillId="0" borderId="0" xfId="0" applyFont="1">
      <alignment vertical="center"/>
    </xf>
    <xf numFmtId="0" fontId="16" fillId="0" borderId="23"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6" xfId="0" applyFont="1" applyBorder="1" applyAlignment="1">
      <alignment horizontal="center" vertical="center" wrapText="1"/>
    </xf>
    <xf numFmtId="0" fontId="14" fillId="0" borderId="0" xfId="0" applyFont="1" applyAlignment="1">
      <alignment vertical="center" wrapText="1"/>
    </xf>
    <xf numFmtId="0" fontId="15" fillId="0" borderId="13" xfId="0" applyFont="1" applyBorder="1" applyAlignment="1">
      <alignment horizontal="center" vertical="center" wrapText="1"/>
    </xf>
    <xf numFmtId="0" fontId="15" fillId="0" borderId="58" xfId="0" applyFont="1" applyBorder="1" applyAlignment="1">
      <alignment horizontal="center" vertical="center" wrapText="1"/>
    </xf>
    <xf numFmtId="0" fontId="15" fillId="0" borderId="58" xfId="0" applyFont="1" applyBorder="1" applyAlignment="1">
      <alignment horizontal="justify" vertical="center"/>
    </xf>
    <xf numFmtId="0" fontId="6" fillId="0" borderId="1" xfId="0" applyFont="1" applyBorder="1" applyAlignment="1">
      <alignment horizontal="center" vertical="center" wrapText="1"/>
    </xf>
    <xf numFmtId="0" fontId="15" fillId="2" borderId="59" xfId="0" applyFont="1" applyFill="1" applyBorder="1" applyAlignment="1">
      <alignment horizontal="center" vertical="center"/>
    </xf>
    <xf numFmtId="0" fontId="15" fillId="0" borderId="43" xfId="0" applyFont="1" applyBorder="1" applyAlignment="1" applyProtection="1">
      <alignment horizontal="center" vertical="center" wrapText="1" shrinkToFit="1"/>
      <protection locked="0"/>
    </xf>
    <xf numFmtId="0" fontId="15" fillId="0" borderId="45" xfId="0" applyFont="1" applyBorder="1" applyAlignment="1">
      <alignment horizontal="center" vertical="center" wrapText="1" shrinkToFit="1"/>
    </xf>
    <xf numFmtId="0" fontId="15" fillId="0" borderId="61" xfId="0" applyFont="1" applyBorder="1">
      <alignment vertical="center"/>
    </xf>
    <xf numFmtId="0" fontId="15" fillId="0" borderId="0" xfId="0" applyFont="1" applyAlignment="1">
      <alignment horizontal="right" vertical="center"/>
    </xf>
    <xf numFmtId="0" fontId="15" fillId="0" borderId="1" xfId="0" applyFont="1" applyBorder="1" applyAlignment="1" applyProtection="1">
      <alignment horizontal="center" vertical="center" wrapText="1" shrinkToFit="1"/>
      <protection locked="0"/>
    </xf>
    <xf numFmtId="0" fontId="15" fillId="0" borderId="15" xfId="0" applyFont="1" applyBorder="1" applyAlignment="1">
      <alignment horizontal="center" vertical="center" wrapText="1" shrinkToFit="1"/>
    </xf>
    <xf numFmtId="178" fontId="15" fillId="0" borderId="54" xfId="0" applyNumberFormat="1" applyFont="1" applyBorder="1" applyAlignment="1" applyProtection="1">
      <alignment horizontal="center" vertical="center" wrapText="1" shrinkToFit="1"/>
      <protection locked="0"/>
    </xf>
    <xf numFmtId="178" fontId="15" fillId="0" borderId="54" xfId="0" applyNumberFormat="1" applyFont="1" applyBorder="1" applyAlignment="1" applyProtection="1">
      <alignment horizontal="center" vertical="center" wrapText="1"/>
      <protection locked="0"/>
    </xf>
    <xf numFmtId="184" fontId="15" fillId="0" borderId="64" xfId="0" applyNumberFormat="1" applyFont="1" applyBorder="1" applyAlignment="1" applyProtection="1">
      <alignment horizontal="center" vertical="center" wrapText="1"/>
      <protection locked="0"/>
    </xf>
    <xf numFmtId="0" fontId="15" fillId="0" borderId="4" xfId="0" applyFont="1" applyBorder="1" applyAlignment="1">
      <alignment horizontal="center" vertical="center"/>
    </xf>
    <xf numFmtId="0" fontId="14" fillId="0" borderId="0" xfId="0" applyFont="1" applyAlignment="1">
      <alignment horizontal="justify" vertical="center" wrapText="1"/>
    </xf>
    <xf numFmtId="0" fontId="14" fillId="0" borderId="0" xfId="0" applyFont="1" applyAlignment="1">
      <alignment horizontal="left" vertical="center"/>
    </xf>
    <xf numFmtId="0" fontId="17" fillId="0" borderId="23" xfId="0" applyFont="1" applyBorder="1" applyAlignment="1">
      <alignment horizontal="center" vertical="center" wrapText="1"/>
    </xf>
    <xf numFmtId="0" fontId="15" fillId="3" borderId="42" xfId="0" applyFont="1" applyFill="1" applyBorder="1" applyAlignment="1">
      <alignment horizontal="center" vertical="center"/>
    </xf>
    <xf numFmtId="0" fontId="15" fillId="3" borderId="52" xfId="0" applyFont="1" applyFill="1" applyBorder="1" applyAlignment="1">
      <alignment horizontal="center" vertical="center"/>
    </xf>
    <xf numFmtId="0" fontId="15" fillId="0" borderId="53" xfId="0" applyFont="1" applyBorder="1">
      <alignment vertical="center"/>
    </xf>
    <xf numFmtId="0" fontId="15" fillId="0" borderId="55" xfId="0" applyFont="1" applyBorder="1">
      <alignment vertical="center"/>
    </xf>
    <xf numFmtId="0" fontId="18" fillId="4" borderId="0" xfId="1" applyFill="1" applyAlignment="1">
      <alignment horizontal="center" vertical="center" wrapText="1"/>
    </xf>
    <xf numFmtId="0" fontId="18" fillId="4" borderId="0" xfId="1" applyFill="1" applyAlignment="1">
      <alignment horizontal="center" vertical="center"/>
    </xf>
    <xf numFmtId="0" fontId="20" fillId="4" borderId="0" xfId="0" applyFont="1" applyFill="1" applyAlignment="1">
      <alignment horizontal="center" vertical="center" wrapText="1"/>
    </xf>
    <xf numFmtId="0" fontId="18" fillId="5" borderId="0" xfId="1" applyFill="1" applyAlignment="1">
      <alignment horizontal="center" vertical="center" wrapText="1"/>
    </xf>
    <xf numFmtId="0" fontId="18" fillId="0" borderId="0" xfId="1" applyAlignment="1">
      <alignment horizontal="center" vertical="center"/>
    </xf>
    <xf numFmtId="0" fontId="18" fillId="0" borderId="0" xfId="1" applyAlignment="1">
      <alignment vertical="center"/>
    </xf>
    <xf numFmtId="0" fontId="18" fillId="0" borderId="0" xfId="1" applyAlignment="1">
      <alignment vertical="center" wrapText="1"/>
    </xf>
    <xf numFmtId="0" fontId="20" fillId="0" borderId="0" xfId="0" applyFont="1" applyAlignment="1">
      <alignment vertical="center" wrapText="1"/>
    </xf>
    <xf numFmtId="0" fontId="18" fillId="6" borderId="0" xfId="1" applyFill="1" applyAlignment="1">
      <alignment vertical="center"/>
    </xf>
    <xf numFmtId="185" fontId="18" fillId="0" borderId="0" xfId="1" applyNumberFormat="1" applyAlignment="1">
      <alignment horizontal="center" vertical="center"/>
    </xf>
    <xf numFmtId="0" fontId="1" fillId="0" borderId="0" xfId="0" applyFont="1">
      <alignment vertical="center"/>
    </xf>
    <xf numFmtId="0" fontId="21" fillId="0" borderId="52" xfId="0" applyFont="1" applyBorder="1" applyAlignment="1">
      <alignment vertical="center" wrapText="1"/>
    </xf>
    <xf numFmtId="0" fontId="23" fillId="0" borderId="52" xfId="0" applyFont="1" applyBorder="1" applyAlignment="1">
      <alignment vertical="center" wrapText="1"/>
    </xf>
    <xf numFmtId="0" fontId="17" fillId="0" borderId="52" xfId="0" applyFont="1" applyBorder="1" applyAlignment="1">
      <alignment vertical="center" wrapText="1"/>
    </xf>
    <xf numFmtId="0" fontId="17" fillId="0" borderId="0" xfId="0" applyFont="1" applyAlignment="1">
      <alignment vertical="center" wrapText="1"/>
    </xf>
    <xf numFmtId="0" fontId="21" fillId="0" borderId="52" xfId="0" applyFont="1" applyBorder="1" applyAlignment="1">
      <alignment horizontal="center" vertical="center"/>
    </xf>
    <xf numFmtId="0" fontId="23" fillId="0" borderId="52" xfId="0" applyFont="1" applyBorder="1" applyAlignment="1">
      <alignment horizontal="center" vertical="center"/>
    </xf>
    <xf numFmtId="186" fontId="21" fillId="0" borderId="52" xfId="0" applyNumberFormat="1" applyFont="1" applyBorder="1" applyAlignment="1">
      <alignment horizontal="center" vertical="center"/>
    </xf>
    <xf numFmtId="0" fontId="21" fillId="6" borderId="52" xfId="0" applyFont="1" applyFill="1" applyBorder="1" applyAlignment="1">
      <alignment horizontal="center" vertical="center"/>
    </xf>
    <xf numFmtId="0" fontId="17" fillId="6" borderId="52" xfId="0" applyFont="1" applyFill="1" applyBorder="1" applyAlignment="1">
      <alignment horizontal="center" vertical="center"/>
    </xf>
    <xf numFmtId="0" fontId="17" fillId="0" borderId="0" xfId="0" applyFont="1" applyAlignment="1">
      <alignment horizontal="center" vertical="center"/>
    </xf>
    <xf numFmtId="0" fontId="17" fillId="0" borderId="0" xfId="0" applyFont="1">
      <alignment vertical="center"/>
    </xf>
    <xf numFmtId="14" fontId="17" fillId="0" borderId="0" xfId="0" applyNumberFormat="1" applyFont="1">
      <alignment vertical="center"/>
    </xf>
    <xf numFmtId="0" fontId="9" fillId="0" borderId="67" xfId="0" applyFont="1" applyBorder="1" applyAlignment="1" applyProtection="1">
      <alignment horizontal="center" vertical="center" shrinkToFit="1"/>
      <protection locked="0"/>
    </xf>
    <xf numFmtId="0" fontId="9" fillId="0" borderId="68" xfId="0" applyFont="1" applyBorder="1" applyAlignment="1" applyProtection="1">
      <alignment horizontal="center" vertical="center" shrinkToFit="1"/>
      <protection locked="0"/>
    </xf>
    <xf numFmtId="0" fontId="15" fillId="0" borderId="61" xfId="0" applyFont="1" applyBorder="1" applyAlignment="1">
      <alignment horizontal="left" vertical="center" shrinkToFit="1"/>
    </xf>
    <xf numFmtId="0" fontId="15" fillId="0" borderId="47" xfId="0" applyFont="1" applyBorder="1" applyAlignment="1">
      <alignment horizontal="left" vertical="center" shrinkToFit="1"/>
    </xf>
    <xf numFmtId="17" fontId="15" fillId="0" borderId="53" xfId="0" applyNumberFormat="1" applyFont="1" applyBorder="1">
      <alignment vertical="center"/>
    </xf>
    <xf numFmtId="0" fontId="6" fillId="0" borderId="3" xfId="0" applyFont="1" applyBorder="1" applyAlignment="1">
      <alignment horizontal="center" vertical="center"/>
    </xf>
    <xf numFmtId="0" fontId="6" fillId="0" borderId="7" xfId="0" applyFont="1" applyBorder="1" applyAlignment="1">
      <alignment horizontal="center" vertical="center" wrapText="1"/>
    </xf>
    <xf numFmtId="0" fontId="9" fillId="0" borderId="29" xfId="0" applyFont="1" applyBorder="1" applyAlignment="1">
      <alignment horizontal="center" vertical="center" shrinkToFit="1"/>
    </xf>
    <xf numFmtId="0" fontId="24" fillId="0" borderId="0" xfId="0" applyFont="1" applyAlignment="1">
      <alignment vertical="center" wrapText="1"/>
    </xf>
    <xf numFmtId="0" fontId="15" fillId="0" borderId="23" xfId="0" applyFont="1" applyBorder="1" applyAlignment="1">
      <alignment horizontal="center" vertical="center"/>
    </xf>
    <xf numFmtId="0" fontId="15" fillId="0" borderId="13" xfId="0" applyFont="1" applyBorder="1" applyAlignment="1">
      <alignment horizontal="center" vertical="center"/>
    </xf>
    <xf numFmtId="0" fontId="6" fillId="0" borderId="40"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9" xfId="0" applyFont="1" applyBorder="1" applyAlignment="1">
      <alignment horizontal="center" vertical="center"/>
    </xf>
    <xf numFmtId="0" fontId="6" fillId="0" borderId="16" xfId="0" applyFont="1" applyBorder="1" applyAlignment="1">
      <alignment horizontal="center" vertical="center"/>
    </xf>
    <xf numFmtId="0" fontId="9" fillId="0" borderId="9" xfId="0" applyFont="1" applyBorder="1" applyAlignment="1">
      <alignment horizontal="center" vertical="center" wrapText="1"/>
    </xf>
    <xf numFmtId="0" fontId="7" fillId="0" borderId="10" xfId="0" applyFont="1" applyBorder="1" applyAlignment="1">
      <alignment vertical="center" wrapText="1"/>
    </xf>
    <xf numFmtId="0" fontId="7" fillId="0" borderId="13" xfId="0" applyFont="1" applyBorder="1" applyAlignment="1">
      <alignment vertical="center" wrapText="1"/>
    </xf>
    <xf numFmtId="0" fontId="7" fillId="0" borderId="1" xfId="0" applyFont="1" applyBorder="1" applyAlignment="1">
      <alignment vertical="center" wrapText="1"/>
    </xf>
    <xf numFmtId="0" fontId="6"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6" fillId="0" borderId="1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0" xfId="0" applyFont="1" applyBorder="1" applyAlignment="1" applyProtection="1">
      <alignment horizontal="left" vertical="center" wrapText="1"/>
      <protection locked="0"/>
    </xf>
    <xf numFmtId="0" fontId="7" fillId="0" borderId="22"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3" fillId="0" borderId="0" xfId="0" applyFont="1" applyAlignment="1">
      <alignment horizontal="center" vertical="center"/>
    </xf>
    <xf numFmtId="176" fontId="6" fillId="0" borderId="1" xfId="0" applyNumberFormat="1" applyFont="1" applyBorder="1" applyAlignment="1">
      <alignment vertical="center"/>
    </xf>
    <xf numFmtId="0" fontId="7" fillId="0" borderId="1" xfId="0" applyFont="1" applyBorder="1" applyAlignment="1">
      <alignment vertical="center"/>
    </xf>
    <xf numFmtId="0" fontId="6" fillId="0" borderId="6" xfId="0" applyFont="1" applyBorder="1" applyAlignment="1">
      <alignment horizontal="center" vertical="center" wrapText="1"/>
    </xf>
    <xf numFmtId="0" fontId="7" fillId="0" borderId="7" xfId="0" applyFont="1" applyBorder="1" applyAlignment="1">
      <alignment horizontal="center" vertical="center" wrapText="1"/>
    </xf>
    <xf numFmtId="0" fontId="6" fillId="0" borderId="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1"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14"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7" fillId="0" borderId="15" xfId="0" applyFont="1" applyBorder="1" applyAlignment="1" applyProtection="1">
      <alignment horizontal="left" vertical="top" wrapText="1"/>
      <protection locked="0"/>
    </xf>
    <xf numFmtId="0" fontId="6"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6" fillId="0" borderId="3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6" fillId="0" borderId="30" xfId="0" applyFont="1" applyBorder="1" applyAlignment="1" applyProtection="1">
      <alignment horizontal="left" vertical="center" wrapText="1"/>
      <protection locked="0"/>
    </xf>
    <xf numFmtId="177" fontId="6" fillId="0" borderId="30" xfId="0" applyNumberFormat="1" applyFont="1" applyBorder="1" applyAlignment="1" applyProtection="1">
      <alignment horizontal="center" vertical="center" shrinkToFit="1"/>
      <protection locked="0"/>
    </xf>
    <xf numFmtId="177" fontId="6" fillId="0" borderId="0" xfId="0" applyNumberFormat="1" applyFont="1" applyAlignment="1" applyProtection="1">
      <alignment horizontal="center" vertical="center" shrinkToFit="1"/>
      <protection locked="0"/>
    </xf>
    <xf numFmtId="0" fontId="6" fillId="0" borderId="10" xfId="0" applyFont="1" applyBorder="1" applyAlignment="1">
      <alignment horizontal="center" vertical="center"/>
    </xf>
    <xf numFmtId="0" fontId="6" fillId="1" borderId="10" xfId="0" applyFont="1" applyFill="1" applyBorder="1" applyAlignment="1" applyProtection="1">
      <alignment horizontal="left" vertical="center" wrapText="1"/>
      <protection locked="0"/>
    </xf>
    <xf numFmtId="0" fontId="0" fillId="1" borderId="12" xfId="0" applyFill="1" applyBorder="1" applyAlignment="1" applyProtection="1">
      <alignment horizontal="left" vertical="center" wrapText="1"/>
      <protection locked="0"/>
    </xf>
    <xf numFmtId="0" fontId="0" fillId="1" borderId="0" xfId="0" applyFill="1" applyAlignment="1" applyProtection="1">
      <alignment horizontal="left" vertical="center" wrapText="1"/>
      <protection locked="0"/>
    </xf>
    <xf numFmtId="0" fontId="0" fillId="1" borderId="19" xfId="0" applyFill="1" applyBorder="1" applyAlignment="1" applyProtection="1">
      <alignment horizontal="left" vertical="center" wrapText="1"/>
      <protection locked="0"/>
    </xf>
    <xf numFmtId="0" fontId="6" fillId="0" borderId="27" xfId="0" applyFont="1" applyBorder="1" applyAlignment="1" applyProtection="1">
      <alignment horizontal="justify" vertical="center" wrapText="1"/>
      <protection locked="0"/>
    </xf>
    <xf numFmtId="0" fontId="6" fillId="0" borderId="28" xfId="0" applyFont="1" applyBorder="1" applyAlignment="1" applyProtection="1">
      <alignment horizontal="justify" vertical="center" wrapText="1"/>
      <protection locked="0"/>
    </xf>
    <xf numFmtId="0" fontId="6" fillId="0" borderId="29" xfId="0" applyFont="1" applyBorder="1" applyAlignment="1" applyProtection="1">
      <alignment horizontal="justify" vertical="center" wrapText="1"/>
      <protection locked="0"/>
    </xf>
    <xf numFmtId="177" fontId="6" fillId="0" borderId="27" xfId="0" applyNumberFormat="1" applyFont="1" applyBorder="1" applyAlignment="1" applyProtection="1">
      <alignment horizontal="center" vertical="center" shrinkToFit="1"/>
      <protection locked="0"/>
    </xf>
    <xf numFmtId="177" fontId="6" fillId="0" borderId="28" xfId="0" applyNumberFormat="1" applyFont="1" applyBorder="1" applyAlignment="1" applyProtection="1">
      <alignment horizontal="center" vertical="center" shrinkToFit="1"/>
      <protection locked="0"/>
    </xf>
    <xf numFmtId="0" fontId="6" fillId="0" borderId="30"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pplyProtection="1">
      <alignment horizontal="left" vertical="center" wrapText="1"/>
      <protection locked="0"/>
    </xf>
    <xf numFmtId="0" fontId="6" fillId="0" borderId="15" xfId="0" applyFont="1" applyBorder="1" applyAlignment="1" applyProtection="1">
      <alignment horizontal="left" vertical="center" wrapText="1"/>
      <protection locked="0"/>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1" borderId="10" xfId="0" applyFont="1" applyFill="1" applyBorder="1" applyAlignment="1">
      <alignment horizontal="center" vertical="center" wrapText="1"/>
    </xf>
    <xf numFmtId="0" fontId="6" fillId="1" borderId="12" xfId="0" applyFont="1" applyFill="1" applyBorder="1" applyAlignment="1">
      <alignment horizontal="center" vertical="center" wrapText="1"/>
    </xf>
    <xf numFmtId="0" fontId="6" fillId="0" borderId="34" xfId="0" applyFont="1" applyBorder="1" applyAlignment="1" applyProtection="1">
      <alignment horizontal="left" vertical="center" wrapText="1"/>
      <protection locked="0"/>
    </xf>
    <xf numFmtId="0" fontId="6" fillId="0" borderId="35" xfId="0" applyFont="1" applyBorder="1" applyAlignment="1" applyProtection="1">
      <alignment horizontal="left" vertical="center" wrapText="1"/>
      <protection locked="0"/>
    </xf>
    <xf numFmtId="0" fontId="6" fillId="0" borderId="36" xfId="0" applyFont="1" applyBorder="1" applyAlignment="1" applyProtection="1">
      <alignment horizontal="left" vertical="center" wrapText="1"/>
      <protection locked="0"/>
    </xf>
    <xf numFmtId="177" fontId="6" fillId="0" borderId="34" xfId="0" applyNumberFormat="1" applyFont="1" applyBorder="1" applyAlignment="1" applyProtection="1">
      <alignment horizontal="center" vertical="center" shrinkToFit="1"/>
      <protection locked="0"/>
    </xf>
    <xf numFmtId="177" fontId="6" fillId="0" borderId="35" xfId="0" applyNumberFormat="1" applyFont="1" applyBorder="1" applyAlignment="1" applyProtection="1">
      <alignment horizontal="center" vertical="center" shrinkToFit="1"/>
      <protection locked="0"/>
    </xf>
    <xf numFmtId="0" fontId="6" fillId="0" borderId="37" xfId="0" applyFont="1" applyBorder="1" applyAlignment="1">
      <alignment horizontal="right" vertical="center" wrapText="1"/>
    </xf>
    <xf numFmtId="0" fontId="6" fillId="0" borderId="38" xfId="0" applyFont="1" applyBorder="1" applyAlignment="1">
      <alignment horizontal="right" vertical="center" wrapText="1"/>
    </xf>
    <xf numFmtId="0" fontId="6" fillId="0" borderId="39" xfId="0" applyFont="1" applyBorder="1" applyAlignment="1">
      <alignment horizontal="right" vertical="center" wrapText="1"/>
    </xf>
    <xf numFmtId="0" fontId="6" fillId="0" borderId="30" xfId="0" applyFont="1" applyBorder="1">
      <alignment vertical="center"/>
    </xf>
    <xf numFmtId="0" fontId="7" fillId="0" borderId="0" xfId="0" applyFont="1">
      <alignment vertical="center"/>
    </xf>
    <xf numFmtId="0" fontId="6" fillId="0" borderId="13" xfId="0" applyFont="1" applyBorder="1" applyAlignment="1">
      <alignment horizontal="right" vertical="center" wrapText="1"/>
    </xf>
    <xf numFmtId="0" fontId="6" fillId="0" borderId="1" xfId="0" applyFont="1" applyBorder="1" applyAlignment="1">
      <alignment horizontal="right" vertical="center" wrapText="1"/>
    </xf>
    <xf numFmtId="0" fontId="6" fillId="0" borderId="15" xfId="0" applyFont="1" applyBorder="1" applyAlignment="1">
      <alignment horizontal="right" vertical="center" wrapText="1"/>
    </xf>
    <xf numFmtId="0" fontId="6" fillId="2" borderId="20"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1" borderId="0" xfId="0" applyFont="1" applyFill="1" applyAlignment="1" applyProtection="1">
      <alignment horizontal="left" vertical="center" wrapText="1"/>
      <protection locked="0"/>
    </xf>
    <xf numFmtId="179" fontId="6" fillId="0" borderId="6" xfId="0" applyNumberFormat="1" applyFont="1" applyBorder="1" applyAlignment="1">
      <alignment horizontal="left" vertical="center"/>
    </xf>
    <xf numFmtId="179" fontId="6" fillId="0" borderId="7" xfId="0" applyNumberFormat="1" applyFont="1" applyBorder="1" applyAlignment="1">
      <alignment horizontal="left" vertical="center"/>
    </xf>
    <xf numFmtId="179" fontId="6" fillId="0" borderId="3" xfId="0" applyNumberFormat="1" applyFont="1" applyBorder="1" applyAlignment="1">
      <alignment horizontal="left" vertical="center"/>
    </xf>
    <xf numFmtId="0" fontId="6" fillId="0" borderId="31" xfId="0" applyFont="1" applyBorder="1" applyAlignment="1">
      <alignment horizontal="center" vertical="center"/>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2" borderId="40"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0" borderId="40" xfId="0" applyFont="1" applyBorder="1" applyAlignment="1">
      <alignment horizontal="center" vertical="center"/>
    </xf>
    <xf numFmtId="0" fontId="6" fillId="0" borderId="42" xfId="0" applyFont="1" applyBorder="1" applyAlignment="1" applyProtection="1">
      <alignment horizontal="left" vertical="center" wrapText="1"/>
      <protection locked="0"/>
    </xf>
    <xf numFmtId="0" fontId="6" fillId="0" borderId="43" xfId="0" applyFont="1" applyBorder="1" applyAlignment="1" applyProtection="1">
      <alignment horizontal="left" vertical="center" wrapText="1"/>
      <protection locked="0"/>
    </xf>
    <xf numFmtId="0" fontId="6" fillId="0" borderId="44" xfId="0" applyFont="1" applyBorder="1" applyAlignment="1" applyProtection="1">
      <alignment horizontal="left" vertical="center" wrapText="1"/>
      <protection locked="0"/>
    </xf>
    <xf numFmtId="180" fontId="6" fillId="0" borderId="42" xfId="0" applyNumberFormat="1" applyFont="1" applyBorder="1" applyAlignment="1" applyProtection="1">
      <alignment horizontal="center" vertical="center" wrapText="1"/>
      <protection locked="0"/>
    </xf>
    <xf numFmtId="0" fontId="7" fillId="0" borderId="45" xfId="0" applyFont="1" applyBorder="1" applyAlignment="1" applyProtection="1">
      <alignment horizontal="center" vertical="center"/>
      <protection locked="0"/>
    </xf>
    <xf numFmtId="180" fontId="6" fillId="0" borderId="42" xfId="0" applyNumberFormat="1" applyFont="1" applyBorder="1" applyAlignment="1" applyProtection="1">
      <alignment horizontal="center" vertical="center"/>
      <protection locked="0"/>
    </xf>
    <xf numFmtId="0" fontId="6" fillId="0" borderId="46"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6" fillId="0" borderId="16"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41" xfId="0" applyFont="1" applyBorder="1" applyAlignment="1">
      <alignment horizontal="center" vertical="center"/>
    </xf>
    <xf numFmtId="0" fontId="6" fillId="0" borderId="42" xfId="0" applyFont="1" applyBorder="1" applyAlignment="1" applyProtection="1">
      <alignment horizontal="left" vertical="center"/>
      <protection locked="0"/>
    </xf>
    <xf numFmtId="0" fontId="6" fillId="0" borderId="43" xfId="0" applyFont="1" applyBorder="1" applyAlignment="1" applyProtection="1">
      <alignment horizontal="left" vertical="center"/>
      <protection locked="0"/>
    </xf>
    <xf numFmtId="0" fontId="6" fillId="0" borderId="44" xfId="0" applyFont="1" applyBorder="1" applyAlignment="1" applyProtection="1">
      <alignment horizontal="left" vertical="center"/>
      <protection locked="0"/>
    </xf>
    <xf numFmtId="0" fontId="6" fillId="0" borderId="46" xfId="0" applyFont="1" applyBorder="1" applyAlignment="1" applyProtection="1">
      <alignment horizontal="left" vertical="center"/>
      <protection locked="0"/>
    </xf>
    <xf numFmtId="0" fontId="6" fillId="0" borderId="22" xfId="0" applyFont="1" applyBorder="1" applyAlignment="1" applyProtection="1">
      <alignment horizontal="left" vertical="center"/>
      <protection locked="0"/>
    </xf>
    <xf numFmtId="0" fontId="6" fillId="0" borderId="33" xfId="0" applyFont="1" applyBorder="1" applyAlignment="1" applyProtection="1">
      <alignment horizontal="left" vertical="center"/>
      <protection locked="0"/>
    </xf>
    <xf numFmtId="0" fontId="6" fillId="0" borderId="40" xfId="0" applyFont="1" applyBorder="1" applyAlignment="1">
      <alignment horizontal="center" vertical="center" wrapText="1"/>
    </xf>
    <xf numFmtId="0" fontId="7" fillId="0" borderId="24"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3" xfId="0" applyFont="1" applyBorder="1" applyAlignment="1">
      <alignment vertical="center" wrapText="1"/>
    </xf>
    <xf numFmtId="0" fontId="6" fillId="0" borderId="56" xfId="0" applyFont="1" applyBorder="1" applyAlignment="1">
      <alignment vertical="center" wrapText="1"/>
    </xf>
    <xf numFmtId="0" fontId="6" fillId="2" borderId="40" xfId="0" applyFont="1" applyFill="1" applyBorder="1" applyAlignment="1">
      <alignment horizontal="center" vertical="center"/>
    </xf>
    <xf numFmtId="0" fontId="7" fillId="0" borderId="24" xfId="0" applyFont="1" applyBorder="1" applyAlignment="1">
      <alignment horizontal="center" vertical="center"/>
    </xf>
    <xf numFmtId="0" fontId="7" fillId="0" borderId="41" xfId="0" applyFont="1" applyBorder="1" applyAlignment="1">
      <alignment horizontal="center" vertical="center"/>
    </xf>
    <xf numFmtId="0" fontId="7" fillId="0" borderId="43" xfId="0" applyFont="1" applyBorder="1" applyAlignment="1" applyProtection="1">
      <alignment horizontal="left" vertical="center" wrapText="1"/>
      <protection locked="0"/>
    </xf>
    <xf numFmtId="0" fontId="9" fillId="0" borderId="42" xfId="0" applyFont="1" applyBorder="1" applyAlignment="1" applyProtection="1">
      <alignment horizontal="left" vertical="center" wrapText="1"/>
      <protection locked="0"/>
    </xf>
    <xf numFmtId="0" fontId="7" fillId="0" borderId="44" xfId="0" applyFont="1" applyBorder="1" applyAlignment="1" applyProtection="1">
      <alignment horizontal="left" vertical="center" wrapText="1"/>
      <protection locked="0"/>
    </xf>
    <xf numFmtId="0" fontId="7" fillId="0" borderId="33" xfId="0" applyFont="1" applyBorder="1" applyAlignment="1" applyProtection="1">
      <alignment horizontal="left" vertical="center" wrapText="1"/>
      <protection locked="0"/>
    </xf>
    <xf numFmtId="0" fontId="9" fillId="0" borderId="46" xfId="0" applyFont="1" applyBorder="1" applyAlignment="1" applyProtection="1">
      <alignment horizontal="left" vertical="center" wrapText="1"/>
      <protection locked="0"/>
    </xf>
    <xf numFmtId="0" fontId="6"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17" xfId="0" applyFont="1" applyBorder="1" applyAlignment="1">
      <alignment horizontal="center" vertical="center" textRotation="255" wrapText="1" shrinkToFit="1"/>
    </xf>
    <xf numFmtId="0" fontId="15" fillId="0" borderId="60" xfId="0" applyFont="1" applyBorder="1" applyAlignment="1">
      <alignment horizontal="center" vertical="center" textRotation="255" wrapText="1" shrinkToFit="1"/>
    </xf>
    <xf numFmtId="0" fontId="15" fillId="0" borderId="65" xfId="0" applyFont="1" applyBorder="1" applyAlignment="1">
      <alignment horizontal="center" vertical="center" textRotation="255" wrapText="1" shrinkToFit="1"/>
    </xf>
    <xf numFmtId="0" fontId="15" fillId="0" borderId="11" xfId="0" applyFont="1" applyBorder="1">
      <alignment vertical="center"/>
    </xf>
    <xf numFmtId="0" fontId="0" fillId="0" borderId="10" xfId="0" applyBorder="1">
      <alignment vertical="center"/>
    </xf>
    <xf numFmtId="0" fontId="0" fillId="0" borderId="12" xfId="0" applyBorder="1">
      <alignment vertical="center"/>
    </xf>
    <xf numFmtId="0" fontId="15" fillId="0" borderId="0" xfId="0" applyFont="1" applyAlignment="1" applyProtection="1">
      <alignment horizontal="left" vertical="center"/>
      <protection locked="0"/>
    </xf>
    <xf numFmtId="0" fontId="0" fillId="0" borderId="0" xfId="0" applyAlignment="1">
      <alignment horizontal="left" vertical="center"/>
    </xf>
    <xf numFmtId="0" fontId="0" fillId="0" borderId="19" xfId="0" applyBorder="1" applyAlignment="1">
      <alignment horizontal="left" vertical="center"/>
    </xf>
    <xf numFmtId="0" fontId="15" fillId="0" borderId="0" xfId="0" applyFont="1" applyAlignment="1" applyProtection="1">
      <alignment horizontal="left" vertical="center" wrapText="1"/>
      <protection locked="0"/>
    </xf>
    <xf numFmtId="0" fontId="0" fillId="0" borderId="0" xfId="0" applyAlignment="1">
      <alignment horizontal="left" vertical="center" wrapText="1"/>
    </xf>
    <xf numFmtId="0" fontId="0" fillId="0" borderId="19" xfId="0" applyBorder="1" applyAlignment="1">
      <alignment horizontal="left" vertical="center" wrapText="1"/>
    </xf>
    <xf numFmtId="0" fontId="15" fillId="0" borderId="0" xfId="0" applyFont="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3" fillId="0" borderId="0" xfId="0" applyFont="1" applyAlignment="1">
      <alignment horizontal="center" vertical="center"/>
    </xf>
    <xf numFmtId="0" fontId="15" fillId="0" borderId="20" xfId="0" applyFont="1" applyBorder="1" applyAlignment="1">
      <alignment horizontal="justify" vertical="center" wrapText="1"/>
    </xf>
    <xf numFmtId="0" fontId="15" fillId="0" borderId="21" xfId="0" applyFont="1" applyBorder="1" applyAlignment="1">
      <alignment horizontal="justify" vertical="center" wrapText="1"/>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9" xfId="0" applyFont="1" applyBorder="1" applyAlignment="1" applyProtection="1">
      <alignment horizontal="justify" vertical="top" wrapText="1"/>
      <protection locked="0"/>
    </xf>
    <xf numFmtId="0" fontId="15" fillId="0" borderId="10" xfId="0" applyFont="1" applyBorder="1" applyAlignment="1" applyProtection="1">
      <alignment horizontal="justify" vertical="top" wrapText="1"/>
      <protection locked="0"/>
    </xf>
    <xf numFmtId="0" fontId="15" fillId="0" borderId="12" xfId="0" applyFont="1" applyBorder="1" applyAlignment="1" applyProtection="1">
      <alignment horizontal="justify" vertical="top" wrapText="1"/>
      <protection locked="0"/>
    </xf>
    <xf numFmtId="0" fontId="15" fillId="0" borderId="30" xfId="0" applyFont="1" applyBorder="1" applyAlignment="1" applyProtection="1">
      <alignment horizontal="justify" vertical="top" wrapText="1"/>
      <protection locked="0"/>
    </xf>
    <xf numFmtId="0" fontId="15" fillId="0" borderId="0" xfId="0" applyFont="1" applyAlignment="1" applyProtection="1">
      <alignment horizontal="justify" vertical="top" wrapText="1"/>
      <protection locked="0"/>
    </xf>
    <xf numFmtId="0" fontId="15" fillId="0" borderId="19" xfId="0" applyFont="1" applyBorder="1" applyAlignment="1" applyProtection="1">
      <alignment horizontal="justify" vertical="top" wrapText="1"/>
      <protection locked="0"/>
    </xf>
    <xf numFmtId="0" fontId="15" fillId="0" borderId="13"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15" xfId="0" applyFont="1" applyBorder="1" applyAlignment="1" applyProtection="1">
      <alignment horizontal="justify" vertical="top" wrapText="1"/>
      <protection locked="0"/>
    </xf>
    <xf numFmtId="0" fontId="15" fillId="0" borderId="66" xfId="0" applyFont="1" applyBorder="1" applyAlignment="1" applyProtection="1">
      <alignment horizontal="justify" vertical="top" wrapText="1"/>
      <protection locked="0"/>
    </xf>
    <xf numFmtId="0" fontId="15" fillId="0" borderId="67" xfId="0" applyFont="1" applyBorder="1" applyAlignment="1" applyProtection="1">
      <alignment horizontal="justify" vertical="top" wrapText="1"/>
      <protection locked="0"/>
    </xf>
    <xf numFmtId="0" fontId="15" fillId="0" borderId="58" xfId="0" applyFont="1" applyBorder="1" applyAlignment="1" applyProtection="1">
      <alignment horizontal="justify" vertical="top" wrapText="1"/>
      <protection locked="0"/>
    </xf>
    <xf numFmtId="0" fontId="15" fillId="0" borderId="47" xfId="0" applyFont="1" applyBorder="1" applyAlignment="1" applyProtection="1">
      <alignment horizontal="justify" vertical="center"/>
      <protection locked="0"/>
    </xf>
    <xf numFmtId="0" fontId="15" fillId="0" borderId="62" xfId="0" applyFont="1" applyBorder="1" applyAlignment="1" applyProtection="1">
      <alignment horizontal="justify" vertical="center"/>
      <protection locked="0"/>
    </xf>
    <xf numFmtId="0" fontId="15" fillId="0" borderId="63" xfId="0" applyFont="1" applyBorder="1" applyAlignment="1" applyProtection="1">
      <alignment horizontal="justify" vertical="center"/>
      <protection locked="0"/>
    </xf>
    <xf numFmtId="0" fontId="0" fillId="0" borderId="24" xfId="0" applyBorder="1" applyAlignment="1">
      <alignment horizontal="center" vertical="center"/>
    </xf>
    <xf numFmtId="0" fontId="0" fillId="0" borderId="25" xfId="0" applyBorder="1">
      <alignment vertical="center"/>
    </xf>
    <xf numFmtId="0" fontId="15" fillId="0" borderId="48" xfId="0" applyFont="1"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15" fillId="0" borderId="13" xfId="0" applyFont="1" applyBorder="1" applyAlignment="1">
      <alignment horizontal="center" vertical="center"/>
    </xf>
    <xf numFmtId="0" fontId="15" fillId="0" borderId="1" xfId="0" applyFont="1" applyBorder="1" applyAlignment="1">
      <alignment horizontal="center" vertical="center"/>
    </xf>
    <xf numFmtId="0" fontId="15" fillId="0" borderId="1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3" xfId="0" applyFont="1" applyBorder="1" applyAlignment="1">
      <alignment horizontal="center" vertical="center"/>
    </xf>
    <xf numFmtId="0" fontId="15" fillId="0" borderId="6" xfId="0" applyFont="1" applyBorder="1" applyAlignment="1">
      <alignment horizontal="center" vertical="center" wrapText="1"/>
    </xf>
    <xf numFmtId="0" fontId="15" fillId="0" borderId="59" xfId="0" applyFont="1" applyBorder="1" applyAlignment="1">
      <alignment horizontal="center" vertical="center"/>
    </xf>
    <xf numFmtId="0" fontId="15" fillId="0" borderId="43" xfId="0" applyFont="1" applyBorder="1" applyAlignment="1">
      <alignment horizontal="center" vertical="center"/>
    </xf>
    <xf numFmtId="0" fontId="15" fillId="0" borderId="61" xfId="0" applyFont="1" applyBorder="1" applyAlignment="1" applyProtection="1">
      <alignment horizontal="left" vertical="top" wrapText="1"/>
      <protection locked="0"/>
    </xf>
    <xf numFmtId="0" fontId="0" fillId="0" borderId="0" xfId="0" applyAlignment="1">
      <alignment horizontal="left" vertical="top" wrapText="1"/>
    </xf>
    <xf numFmtId="0" fontId="0" fillId="0" borderId="19" xfId="0" applyBorder="1" applyAlignment="1">
      <alignment horizontal="left" vertical="top" wrapText="1"/>
    </xf>
    <xf numFmtId="0" fontId="0" fillId="0" borderId="61" xfId="0" applyBorder="1" applyAlignment="1">
      <alignment horizontal="left" vertical="top" wrapText="1"/>
    </xf>
    <xf numFmtId="0" fontId="0" fillId="0" borderId="14" xfId="0" applyBorder="1" applyAlignment="1">
      <alignment horizontal="left" vertical="top" wrapText="1"/>
    </xf>
    <xf numFmtId="0" fontId="0" fillId="0" borderId="1" xfId="0" applyBorder="1" applyAlignment="1">
      <alignment horizontal="left" vertical="top" wrapText="1"/>
    </xf>
    <xf numFmtId="0" fontId="0" fillId="0" borderId="15" xfId="0" applyBorder="1" applyAlignment="1">
      <alignment horizontal="left" vertical="top" wrapText="1"/>
    </xf>
    <xf numFmtId="0" fontId="15" fillId="0" borderId="20"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8" xfId="0" applyFont="1" applyBorder="1" applyAlignment="1">
      <alignment vertical="center" wrapText="1"/>
    </xf>
    <xf numFmtId="0" fontId="0" fillId="0" borderId="28" xfId="0" applyBorder="1" applyAlignment="1">
      <alignment vertical="center"/>
    </xf>
  </cellXfs>
  <cellStyles count="2">
    <cellStyle name="標準" xfId="0" builtinId="0"/>
    <cellStyle name="標準 2" xfId="1" xr:uid="{2EECC727-76A6-4001-B3D2-D429B387D46A}"/>
  </cellStyles>
  <dxfs count="1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xdr:col>
      <xdr:colOff>358588</xdr:colOff>
      <xdr:row>1</xdr:row>
      <xdr:rowOff>56029</xdr:rowOff>
    </xdr:from>
    <xdr:to>
      <xdr:col>8</xdr:col>
      <xdr:colOff>537882</xdr:colOff>
      <xdr:row>3</xdr:row>
      <xdr:rowOff>100853</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359463" y="370354"/>
          <a:ext cx="4294094" cy="673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調書（１）に記載できる表彰歴や大会入賞歴には限りがあるため、記入しきれないものについては、本用紙に記載すること。</a:t>
          </a:r>
          <a:endParaRPr kumimoji="1" lang="en-US" altLang="ja-JP" sz="1100"/>
        </a:p>
        <a:p>
          <a:endParaRPr kumimoji="1" lang="en-US" altLang="ja-JP" sz="1100"/>
        </a:p>
        <a:p>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xdr:colOff>
          <xdr:row>7</xdr:row>
          <xdr:rowOff>121920</xdr:rowOff>
        </xdr:from>
        <xdr:to>
          <xdr:col>3</xdr:col>
          <xdr:colOff>571500</xdr:colOff>
          <xdr:row>11</xdr:row>
          <xdr:rowOff>76200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游ゴシック"/>
                  <a:ea typeface="游ゴシック"/>
                </a:rPr>
                <a:t>コピー</a:t>
              </a:r>
            </a:p>
          </xdr:txBody>
        </xdr:sp>
        <xdr:clientData fPrintsWithSheet="0"/>
      </xdr:twoCellAnchor>
    </mc:Choice>
    <mc:Fallback/>
  </mc:AlternateContent>
  <xdr:twoCellAnchor>
    <xdr:from>
      <xdr:col>10</xdr:col>
      <xdr:colOff>89647</xdr:colOff>
      <xdr:row>13</xdr:row>
      <xdr:rowOff>11206</xdr:rowOff>
    </xdr:from>
    <xdr:to>
      <xdr:col>14</xdr:col>
      <xdr:colOff>78442</xdr:colOff>
      <xdr:row>26</xdr:row>
      <xdr:rowOff>100853</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233397" y="2297206"/>
          <a:ext cx="2731995" cy="19470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発出する際には、</a:t>
          </a:r>
          <a:endParaRPr kumimoji="1" lang="en-US" altLang="ja-JP" sz="1100"/>
        </a:p>
        <a:p>
          <a:r>
            <a:rPr kumimoji="1" lang="ja-JP" altLang="en-US" sz="1100"/>
            <a:t>・シート「リスト」「集計用」は非表示にする。</a:t>
          </a:r>
          <a:endParaRPr kumimoji="1" lang="en-US" altLang="ja-JP" sz="1100"/>
        </a:p>
        <a:p>
          <a:r>
            <a:rPr kumimoji="1" lang="ja-JP" altLang="en-US" sz="1100"/>
            <a:t>⇒</a:t>
          </a:r>
          <a:r>
            <a:rPr kumimoji="1" lang="en-US" altLang="ja-JP" sz="1100"/>
            <a:t>Ctrl</a:t>
          </a:r>
          <a:r>
            <a:rPr kumimoji="1" lang="ja-JP" altLang="en-US" sz="1100"/>
            <a:t>＋非表示にしたいシート名を押下⇢非表示</a:t>
          </a:r>
          <a:endParaRPr kumimoji="1" lang="en-US" altLang="ja-JP" sz="1100"/>
        </a:p>
        <a:p>
          <a:r>
            <a:rPr kumimoji="1" lang="ja-JP" altLang="en-US" sz="1100"/>
            <a:t>・再表示にする際には、シート名の上で「再表示」を押下。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28BE2-BBE0-4E2A-A2C1-9ABC1A0739C2}">
  <sheetPr codeName="Sheet1">
    <pageSetUpPr fitToPage="1"/>
  </sheetPr>
  <dimension ref="A1:O40"/>
  <sheetViews>
    <sheetView tabSelected="1" zoomScale="75" zoomScaleNormal="75" zoomScaleSheetLayoutView="85" workbookViewId="0">
      <selection activeCell="T14" sqref="T14"/>
    </sheetView>
  </sheetViews>
  <sheetFormatPr defaultColWidth="9" defaultRowHeight="14.4" x14ac:dyDescent="0.45"/>
  <cols>
    <col min="1" max="1" width="5.3984375" style="1" customWidth="1"/>
    <col min="2" max="2" width="6.69921875" style="1" customWidth="1"/>
    <col min="3" max="3" width="24.59765625" style="1" customWidth="1"/>
    <col min="4" max="4" width="7.3984375" style="1" customWidth="1"/>
    <col min="5" max="5" width="11.3984375" style="1" customWidth="1"/>
    <col min="6" max="9" width="9.19921875" style="1" customWidth="1"/>
    <col min="10" max="11" width="6.09765625" style="1" customWidth="1"/>
    <col min="12" max="12" width="4" style="1" customWidth="1"/>
    <col min="13" max="13" width="12.09765625" style="1" customWidth="1"/>
    <col min="14" max="14" width="10.3984375" style="1" customWidth="1"/>
    <col min="15" max="16384" width="9" style="1"/>
  </cols>
  <sheetData>
    <row r="1" spans="1:15" ht="28.5" customHeight="1" x14ac:dyDescent="0.45">
      <c r="A1" s="151" t="s">
        <v>0</v>
      </c>
      <c r="B1" s="151"/>
      <c r="C1" s="151"/>
      <c r="D1" s="151"/>
      <c r="E1" s="151"/>
      <c r="F1" s="151"/>
      <c r="G1" s="151"/>
      <c r="H1" s="151"/>
      <c r="I1" s="151"/>
      <c r="J1" s="151"/>
      <c r="K1" s="151"/>
      <c r="L1" s="151"/>
      <c r="M1" s="151"/>
      <c r="N1" s="151"/>
    </row>
    <row r="2" spans="1:15" ht="23.25" customHeight="1" thickBot="1" x14ac:dyDescent="0.5">
      <c r="A2" s="2" t="s">
        <v>1</v>
      </c>
      <c r="B2" s="2"/>
      <c r="C2" s="2"/>
      <c r="D2" s="2"/>
      <c r="E2" s="2"/>
      <c r="F2" s="2"/>
      <c r="G2" s="2"/>
      <c r="H2" s="2"/>
      <c r="I2" s="2"/>
      <c r="J2" s="2"/>
      <c r="K2" s="2"/>
      <c r="L2" s="152">
        <v>46327</v>
      </c>
      <c r="M2" s="153"/>
      <c r="N2" s="2" t="s">
        <v>2</v>
      </c>
    </row>
    <row r="3" spans="1:15" ht="41.25" customHeight="1" thickBot="1" x14ac:dyDescent="0.5">
      <c r="A3" s="3" t="s">
        <v>3</v>
      </c>
      <c r="B3" s="124" t="str">
        <f>IF(C4="北海道",1,IF(C4="青森県",2,IF(C4="岩手県",3,IF(C4="宮城県",4,IF(C4="秋田県",5,IF(C4="山形県",6,IF(C4="福島県",7,IF(C4="茨城県",8,IF(C4="栃木県",9,IF(C4="群馬県",10,IF(C4="埼玉県",11,IF(C4="千葉県",12,IF(C4="東京都",13,IF(C4="神奈川県",14,IF(C4="新潟県",15,IF(C4="富山県",16,IF(C4="石川県",17,IF(C4="福井県",18,IF(C4="山梨県",19,IF(C4="長野県",20,IF(C4="岐阜県",21,IF(C4="静岡県",22,IF(C4="愛知県",23,IF(C4="三重県",24,IF(C4="滋賀県",25,IF(C4="京都府",26,IF(C4="大阪府",27,IF(C4="兵庫県",28,IF(C4="奈良県",29,IF(C4="和歌山県",30,IF(C4="鳥取県",31,IF(C4="島根県",32,IF(C4="岡山県",33,IF(C4="広島県",34,IF(C4="山口県",35,IF(C4="徳島県",36,IF(C4="香川県",37,IF(C4="愛媛県",38,IF(C4="高知県",39,IF(C4="福岡県",40,IF(C4="佐賀県",41,IF(C4="長崎県",42,IF(C4="熊本県",43,IF(C4="大分県",44,IF(C4="宮崎県",45,IF(C4="鹿児島県",46,IF(C4="沖縄県",47,"-")))))))))))))))))))))))))))))))))))))))))))))))</f>
        <v>-</v>
      </c>
      <c r="C3" s="4" t="s">
        <v>4</v>
      </c>
      <c r="D3" s="5" t="s">
        <v>924</v>
      </c>
      <c r="E3" s="6"/>
      <c r="F3" s="154" t="s">
        <v>46</v>
      </c>
      <c r="G3" s="155"/>
      <c r="H3" s="156" t="s">
        <v>5</v>
      </c>
      <c r="I3" s="157"/>
      <c r="J3" s="134" t="s">
        <v>6</v>
      </c>
      <c r="K3" s="158"/>
      <c r="L3" s="161"/>
      <c r="M3" s="162"/>
      <c r="N3" s="163"/>
    </row>
    <row r="4" spans="1:15" ht="38.25" customHeight="1" thickBot="1" x14ac:dyDescent="0.5">
      <c r="A4" s="7"/>
      <c r="B4" s="8"/>
      <c r="C4" s="9"/>
      <c r="D4" s="8"/>
      <c r="E4" s="8"/>
      <c r="F4" s="167"/>
      <c r="G4" s="168"/>
      <c r="H4" s="169"/>
      <c r="I4" s="170"/>
      <c r="J4" s="159"/>
      <c r="K4" s="160"/>
      <c r="L4" s="164"/>
      <c r="M4" s="165"/>
      <c r="N4" s="166"/>
    </row>
    <row r="5" spans="1:15" ht="30.75" customHeight="1" x14ac:dyDescent="0.45">
      <c r="A5" s="132" t="s">
        <v>7</v>
      </c>
      <c r="B5" s="133"/>
      <c r="C5" s="10"/>
      <c r="D5" s="11" t="s">
        <v>8</v>
      </c>
      <c r="E5" s="12"/>
      <c r="F5" s="134" t="s">
        <v>927</v>
      </c>
      <c r="G5" s="135"/>
      <c r="H5" s="138"/>
      <c r="I5" s="139"/>
      <c r="J5" s="139"/>
      <c r="K5" s="139"/>
      <c r="L5" s="139"/>
      <c r="M5" s="139"/>
      <c r="N5" s="140"/>
      <c r="O5" s="13"/>
    </row>
    <row r="6" spans="1:15" ht="30.75" customHeight="1" thickBot="1" x14ac:dyDescent="0.5">
      <c r="A6" s="141" t="s">
        <v>9</v>
      </c>
      <c r="B6" s="142"/>
      <c r="C6" s="14"/>
      <c r="D6" s="15"/>
      <c r="E6" s="16"/>
      <c r="F6" s="136"/>
      <c r="G6" s="137"/>
      <c r="H6" s="143"/>
      <c r="I6" s="144"/>
      <c r="J6" s="144"/>
      <c r="K6" s="144"/>
      <c r="L6" s="144"/>
      <c r="M6" s="144"/>
      <c r="N6" s="145"/>
      <c r="O6" s="13"/>
    </row>
    <row r="7" spans="1:15" ht="30.75" customHeight="1" thickBot="1" x14ac:dyDescent="0.5">
      <c r="A7" s="146" t="s">
        <v>10</v>
      </c>
      <c r="B7" s="147"/>
      <c r="C7" s="17"/>
      <c r="D7" s="18" t="s">
        <v>11</v>
      </c>
      <c r="E7" s="125" t="str">
        <f>IF(ISBLANK(C7),"",DATEDIF(C7,L2,"Y"))</f>
        <v/>
      </c>
      <c r="F7" s="148" t="s">
        <v>12</v>
      </c>
      <c r="G7" s="149"/>
      <c r="H7" s="149"/>
      <c r="I7" s="150"/>
      <c r="J7" s="148" t="s">
        <v>13</v>
      </c>
      <c r="K7" s="149"/>
      <c r="L7" s="149"/>
      <c r="M7" s="150"/>
      <c r="N7" s="19" t="s">
        <v>928</v>
      </c>
      <c r="O7" s="13"/>
    </row>
    <row r="8" spans="1:15" ht="30.75" customHeight="1" x14ac:dyDescent="0.45">
      <c r="A8" s="132" t="s">
        <v>14</v>
      </c>
      <c r="B8" s="180"/>
      <c r="C8" s="20"/>
      <c r="D8" s="181"/>
      <c r="E8" s="182"/>
      <c r="F8" s="185"/>
      <c r="G8" s="186"/>
      <c r="H8" s="186"/>
      <c r="I8" s="187"/>
      <c r="J8" s="188"/>
      <c r="K8" s="189"/>
      <c r="L8" s="21" t="s">
        <v>15</v>
      </c>
      <c r="M8" s="22"/>
      <c r="N8" s="126" t="str">
        <f>IF(ISBLANK(F8),"",DATEDIF(J8-DAY(1),M8,"y")&amp;"年"&amp;DATEDIF(J8-DAY(1),M8,"ym")&amp;"月")</f>
        <v/>
      </c>
      <c r="O8" s="23"/>
    </row>
    <row r="9" spans="1:15" ht="30.75" customHeight="1" x14ac:dyDescent="0.45">
      <c r="A9" s="24"/>
      <c r="B9" s="25" t="s">
        <v>53</v>
      </c>
      <c r="C9" s="26"/>
      <c r="D9" s="183"/>
      <c r="E9" s="184"/>
      <c r="F9" s="177"/>
      <c r="G9" s="173"/>
      <c r="H9" s="173"/>
      <c r="I9" s="174"/>
      <c r="J9" s="178"/>
      <c r="K9" s="179"/>
      <c r="L9" s="27" t="s">
        <v>15</v>
      </c>
      <c r="M9" s="28"/>
      <c r="N9" s="119" t="str">
        <f t="shared" ref="N9:N20" si="0">IF(ISBLANK(F9),"",DATEDIF(J9-DAY(1),M9,"y")&amp;"年"&amp;DATEDIF(J9-DAY(1),M9,"ym")&amp;"月")</f>
        <v/>
      </c>
      <c r="O9" s="23"/>
    </row>
    <row r="10" spans="1:15" ht="30.75" customHeight="1" x14ac:dyDescent="0.45">
      <c r="A10" s="171" t="s">
        <v>16</v>
      </c>
      <c r="B10" s="172"/>
      <c r="C10" s="26"/>
      <c r="D10" s="183"/>
      <c r="E10" s="184"/>
      <c r="F10" s="177"/>
      <c r="G10" s="173"/>
      <c r="H10" s="173"/>
      <c r="I10" s="174"/>
      <c r="J10" s="178"/>
      <c r="K10" s="179"/>
      <c r="L10" s="27" t="s">
        <v>17</v>
      </c>
      <c r="M10" s="28"/>
      <c r="N10" s="119" t="str">
        <f t="shared" si="0"/>
        <v/>
      </c>
      <c r="O10" s="23"/>
    </row>
    <row r="11" spans="1:15" ht="30.75" customHeight="1" x14ac:dyDescent="0.45">
      <c r="A11" s="171" t="s">
        <v>18</v>
      </c>
      <c r="B11" s="172"/>
      <c r="C11" s="173"/>
      <c r="D11" s="173"/>
      <c r="E11" s="174"/>
      <c r="F11" s="177"/>
      <c r="G11" s="173"/>
      <c r="H11" s="173"/>
      <c r="I11" s="174"/>
      <c r="J11" s="178"/>
      <c r="K11" s="179"/>
      <c r="L11" s="27" t="s">
        <v>17</v>
      </c>
      <c r="M11" s="28"/>
      <c r="N11" s="119" t="str">
        <f t="shared" si="0"/>
        <v/>
      </c>
      <c r="O11" s="23"/>
    </row>
    <row r="12" spans="1:15" ht="30.75" customHeight="1" x14ac:dyDescent="0.45">
      <c r="A12" s="29"/>
      <c r="B12" s="30"/>
      <c r="C12" s="175"/>
      <c r="D12" s="175"/>
      <c r="E12" s="176"/>
      <c r="F12" s="177"/>
      <c r="G12" s="173"/>
      <c r="H12" s="173"/>
      <c r="I12" s="174"/>
      <c r="J12" s="178"/>
      <c r="K12" s="179"/>
      <c r="L12" s="27" t="s">
        <v>17</v>
      </c>
      <c r="M12" s="28"/>
      <c r="N12" s="119" t="str">
        <f t="shared" si="0"/>
        <v/>
      </c>
      <c r="O12" s="23"/>
    </row>
    <row r="13" spans="1:15" ht="30.75" customHeight="1" thickBot="1" x14ac:dyDescent="0.5">
      <c r="A13" s="24"/>
      <c r="B13" s="25" t="s">
        <v>925</v>
      </c>
      <c r="C13" s="192"/>
      <c r="D13" s="192"/>
      <c r="E13" s="193"/>
      <c r="F13" s="177"/>
      <c r="G13" s="173"/>
      <c r="H13" s="173"/>
      <c r="I13" s="174"/>
      <c r="J13" s="178"/>
      <c r="K13" s="179"/>
      <c r="L13" s="27" t="s">
        <v>17</v>
      </c>
      <c r="M13" s="28"/>
      <c r="N13" s="119" t="str">
        <f t="shared" si="0"/>
        <v/>
      </c>
      <c r="O13" s="23"/>
    </row>
    <row r="14" spans="1:15" ht="30.75" customHeight="1" x14ac:dyDescent="0.45">
      <c r="A14" s="194" t="s">
        <v>926</v>
      </c>
      <c r="B14" s="195"/>
      <c r="C14" s="31"/>
      <c r="D14" s="196"/>
      <c r="E14" s="197"/>
      <c r="F14" s="177"/>
      <c r="G14" s="173"/>
      <c r="H14" s="173"/>
      <c r="I14" s="174"/>
      <c r="J14" s="178"/>
      <c r="K14" s="179"/>
      <c r="L14" s="27" t="s">
        <v>17</v>
      </c>
      <c r="M14" s="28"/>
      <c r="N14" s="119" t="str">
        <f t="shared" si="0"/>
        <v/>
      </c>
      <c r="O14" s="13"/>
    </row>
    <row r="15" spans="1:15" ht="30.75" customHeight="1" x14ac:dyDescent="0.45">
      <c r="A15" s="190" t="s">
        <v>19</v>
      </c>
      <c r="B15" s="191"/>
      <c r="C15" s="32"/>
      <c r="D15" s="33"/>
      <c r="E15" s="34"/>
      <c r="F15" s="177"/>
      <c r="G15" s="173"/>
      <c r="H15" s="173"/>
      <c r="I15" s="174"/>
      <c r="J15" s="178"/>
      <c r="K15" s="179"/>
      <c r="L15" s="27" t="s">
        <v>17</v>
      </c>
      <c r="M15" s="28"/>
      <c r="N15" s="119" t="str">
        <f t="shared" si="0"/>
        <v/>
      </c>
      <c r="O15" s="13"/>
    </row>
    <row r="16" spans="1:15" ht="30.75" customHeight="1" x14ac:dyDescent="0.45">
      <c r="A16" s="190"/>
      <c r="B16" s="191"/>
      <c r="C16" s="35"/>
      <c r="D16" s="33"/>
      <c r="E16" s="34"/>
      <c r="F16" s="177"/>
      <c r="G16" s="173"/>
      <c r="H16" s="173"/>
      <c r="I16" s="174"/>
      <c r="J16" s="178"/>
      <c r="K16" s="179"/>
      <c r="L16" s="27" t="s">
        <v>17</v>
      </c>
      <c r="M16" s="28"/>
      <c r="N16" s="119" t="str">
        <f t="shared" si="0"/>
        <v/>
      </c>
      <c r="O16" s="13"/>
    </row>
    <row r="17" spans="1:15" ht="30.75" customHeight="1" thickBot="1" x14ac:dyDescent="0.5">
      <c r="A17" s="211" t="s">
        <v>20</v>
      </c>
      <c r="B17" s="212"/>
      <c r="C17" s="36"/>
      <c r="D17" s="37"/>
      <c r="E17" s="38"/>
      <c r="F17" s="177"/>
      <c r="G17" s="173"/>
      <c r="H17" s="173"/>
      <c r="I17" s="174"/>
      <c r="J17" s="178"/>
      <c r="K17" s="179"/>
      <c r="L17" s="27" t="s">
        <v>17</v>
      </c>
      <c r="M17" s="28"/>
      <c r="N17" s="119" t="str">
        <f t="shared" si="0"/>
        <v/>
      </c>
      <c r="O17" s="13"/>
    </row>
    <row r="18" spans="1:15" ht="30.75" customHeight="1" x14ac:dyDescent="0.45">
      <c r="A18" s="190" t="s">
        <v>21</v>
      </c>
      <c r="B18" s="191"/>
      <c r="C18" s="39"/>
      <c r="D18" s="213"/>
      <c r="E18" s="184"/>
      <c r="F18" s="177"/>
      <c r="G18" s="173"/>
      <c r="H18" s="173"/>
      <c r="I18" s="174"/>
      <c r="J18" s="178"/>
      <c r="K18" s="179"/>
      <c r="L18" s="27" t="s">
        <v>17</v>
      </c>
      <c r="M18" s="28"/>
      <c r="N18" s="119" t="str">
        <f t="shared" si="0"/>
        <v/>
      </c>
      <c r="O18" s="13"/>
    </row>
    <row r="19" spans="1:15" ht="30.75" customHeight="1" x14ac:dyDescent="0.45">
      <c r="A19" s="40"/>
      <c r="B19" s="25" t="s">
        <v>53</v>
      </c>
      <c r="C19" s="26"/>
      <c r="D19" s="183"/>
      <c r="E19" s="184"/>
      <c r="F19" s="177"/>
      <c r="G19" s="173"/>
      <c r="H19" s="173"/>
      <c r="I19" s="174"/>
      <c r="J19" s="178"/>
      <c r="K19" s="179"/>
      <c r="L19" s="27" t="s">
        <v>17</v>
      </c>
      <c r="M19" s="28"/>
      <c r="N19" s="119" t="str">
        <f t="shared" si="0"/>
        <v/>
      </c>
      <c r="O19" s="13"/>
    </row>
    <row r="20" spans="1:15" ht="30.75" customHeight="1" thickBot="1" x14ac:dyDescent="0.5">
      <c r="A20" s="171" t="s">
        <v>16</v>
      </c>
      <c r="B20" s="172"/>
      <c r="C20" s="26"/>
      <c r="D20" s="183"/>
      <c r="E20" s="184"/>
      <c r="F20" s="198"/>
      <c r="G20" s="199"/>
      <c r="H20" s="199"/>
      <c r="I20" s="200"/>
      <c r="J20" s="201"/>
      <c r="K20" s="202"/>
      <c r="L20" s="41" t="s">
        <v>17</v>
      </c>
      <c r="M20" s="42"/>
      <c r="N20" s="120" t="str">
        <f t="shared" si="0"/>
        <v/>
      </c>
      <c r="O20" s="13"/>
    </row>
    <row r="21" spans="1:15" ht="30.75" customHeight="1" thickTop="1" x14ac:dyDescent="0.45">
      <c r="A21" s="171" t="s">
        <v>18</v>
      </c>
      <c r="B21" s="172"/>
      <c r="C21" s="173"/>
      <c r="D21" s="173"/>
      <c r="E21" s="174"/>
      <c r="F21" s="203" t="s">
        <v>22</v>
      </c>
      <c r="G21" s="204"/>
      <c r="H21" s="204"/>
      <c r="I21" s="204"/>
      <c r="J21" s="204"/>
      <c r="K21" s="204"/>
      <c r="L21" s="204"/>
      <c r="M21" s="205"/>
      <c r="N21" s="43"/>
      <c r="O21" s="13"/>
    </row>
    <row r="22" spans="1:15" ht="30.75" customHeight="1" thickBot="1" x14ac:dyDescent="0.5">
      <c r="A22" s="206"/>
      <c r="B22" s="207"/>
      <c r="C22" s="175"/>
      <c r="D22" s="175"/>
      <c r="E22" s="176"/>
      <c r="F22" s="208" t="s">
        <v>23</v>
      </c>
      <c r="G22" s="209"/>
      <c r="H22" s="209"/>
      <c r="I22" s="209"/>
      <c r="J22" s="209"/>
      <c r="K22" s="209"/>
      <c r="L22" s="209"/>
      <c r="M22" s="210"/>
      <c r="N22" s="44"/>
      <c r="O22" s="13"/>
    </row>
    <row r="23" spans="1:15" ht="30.75" customHeight="1" thickBot="1" x14ac:dyDescent="0.5">
      <c r="A23" s="45"/>
      <c r="B23" s="25" t="s">
        <v>925</v>
      </c>
      <c r="C23" s="192"/>
      <c r="D23" s="192"/>
      <c r="E23" s="193"/>
      <c r="F23" s="214">
        <f>L2</f>
        <v>46327</v>
      </c>
      <c r="G23" s="215"/>
      <c r="H23" s="215"/>
      <c r="I23" s="215"/>
      <c r="J23" s="215"/>
      <c r="K23" s="215"/>
      <c r="L23" s="215"/>
      <c r="M23" s="215"/>
      <c r="N23" s="216"/>
      <c r="O23" s="13"/>
    </row>
    <row r="24" spans="1:15" ht="30.75" customHeight="1" x14ac:dyDescent="0.45">
      <c r="A24" s="132" t="s">
        <v>24</v>
      </c>
      <c r="B24" s="133"/>
      <c r="C24" s="46" t="s">
        <v>25</v>
      </c>
      <c r="D24" s="220" t="s">
        <v>26</v>
      </c>
      <c r="E24" s="221"/>
      <c r="F24" s="221"/>
      <c r="G24" s="221"/>
      <c r="H24" s="221"/>
      <c r="I24" s="221"/>
      <c r="J24" s="221"/>
      <c r="K24" s="221"/>
      <c r="L24" s="222"/>
      <c r="M24" s="223" t="s">
        <v>27</v>
      </c>
      <c r="N24" s="150"/>
    </row>
    <row r="25" spans="1:15" ht="30.75" customHeight="1" x14ac:dyDescent="0.45">
      <c r="A25" s="190"/>
      <c r="B25" s="217"/>
      <c r="C25" s="131" t="s">
        <v>28</v>
      </c>
      <c r="D25" s="224"/>
      <c r="E25" s="225"/>
      <c r="F25" s="225"/>
      <c r="G25" s="225"/>
      <c r="H25" s="225"/>
      <c r="I25" s="225"/>
      <c r="J25" s="225"/>
      <c r="K25" s="225"/>
      <c r="L25" s="226"/>
      <c r="M25" s="227"/>
      <c r="N25" s="228"/>
    </row>
    <row r="26" spans="1:15" ht="30.75" customHeight="1" x14ac:dyDescent="0.45">
      <c r="A26" s="190"/>
      <c r="B26" s="217"/>
      <c r="C26" s="131" t="s">
        <v>929</v>
      </c>
      <c r="D26" s="224"/>
      <c r="E26" s="225"/>
      <c r="F26" s="225"/>
      <c r="G26" s="225"/>
      <c r="H26" s="225"/>
      <c r="I26" s="225"/>
      <c r="J26" s="225"/>
      <c r="K26" s="225"/>
      <c r="L26" s="226"/>
      <c r="M26" s="229"/>
      <c r="N26" s="228"/>
    </row>
    <row r="27" spans="1:15" ht="30.75" customHeight="1" x14ac:dyDescent="0.45">
      <c r="A27" s="190"/>
      <c r="B27" s="217"/>
      <c r="C27" s="131" t="s">
        <v>930</v>
      </c>
      <c r="D27" s="224"/>
      <c r="E27" s="225"/>
      <c r="F27" s="225"/>
      <c r="G27" s="225"/>
      <c r="H27" s="225"/>
      <c r="I27" s="225"/>
      <c r="J27" s="225"/>
      <c r="K27" s="225"/>
      <c r="L27" s="226"/>
      <c r="M27" s="229"/>
      <c r="N27" s="228"/>
    </row>
    <row r="28" spans="1:15" ht="30.75" customHeight="1" thickBot="1" x14ac:dyDescent="0.5">
      <c r="A28" s="218"/>
      <c r="B28" s="219"/>
      <c r="C28" s="47" t="s">
        <v>29</v>
      </c>
      <c r="D28" s="230"/>
      <c r="E28" s="231"/>
      <c r="F28" s="231"/>
      <c r="G28" s="231"/>
      <c r="H28" s="231"/>
      <c r="I28" s="231"/>
      <c r="J28" s="231"/>
      <c r="K28" s="231"/>
      <c r="L28" s="232"/>
      <c r="M28" s="229"/>
      <c r="N28" s="228"/>
    </row>
    <row r="29" spans="1:15" ht="30.75" customHeight="1" x14ac:dyDescent="0.45">
      <c r="A29" s="194" t="s">
        <v>931</v>
      </c>
      <c r="B29" s="233"/>
      <c r="C29" s="130" t="s">
        <v>30</v>
      </c>
      <c r="D29" s="223" t="s">
        <v>31</v>
      </c>
      <c r="E29" s="149"/>
      <c r="F29" s="149"/>
      <c r="G29" s="149"/>
      <c r="H29" s="149"/>
      <c r="I29" s="149"/>
      <c r="J29" s="149"/>
      <c r="K29" s="149"/>
      <c r="L29" s="235"/>
      <c r="M29" s="223" t="s">
        <v>27</v>
      </c>
      <c r="N29" s="150"/>
    </row>
    <row r="30" spans="1:15" ht="30.75" customHeight="1" x14ac:dyDescent="0.45">
      <c r="A30" s="171"/>
      <c r="B30" s="234"/>
      <c r="C30" s="48" t="s">
        <v>32</v>
      </c>
      <c r="D30" s="236"/>
      <c r="E30" s="237"/>
      <c r="F30" s="237"/>
      <c r="G30" s="237"/>
      <c r="H30" s="237"/>
      <c r="I30" s="237"/>
      <c r="J30" s="237"/>
      <c r="K30" s="237"/>
      <c r="L30" s="238"/>
      <c r="M30" s="229"/>
      <c r="N30" s="228"/>
    </row>
    <row r="31" spans="1:15" ht="30.75" customHeight="1" x14ac:dyDescent="0.45">
      <c r="A31" s="171"/>
      <c r="B31" s="234"/>
      <c r="C31" s="131" t="s">
        <v>33</v>
      </c>
      <c r="D31" s="236"/>
      <c r="E31" s="237"/>
      <c r="F31" s="237"/>
      <c r="G31" s="237"/>
      <c r="H31" s="237"/>
      <c r="I31" s="237"/>
      <c r="J31" s="237"/>
      <c r="K31" s="237"/>
      <c r="L31" s="238"/>
      <c r="M31" s="229"/>
      <c r="N31" s="228"/>
    </row>
    <row r="32" spans="1:15" ht="30.75" customHeight="1" thickBot="1" x14ac:dyDescent="0.5">
      <c r="A32" s="141"/>
      <c r="B32" s="142"/>
      <c r="C32" s="49" t="s">
        <v>34</v>
      </c>
      <c r="D32" s="239"/>
      <c r="E32" s="240"/>
      <c r="F32" s="240"/>
      <c r="G32" s="240"/>
      <c r="H32" s="240"/>
      <c r="I32" s="240"/>
      <c r="J32" s="240"/>
      <c r="K32" s="240"/>
      <c r="L32" s="241"/>
      <c r="M32" s="229"/>
      <c r="N32" s="228"/>
    </row>
    <row r="33" spans="1:15" ht="30.75" customHeight="1" x14ac:dyDescent="0.45">
      <c r="A33" s="194" t="s">
        <v>932</v>
      </c>
      <c r="B33" s="233"/>
      <c r="C33" s="50"/>
      <c r="D33" s="51" t="s">
        <v>936</v>
      </c>
      <c r="E33" s="242" t="s">
        <v>35</v>
      </c>
      <c r="F33" s="243"/>
      <c r="G33" s="243"/>
      <c r="H33" s="243"/>
      <c r="I33" s="244" t="s">
        <v>937</v>
      </c>
      <c r="J33" s="52" t="s">
        <v>36</v>
      </c>
      <c r="K33" s="247" t="s">
        <v>37</v>
      </c>
      <c r="L33" s="248"/>
      <c r="M33" s="249"/>
      <c r="N33" s="53" t="s">
        <v>27</v>
      </c>
      <c r="O33" s="13"/>
    </row>
    <row r="34" spans="1:15" ht="30.75" customHeight="1" x14ac:dyDescent="0.45">
      <c r="A34" s="171"/>
      <c r="B34" s="234"/>
      <c r="C34" s="54" t="s">
        <v>38</v>
      </c>
      <c r="D34" s="55"/>
      <c r="E34" s="224"/>
      <c r="F34" s="250"/>
      <c r="G34" s="250"/>
      <c r="H34" s="250"/>
      <c r="I34" s="245"/>
      <c r="J34" s="56"/>
      <c r="K34" s="251"/>
      <c r="L34" s="250"/>
      <c r="M34" s="252"/>
      <c r="N34" s="57"/>
      <c r="O34" s="13"/>
    </row>
    <row r="35" spans="1:15" ht="30.75" customHeight="1" x14ac:dyDescent="0.45">
      <c r="A35" s="171"/>
      <c r="B35" s="234"/>
      <c r="C35" s="54" t="s">
        <v>39</v>
      </c>
      <c r="D35" s="55"/>
      <c r="E35" s="224"/>
      <c r="F35" s="250"/>
      <c r="G35" s="250"/>
      <c r="H35" s="250"/>
      <c r="I35" s="245"/>
      <c r="J35" s="56"/>
      <c r="K35" s="251"/>
      <c r="L35" s="250"/>
      <c r="M35" s="252"/>
      <c r="N35" s="57"/>
      <c r="O35" s="13"/>
    </row>
    <row r="36" spans="1:15" ht="30.75" customHeight="1" x14ac:dyDescent="0.45">
      <c r="A36" s="171"/>
      <c r="B36" s="234"/>
      <c r="C36" s="54" t="s">
        <v>40</v>
      </c>
      <c r="D36" s="58"/>
      <c r="E36" s="224"/>
      <c r="F36" s="250"/>
      <c r="G36" s="250"/>
      <c r="H36" s="250"/>
      <c r="I36" s="245"/>
      <c r="J36" s="56"/>
      <c r="K36" s="251"/>
      <c r="L36" s="250"/>
      <c r="M36" s="252"/>
      <c r="N36" s="57"/>
      <c r="O36" s="13"/>
    </row>
    <row r="37" spans="1:15" ht="30.75" customHeight="1" x14ac:dyDescent="0.45">
      <c r="A37" s="171"/>
      <c r="B37" s="234"/>
      <c r="C37" s="59"/>
      <c r="D37" s="60" t="s">
        <v>41</v>
      </c>
      <c r="E37" s="255" t="s">
        <v>42</v>
      </c>
      <c r="F37" s="256"/>
      <c r="G37" s="257"/>
      <c r="H37" s="131" t="s">
        <v>43</v>
      </c>
      <c r="I37" s="245"/>
      <c r="J37" s="56"/>
      <c r="K37" s="251"/>
      <c r="L37" s="250"/>
      <c r="M37" s="252"/>
      <c r="N37" s="57"/>
      <c r="O37" s="13"/>
    </row>
    <row r="38" spans="1:15" ht="30.75" customHeight="1" x14ac:dyDescent="0.45">
      <c r="A38" s="171"/>
      <c r="B38" s="234"/>
      <c r="C38" s="131" t="s">
        <v>933</v>
      </c>
      <c r="D38" s="61"/>
      <c r="E38" s="224"/>
      <c r="F38" s="250"/>
      <c r="G38" s="252"/>
      <c r="H38" s="62"/>
      <c r="I38" s="245"/>
      <c r="J38" s="56"/>
      <c r="K38" s="251"/>
      <c r="L38" s="250"/>
      <c r="M38" s="252"/>
      <c r="N38" s="57"/>
      <c r="O38" s="13"/>
    </row>
    <row r="39" spans="1:15" ht="30.75" customHeight="1" x14ac:dyDescent="0.45">
      <c r="A39" s="171"/>
      <c r="B39" s="234"/>
      <c r="C39" s="131" t="s">
        <v>934</v>
      </c>
      <c r="D39" s="61"/>
      <c r="E39" s="224"/>
      <c r="F39" s="250"/>
      <c r="G39" s="252"/>
      <c r="H39" s="62"/>
      <c r="I39" s="245"/>
      <c r="J39" s="56"/>
      <c r="K39" s="251"/>
      <c r="L39" s="250"/>
      <c r="M39" s="252"/>
      <c r="N39" s="57"/>
      <c r="O39" s="13"/>
    </row>
    <row r="40" spans="1:15" ht="30.75" customHeight="1" thickBot="1" x14ac:dyDescent="0.5">
      <c r="A40" s="141"/>
      <c r="B40" s="142"/>
      <c r="C40" s="63" t="s">
        <v>935</v>
      </c>
      <c r="D40" s="64"/>
      <c r="E40" s="230"/>
      <c r="F40" s="144"/>
      <c r="G40" s="253"/>
      <c r="H40" s="65"/>
      <c r="I40" s="246"/>
      <c r="J40" s="66"/>
      <c r="K40" s="254"/>
      <c r="L40" s="144"/>
      <c r="M40" s="253"/>
      <c r="N40" s="67"/>
      <c r="O40" s="13"/>
    </row>
  </sheetData>
  <mergeCells count="101">
    <mergeCell ref="A33:B40"/>
    <mergeCell ref="E33:H33"/>
    <mergeCell ref="I33:I40"/>
    <mergeCell ref="K33:M33"/>
    <mergeCell ref="E34:H34"/>
    <mergeCell ref="K34:M34"/>
    <mergeCell ref="E35:H35"/>
    <mergeCell ref="K35:M35"/>
    <mergeCell ref="E39:G39"/>
    <mergeCell ref="K39:M39"/>
    <mergeCell ref="E40:G40"/>
    <mergeCell ref="K40:M40"/>
    <mergeCell ref="E36:H36"/>
    <mergeCell ref="K36:M36"/>
    <mergeCell ref="E37:G37"/>
    <mergeCell ref="K37:M37"/>
    <mergeCell ref="E38:G38"/>
    <mergeCell ref="K38:M38"/>
    <mergeCell ref="A29:B32"/>
    <mergeCell ref="D29:L29"/>
    <mergeCell ref="M29:N29"/>
    <mergeCell ref="D30:L30"/>
    <mergeCell ref="M30:N30"/>
    <mergeCell ref="D31:L31"/>
    <mergeCell ref="M31:N31"/>
    <mergeCell ref="D32:L32"/>
    <mergeCell ref="M32:N32"/>
    <mergeCell ref="C23:E23"/>
    <mergeCell ref="F23:N23"/>
    <mergeCell ref="A24:B28"/>
    <mergeCell ref="D24:L24"/>
    <mergeCell ref="M24:N24"/>
    <mergeCell ref="D25:L25"/>
    <mergeCell ref="M25:N25"/>
    <mergeCell ref="D26:L26"/>
    <mergeCell ref="M26:N26"/>
    <mergeCell ref="D27:L27"/>
    <mergeCell ref="M27:N27"/>
    <mergeCell ref="D28:L28"/>
    <mergeCell ref="M28:N28"/>
    <mergeCell ref="F20:I20"/>
    <mergeCell ref="J20:K20"/>
    <mergeCell ref="A21:B21"/>
    <mergeCell ref="C21:E22"/>
    <mergeCell ref="F21:M21"/>
    <mergeCell ref="A22:B22"/>
    <mergeCell ref="F22:M22"/>
    <mergeCell ref="A17:B17"/>
    <mergeCell ref="F17:I17"/>
    <mergeCell ref="J17:K17"/>
    <mergeCell ref="A18:B18"/>
    <mergeCell ref="D18:E20"/>
    <mergeCell ref="F18:I18"/>
    <mergeCell ref="J18:K18"/>
    <mergeCell ref="F19:I19"/>
    <mergeCell ref="J19:K19"/>
    <mergeCell ref="A20:B20"/>
    <mergeCell ref="A15:B15"/>
    <mergeCell ref="F15:I15"/>
    <mergeCell ref="J15:K15"/>
    <mergeCell ref="A16:B16"/>
    <mergeCell ref="F16:I16"/>
    <mergeCell ref="J16:K16"/>
    <mergeCell ref="C13:E13"/>
    <mergeCell ref="F13:I13"/>
    <mergeCell ref="J13:K13"/>
    <mergeCell ref="A14:B14"/>
    <mergeCell ref="D14:E14"/>
    <mergeCell ref="F14:I14"/>
    <mergeCell ref="J14:K14"/>
    <mergeCell ref="A11:B11"/>
    <mergeCell ref="C11:E12"/>
    <mergeCell ref="F11:I11"/>
    <mergeCell ref="J11:K11"/>
    <mergeCell ref="F12:I12"/>
    <mergeCell ref="J12:K12"/>
    <mergeCell ref="A8:B8"/>
    <mergeCell ref="D8:E10"/>
    <mergeCell ref="F8:I8"/>
    <mergeCell ref="J8:K8"/>
    <mergeCell ref="F9:I9"/>
    <mergeCell ref="J9:K9"/>
    <mergeCell ref="A10:B10"/>
    <mergeCell ref="F10:I10"/>
    <mergeCell ref="J10:K10"/>
    <mergeCell ref="A5:B5"/>
    <mergeCell ref="F5:G6"/>
    <mergeCell ref="H5:N5"/>
    <mergeCell ref="A6:B6"/>
    <mergeCell ref="H6:N6"/>
    <mergeCell ref="A7:B7"/>
    <mergeCell ref="F7:I7"/>
    <mergeCell ref="J7:M7"/>
    <mergeCell ref="A1:N1"/>
    <mergeCell ref="L2:M2"/>
    <mergeCell ref="F3:G3"/>
    <mergeCell ref="H3:I3"/>
    <mergeCell ref="J3:K4"/>
    <mergeCell ref="L3:N4"/>
    <mergeCell ref="F4:G4"/>
    <mergeCell ref="H4:I4"/>
  </mergeCells>
  <phoneticPr fontId="4"/>
  <conditionalFormatting sqref="A3">
    <cfRule type="cellIs" dxfId="110" priority="101" operator="notEqual">
      <formula>"都道府県番号"</formula>
    </cfRule>
  </conditionalFormatting>
  <conditionalFormatting sqref="A5:B5">
    <cfRule type="cellIs" dxfId="109" priority="95" operator="notEqual">
      <formula>"ふりがな"</formula>
    </cfRule>
  </conditionalFormatting>
  <conditionalFormatting sqref="A6:B6">
    <cfRule type="cellIs" dxfId="108" priority="94" operator="notEqual">
      <formula>"氏名"</formula>
    </cfRule>
  </conditionalFormatting>
  <conditionalFormatting sqref="A7:B7">
    <cfRule type="cellIs" dxfId="107" priority="93" operator="notEqual">
      <formula>"生年月日"</formula>
    </cfRule>
  </conditionalFormatting>
  <conditionalFormatting sqref="A8:B8">
    <cfRule type="cellIs" dxfId="106" priority="92" operator="notEqual">
      <formula>"現住所"</formula>
    </cfRule>
  </conditionalFormatting>
  <conditionalFormatting sqref="A10:B10">
    <cfRule type="cellIs" dxfId="105" priority="90" operator="notEqual">
      <formula>"都道府県"</formula>
    </cfRule>
  </conditionalFormatting>
  <conditionalFormatting sqref="A11:B11">
    <cfRule type="cellIs" dxfId="104" priority="89" operator="notEqual">
      <formula>"市区町村"</formula>
    </cfRule>
  </conditionalFormatting>
  <conditionalFormatting sqref="A14:B14">
    <cfRule type="cellIs" dxfId="103" priority="87" operator="notEqual">
      <formula>"就業先　　(都道府県）"</formula>
    </cfRule>
  </conditionalFormatting>
  <conditionalFormatting sqref="A15:B15">
    <cfRule type="cellIs" dxfId="102" priority="86" operator="notEqual">
      <formula>"所属名"</formula>
    </cfRule>
  </conditionalFormatting>
  <conditionalFormatting sqref="A17:B17">
    <cfRule type="cellIs" dxfId="101" priority="85" operator="notEqual">
      <formula>"企業全体の従業員数"</formula>
    </cfRule>
  </conditionalFormatting>
  <conditionalFormatting sqref="A18:B18">
    <cfRule type="cellIs" dxfId="100" priority="84" operator="notEqual">
      <formula>"所在地"</formula>
    </cfRule>
  </conditionalFormatting>
  <conditionalFormatting sqref="A20:B20">
    <cfRule type="cellIs" dxfId="99" priority="82" operator="notEqual">
      <formula>"都道府県"</formula>
    </cfRule>
  </conditionalFormatting>
  <conditionalFormatting sqref="A21:B21">
    <cfRule type="cellIs" dxfId="98" priority="81" operator="notEqual">
      <formula>"市区町村"</formula>
    </cfRule>
  </conditionalFormatting>
  <conditionalFormatting sqref="A24:B28">
    <cfRule type="cellIs" dxfId="97" priority="31" operator="notEqual">
      <formula>"表彰歴"</formula>
    </cfRule>
  </conditionalFormatting>
  <conditionalFormatting sqref="A29:B32">
    <cfRule type="cellIs" dxfId="96" priority="25" operator="notEqual">
      <formula>"免許・　　　資格等"</formula>
    </cfRule>
  </conditionalFormatting>
  <conditionalFormatting sqref="A33:B40">
    <cfRule type="cellIs" dxfId="95" priority="17" operator="notEqual">
      <formula>"大会　　　　入賞歴等"</formula>
    </cfRule>
  </conditionalFormatting>
  <conditionalFormatting sqref="B9">
    <cfRule type="cellIs" dxfId="94" priority="91" operator="notEqual">
      <formula>"〒"</formula>
    </cfRule>
  </conditionalFormatting>
  <conditionalFormatting sqref="B13">
    <cfRule type="cellIs" dxfId="93" priority="88" operator="notEqual">
      <formula>"TEL "</formula>
    </cfRule>
  </conditionalFormatting>
  <conditionalFormatting sqref="B19">
    <cfRule type="cellIs" dxfId="92" priority="83" operator="notEqual">
      <formula>"〒"</formula>
    </cfRule>
  </conditionalFormatting>
  <conditionalFormatting sqref="B23">
    <cfRule type="cellIs" dxfId="91" priority="80" operator="notEqual">
      <formula>"TEL "</formula>
    </cfRule>
  </conditionalFormatting>
  <conditionalFormatting sqref="C19:C20 C21:E21 C23:E23">
    <cfRule type="cellIs" dxfId="90" priority="102" stopIfTrue="1" operator="equal">
      <formula>""</formula>
    </cfRule>
  </conditionalFormatting>
  <conditionalFormatting sqref="C24">
    <cfRule type="cellIs" dxfId="89" priority="30" operator="notEqual">
      <formula>"表彰の種類"</formula>
    </cfRule>
  </conditionalFormatting>
  <conditionalFormatting sqref="C25">
    <cfRule type="cellIs" dxfId="88" priority="29" operator="notEqual">
      <formula>"大臣表彰"</formula>
    </cfRule>
  </conditionalFormatting>
  <conditionalFormatting sqref="C26">
    <cfRule type="cellIs" dxfId="87" priority="28" operator="notEqual">
      <formula>"知事・行政機関の　　　　局長表彰"</formula>
    </cfRule>
  </conditionalFormatting>
  <conditionalFormatting sqref="C27">
    <cfRule type="cellIs" dxfId="86" priority="27" operator="notEqual">
      <formula>"全国レベルの業界　　　　団体表彰"</formula>
    </cfRule>
  </conditionalFormatting>
  <conditionalFormatting sqref="C28">
    <cfRule type="cellIs" dxfId="85" priority="26" operator="notEqual">
      <formula>"その他"</formula>
    </cfRule>
  </conditionalFormatting>
  <conditionalFormatting sqref="C29">
    <cfRule type="cellIs" dxfId="84" priority="4" operator="notEqual">
      <formula>"免許の種類"</formula>
    </cfRule>
  </conditionalFormatting>
  <conditionalFormatting sqref="C30">
    <cfRule type="cellIs" dxfId="83" priority="3" operator="notEqual">
      <formula>"職業訓練指導員免許"</formula>
    </cfRule>
  </conditionalFormatting>
  <conditionalFormatting sqref="C31">
    <cfRule type="cellIs" dxfId="82" priority="2" operator="notEqual">
      <formula>"技能検定委員"</formula>
    </cfRule>
  </conditionalFormatting>
  <conditionalFormatting sqref="C32">
    <cfRule type="cellIs" dxfId="81" priority="1" operator="notEqual">
      <formula>"特許・実用新案等"</formula>
    </cfRule>
  </conditionalFormatting>
  <conditionalFormatting sqref="C34">
    <cfRule type="cellIs" dxfId="80" priority="20" operator="notEqual">
      <formula>"高度熟練技能者"</formula>
    </cfRule>
  </conditionalFormatting>
  <conditionalFormatting sqref="C35">
    <cfRule type="cellIs" dxfId="79" priority="19" operator="notEqual">
      <formula>"ものづくりマイスター"</formula>
    </cfRule>
  </conditionalFormatting>
  <conditionalFormatting sqref="C36">
    <cfRule type="cellIs" dxfId="78" priority="18" operator="notEqual">
      <formula>"全技連マイスター"</formula>
    </cfRule>
  </conditionalFormatting>
  <conditionalFormatting sqref="C38">
    <cfRule type="cellIs" dxfId="77" priority="16" operator="notEqual">
      <formula>"技能グランプリ　　　　（一級技能士競技大会）"</formula>
    </cfRule>
  </conditionalFormatting>
  <conditionalFormatting sqref="C39">
    <cfRule type="cellIs" dxfId="76" priority="15" operator="notEqual">
      <formula>"技能五輪国際大会入賞歴"</formula>
    </cfRule>
  </conditionalFormatting>
  <conditionalFormatting sqref="C40">
    <cfRule type="cellIs" dxfId="75" priority="14" operator="notEqual">
      <formula>"技能五輪全国大会入賞歴"</formula>
    </cfRule>
  </conditionalFormatting>
  <conditionalFormatting sqref="D3">
    <cfRule type="cellIs" dxfId="74" priority="100" operator="notEqual">
      <formula>"職業　部門"</formula>
    </cfRule>
  </conditionalFormatting>
  <conditionalFormatting sqref="D5">
    <cfRule type="cellIs" dxfId="73" priority="79" operator="notEqual">
      <formula>"性別"</formula>
    </cfRule>
  </conditionalFormatting>
  <conditionalFormatting sqref="D7">
    <cfRule type="cellIs" dxfId="72" priority="77" operator="notEqual">
      <formula>"年齢"</formula>
    </cfRule>
  </conditionalFormatting>
  <conditionalFormatting sqref="D33">
    <cfRule type="cellIs" dxfId="71" priority="13" operator="notEqual">
      <formula>"認定　年度"</formula>
    </cfRule>
  </conditionalFormatting>
  <conditionalFormatting sqref="D37">
    <cfRule type="cellIs" dxfId="70" priority="12" operator="notEqual">
      <formula>"開催回"</formula>
    </cfRule>
  </conditionalFormatting>
  <conditionalFormatting sqref="D24:L24">
    <cfRule type="cellIs" dxfId="69" priority="24" operator="notEqual">
      <formula>"表彰の概要"</formula>
    </cfRule>
  </conditionalFormatting>
  <conditionalFormatting sqref="D29:L29">
    <cfRule type="cellIs" dxfId="68" priority="22" operator="notEqual">
      <formula>"免許・資格等の概要"</formula>
    </cfRule>
  </conditionalFormatting>
  <conditionalFormatting sqref="E3 F4:I4 C4:C7 E5 E7 F8 J8 M8 C9:C10 C11:E11 C13:E13 C14:C15 C17">
    <cfRule type="cellIs" dxfId="67" priority="103" stopIfTrue="1" operator="equal">
      <formula>""</formula>
    </cfRule>
  </conditionalFormatting>
  <conditionalFormatting sqref="E37:G37">
    <cfRule type="cellIs" dxfId="66" priority="11" operator="notEqual">
      <formula>"参加職種"</formula>
    </cfRule>
  </conditionalFormatting>
  <conditionalFormatting sqref="E33:H33">
    <cfRule type="cellIs" dxfId="65" priority="9" operator="notEqual">
      <formula>"職種"</formula>
    </cfRule>
  </conditionalFormatting>
  <conditionalFormatting sqref="F3:G3">
    <cfRule type="cellIs" dxfId="64" priority="99" operator="notEqual">
      <formula>"職種名（１）"</formula>
    </cfRule>
  </conditionalFormatting>
  <conditionalFormatting sqref="F5:G6">
    <cfRule type="cellIs" dxfId="63" priority="76" operator="notEqual">
      <formula>"技能・技術が　　　分かるサイト等　（HPのURLを記載）"</formula>
    </cfRule>
  </conditionalFormatting>
  <conditionalFormatting sqref="F7:I7">
    <cfRule type="cellIs" dxfId="62" priority="75" operator="notEqual">
      <formula>"職歴"</formula>
    </cfRule>
  </conditionalFormatting>
  <conditionalFormatting sqref="F21:M21">
    <cfRule type="cellIs" dxfId="61" priority="70" operator="notEqual">
      <formula>"在職期間　計"</formula>
    </cfRule>
  </conditionalFormatting>
  <conditionalFormatting sqref="F22:M22">
    <cfRule type="cellIs" dxfId="60" priority="69" operator="notEqual">
      <formula>"重複期間を除く在職期間　計"</formula>
    </cfRule>
  </conditionalFormatting>
  <conditionalFormatting sqref="F23:N23">
    <cfRule type="cellIs" dxfId="59" priority="68" operator="notEqual">
      <formula>L2</formula>
    </cfRule>
  </conditionalFormatting>
  <conditionalFormatting sqref="H37">
    <cfRule type="cellIs" dxfId="58" priority="10" operator="notEqual">
      <formula>"順位"</formula>
    </cfRule>
  </conditionalFormatting>
  <conditionalFormatting sqref="H3:I3">
    <cfRule type="cellIs" dxfId="57" priority="98" operator="notEqual">
      <formula>"職種名（２）"</formula>
    </cfRule>
  </conditionalFormatting>
  <conditionalFormatting sqref="I33:I40">
    <cfRule type="cellIs" dxfId="56" priority="8" operator="notEqual">
      <formula>"技能　　検定"</formula>
    </cfRule>
  </conditionalFormatting>
  <conditionalFormatting sqref="J33">
    <cfRule type="cellIs" dxfId="55" priority="7" operator="notEqual">
      <formula>"等級"</formula>
    </cfRule>
  </conditionalFormatting>
  <conditionalFormatting sqref="J3:K4">
    <cfRule type="cellIs" dxfId="54" priority="96" operator="notEqual">
      <formula>"氏名・現就業先事業所名の外字"</formula>
    </cfRule>
  </conditionalFormatting>
  <conditionalFormatting sqref="J7:M7">
    <cfRule type="cellIs" dxfId="53" priority="74" operator="notEqual">
      <formula>"在職期間（年月日）"</formula>
    </cfRule>
  </conditionalFormatting>
  <conditionalFormatting sqref="K33:M33">
    <cfRule type="cellIs" dxfId="52" priority="6" operator="notEqual">
      <formula>"技能士の名称"</formula>
    </cfRule>
  </conditionalFormatting>
  <conditionalFormatting sqref="M24:N24">
    <cfRule type="cellIs" dxfId="51" priority="23" operator="notEqual">
      <formula>"取得年月"</formula>
    </cfRule>
  </conditionalFormatting>
  <conditionalFormatting sqref="M29:N29">
    <cfRule type="cellIs" dxfId="50" priority="21" operator="notEqual">
      <formula>"取得年月"</formula>
    </cfRule>
  </conditionalFormatting>
  <conditionalFormatting sqref="N7">
    <cfRule type="cellIs" dxfId="49" priority="73" operator="notEqual">
      <formula>"在職　　年月数"</formula>
    </cfRule>
  </conditionalFormatting>
  <conditionalFormatting sqref="N33">
    <cfRule type="cellIs" dxfId="48" priority="5" operator="notEqual">
      <formula>"取得年月"</formula>
    </cfRule>
  </conditionalFormatting>
  <dataValidations xWindow="172" yWindow="551" count="19">
    <dataValidation allowBlank="1" showInputMessage="1" showErrorMessage="1" prompt="就業先事業所の名称、職務内容、地位及び役職等を順番に記入すること。" sqref="F8:I8" xr:uid="{F1192C6D-F2C1-4D3A-A31F-0501347320B7}"/>
    <dataValidation allowBlank="1" showInputMessage="1" showErrorMessage="1" prompt="営業所、支店名等があれば記載する。" sqref="C16" xr:uid="{27795CEA-7740-432A-A895-7E04C62F922F}"/>
    <dataValidation allowBlank="1" showInputMessage="1" showErrorMessage="1" prompt="就業する所属の正式名称を記載する。" sqref="C15" xr:uid="{1E212A2D-80C2-4232-8FF7-2783A83BF88A}"/>
    <dataValidation allowBlank="1" showInputMessage="1" showErrorMessage="1" prompt="「◯◯年◯ヶ月」と手入力する。" sqref="N21:N22" xr:uid="{F8927E9B-53B4-4DC2-9AA1-E88D800DFF96}"/>
    <dataValidation allowBlank="1" showInputMessage="1" showErrorMessage="1" prompt="生年月日を入力すると自動で反映。" sqref="E7" xr:uid="{09B7F25F-235E-4165-BA39-28C5EC409689}"/>
    <dataValidation allowBlank="1" showInputMessage="1" showErrorMessage="1" prompt="直接入力する。" sqref="H4:I4" xr:uid="{2D49A9F3-0345-4D15-A264-8655F59DE5CF}"/>
    <dataValidation allowBlank="1" showInputMessage="1" showErrorMessage="1" prompt="不要な在職年月数「0年0ヶ月」の表記については、削除すること。" sqref="N8:N20" xr:uid="{A121989F-BE2A-424E-937E-46FE343DEF57}"/>
    <dataValidation imeMode="halfAlpha" allowBlank="1" showInputMessage="1" showErrorMessage="1" prompt="事業所の人数ではなく、企業全体の従業員数を記載すること。" sqref="C17" xr:uid="{C56BD504-606A-4E5A-A012-42EB722FB770}"/>
    <dataValidation allowBlank="1" showInputMessage="1" showErrorMessage="1" prompt="住民票の住所と実際に居住している居所が異なる場合は、居所を記入する。" sqref="C11:E12" xr:uid="{31606C86-7142-46C8-BDEE-CA898D78F8C7}"/>
    <dataValidation imeMode="halfAlpha" allowBlank="1" showInputMessage="1" showErrorMessage="1" prompt="自身の技能や技術が紹介されているHP等があれば、URLを記載する。" sqref="H5:N6" xr:uid="{C63E9B09-5C4A-4ED6-8649-51F194516B15}"/>
    <dataValidation imeMode="halfAlpha" allowBlank="1" showInputMessage="1" showErrorMessage="1" prompt="yyyy/mm/ddで入力。_x000a_例）1955/10/31" sqref="J8:K8 C7" xr:uid="{DDB5919E-4D44-4D95-A30C-FC10704C280F}"/>
    <dataValidation allowBlank="1" showInputMessage="1" showErrorMessage="1" prompt="氏と名の間は全角１文字あけること（ふりがなも同様）" sqref="C5:C6" xr:uid="{8351E434-3D5E-46C4-9CB2-D21DD7F7E08C}"/>
    <dataValidation imeMode="halfAlpha" allowBlank="1" showInputMessage="1" showErrorMessage="1" prompt="半角数字で、市外局番より‐を入れて入力。" sqref="C13:E13 C23:E23" xr:uid="{2A57E416-7A37-4A3E-9948-D55EED048946}"/>
    <dataValidation imeMode="halfAlpha" allowBlank="1" showInputMessage="1" showErrorMessage="1" prompt="半角数字にて、‐を入れて入力。_x000a_例）111-1111" sqref="C19 C9" xr:uid="{7F6B3595-13DE-4644-8BE2-717A874DE914}"/>
    <dataValidation allowBlank="1" showInputMessage="1" showErrorMessage="1" prompt="被推薦者の氏名・現就業先事業所名に変換できない文字または特定のフォントでしか表示できない文字がある場合、必ずここに記載する。_x000a_" sqref="L3:N4" xr:uid="{652ECFAC-3704-4D71-9BDC-87C3FEE723FA}"/>
    <dataValidation imeMode="disabled" allowBlank="1" showInputMessage="1" showErrorMessage="1" prompt="このセルには入力できません。" sqref="C8:D8 C18:D18" xr:uid="{E2520AD1-506A-4393-B24B-CD466B48EC42}"/>
    <dataValidation imeMode="halfAlpha" allowBlank="1" showInputMessage="1" showErrorMessage="1" sqref="M8:M20 J9:K20 D38:D40 D34:D36" xr:uid="{BE1AEDB3-0B11-43D8-9339-A57AB5D1559D}"/>
    <dataValidation type="list" allowBlank="1" showInputMessage="1" showErrorMessage="1" prompt="プルダウンより選択。" sqref="F4:G4" xr:uid="{0B09DF05-004A-4CB9-AFED-3B59DCC4E226}">
      <formula1>INDIRECT(E3)</formula1>
    </dataValidation>
    <dataValidation allowBlank="1" showInputMessage="1" showErrorMessage="1" promptTitle="項目変更の禁止" prompt="表彰歴、免許・資格等、大会入賞歴等、技能検定について、入力する際には、当省指定項目を勝手に変更することは出来ません。_x000a_詳細は留意事項及び記入見本を必ずご確認ください。" sqref="I33:I40 C24:C40" xr:uid="{60D61157-FBB8-4D97-A987-B07150BC902A}"/>
  </dataValidations>
  <pageMargins left="0.7" right="0.7" top="0.75" bottom="0.75" header="0.3" footer="0.3"/>
  <pageSetup paperSize="9" scale="60" fitToWidth="0" orientation="portrait" horizontalDpi="4294967293" r:id="rId1"/>
  <ignoredErrors>
    <ignoredError sqref="N9:N20" unlockedFormula="1"/>
  </ignoredErrors>
  <extLst>
    <ext xmlns:x14="http://schemas.microsoft.com/office/spreadsheetml/2009/9/main" uri="{CCE6A557-97BC-4b89-ADB6-D9C93CAAB3DF}">
      <x14:dataValidations xmlns:xm="http://schemas.microsoft.com/office/excel/2006/main" xWindow="172" yWindow="551" count="4">
        <x14:dataValidation type="list" allowBlank="1" showInputMessage="1" showErrorMessage="1" prompt="プルダウンにて選択。" xr:uid="{93A388BC-1654-46A6-94EC-A0E977424485}">
          <x14:formula1>
            <xm:f>'リスト '!$A$2:$A$48</xm:f>
          </x14:formula1>
          <xm:sqref>C4 C14 C20 C10</xm:sqref>
        </x14:dataValidation>
        <x14:dataValidation type="list" allowBlank="1" showInputMessage="1" showErrorMessage="1" prompt="プルダウンにて選択。" xr:uid="{4EF17F0A-3F68-4454-AED4-287CDD20D1D8}">
          <x14:formula1>
            <xm:f>'リスト '!$D$2:$D$3</xm:f>
          </x14:formula1>
          <xm:sqref>E5</xm:sqref>
        </x14:dataValidation>
        <x14:dataValidation type="list" allowBlank="1" showInputMessage="1" showErrorMessage="1" prompt="プルダウンより選択。" xr:uid="{DFAB9DDF-F784-4F9D-9F18-365F11FE209D}">
          <x14:formula1>
            <xm:f>'リスト '!$J$1:$AC$1</xm:f>
          </x14:formula1>
          <xm:sqref>E3</xm:sqref>
        </x14:dataValidation>
        <x14:dataValidation type="list" allowBlank="1" showInputMessage="1" showErrorMessage="1" xr:uid="{4F5597D1-1928-4C58-812E-65E2B6BF59F9}">
          <x14:formula1>
            <xm:f>'リスト '!$I$2:$I$7</xm:f>
          </x14:formula1>
          <xm:sqref>H38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941EA-1E7F-4239-899C-40F6A9F354A1}">
  <sheetPr codeName="Sheet2">
    <pageSetUpPr fitToPage="1"/>
  </sheetPr>
  <dimension ref="A1:J37"/>
  <sheetViews>
    <sheetView topLeftCell="A2" zoomScale="75" zoomScaleNormal="75" zoomScaleSheetLayoutView="70" workbookViewId="0">
      <selection activeCell="G19" sqref="G19:H35"/>
    </sheetView>
  </sheetViews>
  <sheetFormatPr defaultColWidth="9" defaultRowHeight="13.2" x14ac:dyDescent="0.45"/>
  <cols>
    <col min="1" max="1" width="8.09765625" style="68" customWidth="1"/>
    <col min="2" max="2" width="15.59765625" style="68" customWidth="1"/>
    <col min="3" max="3" width="8.09765625" style="68" customWidth="1"/>
    <col min="4" max="4" width="6.59765625" style="68" customWidth="1"/>
    <col min="5" max="5" width="9.59765625" style="68" customWidth="1"/>
    <col min="6" max="6" width="15.59765625" style="68" customWidth="1"/>
    <col min="7" max="7" width="12.59765625" style="68" customWidth="1"/>
    <col min="8" max="8" width="18.59765625" style="68" customWidth="1"/>
    <col min="9" max="9" width="30.59765625" style="68" customWidth="1"/>
    <col min="10" max="16384" width="9" style="68"/>
  </cols>
  <sheetData>
    <row r="1" spans="1:10" ht="24.75" customHeight="1" x14ac:dyDescent="0.45">
      <c r="A1" s="275" t="s">
        <v>44</v>
      </c>
      <c r="B1" s="275"/>
      <c r="C1" s="275"/>
      <c r="D1" s="275"/>
      <c r="E1" s="275"/>
      <c r="F1" s="275"/>
      <c r="G1" s="275"/>
      <c r="H1" s="275"/>
      <c r="I1" s="275"/>
    </row>
    <row r="2" spans="1:10" ht="14.4" x14ac:dyDescent="0.45">
      <c r="A2" s="69"/>
      <c r="B2" s="69"/>
      <c r="C2" s="69"/>
      <c r="D2" s="69"/>
      <c r="E2" s="69"/>
      <c r="F2" s="69"/>
      <c r="G2" s="69"/>
      <c r="H2" s="69"/>
      <c r="I2" s="69"/>
    </row>
    <row r="3" spans="1:10" ht="19.5" customHeight="1" thickBot="1" x14ac:dyDescent="0.5">
      <c r="A3" s="69" t="str">
        <f>調書１!A2</f>
        <v>(様式３の１)</v>
      </c>
      <c r="B3" s="69"/>
      <c r="C3" s="69"/>
      <c r="D3" s="69"/>
      <c r="E3" s="69"/>
      <c r="F3" s="69"/>
      <c r="G3" s="69"/>
      <c r="H3" s="69"/>
      <c r="I3" s="69"/>
    </row>
    <row r="4" spans="1:10" ht="36" customHeight="1" x14ac:dyDescent="0.45">
      <c r="A4" s="70" t="s">
        <v>938</v>
      </c>
      <c r="B4" s="128" t="s">
        <v>939</v>
      </c>
      <c r="C4" s="71" t="s">
        <v>940</v>
      </c>
      <c r="D4" s="258" t="s">
        <v>46</v>
      </c>
      <c r="E4" s="259"/>
      <c r="F4" s="72" t="s">
        <v>5</v>
      </c>
      <c r="G4" s="72" t="s">
        <v>47</v>
      </c>
      <c r="H4" s="258" t="str">
        <f>調書１!C5&amp;""</f>
        <v/>
      </c>
      <c r="I4" s="260"/>
      <c r="J4" s="73"/>
    </row>
    <row r="5" spans="1:10" ht="36" customHeight="1" thickBot="1" x14ac:dyDescent="0.5">
      <c r="A5" s="74" t="str">
        <f>調書１!B3</f>
        <v>-</v>
      </c>
      <c r="B5" s="75" t="str">
        <f>調書１!C4&amp;""</f>
        <v/>
      </c>
      <c r="C5" s="74" t="str">
        <f>調書１!E3&amp;""</f>
        <v/>
      </c>
      <c r="D5" s="276" t="str">
        <f>調書１!F4&amp;""</f>
        <v/>
      </c>
      <c r="E5" s="277"/>
      <c r="F5" s="76" t="str">
        <f>調書１!H4&amp;""</f>
        <v/>
      </c>
      <c r="G5" s="77" t="s">
        <v>48</v>
      </c>
      <c r="H5" s="278" t="str">
        <f>調書１!C6&amp;""</f>
        <v/>
      </c>
      <c r="I5" s="279"/>
      <c r="J5" s="73"/>
    </row>
    <row r="6" spans="1:10" ht="36" customHeight="1" x14ac:dyDescent="0.45">
      <c r="A6" s="258" t="s">
        <v>49</v>
      </c>
      <c r="B6" s="259"/>
      <c r="C6" s="260"/>
      <c r="D6" s="261" t="s">
        <v>50</v>
      </c>
      <c r="E6" s="264" t="s">
        <v>51</v>
      </c>
      <c r="F6" s="265"/>
      <c r="G6" s="265"/>
      <c r="H6" s="265"/>
      <c r="I6" s="266"/>
      <c r="J6" s="73"/>
    </row>
    <row r="7" spans="1:10" ht="36" customHeight="1" x14ac:dyDescent="0.45">
      <c r="A7" s="78"/>
      <c r="B7" s="79"/>
      <c r="C7" s="80" t="s">
        <v>52</v>
      </c>
      <c r="D7" s="262"/>
      <c r="E7" s="81" t="s">
        <v>53</v>
      </c>
      <c r="F7" s="267"/>
      <c r="G7" s="268"/>
      <c r="H7" s="268"/>
      <c r="I7" s="269"/>
      <c r="J7" s="73"/>
    </row>
    <row r="8" spans="1:10" ht="36" customHeight="1" x14ac:dyDescent="0.45">
      <c r="A8" s="78"/>
      <c r="B8" s="79"/>
      <c r="C8" s="80" t="s">
        <v>52</v>
      </c>
      <c r="D8" s="262"/>
      <c r="E8" s="81" t="s">
        <v>16</v>
      </c>
      <c r="F8" s="270"/>
      <c r="G8" s="268"/>
      <c r="H8" s="268"/>
      <c r="I8" s="269"/>
      <c r="J8" s="73"/>
    </row>
    <row r="9" spans="1:10" ht="36" customHeight="1" x14ac:dyDescent="0.45">
      <c r="A9" s="78"/>
      <c r="B9" s="79"/>
      <c r="C9" s="80" t="s">
        <v>52</v>
      </c>
      <c r="D9" s="262"/>
      <c r="E9" s="81" t="s">
        <v>18</v>
      </c>
      <c r="F9" s="270"/>
      <c r="G9" s="271"/>
      <c r="H9" s="271"/>
      <c r="I9" s="272"/>
      <c r="J9" s="73"/>
    </row>
    <row r="10" spans="1:10" ht="36" customHeight="1" x14ac:dyDescent="0.45">
      <c r="A10" s="78"/>
      <c r="B10" s="79"/>
      <c r="C10" s="80" t="s">
        <v>52</v>
      </c>
      <c r="D10" s="262"/>
      <c r="E10" s="69"/>
      <c r="F10" s="271"/>
      <c r="G10" s="271"/>
      <c r="H10" s="271"/>
      <c r="I10" s="272"/>
      <c r="J10" s="73"/>
    </row>
    <row r="11" spans="1:10" ht="36" customHeight="1" x14ac:dyDescent="0.45">
      <c r="A11" s="78"/>
      <c r="B11" s="79"/>
      <c r="C11" s="80" t="s">
        <v>52</v>
      </c>
      <c r="D11" s="262"/>
      <c r="E11" s="81" t="s">
        <v>54</v>
      </c>
      <c r="F11" s="69"/>
      <c r="G11" s="82" t="s">
        <v>55</v>
      </c>
      <c r="H11" s="273"/>
      <c r="I11" s="274"/>
      <c r="J11" s="73"/>
    </row>
    <row r="12" spans="1:10" ht="36" customHeight="1" thickBot="1" x14ac:dyDescent="0.5">
      <c r="A12" s="129" t="s">
        <v>56</v>
      </c>
      <c r="B12" s="83">
        <f>COUNTA(B7:B11)</f>
        <v>0</v>
      </c>
      <c r="C12" s="84" t="s">
        <v>57</v>
      </c>
      <c r="D12" s="262"/>
      <c r="E12" s="292"/>
      <c r="F12" s="293"/>
      <c r="G12" s="293"/>
      <c r="H12" s="293"/>
      <c r="I12" s="294"/>
      <c r="J12" s="73"/>
    </row>
    <row r="13" spans="1:10" ht="36" customHeight="1" x14ac:dyDescent="0.45">
      <c r="A13" s="258" t="s">
        <v>58</v>
      </c>
      <c r="B13" s="295"/>
      <c r="C13" s="296"/>
      <c r="D13" s="262"/>
      <c r="E13" s="297" t="s">
        <v>59</v>
      </c>
      <c r="F13" s="298"/>
      <c r="G13" s="298"/>
      <c r="H13" s="298"/>
      <c r="I13" s="299"/>
      <c r="J13" s="73"/>
    </row>
    <row r="14" spans="1:10" ht="36" customHeight="1" x14ac:dyDescent="0.45">
      <c r="A14" s="307" t="s">
        <v>60</v>
      </c>
      <c r="B14" s="308"/>
      <c r="C14" s="85"/>
      <c r="D14" s="262"/>
      <c r="E14" s="309"/>
      <c r="F14" s="310"/>
      <c r="G14" s="310"/>
      <c r="H14" s="310"/>
      <c r="I14" s="311"/>
      <c r="J14" s="73"/>
    </row>
    <row r="15" spans="1:10" ht="36" customHeight="1" x14ac:dyDescent="0.45">
      <c r="A15" s="307" t="s">
        <v>61</v>
      </c>
      <c r="B15" s="308"/>
      <c r="C15" s="86"/>
      <c r="D15" s="262"/>
      <c r="E15" s="312"/>
      <c r="F15" s="310"/>
      <c r="G15" s="310"/>
      <c r="H15" s="310"/>
      <c r="I15" s="311"/>
      <c r="J15" s="73"/>
    </row>
    <row r="16" spans="1:10" ht="36" customHeight="1" thickBot="1" x14ac:dyDescent="0.5">
      <c r="A16" s="316" t="s">
        <v>62</v>
      </c>
      <c r="B16" s="317"/>
      <c r="C16" s="87"/>
      <c r="D16" s="263"/>
      <c r="E16" s="313"/>
      <c r="F16" s="314"/>
      <c r="G16" s="314"/>
      <c r="H16" s="314"/>
      <c r="I16" s="315"/>
      <c r="J16" s="73"/>
    </row>
    <row r="17" spans="1:10" ht="36" customHeight="1" thickBot="1" x14ac:dyDescent="0.5">
      <c r="A17" s="300" t="s">
        <v>63</v>
      </c>
      <c r="B17" s="301"/>
      <c r="C17" s="301"/>
      <c r="D17" s="301"/>
      <c r="E17" s="301"/>
      <c r="F17" s="301"/>
      <c r="G17" s="301"/>
      <c r="H17" s="301"/>
      <c r="I17" s="302"/>
      <c r="J17" s="73"/>
    </row>
    <row r="18" spans="1:10" ht="36" customHeight="1" thickBot="1" x14ac:dyDescent="0.5">
      <c r="A18" s="303" t="s">
        <v>64</v>
      </c>
      <c r="B18" s="304"/>
      <c r="C18" s="305"/>
      <c r="D18" s="306" t="s">
        <v>949</v>
      </c>
      <c r="E18" s="304"/>
      <c r="F18" s="305"/>
      <c r="G18" s="303" t="s">
        <v>65</v>
      </c>
      <c r="H18" s="305"/>
      <c r="I18" s="88" t="s">
        <v>66</v>
      </c>
      <c r="J18" s="73"/>
    </row>
    <row r="19" spans="1:10" ht="31.5" customHeight="1" x14ac:dyDescent="0.45">
      <c r="A19" s="280"/>
      <c r="B19" s="281"/>
      <c r="C19" s="282"/>
      <c r="D19" s="280"/>
      <c r="E19" s="281"/>
      <c r="F19" s="282"/>
      <c r="G19" s="280"/>
      <c r="H19" s="282"/>
      <c r="I19" s="289"/>
      <c r="J19" s="73"/>
    </row>
    <row r="20" spans="1:10" ht="31.5" customHeight="1" x14ac:dyDescent="0.45">
      <c r="A20" s="283"/>
      <c r="B20" s="284"/>
      <c r="C20" s="285"/>
      <c r="D20" s="283"/>
      <c r="E20" s="284"/>
      <c r="F20" s="285"/>
      <c r="G20" s="283"/>
      <c r="H20" s="285"/>
      <c r="I20" s="290"/>
      <c r="J20" s="73"/>
    </row>
    <row r="21" spans="1:10" ht="31.5" customHeight="1" x14ac:dyDescent="0.45">
      <c r="A21" s="283"/>
      <c r="B21" s="284"/>
      <c r="C21" s="285"/>
      <c r="D21" s="283"/>
      <c r="E21" s="284"/>
      <c r="F21" s="285"/>
      <c r="G21" s="283"/>
      <c r="H21" s="285"/>
      <c r="I21" s="290"/>
      <c r="J21" s="73"/>
    </row>
    <row r="22" spans="1:10" ht="31.5" customHeight="1" x14ac:dyDescent="0.45">
      <c r="A22" s="283"/>
      <c r="B22" s="284"/>
      <c r="C22" s="285"/>
      <c r="D22" s="283"/>
      <c r="E22" s="284"/>
      <c r="F22" s="285"/>
      <c r="G22" s="283"/>
      <c r="H22" s="285"/>
      <c r="I22" s="290"/>
      <c r="J22" s="73"/>
    </row>
    <row r="23" spans="1:10" ht="31.5" customHeight="1" x14ac:dyDescent="0.45">
      <c r="A23" s="283"/>
      <c r="B23" s="284"/>
      <c r="C23" s="285"/>
      <c r="D23" s="283"/>
      <c r="E23" s="284"/>
      <c r="F23" s="285"/>
      <c r="G23" s="283"/>
      <c r="H23" s="285"/>
      <c r="I23" s="290"/>
      <c r="J23" s="73"/>
    </row>
    <row r="24" spans="1:10" ht="31.5" customHeight="1" x14ac:dyDescent="0.45">
      <c r="A24" s="283"/>
      <c r="B24" s="284"/>
      <c r="C24" s="285"/>
      <c r="D24" s="283"/>
      <c r="E24" s="284"/>
      <c r="F24" s="285"/>
      <c r="G24" s="283"/>
      <c r="H24" s="285"/>
      <c r="I24" s="290"/>
      <c r="J24" s="73"/>
    </row>
    <row r="25" spans="1:10" ht="31.5" customHeight="1" x14ac:dyDescent="0.45">
      <c r="A25" s="283"/>
      <c r="B25" s="284"/>
      <c r="C25" s="285"/>
      <c r="D25" s="283"/>
      <c r="E25" s="284"/>
      <c r="F25" s="285"/>
      <c r="G25" s="283"/>
      <c r="H25" s="285"/>
      <c r="I25" s="290"/>
      <c r="J25" s="73"/>
    </row>
    <row r="26" spans="1:10" ht="31.5" customHeight="1" x14ac:dyDescent="0.45">
      <c r="A26" s="283"/>
      <c r="B26" s="284"/>
      <c r="C26" s="285"/>
      <c r="D26" s="283"/>
      <c r="E26" s="284"/>
      <c r="F26" s="285"/>
      <c r="G26" s="283"/>
      <c r="H26" s="285"/>
      <c r="I26" s="290"/>
      <c r="J26" s="73"/>
    </row>
    <row r="27" spans="1:10" ht="31.5" customHeight="1" x14ac:dyDescent="0.45">
      <c r="A27" s="283"/>
      <c r="B27" s="284"/>
      <c r="C27" s="285"/>
      <c r="D27" s="283"/>
      <c r="E27" s="284"/>
      <c r="F27" s="285"/>
      <c r="G27" s="283"/>
      <c r="H27" s="285"/>
      <c r="I27" s="290"/>
      <c r="J27" s="73"/>
    </row>
    <row r="28" spans="1:10" ht="31.5" customHeight="1" x14ac:dyDescent="0.45">
      <c r="A28" s="283"/>
      <c r="B28" s="284"/>
      <c r="C28" s="285"/>
      <c r="D28" s="283"/>
      <c r="E28" s="284"/>
      <c r="F28" s="285"/>
      <c r="G28" s="283"/>
      <c r="H28" s="285"/>
      <c r="I28" s="290"/>
      <c r="J28" s="73"/>
    </row>
    <row r="29" spans="1:10" ht="31.5" customHeight="1" x14ac:dyDescent="0.45">
      <c r="A29" s="283"/>
      <c r="B29" s="284"/>
      <c r="C29" s="285"/>
      <c r="D29" s="283"/>
      <c r="E29" s="284"/>
      <c r="F29" s="285"/>
      <c r="G29" s="283"/>
      <c r="H29" s="285"/>
      <c r="I29" s="290"/>
      <c r="J29" s="73"/>
    </row>
    <row r="30" spans="1:10" ht="31.5" customHeight="1" x14ac:dyDescent="0.45">
      <c r="A30" s="283"/>
      <c r="B30" s="284"/>
      <c r="C30" s="285"/>
      <c r="D30" s="283"/>
      <c r="E30" s="284"/>
      <c r="F30" s="285"/>
      <c r="G30" s="283"/>
      <c r="H30" s="285"/>
      <c r="I30" s="290"/>
      <c r="J30" s="73"/>
    </row>
    <row r="31" spans="1:10" ht="31.5" customHeight="1" x14ac:dyDescent="0.45">
      <c r="A31" s="283"/>
      <c r="B31" s="284"/>
      <c r="C31" s="285"/>
      <c r="D31" s="283"/>
      <c r="E31" s="284"/>
      <c r="F31" s="285"/>
      <c r="G31" s="283"/>
      <c r="H31" s="285"/>
      <c r="I31" s="290"/>
      <c r="J31" s="73"/>
    </row>
    <row r="32" spans="1:10" ht="31.5" customHeight="1" x14ac:dyDescent="0.45">
      <c r="A32" s="283"/>
      <c r="B32" s="284"/>
      <c r="C32" s="285"/>
      <c r="D32" s="283"/>
      <c r="E32" s="284"/>
      <c r="F32" s="285"/>
      <c r="G32" s="283"/>
      <c r="H32" s="285"/>
      <c r="I32" s="290"/>
      <c r="J32" s="73"/>
    </row>
    <row r="33" spans="1:10" ht="31.5" customHeight="1" x14ac:dyDescent="0.45">
      <c r="A33" s="283"/>
      <c r="B33" s="284"/>
      <c r="C33" s="285"/>
      <c r="D33" s="283"/>
      <c r="E33" s="284"/>
      <c r="F33" s="285"/>
      <c r="G33" s="283"/>
      <c r="H33" s="285"/>
      <c r="I33" s="290"/>
      <c r="J33" s="73"/>
    </row>
    <row r="34" spans="1:10" ht="31.5" customHeight="1" x14ac:dyDescent="0.45">
      <c r="A34" s="283"/>
      <c r="B34" s="284"/>
      <c r="C34" s="285"/>
      <c r="D34" s="283"/>
      <c r="E34" s="284"/>
      <c r="F34" s="285"/>
      <c r="G34" s="283"/>
      <c r="H34" s="285"/>
      <c r="I34" s="290"/>
      <c r="J34" s="73"/>
    </row>
    <row r="35" spans="1:10" ht="31.5" customHeight="1" thickBot="1" x14ac:dyDescent="0.5">
      <c r="A35" s="286"/>
      <c r="B35" s="287"/>
      <c r="C35" s="288"/>
      <c r="D35" s="286"/>
      <c r="E35" s="287"/>
      <c r="F35" s="288"/>
      <c r="G35" s="286"/>
      <c r="H35" s="288"/>
      <c r="I35" s="291"/>
      <c r="J35" s="73"/>
    </row>
    <row r="36" spans="1:10" x14ac:dyDescent="0.45">
      <c r="A36" s="73"/>
      <c r="B36" s="73"/>
      <c r="C36" s="73">
        <f>LEN(A19)</f>
        <v>0</v>
      </c>
      <c r="D36" s="73"/>
      <c r="E36" s="73"/>
      <c r="F36" s="73">
        <f>LEN(D19)</f>
        <v>0</v>
      </c>
      <c r="G36" s="73"/>
      <c r="H36" s="73">
        <f>LEN(G19)</f>
        <v>0</v>
      </c>
      <c r="I36" s="73">
        <f>LEN(I19)</f>
        <v>0</v>
      </c>
      <c r="J36" s="89"/>
    </row>
    <row r="37" spans="1:10" x14ac:dyDescent="0.45">
      <c r="A37" s="90"/>
    </row>
  </sheetData>
  <mergeCells count="27">
    <mergeCell ref="A19:C35"/>
    <mergeCell ref="D19:F35"/>
    <mergeCell ref="G19:H35"/>
    <mergeCell ref="I19:I35"/>
    <mergeCell ref="E12:I12"/>
    <mergeCell ref="A13:C13"/>
    <mergeCell ref="E13:I13"/>
    <mergeCell ref="A17:I17"/>
    <mergeCell ref="A18:C18"/>
    <mergeCell ref="D18:F18"/>
    <mergeCell ref="G18:H18"/>
    <mergeCell ref="A14:B14"/>
    <mergeCell ref="E14:I16"/>
    <mergeCell ref="A15:B15"/>
    <mergeCell ref="A16:B16"/>
    <mergeCell ref="A1:I1"/>
    <mergeCell ref="D4:E4"/>
    <mergeCell ref="H4:I4"/>
    <mergeCell ref="D5:E5"/>
    <mergeCell ref="H5:I5"/>
    <mergeCell ref="A6:C6"/>
    <mergeCell ref="D6:D16"/>
    <mergeCell ref="E6:I6"/>
    <mergeCell ref="F7:I7"/>
    <mergeCell ref="F8:I8"/>
    <mergeCell ref="F9:I10"/>
    <mergeCell ref="H11:I11"/>
  </mergeCells>
  <phoneticPr fontId="4"/>
  <conditionalFormatting sqref="A4">
    <cfRule type="cellIs" dxfId="47" priority="39" operator="notEqual">
      <formula>"都道府県番号"</formula>
    </cfRule>
  </conditionalFormatting>
  <conditionalFormatting sqref="A12">
    <cfRule type="cellIs" dxfId="46" priority="15" operator="notEqual">
      <formula>"計"</formula>
    </cfRule>
  </conditionalFormatting>
  <conditionalFormatting sqref="A14:B14">
    <cfRule type="cellIs" dxfId="45" priority="8" operator="notEqual">
      <formula>"選考対象者総数"</formula>
    </cfRule>
  </conditionalFormatting>
  <conditionalFormatting sqref="A15:B15">
    <cfRule type="cellIs" dxfId="44" priority="7" operator="notEqual">
      <formula>"推薦総数"</formula>
    </cfRule>
  </conditionalFormatting>
  <conditionalFormatting sqref="A16:B16">
    <cfRule type="cellIs" dxfId="43" priority="6" operator="notEqual">
      <formula>"推薦順位"</formula>
    </cfRule>
  </conditionalFormatting>
  <conditionalFormatting sqref="A6:C6">
    <cfRule type="cellIs" dxfId="42" priority="18" operator="notEqual">
      <formula>"過去５年の推薦回数"</formula>
    </cfRule>
  </conditionalFormatting>
  <conditionalFormatting sqref="A13:C13">
    <cfRule type="cellIs" dxfId="41" priority="12" operator="notEqual">
      <formula>"推薦順位等"</formula>
    </cfRule>
  </conditionalFormatting>
  <conditionalFormatting sqref="A17:I17">
    <cfRule type="cellIs" dxfId="40" priority="5" operator="notEqual">
      <formula>"卓越した技能の概要"</formula>
    </cfRule>
  </conditionalFormatting>
  <conditionalFormatting sqref="B4">
    <cfRule type="cellIs" dxfId="39" priority="38" operator="notEqual">
      <formula>"都道府県名"</formula>
    </cfRule>
  </conditionalFormatting>
  <conditionalFormatting sqref="B12 E12:I12 C14:C16">
    <cfRule type="cellIs" dxfId="38" priority="43" operator="equal">
      <formula>""</formula>
    </cfRule>
  </conditionalFormatting>
  <conditionalFormatting sqref="C4">
    <cfRule type="cellIs" dxfId="37" priority="37" operator="notEqual">
      <formula>"職業　　部門"</formula>
    </cfRule>
  </conditionalFormatting>
  <conditionalFormatting sqref="C7:C11">
    <cfRule type="cellIs" dxfId="36" priority="16" operator="notEqual">
      <formula>"年度"</formula>
    </cfRule>
  </conditionalFormatting>
  <conditionalFormatting sqref="C12">
    <cfRule type="cellIs" dxfId="35" priority="13" operator="notEqual">
      <formula>"回"</formula>
    </cfRule>
  </conditionalFormatting>
  <conditionalFormatting sqref="D6:D16">
    <cfRule type="cellIs" dxfId="34" priority="20" operator="notEqual">
      <formula>"推薦者及び推薦理由"</formula>
    </cfRule>
  </conditionalFormatting>
  <conditionalFormatting sqref="D4:E4">
    <cfRule type="cellIs" dxfId="33" priority="36" operator="notEqual">
      <formula>"職種名（１）"</formula>
    </cfRule>
  </conditionalFormatting>
  <conditionalFormatting sqref="E7">
    <cfRule type="cellIs" dxfId="32" priority="31" operator="notEqual">
      <formula>"〒"</formula>
    </cfRule>
  </conditionalFormatting>
  <conditionalFormatting sqref="E8">
    <cfRule type="cellIs" dxfId="31" priority="30" operator="notEqual">
      <formula>"都道府県"</formula>
    </cfRule>
  </conditionalFormatting>
  <conditionalFormatting sqref="E9">
    <cfRule type="cellIs" dxfId="30" priority="29" operator="notEqual">
      <formula>"市区町村"</formula>
    </cfRule>
  </conditionalFormatting>
  <conditionalFormatting sqref="E11">
    <cfRule type="cellIs" dxfId="29" priority="28" operator="notEqual">
      <formula>"（推薦都道府県知事名）"</formula>
    </cfRule>
  </conditionalFormatting>
  <conditionalFormatting sqref="E13:E14">
    <cfRule type="cellIs" dxfId="28" priority="23" operator="equal">
      <formula>""</formula>
    </cfRule>
  </conditionalFormatting>
  <conditionalFormatting sqref="E6:I6">
    <cfRule type="cellIs" dxfId="27" priority="32" operator="notEqual">
      <formula>"（所在地又は住所）"</formula>
    </cfRule>
  </conditionalFormatting>
  <conditionalFormatting sqref="E13:I13">
    <cfRule type="cellIs" dxfId="26" priority="22" operator="notEqual">
      <formula>"（推薦理由）"</formula>
    </cfRule>
  </conditionalFormatting>
  <conditionalFormatting sqref="F4">
    <cfRule type="cellIs" dxfId="25" priority="35" operator="notEqual">
      <formula>"職種名（２）"</formula>
    </cfRule>
  </conditionalFormatting>
  <conditionalFormatting sqref="F7:I9">
    <cfRule type="cellIs" dxfId="24" priority="41" operator="equal">
      <formula>""</formula>
    </cfRule>
  </conditionalFormatting>
  <conditionalFormatting sqref="G4">
    <cfRule type="cellIs" dxfId="23" priority="34" operator="notEqual">
      <formula>"ふりがな"</formula>
    </cfRule>
  </conditionalFormatting>
  <conditionalFormatting sqref="G5">
    <cfRule type="cellIs" dxfId="22" priority="33" operator="notEqual">
      <formula>"氏名"</formula>
    </cfRule>
  </conditionalFormatting>
  <conditionalFormatting sqref="G11">
    <cfRule type="cellIs" dxfId="21" priority="26" operator="notEqual">
      <formula>"TEL"</formula>
    </cfRule>
  </conditionalFormatting>
  <conditionalFormatting sqref="H11 A19:I35">
    <cfRule type="cellIs" dxfId="20" priority="40" operator="equal">
      <formula>""</formula>
    </cfRule>
  </conditionalFormatting>
  <dataValidations count="12">
    <dataValidation allowBlank="1" showInputMessage="1" showErrorMessage="1" prompt="市区町村以下を入力。" sqref="F9:I10" xr:uid="{DFCB2EAA-B173-42A3-8393-4D9B74AB4594}"/>
    <dataValidation allowBlank="1" showInputMessage="1" showErrorMessage="1" prompt="都道府県名を入力。" sqref="F8:I8" xr:uid="{00091AF2-FEE5-4704-9EAF-770076B03C8E}"/>
    <dataValidation imeMode="halfAlpha" allowBlank="1" showInputMessage="1" showErrorMessage="1" prompt="被推薦者の全部門における推薦順位を記入。" sqref="C16" xr:uid="{AB3108FC-BA1F-48CA-9985-615F4984661B}"/>
    <dataValidation imeMode="halfAlpha" allowBlank="1" showInputMessage="1" showErrorMessage="1" prompt="被推薦者の全部門における総数を記入。" sqref="C15" xr:uid="{120EFFE6-73A0-4606-9495-DF561B1AF402}"/>
    <dataValidation imeMode="halfAlpha" allowBlank="1" showInputMessage="1" showErrorMessage="1" prompt="推薦に当たり、被推薦者とならなかった者も含め選考の対象とした全ての人数を記入。" sqref="C14" xr:uid="{2E94DA74-24E0-4E74-BAE8-5D5AA9B7C39F}"/>
    <dataValidation allowBlank="1" showInputMessage="1" showErrorMessage="1" prompt="推薦理由について、都道府県知事推薦１位の者に関しては、他の候補者と比較して最上位とした理由も記入。_x000a_" sqref="E14:I16" xr:uid="{A91BADA9-9510-418C-B5B9-ED8374B72347}"/>
    <dataValidation allowBlank="1" showInputMessage="1" showErrorMessage="1" prompt="推薦者氏名は、都道府県知事名とするが、空席時等やむをえない場合は職務代行者であることを明記し、職務代行者名を記入。_x000a_" sqref="E12:I12" xr:uid="{3AE729F6-07F3-46E3-BA54-DE1387E9F72B}"/>
    <dataValidation imeMode="halfAlpha" allowBlank="1" showInputMessage="1" showErrorMessage="1" prompt="半角数字で、市外局番より‐を入れて入力。" sqref="H11:I11" xr:uid="{3CF7A1B0-21F5-4498-92E9-E4D354583B85}"/>
    <dataValidation imeMode="halfAlpha" allowBlank="1" showInputMessage="1" showErrorMessage="1" prompt="半角数字にて、‐を入れて入力。_x000a_例）111-1111" sqref="F7:I7" xr:uid="{18EFCBCB-E414-456A-ABBA-6DFD9EE680D1}"/>
    <dataValidation errorStyle="warning" allowBlank="1" showInputMessage="1" showErrorMessage="1" error="入力する文字数は500字程度を目安とし、印刷プレビューにて文字が見切れていないか確認すること。_x000a_※本セル下に、カウントされた文字数を参照のこと。" prompt="調書（２）においては、入力する文字数は500字程度を目安とし、それを超える場合は調書（３）を使用すること。_x000a_いずれの場合にも提出の際には、印刷プレビューにて文字が見切れていないか確認すること。_x000a_※本セル下に、カウントされた文字数を参照のこと。" sqref="A19:C35" xr:uid="{53761D36-BB4D-4EE7-BBE8-4ABAC1D6F22F}"/>
    <dataValidation allowBlank="1" showInputMessage="1" showErrorMessage="1" prompt="このセルには入力できません。" sqref="A7:A11 A13:C13 E7:E11 E6:I6 E11:G11 A14:B16" xr:uid="{9096E0DA-6793-4513-A3F7-16C9E236C756}"/>
    <dataValidation imeMode="halfAlpha" allowBlank="1" showInputMessage="1" showErrorMessage="1" sqref="B12" xr:uid="{00CB4584-00B7-4708-9109-8FCE5A36EE74}"/>
  </dataValidations>
  <pageMargins left="0.70866141732283472" right="0.70866141732283472" top="0.74803149606299213" bottom="0.74803149606299213" header="0.31496062992125984" footer="0.31496062992125984"/>
  <pageSetup paperSize="9" scale="63"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D98BE-ACC5-4EEE-AF45-469EBDD5DE2D}">
  <sheetPr codeName="Sheet5">
    <pageSetUpPr fitToPage="1"/>
  </sheetPr>
  <dimension ref="A1:J39"/>
  <sheetViews>
    <sheetView zoomScale="75" zoomScaleNormal="75" zoomScaleSheetLayoutView="70" workbookViewId="0">
      <selection activeCell="N18" sqref="N18"/>
    </sheetView>
  </sheetViews>
  <sheetFormatPr defaultColWidth="9" defaultRowHeight="13.2" x14ac:dyDescent="0.45"/>
  <cols>
    <col min="1" max="1" width="6.59765625" style="68" customWidth="1"/>
    <col min="2" max="2" width="15.59765625" style="68" customWidth="1"/>
    <col min="3" max="3" width="9.59765625" style="68" customWidth="1"/>
    <col min="4" max="5" width="8.09765625" style="68" customWidth="1"/>
    <col min="6" max="6" width="15.59765625" style="68" customWidth="1"/>
    <col min="7" max="7" width="10.59765625" style="68" customWidth="1"/>
    <col min="8" max="8" width="20.59765625" style="68" customWidth="1"/>
    <col min="9" max="9" width="30.59765625" style="68" customWidth="1"/>
    <col min="10" max="16384" width="9" style="68"/>
  </cols>
  <sheetData>
    <row r="1" spans="1:10" ht="24.75" customHeight="1" x14ac:dyDescent="0.45">
      <c r="A1" s="275" t="s">
        <v>67</v>
      </c>
      <c r="B1" s="275"/>
      <c r="C1" s="275"/>
      <c r="D1" s="275"/>
      <c r="E1" s="275"/>
      <c r="F1" s="275"/>
      <c r="G1" s="275"/>
      <c r="H1" s="275"/>
      <c r="I1" s="275"/>
    </row>
    <row r="2" spans="1:10" ht="14.4" x14ac:dyDescent="0.45">
      <c r="A2" s="69"/>
      <c r="B2" s="69"/>
      <c r="C2" s="69"/>
      <c r="D2" s="69"/>
      <c r="E2" s="69"/>
      <c r="F2" s="69"/>
      <c r="G2" s="69"/>
      <c r="H2" s="69"/>
      <c r="I2" s="69"/>
    </row>
    <row r="3" spans="1:10" ht="19.5" customHeight="1" thickBot="1" x14ac:dyDescent="0.5">
      <c r="A3" s="69" t="str">
        <f>調書１!A2</f>
        <v>(様式３の１)</v>
      </c>
      <c r="B3" s="69"/>
      <c r="C3" s="69"/>
      <c r="D3" s="69"/>
      <c r="E3" s="69"/>
      <c r="F3" s="69"/>
      <c r="G3" s="69"/>
      <c r="H3" s="69"/>
      <c r="I3" s="69"/>
    </row>
    <row r="4" spans="1:10" ht="36" customHeight="1" x14ac:dyDescent="0.45">
      <c r="A4" s="91" t="s">
        <v>938</v>
      </c>
      <c r="B4" s="128" t="s">
        <v>939</v>
      </c>
      <c r="C4" s="71" t="s">
        <v>68</v>
      </c>
      <c r="D4" s="258" t="s">
        <v>46</v>
      </c>
      <c r="E4" s="259"/>
      <c r="F4" s="72" t="s">
        <v>5</v>
      </c>
      <c r="G4" s="72" t="s">
        <v>47</v>
      </c>
      <c r="H4" s="258" t="str">
        <f>調書１!C5&amp;""</f>
        <v/>
      </c>
      <c r="I4" s="260"/>
      <c r="J4" s="73"/>
    </row>
    <row r="5" spans="1:10" ht="36" customHeight="1" thickBot="1" x14ac:dyDescent="0.5">
      <c r="A5" s="74" t="str">
        <f>調書１!B3</f>
        <v>-</v>
      </c>
      <c r="B5" s="75" t="str">
        <f>調書１!C4&amp;""</f>
        <v/>
      </c>
      <c r="C5" s="74" t="str">
        <f>調書１!E3&amp;""</f>
        <v/>
      </c>
      <c r="D5" s="276" t="str">
        <f>調書１!F4&amp;""</f>
        <v/>
      </c>
      <c r="E5" s="277"/>
      <c r="F5" s="76" t="str">
        <f>調書１!H4&amp;""</f>
        <v/>
      </c>
      <c r="G5" s="77" t="s">
        <v>48</v>
      </c>
      <c r="H5" s="278" t="str">
        <f>調書１!C6&amp;""</f>
        <v/>
      </c>
      <c r="I5" s="279"/>
      <c r="J5" s="73"/>
    </row>
    <row r="6" spans="1:10" ht="36" customHeight="1" thickBot="1" x14ac:dyDescent="0.5">
      <c r="A6" s="300" t="s">
        <v>69</v>
      </c>
      <c r="B6" s="301"/>
      <c r="C6" s="301"/>
      <c r="D6" s="301"/>
      <c r="E6" s="301"/>
      <c r="F6" s="301"/>
      <c r="G6" s="301"/>
      <c r="H6" s="301"/>
      <c r="I6" s="302"/>
      <c r="J6" s="73"/>
    </row>
    <row r="7" spans="1:10" ht="36" customHeight="1" thickBot="1" x14ac:dyDescent="0.5">
      <c r="A7" s="303" t="s">
        <v>64</v>
      </c>
      <c r="B7" s="304"/>
      <c r="C7" s="305"/>
      <c r="D7" s="306" t="s">
        <v>949</v>
      </c>
      <c r="E7" s="304"/>
      <c r="F7" s="305"/>
      <c r="G7" s="303" t="s">
        <v>65</v>
      </c>
      <c r="H7" s="305"/>
      <c r="I7" s="88" t="s">
        <v>66</v>
      </c>
      <c r="J7" s="73"/>
    </row>
    <row r="8" spans="1:10" ht="31.5" customHeight="1" x14ac:dyDescent="0.45">
      <c r="A8" s="280"/>
      <c r="B8" s="281"/>
      <c r="C8" s="282"/>
      <c r="D8" s="280"/>
      <c r="E8" s="281"/>
      <c r="F8" s="282"/>
      <c r="G8" s="280"/>
      <c r="H8" s="282"/>
      <c r="I8" s="289"/>
      <c r="J8" s="73"/>
    </row>
    <row r="9" spans="1:10" ht="31.5" customHeight="1" x14ac:dyDescent="0.45">
      <c r="A9" s="283"/>
      <c r="B9" s="284"/>
      <c r="C9" s="285"/>
      <c r="D9" s="283"/>
      <c r="E9" s="284"/>
      <c r="F9" s="285"/>
      <c r="G9" s="283"/>
      <c r="H9" s="285"/>
      <c r="I9" s="290"/>
      <c r="J9" s="73"/>
    </row>
    <row r="10" spans="1:10" ht="31.5" customHeight="1" x14ac:dyDescent="0.45">
      <c r="A10" s="283"/>
      <c r="B10" s="284"/>
      <c r="C10" s="285"/>
      <c r="D10" s="283"/>
      <c r="E10" s="284"/>
      <c r="F10" s="285"/>
      <c r="G10" s="283"/>
      <c r="H10" s="285"/>
      <c r="I10" s="290"/>
      <c r="J10" s="73"/>
    </row>
    <row r="11" spans="1:10" ht="31.5" customHeight="1" x14ac:dyDescent="0.45">
      <c r="A11" s="283"/>
      <c r="B11" s="284"/>
      <c r="C11" s="285"/>
      <c r="D11" s="283"/>
      <c r="E11" s="284"/>
      <c r="F11" s="285"/>
      <c r="G11" s="283"/>
      <c r="H11" s="285"/>
      <c r="I11" s="290"/>
      <c r="J11" s="73"/>
    </row>
    <row r="12" spans="1:10" ht="31.5" customHeight="1" x14ac:dyDescent="0.45">
      <c r="A12" s="283"/>
      <c r="B12" s="284"/>
      <c r="C12" s="285"/>
      <c r="D12" s="283"/>
      <c r="E12" s="284"/>
      <c r="F12" s="285"/>
      <c r="G12" s="283"/>
      <c r="H12" s="285"/>
      <c r="I12" s="290"/>
      <c r="J12" s="73"/>
    </row>
    <row r="13" spans="1:10" ht="31.5" customHeight="1" x14ac:dyDescent="0.45">
      <c r="A13" s="283"/>
      <c r="B13" s="284"/>
      <c r="C13" s="285"/>
      <c r="D13" s="283"/>
      <c r="E13" s="284"/>
      <c r="F13" s="285"/>
      <c r="G13" s="283"/>
      <c r="H13" s="285"/>
      <c r="I13" s="290"/>
      <c r="J13" s="73"/>
    </row>
    <row r="14" spans="1:10" ht="31.5" customHeight="1" x14ac:dyDescent="0.45">
      <c r="A14" s="283"/>
      <c r="B14" s="284"/>
      <c r="C14" s="285"/>
      <c r="D14" s="283"/>
      <c r="E14" s="284"/>
      <c r="F14" s="285"/>
      <c r="G14" s="283"/>
      <c r="H14" s="285"/>
      <c r="I14" s="290"/>
      <c r="J14" s="73"/>
    </row>
    <row r="15" spans="1:10" ht="31.5" customHeight="1" x14ac:dyDescent="0.45">
      <c r="A15" s="283"/>
      <c r="B15" s="284"/>
      <c r="C15" s="285"/>
      <c r="D15" s="283"/>
      <c r="E15" s="284"/>
      <c r="F15" s="285"/>
      <c r="G15" s="283"/>
      <c r="H15" s="285"/>
      <c r="I15" s="290"/>
      <c r="J15" s="73"/>
    </row>
    <row r="16" spans="1:10" ht="31.5" customHeight="1" x14ac:dyDescent="0.45">
      <c r="A16" s="283"/>
      <c r="B16" s="284"/>
      <c r="C16" s="285"/>
      <c r="D16" s="283"/>
      <c r="E16" s="284"/>
      <c r="F16" s="285"/>
      <c r="G16" s="283"/>
      <c r="H16" s="285"/>
      <c r="I16" s="290"/>
      <c r="J16" s="73"/>
    </row>
    <row r="17" spans="1:10" ht="31.5" customHeight="1" x14ac:dyDescent="0.45">
      <c r="A17" s="283"/>
      <c r="B17" s="284"/>
      <c r="C17" s="285"/>
      <c r="D17" s="283"/>
      <c r="E17" s="284"/>
      <c r="F17" s="285"/>
      <c r="G17" s="283"/>
      <c r="H17" s="285"/>
      <c r="I17" s="290"/>
      <c r="J17" s="73"/>
    </row>
    <row r="18" spans="1:10" ht="31.5" customHeight="1" x14ac:dyDescent="0.45">
      <c r="A18" s="283"/>
      <c r="B18" s="284"/>
      <c r="C18" s="285"/>
      <c r="D18" s="283"/>
      <c r="E18" s="284"/>
      <c r="F18" s="285"/>
      <c r="G18" s="283"/>
      <c r="H18" s="285"/>
      <c r="I18" s="290"/>
      <c r="J18" s="73"/>
    </row>
    <row r="19" spans="1:10" ht="31.5" customHeight="1" x14ac:dyDescent="0.45">
      <c r="A19" s="283"/>
      <c r="B19" s="284"/>
      <c r="C19" s="285"/>
      <c r="D19" s="283"/>
      <c r="E19" s="284"/>
      <c r="F19" s="285"/>
      <c r="G19" s="283"/>
      <c r="H19" s="285"/>
      <c r="I19" s="290"/>
      <c r="J19" s="73"/>
    </row>
    <row r="20" spans="1:10" ht="31.5" customHeight="1" x14ac:dyDescent="0.45">
      <c r="A20" s="283"/>
      <c r="B20" s="284"/>
      <c r="C20" s="285"/>
      <c r="D20" s="283"/>
      <c r="E20" s="284"/>
      <c r="F20" s="285"/>
      <c r="G20" s="283"/>
      <c r="H20" s="285"/>
      <c r="I20" s="290"/>
      <c r="J20" s="73"/>
    </row>
    <row r="21" spans="1:10" ht="31.5" customHeight="1" x14ac:dyDescent="0.45">
      <c r="A21" s="283"/>
      <c r="B21" s="284"/>
      <c r="C21" s="285"/>
      <c r="D21" s="283"/>
      <c r="E21" s="284"/>
      <c r="F21" s="285"/>
      <c r="G21" s="283"/>
      <c r="H21" s="285"/>
      <c r="I21" s="290"/>
      <c r="J21" s="73"/>
    </row>
    <row r="22" spans="1:10" ht="31.5" customHeight="1" x14ac:dyDescent="0.45">
      <c r="A22" s="283"/>
      <c r="B22" s="284"/>
      <c r="C22" s="285"/>
      <c r="D22" s="283"/>
      <c r="E22" s="284"/>
      <c r="F22" s="285"/>
      <c r="G22" s="283"/>
      <c r="H22" s="285"/>
      <c r="I22" s="290"/>
      <c r="J22" s="73"/>
    </row>
    <row r="23" spans="1:10" ht="31.5" customHeight="1" x14ac:dyDescent="0.45">
      <c r="A23" s="283"/>
      <c r="B23" s="284"/>
      <c r="C23" s="285"/>
      <c r="D23" s="283"/>
      <c r="E23" s="284"/>
      <c r="F23" s="285"/>
      <c r="G23" s="283"/>
      <c r="H23" s="285"/>
      <c r="I23" s="290"/>
      <c r="J23" s="73"/>
    </row>
    <row r="24" spans="1:10" ht="31.5" customHeight="1" x14ac:dyDescent="0.45">
      <c r="A24" s="283"/>
      <c r="B24" s="284"/>
      <c r="C24" s="285"/>
      <c r="D24" s="283"/>
      <c r="E24" s="284"/>
      <c r="F24" s="285"/>
      <c r="G24" s="283"/>
      <c r="H24" s="285"/>
      <c r="I24" s="290"/>
      <c r="J24" s="73"/>
    </row>
    <row r="25" spans="1:10" ht="31.5" customHeight="1" x14ac:dyDescent="0.45">
      <c r="A25" s="283"/>
      <c r="B25" s="284"/>
      <c r="C25" s="285"/>
      <c r="D25" s="283"/>
      <c r="E25" s="284"/>
      <c r="F25" s="285"/>
      <c r="G25" s="283"/>
      <c r="H25" s="285"/>
      <c r="I25" s="290"/>
      <c r="J25" s="73"/>
    </row>
    <row r="26" spans="1:10" ht="31.5" customHeight="1" x14ac:dyDescent="0.45">
      <c r="A26" s="283"/>
      <c r="B26" s="284"/>
      <c r="C26" s="285"/>
      <c r="D26" s="283"/>
      <c r="E26" s="284"/>
      <c r="F26" s="285"/>
      <c r="G26" s="283"/>
      <c r="H26" s="285"/>
      <c r="I26" s="290"/>
      <c r="J26" s="73"/>
    </row>
    <row r="27" spans="1:10" ht="31.5" customHeight="1" x14ac:dyDescent="0.45">
      <c r="A27" s="283"/>
      <c r="B27" s="284"/>
      <c r="C27" s="285"/>
      <c r="D27" s="283"/>
      <c r="E27" s="284"/>
      <c r="F27" s="285"/>
      <c r="G27" s="283"/>
      <c r="H27" s="285"/>
      <c r="I27" s="290"/>
      <c r="J27" s="73"/>
    </row>
    <row r="28" spans="1:10" ht="31.5" customHeight="1" x14ac:dyDescent="0.45">
      <c r="A28" s="283"/>
      <c r="B28" s="284"/>
      <c r="C28" s="285"/>
      <c r="D28" s="283"/>
      <c r="E28" s="284"/>
      <c r="F28" s="285"/>
      <c r="G28" s="283"/>
      <c r="H28" s="285"/>
      <c r="I28" s="290"/>
      <c r="J28" s="73"/>
    </row>
    <row r="29" spans="1:10" ht="31.5" customHeight="1" x14ac:dyDescent="0.45">
      <c r="A29" s="283"/>
      <c r="B29" s="284"/>
      <c r="C29" s="285"/>
      <c r="D29" s="283"/>
      <c r="E29" s="284"/>
      <c r="F29" s="285"/>
      <c r="G29" s="283"/>
      <c r="H29" s="285"/>
      <c r="I29" s="290"/>
      <c r="J29" s="73"/>
    </row>
    <row r="30" spans="1:10" ht="31.5" customHeight="1" x14ac:dyDescent="0.45">
      <c r="A30" s="283"/>
      <c r="B30" s="284"/>
      <c r="C30" s="285"/>
      <c r="D30" s="283"/>
      <c r="E30" s="284"/>
      <c r="F30" s="285"/>
      <c r="G30" s="283"/>
      <c r="H30" s="285"/>
      <c r="I30" s="290"/>
      <c r="J30" s="73"/>
    </row>
    <row r="31" spans="1:10" ht="31.5" customHeight="1" x14ac:dyDescent="0.45">
      <c r="A31" s="283"/>
      <c r="B31" s="284"/>
      <c r="C31" s="285"/>
      <c r="D31" s="283"/>
      <c r="E31" s="284"/>
      <c r="F31" s="285"/>
      <c r="G31" s="283"/>
      <c r="H31" s="285"/>
      <c r="I31" s="290"/>
      <c r="J31" s="73"/>
    </row>
    <row r="32" spans="1:10" ht="31.5" customHeight="1" x14ac:dyDescent="0.45">
      <c r="A32" s="283"/>
      <c r="B32" s="284"/>
      <c r="C32" s="285"/>
      <c r="D32" s="283"/>
      <c r="E32" s="284"/>
      <c r="F32" s="285"/>
      <c r="G32" s="283"/>
      <c r="H32" s="285"/>
      <c r="I32" s="290"/>
      <c r="J32" s="73"/>
    </row>
    <row r="33" spans="1:10" ht="31.5" customHeight="1" x14ac:dyDescent="0.45">
      <c r="A33" s="283"/>
      <c r="B33" s="284"/>
      <c r="C33" s="285"/>
      <c r="D33" s="283"/>
      <c r="E33" s="284"/>
      <c r="F33" s="285"/>
      <c r="G33" s="283"/>
      <c r="H33" s="285"/>
      <c r="I33" s="290"/>
      <c r="J33" s="73"/>
    </row>
    <row r="34" spans="1:10" ht="31.5" customHeight="1" x14ac:dyDescent="0.45">
      <c r="A34" s="283"/>
      <c r="B34" s="284"/>
      <c r="C34" s="285"/>
      <c r="D34" s="283"/>
      <c r="E34" s="284"/>
      <c r="F34" s="285"/>
      <c r="G34" s="283"/>
      <c r="H34" s="285"/>
      <c r="I34" s="290"/>
      <c r="J34" s="73"/>
    </row>
    <row r="35" spans="1:10" ht="31.5" customHeight="1" x14ac:dyDescent="0.45">
      <c r="A35" s="283"/>
      <c r="B35" s="284"/>
      <c r="C35" s="285"/>
      <c r="D35" s="283"/>
      <c r="E35" s="284"/>
      <c r="F35" s="285"/>
      <c r="G35" s="283"/>
      <c r="H35" s="285"/>
      <c r="I35" s="290"/>
      <c r="J35" s="73"/>
    </row>
    <row r="36" spans="1:10" ht="31.5" customHeight="1" x14ac:dyDescent="0.45">
      <c r="A36" s="283"/>
      <c r="B36" s="284"/>
      <c r="C36" s="285"/>
      <c r="D36" s="283"/>
      <c r="E36" s="284"/>
      <c r="F36" s="285"/>
      <c r="G36" s="283"/>
      <c r="H36" s="285"/>
      <c r="I36" s="290"/>
      <c r="J36" s="73"/>
    </row>
    <row r="37" spans="1:10" ht="31.5" customHeight="1" thickBot="1" x14ac:dyDescent="0.5">
      <c r="A37" s="286"/>
      <c r="B37" s="287"/>
      <c r="C37" s="288"/>
      <c r="D37" s="286"/>
      <c r="E37" s="287"/>
      <c r="F37" s="288"/>
      <c r="G37" s="286"/>
      <c r="H37" s="288"/>
      <c r="I37" s="291"/>
      <c r="J37" s="73"/>
    </row>
    <row r="38" spans="1:10" x14ac:dyDescent="0.45">
      <c r="A38" s="73"/>
      <c r="B38" s="73"/>
      <c r="C38" s="73">
        <f>LEN(A8)</f>
        <v>0</v>
      </c>
      <c r="D38" s="73"/>
      <c r="E38" s="73"/>
      <c r="F38" s="73">
        <f>LEN(D8)</f>
        <v>0</v>
      </c>
      <c r="G38" s="73"/>
      <c r="H38" s="73">
        <f>LEN(G8)</f>
        <v>0</v>
      </c>
      <c r="I38" s="73">
        <f>LEN(I8)</f>
        <v>0</v>
      </c>
      <c r="J38" s="89"/>
    </row>
    <row r="39" spans="1:10" x14ac:dyDescent="0.45">
      <c r="A39" s="90"/>
    </row>
  </sheetData>
  <mergeCells count="13">
    <mergeCell ref="I8:I37"/>
    <mergeCell ref="A7:C7"/>
    <mergeCell ref="D7:F7"/>
    <mergeCell ref="G7:H7"/>
    <mergeCell ref="A8:C37"/>
    <mergeCell ref="D8:F37"/>
    <mergeCell ref="G8:H37"/>
    <mergeCell ref="A6:I6"/>
    <mergeCell ref="A1:I1"/>
    <mergeCell ref="D4:E4"/>
    <mergeCell ref="H4:I4"/>
    <mergeCell ref="D5:E5"/>
    <mergeCell ref="H5:I5"/>
  </mergeCells>
  <phoneticPr fontId="4"/>
  <conditionalFormatting sqref="A4">
    <cfRule type="cellIs" dxfId="19" priority="13" operator="notEqual">
      <formula>"都道府県番号"</formula>
    </cfRule>
  </conditionalFormatting>
  <conditionalFormatting sqref="A6:I6">
    <cfRule type="cellIs" dxfId="18" priority="5" operator="notEqual">
      <formula>"卓越した技能の概要（続き）"</formula>
    </cfRule>
  </conditionalFormatting>
  <conditionalFormatting sqref="B4">
    <cfRule type="cellIs" dxfId="17" priority="12" operator="notEqual">
      <formula>"都道府県名"</formula>
    </cfRule>
  </conditionalFormatting>
  <conditionalFormatting sqref="C4">
    <cfRule type="cellIs" dxfId="16" priority="11" operator="notEqual">
      <formula>"職業部門"</formula>
    </cfRule>
  </conditionalFormatting>
  <conditionalFormatting sqref="D4:E4">
    <cfRule type="cellIs" dxfId="15" priority="10" operator="notEqual">
      <formula>"職種名（１）"</formula>
    </cfRule>
  </conditionalFormatting>
  <conditionalFormatting sqref="F4">
    <cfRule type="cellIs" dxfId="14" priority="9" operator="notEqual">
      <formula>"職種名（２）"</formula>
    </cfRule>
  </conditionalFormatting>
  <conditionalFormatting sqref="G4">
    <cfRule type="cellIs" dxfId="13" priority="8" operator="notEqual">
      <formula>"ふりがな"</formula>
    </cfRule>
  </conditionalFormatting>
  <conditionalFormatting sqref="G5">
    <cfRule type="cellIs" dxfId="12" priority="6" operator="notEqual">
      <formula>"氏名"</formula>
    </cfRule>
  </conditionalFormatting>
  <pageMargins left="0.7" right="0.7" top="0.75" bottom="0.75" header="0.3" footer="0.3"/>
  <pageSetup paperSize="9" scale="63"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E1A94-E59F-4925-9777-DF6CB7F13DB1}">
  <sheetPr codeName="Sheet4">
    <pageSetUpPr fitToPage="1"/>
  </sheetPr>
  <dimension ref="A1:J39"/>
  <sheetViews>
    <sheetView zoomScale="75" zoomScaleNormal="75" zoomScaleSheetLayoutView="70" workbookViewId="0">
      <selection activeCell="M11" sqref="M11"/>
    </sheetView>
  </sheetViews>
  <sheetFormatPr defaultColWidth="9" defaultRowHeight="13.2" x14ac:dyDescent="0.45"/>
  <cols>
    <col min="1" max="1" width="6.59765625" style="68" customWidth="1"/>
    <col min="2" max="2" width="15.59765625" style="68" customWidth="1"/>
    <col min="3" max="3" width="9.59765625" style="68" customWidth="1"/>
    <col min="4" max="5" width="8.09765625" style="68" customWidth="1"/>
    <col min="6" max="6" width="15.59765625" style="68" customWidth="1"/>
    <col min="7" max="7" width="10.59765625" style="68" customWidth="1"/>
    <col min="8" max="8" width="20.59765625" style="68" customWidth="1"/>
    <col min="9" max="9" width="30.59765625" style="68" customWidth="1"/>
    <col min="10" max="16384" width="9" style="68"/>
  </cols>
  <sheetData>
    <row r="1" spans="1:10" ht="24.75" customHeight="1" x14ac:dyDescent="0.45">
      <c r="A1" s="275" t="s">
        <v>67</v>
      </c>
      <c r="B1" s="275"/>
      <c r="C1" s="275"/>
      <c r="D1" s="275"/>
      <c r="E1" s="275"/>
      <c r="F1" s="275"/>
      <c r="G1" s="275"/>
      <c r="H1" s="275"/>
      <c r="I1" s="275"/>
    </row>
    <row r="2" spans="1:10" ht="14.4" x14ac:dyDescent="0.45">
      <c r="A2" s="69"/>
      <c r="B2" s="69"/>
      <c r="C2" s="69"/>
      <c r="D2" s="69"/>
      <c r="E2" s="69"/>
      <c r="F2" s="69"/>
      <c r="G2" s="69"/>
      <c r="H2" s="69"/>
      <c r="I2" s="69"/>
    </row>
    <row r="3" spans="1:10" ht="19.5" customHeight="1" thickBot="1" x14ac:dyDescent="0.5">
      <c r="A3" s="69" t="str">
        <f>調書１!A2</f>
        <v>(様式３の１)</v>
      </c>
      <c r="B3" s="69"/>
      <c r="C3" s="69"/>
      <c r="D3" s="69"/>
      <c r="E3" s="69"/>
      <c r="F3" s="69"/>
      <c r="G3" s="69"/>
      <c r="H3" s="69"/>
      <c r="I3" s="69"/>
    </row>
    <row r="4" spans="1:10" ht="36" customHeight="1" x14ac:dyDescent="0.45">
      <c r="A4" s="91" t="s">
        <v>938</v>
      </c>
      <c r="B4" s="128" t="s">
        <v>939</v>
      </c>
      <c r="C4" s="71" t="s">
        <v>68</v>
      </c>
      <c r="D4" s="258" t="s">
        <v>46</v>
      </c>
      <c r="E4" s="259"/>
      <c r="F4" s="72" t="s">
        <v>5</v>
      </c>
      <c r="G4" s="72" t="s">
        <v>47</v>
      </c>
      <c r="H4" s="258" t="str">
        <f>調書１!C5&amp;""</f>
        <v/>
      </c>
      <c r="I4" s="260"/>
      <c r="J4" s="73"/>
    </row>
    <row r="5" spans="1:10" ht="36" customHeight="1" thickBot="1" x14ac:dyDescent="0.5">
      <c r="A5" s="74" t="str">
        <f>調書１!B3</f>
        <v>-</v>
      </c>
      <c r="B5" s="75" t="str">
        <f>調書１!C4&amp;""</f>
        <v/>
      </c>
      <c r="C5" s="74" t="str">
        <f>調書１!E3&amp;""</f>
        <v/>
      </c>
      <c r="D5" s="276" t="str">
        <f>調書１!F4&amp;""</f>
        <v/>
      </c>
      <c r="E5" s="277"/>
      <c r="F5" s="76" t="str">
        <f>調書１!H4&amp;""</f>
        <v/>
      </c>
      <c r="G5" s="77" t="s">
        <v>48</v>
      </c>
      <c r="H5" s="278" t="str">
        <f>調書１!C6&amp;""</f>
        <v/>
      </c>
      <c r="I5" s="279"/>
      <c r="J5" s="73"/>
    </row>
    <row r="6" spans="1:10" ht="36" customHeight="1" thickBot="1" x14ac:dyDescent="0.5">
      <c r="A6" s="300" t="s">
        <v>69</v>
      </c>
      <c r="B6" s="301"/>
      <c r="C6" s="301"/>
      <c r="D6" s="301"/>
      <c r="E6" s="301"/>
      <c r="F6" s="301"/>
      <c r="G6" s="301"/>
      <c r="H6" s="301"/>
      <c r="I6" s="302"/>
      <c r="J6" s="73"/>
    </row>
    <row r="7" spans="1:10" ht="36" customHeight="1" thickBot="1" x14ac:dyDescent="0.5">
      <c r="A7" s="303" t="s">
        <v>64</v>
      </c>
      <c r="B7" s="304"/>
      <c r="C7" s="305"/>
      <c r="D7" s="306" t="s">
        <v>949</v>
      </c>
      <c r="E7" s="304"/>
      <c r="F7" s="305"/>
      <c r="G7" s="303" t="s">
        <v>65</v>
      </c>
      <c r="H7" s="305"/>
      <c r="I7" s="88" t="s">
        <v>66</v>
      </c>
      <c r="J7" s="73"/>
    </row>
    <row r="8" spans="1:10" ht="31.5" customHeight="1" x14ac:dyDescent="0.45">
      <c r="A8" s="280"/>
      <c r="B8" s="281"/>
      <c r="C8" s="282"/>
      <c r="D8" s="280"/>
      <c r="E8" s="281"/>
      <c r="F8" s="282"/>
      <c r="G8" s="280"/>
      <c r="H8" s="282"/>
      <c r="I8" s="289"/>
      <c r="J8" s="73"/>
    </row>
    <row r="9" spans="1:10" ht="31.5" customHeight="1" x14ac:dyDescent="0.45">
      <c r="A9" s="283"/>
      <c r="B9" s="284"/>
      <c r="C9" s="285"/>
      <c r="D9" s="283"/>
      <c r="E9" s="284"/>
      <c r="F9" s="285"/>
      <c r="G9" s="283"/>
      <c r="H9" s="285"/>
      <c r="I9" s="290"/>
      <c r="J9" s="73"/>
    </row>
    <row r="10" spans="1:10" ht="31.5" customHeight="1" x14ac:dyDescent="0.45">
      <c r="A10" s="283"/>
      <c r="B10" s="284"/>
      <c r="C10" s="285"/>
      <c r="D10" s="283"/>
      <c r="E10" s="284"/>
      <c r="F10" s="285"/>
      <c r="G10" s="283"/>
      <c r="H10" s="285"/>
      <c r="I10" s="290"/>
      <c r="J10" s="73"/>
    </row>
    <row r="11" spans="1:10" ht="31.5" customHeight="1" x14ac:dyDescent="0.45">
      <c r="A11" s="283"/>
      <c r="B11" s="284"/>
      <c r="C11" s="285"/>
      <c r="D11" s="283"/>
      <c r="E11" s="284"/>
      <c r="F11" s="285"/>
      <c r="G11" s="283"/>
      <c r="H11" s="285"/>
      <c r="I11" s="290"/>
      <c r="J11" s="73"/>
    </row>
    <row r="12" spans="1:10" ht="31.5" customHeight="1" x14ac:dyDescent="0.45">
      <c r="A12" s="283"/>
      <c r="B12" s="284"/>
      <c r="C12" s="285"/>
      <c r="D12" s="283"/>
      <c r="E12" s="284"/>
      <c r="F12" s="285"/>
      <c r="G12" s="283"/>
      <c r="H12" s="285"/>
      <c r="I12" s="290"/>
      <c r="J12" s="73"/>
    </row>
    <row r="13" spans="1:10" ht="31.5" customHeight="1" x14ac:dyDescent="0.45">
      <c r="A13" s="283"/>
      <c r="B13" s="284"/>
      <c r="C13" s="285"/>
      <c r="D13" s="283"/>
      <c r="E13" s="284"/>
      <c r="F13" s="285"/>
      <c r="G13" s="283"/>
      <c r="H13" s="285"/>
      <c r="I13" s="290"/>
      <c r="J13" s="73"/>
    </row>
    <row r="14" spans="1:10" ht="31.5" customHeight="1" x14ac:dyDescent="0.45">
      <c r="A14" s="283"/>
      <c r="B14" s="284"/>
      <c r="C14" s="285"/>
      <c r="D14" s="283"/>
      <c r="E14" s="284"/>
      <c r="F14" s="285"/>
      <c r="G14" s="283"/>
      <c r="H14" s="285"/>
      <c r="I14" s="290"/>
      <c r="J14" s="73"/>
    </row>
    <row r="15" spans="1:10" ht="31.5" customHeight="1" x14ac:dyDescent="0.45">
      <c r="A15" s="283"/>
      <c r="B15" s="284"/>
      <c r="C15" s="285"/>
      <c r="D15" s="283"/>
      <c r="E15" s="284"/>
      <c r="F15" s="285"/>
      <c r="G15" s="283"/>
      <c r="H15" s="285"/>
      <c r="I15" s="290"/>
      <c r="J15" s="73"/>
    </row>
    <row r="16" spans="1:10" ht="31.5" customHeight="1" x14ac:dyDescent="0.45">
      <c r="A16" s="283"/>
      <c r="B16" s="284"/>
      <c r="C16" s="285"/>
      <c r="D16" s="283"/>
      <c r="E16" s="284"/>
      <c r="F16" s="285"/>
      <c r="G16" s="283"/>
      <c r="H16" s="285"/>
      <c r="I16" s="290"/>
      <c r="J16" s="73"/>
    </row>
    <row r="17" spans="1:10" ht="31.5" customHeight="1" x14ac:dyDescent="0.45">
      <c r="A17" s="283"/>
      <c r="B17" s="284"/>
      <c r="C17" s="285"/>
      <c r="D17" s="283"/>
      <c r="E17" s="284"/>
      <c r="F17" s="285"/>
      <c r="G17" s="283"/>
      <c r="H17" s="285"/>
      <c r="I17" s="290"/>
      <c r="J17" s="73"/>
    </row>
    <row r="18" spans="1:10" ht="31.5" customHeight="1" x14ac:dyDescent="0.45">
      <c r="A18" s="283"/>
      <c r="B18" s="284"/>
      <c r="C18" s="285"/>
      <c r="D18" s="283"/>
      <c r="E18" s="284"/>
      <c r="F18" s="285"/>
      <c r="G18" s="283"/>
      <c r="H18" s="285"/>
      <c r="I18" s="290"/>
      <c r="J18" s="73"/>
    </row>
    <row r="19" spans="1:10" ht="31.5" customHeight="1" x14ac:dyDescent="0.45">
      <c r="A19" s="283"/>
      <c r="B19" s="284"/>
      <c r="C19" s="285"/>
      <c r="D19" s="283"/>
      <c r="E19" s="284"/>
      <c r="F19" s="285"/>
      <c r="G19" s="283"/>
      <c r="H19" s="285"/>
      <c r="I19" s="290"/>
      <c r="J19" s="73"/>
    </row>
    <row r="20" spans="1:10" ht="31.5" customHeight="1" x14ac:dyDescent="0.45">
      <c r="A20" s="283"/>
      <c r="B20" s="284"/>
      <c r="C20" s="285"/>
      <c r="D20" s="283"/>
      <c r="E20" s="284"/>
      <c r="F20" s="285"/>
      <c r="G20" s="283"/>
      <c r="H20" s="285"/>
      <c r="I20" s="290"/>
      <c r="J20" s="73"/>
    </row>
    <row r="21" spans="1:10" ht="31.5" customHeight="1" x14ac:dyDescent="0.45">
      <c r="A21" s="283"/>
      <c r="B21" s="284"/>
      <c r="C21" s="285"/>
      <c r="D21" s="283"/>
      <c r="E21" s="284"/>
      <c r="F21" s="285"/>
      <c r="G21" s="283"/>
      <c r="H21" s="285"/>
      <c r="I21" s="290"/>
      <c r="J21" s="73"/>
    </row>
    <row r="22" spans="1:10" ht="31.5" customHeight="1" x14ac:dyDescent="0.45">
      <c r="A22" s="283"/>
      <c r="B22" s="284"/>
      <c r="C22" s="285"/>
      <c r="D22" s="283"/>
      <c r="E22" s="284"/>
      <c r="F22" s="285"/>
      <c r="G22" s="283"/>
      <c r="H22" s="285"/>
      <c r="I22" s="290"/>
      <c r="J22" s="73"/>
    </row>
    <row r="23" spans="1:10" ht="31.5" customHeight="1" x14ac:dyDescent="0.45">
      <c r="A23" s="283"/>
      <c r="B23" s="284"/>
      <c r="C23" s="285"/>
      <c r="D23" s="283"/>
      <c r="E23" s="284"/>
      <c r="F23" s="285"/>
      <c r="G23" s="283"/>
      <c r="H23" s="285"/>
      <c r="I23" s="290"/>
      <c r="J23" s="73"/>
    </row>
    <row r="24" spans="1:10" ht="31.5" customHeight="1" x14ac:dyDescent="0.45">
      <c r="A24" s="283"/>
      <c r="B24" s="284"/>
      <c r="C24" s="285"/>
      <c r="D24" s="283"/>
      <c r="E24" s="284"/>
      <c r="F24" s="285"/>
      <c r="G24" s="283"/>
      <c r="H24" s="285"/>
      <c r="I24" s="290"/>
      <c r="J24" s="73"/>
    </row>
    <row r="25" spans="1:10" ht="31.5" customHeight="1" x14ac:dyDescent="0.45">
      <c r="A25" s="283"/>
      <c r="B25" s="284"/>
      <c r="C25" s="285"/>
      <c r="D25" s="283"/>
      <c r="E25" s="284"/>
      <c r="F25" s="285"/>
      <c r="G25" s="283"/>
      <c r="H25" s="285"/>
      <c r="I25" s="290"/>
      <c r="J25" s="73"/>
    </row>
    <row r="26" spans="1:10" ht="31.5" customHeight="1" x14ac:dyDescent="0.45">
      <c r="A26" s="283"/>
      <c r="B26" s="284"/>
      <c r="C26" s="285"/>
      <c r="D26" s="283"/>
      <c r="E26" s="284"/>
      <c r="F26" s="285"/>
      <c r="G26" s="283"/>
      <c r="H26" s="285"/>
      <c r="I26" s="290"/>
      <c r="J26" s="73"/>
    </row>
    <row r="27" spans="1:10" ht="31.5" customHeight="1" x14ac:dyDescent="0.45">
      <c r="A27" s="283"/>
      <c r="B27" s="284"/>
      <c r="C27" s="285"/>
      <c r="D27" s="283"/>
      <c r="E27" s="284"/>
      <c r="F27" s="285"/>
      <c r="G27" s="283"/>
      <c r="H27" s="285"/>
      <c r="I27" s="290"/>
      <c r="J27" s="73"/>
    </row>
    <row r="28" spans="1:10" ht="31.5" customHeight="1" x14ac:dyDescent="0.45">
      <c r="A28" s="283"/>
      <c r="B28" s="284"/>
      <c r="C28" s="285"/>
      <c r="D28" s="283"/>
      <c r="E28" s="284"/>
      <c r="F28" s="285"/>
      <c r="G28" s="283"/>
      <c r="H28" s="285"/>
      <c r="I28" s="290"/>
      <c r="J28" s="73"/>
    </row>
    <row r="29" spans="1:10" ht="31.5" customHeight="1" x14ac:dyDescent="0.45">
      <c r="A29" s="283"/>
      <c r="B29" s="284"/>
      <c r="C29" s="285"/>
      <c r="D29" s="283"/>
      <c r="E29" s="284"/>
      <c r="F29" s="285"/>
      <c r="G29" s="283"/>
      <c r="H29" s="285"/>
      <c r="I29" s="290"/>
      <c r="J29" s="73"/>
    </row>
    <row r="30" spans="1:10" ht="31.5" customHeight="1" x14ac:dyDescent="0.45">
      <c r="A30" s="283"/>
      <c r="B30" s="284"/>
      <c r="C30" s="285"/>
      <c r="D30" s="283"/>
      <c r="E30" s="284"/>
      <c r="F30" s="285"/>
      <c r="G30" s="283"/>
      <c r="H30" s="285"/>
      <c r="I30" s="290"/>
      <c r="J30" s="73"/>
    </row>
    <row r="31" spans="1:10" ht="31.5" customHeight="1" x14ac:dyDescent="0.45">
      <c r="A31" s="283"/>
      <c r="B31" s="284"/>
      <c r="C31" s="285"/>
      <c r="D31" s="283"/>
      <c r="E31" s="284"/>
      <c r="F31" s="285"/>
      <c r="G31" s="283"/>
      <c r="H31" s="285"/>
      <c r="I31" s="290"/>
      <c r="J31" s="73"/>
    </row>
    <row r="32" spans="1:10" ht="31.5" customHeight="1" x14ac:dyDescent="0.45">
      <c r="A32" s="283"/>
      <c r="B32" s="284"/>
      <c r="C32" s="285"/>
      <c r="D32" s="283"/>
      <c r="E32" s="284"/>
      <c r="F32" s="285"/>
      <c r="G32" s="283"/>
      <c r="H32" s="285"/>
      <c r="I32" s="290"/>
      <c r="J32" s="73"/>
    </row>
    <row r="33" spans="1:10" ht="31.5" customHeight="1" x14ac:dyDescent="0.45">
      <c r="A33" s="283"/>
      <c r="B33" s="284"/>
      <c r="C33" s="285"/>
      <c r="D33" s="283"/>
      <c r="E33" s="284"/>
      <c r="F33" s="285"/>
      <c r="G33" s="283"/>
      <c r="H33" s="285"/>
      <c r="I33" s="290"/>
      <c r="J33" s="73"/>
    </row>
    <row r="34" spans="1:10" ht="31.5" customHeight="1" x14ac:dyDescent="0.45">
      <c r="A34" s="283"/>
      <c r="B34" s="284"/>
      <c r="C34" s="285"/>
      <c r="D34" s="283"/>
      <c r="E34" s="284"/>
      <c r="F34" s="285"/>
      <c r="G34" s="283"/>
      <c r="H34" s="285"/>
      <c r="I34" s="290"/>
      <c r="J34" s="73"/>
    </row>
    <row r="35" spans="1:10" ht="31.5" customHeight="1" x14ac:dyDescent="0.45">
      <c r="A35" s="283"/>
      <c r="B35" s="284"/>
      <c r="C35" s="285"/>
      <c r="D35" s="283"/>
      <c r="E35" s="284"/>
      <c r="F35" s="285"/>
      <c r="G35" s="283"/>
      <c r="H35" s="285"/>
      <c r="I35" s="290"/>
      <c r="J35" s="73"/>
    </row>
    <row r="36" spans="1:10" ht="31.5" customHeight="1" x14ac:dyDescent="0.45">
      <c r="A36" s="283"/>
      <c r="B36" s="284"/>
      <c r="C36" s="285"/>
      <c r="D36" s="283"/>
      <c r="E36" s="284"/>
      <c r="F36" s="285"/>
      <c r="G36" s="283"/>
      <c r="H36" s="285"/>
      <c r="I36" s="290"/>
      <c r="J36" s="73"/>
    </row>
    <row r="37" spans="1:10" ht="31.5" customHeight="1" thickBot="1" x14ac:dyDescent="0.5">
      <c r="A37" s="286"/>
      <c r="B37" s="287"/>
      <c r="C37" s="288"/>
      <c r="D37" s="286"/>
      <c r="E37" s="287"/>
      <c r="F37" s="288"/>
      <c r="G37" s="286"/>
      <c r="H37" s="288"/>
      <c r="I37" s="291"/>
      <c r="J37" s="73"/>
    </row>
    <row r="38" spans="1:10" x14ac:dyDescent="0.45">
      <c r="A38" s="73"/>
      <c r="B38" s="73"/>
      <c r="C38" s="73">
        <f>LEN(A8)</f>
        <v>0</v>
      </c>
      <c r="D38" s="73"/>
      <c r="E38" s="73"/>
      <c r="F38" s="73">
        <f>LEN(D8)</f>
        <v>0</v>
      </c>
      <c r="G38" s="73"/>
      <c r="H38" s="73">
        <f>LEN(G8)</f>
        <v>0</v>
      </c>
      <c r="I38" s="73">
        <f>LEN(I8)</f>
        <v>0</v>
      </c>
      <c r="J38" s="89"/>
    </row>
    <row r="39" spans="1:10" x14ac:dyDescent="0.45">
      <c r="A39" s="90"/>
    </row>
  </sheetData>
  <mergeCells count="13">
    <mergeCell ref="I8:I37"/>
    <mergeCell ref="A7:C7"/>
    <mergeCell ref="D7:F7"/>
    <mergeCell ref="G7:H7"/>
    <mergeCell ref="A8:C37"/>
    <mergeCell ref="D8:F37"/>
    <mergeCell ref="G8:H37"/>
    <mergeCell ref="A6:I6"/>
    <mergeCell ref="A1:I1"/>
    <mergeCell ref="D4:E4"/>
    <mergeCell ref="H4:I4"/>
    <mergeCell ref="D5:E5"/>
    <mergeCell ref="H5:I5"/>
  </mergeCells>
  <phoneticPr fontId="4"/>
  <conditionalFormatting sqref="A4">
    <cfRule type="cellIs" dxfId="11" priority="13" operator="notEqual">
      <formula>"都道府県番号"</formula>
    </cfRule>
  </conditionalFormatting>
  <conditionalFormatting sqref="A6:I6">
    <cfRule type="cellIs" dxfId="10" priority="5" operator="notEqual">
      <formula>"卓越した技能の概要（続き）"</formula>
    </cfRule>
  </conditionalFormatting>
  <conditionalFormatting sqref="B4">
    <cfRule type="cellIs" dxfId="9" priority="12" operator="notEqual">
      <formula>"都道府県名"</formula>
    </cfRule>
  </conditionalFormatting>
  <conditionalFormatting sqref="C4">
    <cfRule type="cellIs" dxfId="8" priority="11" operator="notEqual">
      <formula>"職業部門"</formula>
    </cfRule>
  </conditionalFormatting>
  <conditionalFormatting sqref="D4:E4">
    <cfRule type="cellIs" dxfId="7" priority="10" operator="notEqual">
      <formula>"職種名（１）"</formula>
    </cfRule>
  </conditionalFormatting>
  <conditionalFormatting sqref="F4">
    <cfRule type="cellIs" dxfId="6" priority="9" operator="notEqual">
      <formula>"職種名（２）"</formula>
    </cfRule>
  </conditionalFormatting>
  <conditionalFormatting sqref="G4">
    <cfRule type="cellIs" dxfId="5" priority="8" operator="notEqual">
      <formula>"ふりがな"</formula>
    </cfRule>
  </conditionalFormatting>
  <conditionalFormatting sqref="G5">
    <cfRule type="cellIs" dxfId="4" priority="6" operator="notEqual">
      <formula>"氏名"</formula>
    </cfRule>
  </conditionalFormatting>
  <pageMargins left="0.7" right="0.7" top="0.75" bottom="0.75" header="0.3" footer="0.3"/>
  <pageSetup paperSize="9" scale="63" fitToHeight="0"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DD83C-0C8A-452E-BD51-35762691926D}">
  <sheetPr codeName="Sheet6">
    <tabColor rgb="FFFF0000"/>
    <pageSetUpPr fitToPage="1"/>
  </sheetPr>
  <dimension ref="A1:B37"/>
  <sheetViews>
    <sheetView zoomScale="75" zoomScaleNormal="75" workbookViewId="0">
      <selection activeCell="B27" sqref="B27"/>
    </sheetView>
  </sheetViews>
  <sheetFormatPr defaultRowHeight="18" x14ac:dyDescent="0.45"/>
  <cols>
    <col min="1" max="1" width="73.09765625" style="69" customWidth="1"/>
    <col min="2" max="2" width="18.69921875" style="69" customWidth="1"/>
  </cols>
  <sheetData>
    <row r="1" spans="1:2" ht="24.75" customHeight="1" x14ac:dyDescent="0.45">
      <c r="B1" s="82" t="s">
        <v>70</v>
      </c>
    </row>
    <row r="2" spans="1:2" ht="24.75" customHeight="1" x14ac:dyDescent="0.45">
      <c r="A2" s="92" t="s">
        <v>71</v>
      </c>
      <c r="B2" s="93" t="s">
        <v>72</v>
      </c>
    </row>
    <row r="3" spans="1:2" ht="24.75" customHeight="1" x14ac:dyDescent="0.45">
      <c r="A3" s="121"/>
      <c r="B3" s="123"/>
    </row>
    <row r="4" spans="1:2" ht="24.75" customHeight="1" x14ac:dyDescent="0.45">
      <c r="A4" s="121"/>
      <c r="B4" s="94"/>
    </row>
    <row r="5" spans="1:2" ht="24.75" customHeight="1" x14ac:dyDescent="0.45">
      <c r="A5" s="121"/>
      <c r="B5" s="94"/>
    </row>
    <row r="6" spans="1:2" ht="24.75" customHeight="1" x14ac:dyDescent="0.45">
      <c r="A6" s="121"/>
      <c r="B6" s="94"/>
    </row>
    <row r="7" spans="1:2" ht="24.75" customHeight="1" x14ac:dyDescent="0.45">
      <c r="A7" s="121"/>
      <c r="B7" s="94"/>
    </row>
    <row r="8" spans="1:2" ht="24.75" customHeight="1" x14ac:dyDescent="0.45">
      <c r="A8" s="121"/>
      <c r="B8" s="94"/>
    </row>
    <row r="9" spans="1:2" ht="24.75" customHeight="1" x14ac:dyDescent="0.45">
      <c r="A9" s="121"/>
      <c r="B9" s="94"/>
    </row>
    <row r="10" spans="1:2" ht="24.75" customHeight="1" x14ac:dyDescent="0.45">
      <c r="A10" s="121"/>
      <c r="B10" s="94"/>
    </row>
    <row r="11" spans="1:2" ht="24.75" customHeight="1" x14ac:dyDescent="0.45">
      <c r="A11" s="121"/>
      <c r="B11" s="94"/>
    </row>
    <row r="12" spans="1:2" ht="24.75" customHeight="1" x14ac:dyDescent="0.45">
      <c r="A12" s="121"/>
      <c r="B12" s="94"/>
    </row>
    <row r="13" spans="1:2" ht="24.75" customHeight="1" x14ac:dyDescent="0.45">
      <c r="A13" s="121"/>
      <c r="B13" s="94"/>
    </row>
    <row r="14" spans="1:2" ht="24.75" customHeight="1" x14ac:dyDescent="0.45">
      <c r="A14" s="121"/>
      <c r="B14" s="94"/>
    </row>
    <row r="15" spans="1:2" ht="24.75" customHeight="1" x14ac:dyDescent="0.45">
      <c r="A15" s="121"/>
      <c r="B15" s="94"/>
    </row>
    <row r="16" spans="1:2" ht="24.75" customHeight="1" x14ac:dyDescent="0.45">
      <c r="A16" s="121"/>
      <c r="B16" s="94"/>
    </row>
    <row r="17" spans="1:2" ht="24.75" customHeight="1" x14ac:dyDescent="0.45">
      <c r="A17" s="121"/>
      <c r="B17" s="94"/>
    </row>
    <row r="18" spans="1:2" ht="24.75" customHeight="1" x14ac:dyDescent="0.45">
      <c r="A18" s="121"/>
      <c r="B18" s="94"/>
    </row>
    <row r="19" spans="1:2" ht="24.75" customHeight="1" x14ac:dyDescent="0.45">
      <c r="A19" s="121"/>
      <c r="B19" s="94"/>
    </row>
    <row r="20" spans="1:2" ht="24.75" customHeight="1" x14ac:dyDescent="0.45">
      <c r="A20" s="92" t="s">
        <v>73</v>
      </c>
      <c r="B20" s="93" t="s">
        <v>72</v>
      </c>
    </row>
    <row r="21" spans="1:2" ht="24.75" customHeight="1" x14ac:dyDescent="0.45">
      <c r="A21" s="121"/>
      <c r="B21" s="94"/>
    </row>
    <row r="22" spans="1:2" ht="24.75" customHeight="1" x14ac:dyDescent="0.45">
      <c r="A22" s="121"/>
      <c r="B22" s="94"/>
    </row>
    <row r="23" spans="1:2" ht="24.75" customHeight="1" x14ac:dyDescent="0.45">
      <c r="A23" s="121"/>
      <c r="B23" s="94"/>
    </row>
    <row r="24" spans="1:2" ht="24.75" customHeight="1" x14ac:dyDescent="0.45">
      <c r="A24" s="121"/>
      <c r="B24" s="94"/>
    </row>
    <row r="25" spans="1:2" ht="24.75" customHeight="1" x14ac:dyDescent="0.45">
      <c r="A25" s="121"/>
      <c r="B25" s="94"/>
    </row>
    <row r="26" spans="1:2" ht="24.75" customHeight="1" x14ac:dyDescent="0.45">
      <c r="A26" s="121"/>
      <c r="B26" s="94"/>
    </row>
    <row r="27" spans="1:2" ht="24.75" customHeight="1" x14ac:dyDescent="0.45">
      <c r="A27" s="121"/>
      <c r="B27" s="94"/>
    </row>
    <row r="28" spans="1:2" ht="24.75" customHeight="1" x14ac:dyDescent="0.45">
      <c r="A28" s="121"/>
      <c r="B28" s="94"/>
    </row>
    <row r="29" spans="1:2" ht="24.75" customHeight="1" x14ac:dyDescent="0.45">
      <c r="A29" s="121"/>
      <c r="B29" s="94"/>
    </row>
    <row r="30" spans="1:2" ht="24.75" customHeight="1" x14ac:dyDescent="0.45">
      <c r="A30" s="121"/>
      <c r="B30" s="94"/>
    </row>
    <row r="31" spans="1:2" ht="24.75" customHeight="1" x14ac:dyDescent="0.45">
      <c r="A31" s="121"/>
      <c r="B31" s="94"/>
    </row>
    <row r="32" spans="1:2" ht="24.75" customHeight="1" x14ac:dyDescent="0.45">
      <c r="A32" s="121"/>
      <c r="B32" s="94"/>
    </row>
    <row r="33" spans="1:2" ht="24.75" customHeight="1" x14ac:dyDescent="0.45">
      <c r="A33" s="121"/>
      <c r="B33" s="94"/>
    </row>
    <row r="34" spans="1:2" ht="24.75" customHeight="1" x14ac:dyDescent="0.45">
      <c r="A34" s="122"/>
      <c r="B34" s="95"/>
    </row>
    <row r="35" spans="1:2" ht="42" customHeight="1" x14ac:dyDescent="0.45">
      <c r="A35" s="318" t="s">
        <v>74</v>
      </c>
      <c r="B35" s="319"/>
    </row>
    <row r="36" spans="1:2" ht="24.75" customHeight="1" x14ac:dyDescent="0.45"/>
    <row r="37" spans="1:2" ht="24.75" customHeight="1" x14ac:dyDescent="0.45"/>
  </sheetData>
  <mergeCells count="1">
    <mergeCell ref="A35:B35"/>
  </mergeCells>
  <phoneticPr fontId="4"/>
  <conditionalFormatting sqref="A2">
    <cfRule type="cellIs" dxfId="3" priority="4" operator="notEqual">
      <formula>"表彰歴"</formula>
    </cfRule>
  </conditionalFormatting>
  <conditionalFormatting sqref="A20">
    <cfRule type="cellIs" dxfId="2" priority="2" operator="notEqual">
      <formula>"免許・資格等"</formula>
    </cfRule>
  </conditionalFormatting>
  <conditionalFormatting sqref="B2">
    <cfRule type="cellIs" dxfId="1" priority="3" operator="notEqual">
      <formula>"取得年月"</formula>
    </cfRule>
  </conditionalFormatting>
  <conditionalFormatting sqref="B20">
    <cfRule type="cellIs" dxfId="0" priority="1" operator="notEqual">
      <formula>"取得年月"</formula>
    </cfRule>
  </conditionalFormatting>
  <pageMargins left="0.70866141732283472" right="0.70866141732283472" top="0.74803149606299213" bottom="0.55118110236220474"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53316-33A1-40D9-AB9B-6DA36078181B}">
  <sheetPr codeName="Sheet28"/>
  <dimension ref="A1:AN157"/>
  <sheetViews>
    <sheetView topLeftCell="E1" zoomScale="70" zoomScaleNormal="70" workbookViewId="0">
      <selection activeCell="AA7" sqref="AA7"/>
    </sheetView>
  </sheetViews>
  <sheetFormatPr defaultColWidth="9" defaultRowHeight="13.2" outlineLevelCol="1" x14ac:dyDescent="0.45"/>
  <cols>
    <col min="1" max="9" width="11.09765625" style="101" customWidth="1"/>
    <col min="10" max="30" width="11.3984375" style="103" customWidth="1" outlineLevel="1"/>
    <col min="31" max="35" width="23" style="102" customWidth="1" outlineLevel="1"/>
    <col min="36" max="40" width="23" style="102" customWidth="1"/>
    <col min="41" max="41" width="49.3984375" style="101" customWidth="1"/>
    <col min="42" max="16384" width="9" style="101"/>
  </cols>
  <sheetData>
    <row r="1" spans="1:40" s="100" customFormat="1" ht="39.6" x14ac:dyDescent="0.45">
      <c r="A1" s="96" t="s">
        <v>75</v>
      </c>
      <c r="B1" s="96" t="s">
        <v>45</v>
      </c>
      <c r="C1" s="96" t="s">
        <v>76</v>
      </c>
      <c r="D1" s="96" t="s">
        <v>77</v>
      </c>
      <c r="E1" s="96" t="s">
        <v>25</v>
      </c>
      <c r="F1" s="96" t="s">
        <v>30</v>
      </c>
      <c r="G1" s="97" t="s">
        <v>78</v>
      </c>
      <c r="H1" s="96" t="s">
        <v>79</v>
      </c>
      <c r="I1" s="96" t="s">
        <v>80</v>
      </c>
      <c r="J1" s="98" t="s">
        <v>81</v>
      </c>
      <c r="K1" s="98" t="s">
        <v>82</v>
      </c>
      <c r="L1" s="98" t="s">
        <v>83</v>
      </c>
      <c r="M1" s="98" t="s">
        <v>84</v>
      </c>
      <c r="N1" s="98" t="s">
        <v>85</v>
      </c>
      <c r="O1" s="98" t="s">
        <v>86</v>
      </c>
      <c r="P1" s="98" t="s">
        <v>87</v>
      </c>
      <c r="Q1" s="98" t="s">
        <v>88</v>
      </c>
      <c r="R1" s="98" t="s">
        <v>89</v>
      </c>
      <c r="S1" s="98" t="s">
        <v>90</v>
      </c>
      <c r="T1" s="98" t="s">
        <v>91</v>
      </c>
      <c r="U1" s="98" t="s">
        <v>92</v>
      </c>
      <c r="V1" s="98" t="s">
        <v>93</v>
      </c>
      <c r="W1" s="98" t="s">
        <v>94</v>
      </c>
      <c r="X1" s="98" t="s">
        <v>95</v>
      </c>
      <c r="Y1" s="98" t="s">
        <v>96</v>
      </c>
      <c r="Z1" s="98" t="s">
        <v>97</v>
      </c>
      <c r="AA1" s="98" t="s">
        <v>98</v>
      </c>
      <c r="AB1" s="98" t="s">
        <v>99</v>
      </c>
      <c r="AC1" s="98" t="s">
        <v>100</v>
      </c>
      <c r="AD1" s="98" t="s">
        <v>101</v>
      </c>
      <c r="AE1" s="99" t="s">
        <v>102</v>
      </c>
      <c r="AF1" s="99" t="s">
        <v>103</v>
      </c>
      <c r="AG1" s="99" t="s">
        <v>104</v>
      </c>
      <c r="AH1" s="99" t="s">
        <v>105</v>
      </c>
      <c r="AI1" s="99" t="s">
        <v>106</v>
      </c>
      <c r="AJ1" s="99" t="s">
        <v>107</v>
      </c>
      <c r="AK1" s="99" t="s">
        <v>108</v>
      </c>
      <c r="AL1" s="99" t="s">
        <v>109</v>
      </c>
      <c r="AM1" s="99" t="s">
        <v>40</v>
      </c>
      <c r="AN1" s="99" t="s">
        <v>110</v>
      </c>
    </row>
    <row r="2" spans="1:40" ht="92.4" x14ac:dyDescent="0.45">
      <c r="A2" s="101" t="s">
        <v>111</v>
      </c>
      <c r="B2" s="100">
        <v>1</v>
      </c>
      <c r="C2" s="101" t="s">
        <v>112</v>
      </c>
      <c r="D2" s="101" t="s">
        <v>113</v>
      </c>
      <c r="E2" s="101" t="s">
        <v>114</v>
      </c>
      <c r="G2" s="101" t="s">
        <v>115</v>
      </c>
      <c r="H2" s="101" t="s">
        <v>116</v>
      </c>
      <c r="I2" s="102" t="s">
        <v>117</v>
      </c>
      <c r="J2" s="103" t="s">
        <v>118</v>
      </c>
      <c r="K2" s="103" t="s">
        <v>119</v>
      </c>
      <c r="L2" s="103" t="s">
        <v>120</v>
      </c>
      <c r="M2" s="103" t="s">
        <v>941</v>
      </c>
      <c r="N2" s="103" t="s">
        <v>121</v>
      </c>
      <c r="O2" s="103" t="s">
        <v>122</v>
      </c>
      <c r="P2" s="103" t="s">
        <v>123</v>
      </c>
      <c r="Q2" s="103" t="s">
        <v>124</v>
      </c>
      <c r="R2" s="103" t="s">
        <v>125</v>
      </c>
      <c r="S2" s="103" t="s">
        <v>126</v>
      </c>
      <c r="T2" s="103" t="s">
        <v>127</v>
      </c>
      <c r="U2" s="103" t="s">
        <v>128</v>
      </c>
      <c r="V2" s="103" t="s">
        <v>129</v>
      </c>
      <c r="W2" s="103" t="s">
        <v>130</v>
      </c>
      <c r="X2" s="103" t="s">
        <v>131</v>
      </c>
      <c r="Y2" s="103" t="s">
        <v>132</v>
      </c>
      <c r="Z2" s="127" t="s">
        <v>133</v>
      </c>
      <c r="AA2" s="103" t="s">
        <v>134</v>
      </c>
      <c r="AB2" s="103" t="s">
        <v>942</v>
      </c>
      <c r="AC2" s="103" t="s">
        <v>135</v>
      </c>
      <c r="AD2" s="103" t="s">
        <v>136</v>
      </c>
      <c r="AE2" s="102" t="s">
        <v>137</v>
      </c>
      <c r="AF2" s="102" t="s">
        <v>138</v>
      </c>
      <c r="AG2" s="102" t="s">
        <v>138</v>
      </c>
      <c r="AH2" s="102" t="s">
        <v>139</v>
      </c>
      <c r="AI2" s="102" t="s">
        <v>140</v>
      </c>
      <c r="AJ2" s="102" t="s">
        <v>141</v>
      </c>
      <c r="AK2" s="102" t="s">
        <v>142</v>
      </c>
      <c r="AL2" s="102" t="s">
        <v>141</v>
      </c>
      <c r="AM2" s="102" t="s">
        <v>143</v>
      </c>
      <c r="AN2" s="102" t="s">
        <v>144</v>
      </c>
    </row>
    <row r="3" spans="1:40" ht="52.8" x14ac:dyDescent="0.45">
      <c r="A3" s="101" t="s">
        <v>145</v>
      </c>
      <c r="B3" s="100">
        <v>2</v>
      </c>
      <c r="C3" s="101" t="s">
        <v>146</v>
      </c>
      <c r="D3" s="101" t="s">
        <v>147</v>
      </c>
      <c r="E3" s="101" t="s">
        <v>148</v>
      </c>
      <c r="G3" s="101" t="s">
        <v>149</v>
      </c>
      <c r="H3" s="101" t="s">
        <v>150</v>
      </c>
      <c r="I3" s="102" t="s">
        <v>151</v>
      </c>
      <c r="J3" s="103" t="s">
        <v>152</v>
      </c>
      <c r="K3" s="103" t="s">
        <v>943</v>
      </c>
      <c r="L3" s="103" t="s">
        <v>154</v>
      </c>
      <c r="M3" s="103" t="s">
        <v>944</v>
      </c>
      <c r="N3" s="103" t="s">
        <v>155</v>
      </c>
      <c r="O3" s="103" t="s">
        <v>156</v>
      </c>
      <c r="P3" s="103" t="s">
        <v>157</v>
      </c>
      <c r="R3" s="103" t="s">
        <v>158</v>
      </c>
      <c r="S3" s="103" t="s">
        <v>159</v>
      </c>
      <c r="U3" s="103" t="s">
        <v>160</v>
      </c>
      <c r="V3" s="103" t="s">
        <v>161</v>
      </c>
      <c r="W3" s="103" t="s">
        <v>162</v>
      </c>
      <c r="X3" s="103" t="s">
        <v>163</v>
      </c>
      <c r="Y3" s="103" t="s">
        <v>164</v>
      </c>
      <c r="Z3" s="127" t="s">
        <v>165</v>
      </c>
      <c r="AA3" s="103" t="s">
        <v>166</v>
      </c>
      <c r="AB3" s="103" t="s">
        <v>167</v>
      </c>
      <c r="AC3" s="103" t="s">
        <v>168</v>
      </c>
      <c r="AE3" s="102" t="s">
        <v>169</v>
      </c>
      <c r="AF3" s="102" t="s">
        <v>170</v>
      </c>
      <c r="AG3" s="102" t="s">
        <v>170</v>
      </c>
      <c r="AH3" s="102" t="s">
        <v>171</v>
      </c>
      <c r="AI3" s="102" t="s">
        <v>172</v>
      </c>
      <c r="AJ3" s="102" t="s">
        <v>173</v>
      </c>
      <c r="AK3" s="102" t="s">
        <v>174</v>
      </c>
      <c r="AL3" s="102" t="s">
        <v>175</v>
      </c>
      <c r="AM3" s="102" t="s">
        <v>176</v>
      </c>
      <c r="AN3" s="102" t="s">
        <v>177</v>
      </c>
    </row>
    <row r="4" spans="1:40" ht="52.8" x14ac:dyDescent="0.45">
      <c r="A4" s="101" t="s">
        <v>178</v>
      </c>
      <c r="B4" s="100">
        <v>3</v>
      </c>
      <c r="C4" s="101" t="s">
        <v>179</v>
      </c>
      <c r="E4" s="101" t="s">
        <v>180</v>
      </c>
      <c r="G4" s="101" t="s">
        <v>181</v>
      </c>
      <c r="H4" s="101" t="s">
        <v>182</v>
      </c>
      <c r="I4" s="102" t="s">
        <v>183</v>
      </c>
      <c r="J4" s="103" t="s">
        <v>184</v>
      </c>
      <c r="K4" s="103" t="s">
        <v>153</v>
      </c>
      <c r="L4" s="103" t="s">
        <v>186</v>
      </c>
      <c r="M4" s="103" t="s">
        <v>187</v>
      </c>
      <c r="N4" s="103" t="s">
        <v>188</v>
      </c>
      <c r="O4" s="103" t="s">
        <v>189</v>
      </c>
      <c r="P4" s="103" t="s">
        <v>190</v>
      </c>
      <c r="R4" s="103" t="s">
        <v>191</v>
      </c>
      <c r="S4" s="103" t="s">
        <v>192</v>
      </c>
      <c r="U4" s="103" t="s">
        <v>193</v>
      </c>
      <c r="V4" s="103" t="s">
        <v>194</v>
      </c>
      <c r="W4" s="103" t="s">
        <v>195</v>
      </c>
      <c r="X4" s="103" t="s">
        <v>196</v>
      </c>
      <c r="Y4" s="103" t="s">
        <v>197</v>
      </c>
      <c r="Z4" s="127" t="s">
        <v>198</v>
      </c>
      <c r="AB4" s="103" t="s">
        <v>945</v>
      </c>
      <c r="AC4" s="103" t="s">
        <v>199</v>
      </c>
      <c r="AE4" s="102" t="s">
        <v>200</v>
      </c>
      <c r="AF4" s="102" t="s">
        <v>201</v>
      </c>
      <c r="AG4" s="102" t="s">
        <v>201</v>
      </c>
      <c r="AH4" s="102" t="s">
        <v>202</v>
      </c>
      <c r="AI4" s="102" t="s">
        <v>203</v>
      </c>
      <c r="AJ4" s="102" t="s">
        <v>204</v>
      </c>
      <c r="AK4" s="102" t="s">
        <v>205</v>
      </c>
      <c r="AL4" s="102" t="s">
        <v>206</v>
      </c>
      <c r="AM4" s="102" t="s">
        <v>207</v>
      </c>
      <c r="AN4" s="102" t="s">
        <v>208</v>
      </c>
    </row>
    <row r="5" spans="1:40" ht="52.8" x14ac:dyDescent="0.45">
      <c r="A5" s="101" t="s">
        <v>209</v>
      </c>
      <c r="B5" s="100">
        <v>4</v>
      </c>
      <c r="E5" s="101" t="s">
        <v>210</v>
      </c>
      <c r="H5" s="101" t="s">
        <v>211</v>
      </c>
      <c r="I5" s="104" t="s">
        <v>212</v>
      </c>
      <c r="J5" s="103" t="s">
        <v>213</v>
      </c>
      <c r="K5" s="103" t="s">
        <v>946</v>
      </c>
      <c r="L5" s="103" t="s">
        <v>185</v>
      </c>
      <c r="M5" s="103" t="s">
        <v>214</v>
      </c>
      <c r="N5" s="103" t="s">
        <v>215</v>
      </c>
      <c r="O5" s="103" t="s">
        <v>216</v>
      </c>
      <c r="R5" s="103" t="s">
        <v>217</v>
      </c>
      <c r="S5" s="103" t="s">
        <v>218</v>
      </c>
      <c r="U5" s="103" t="s">
        <v>219</v>
      </c>
      <c r="V5" s="103" t="s">
        <v>220</v>
      </c>
      <c r="W5" s="103" t="s">
        <v>221</v>
      </c>
      <c r="Z5" s="127" t="s">
        <v>222</v>
      </c>
      <c r="AB5" s="103" t="s">
        <v>223</v>
      </c>
      <c r="AC5" s="103" t="s">
        <v>224</v>
      </c>
      <c r="AE5" s="102" t="s">
        <v>225</v>
      </c>
      <c r="AF5" s="102" t="s">
        <v>140</v>
      </c>
      <c r="AG5" s="102" t="s">
        <v>140</v>
      </c>
      <c r="AH5" s="102" t="s">
        <v>226</v>
      </c>
      <c r="AI5" s="102" t="s">
        <v>227</v>
      </c>
      <c r="AJ5" s="102" t="s">
        <v>228</v>
      </c>
      <c r="AK5" s="102" t="s">
        <v>229</v>
      </c>
      <c r="AL5" s="102" t="s">
        <v>230</v>
      </c>
      <c r="AM5" s="102" t="s">
        <v>231</v>
      </c>
      <c r="AN5" s="102" t="s">
        <v>232</v>
      </c>
    </row>
    <row r="6" spans="1:40" ht="52.8" x14ac:dyDescent="0.45">
      <c r="A6" s="101" t="s">
        <v>233</v>
      </c>
      <c r="B6" s="100">
        <v>5</v>
      </c>
      <c r="H6" s="101" t="s">
        <v>234</v>
      </c>
      <c r="I6" s="101" t="s">
        <v>235</v>
      </c>
      <c r="J6" s="103" t="s">
        <v>236</v>
      </c>
      <c r="L6" s="103" t="s">
        <v>237</v>
      </c>
      <c r="M6" s="103" t="s">
        <v>238</v>
      </c>
      <c r="N6" s="103" t="s">
        <v>239</v>
      </c>
      <c r="O6" s="103" t="s">
        <v>240</v>
      </c>
      <c r="R6" s="103" t="s">
        <v>241</v>
      </c>
      <c r="S6" s="103" t="s">
        <v>242</v>
      </c>
      <c r="U6" s="103" t="s">
        <v>243</v>
      </c>
      <c r="V6" s="103" t="s">
        <v>244</v>
      </c>
      <c r="W6" s="103" t="s">
        <v>245</v>
      </c>
      <c r="Z6" s="127" t="s">
        <v>268</v>
      </c>
      <c r="AB6" s="103" t="s">
        <v>246</v>
      </c>
      <c r="AC6" s="103" t="s">
        <v>247</v>
      </c>
      <c r="AE6" s="102" t="s">
        <v>248</v>
      </c>
      <c r="AF6" s="102" t="s">
        <v>249</v>
      </c>
      <c r="AG6" s="102" t="s">
        <v>249</v>
      </c>
      <c r="AH6" s="102" t="s">
        <v>250</v>
      </c>
      <c r="AI6" s="102" t="s">
        <v>251</v>
      </c>
      <c r="AJ6" s="102" t="s">
        <v>252</v>
      </c>
      <c r="AK6" s="102" t="s">
        <v>253</v>
      </c>
      <c r="AL6" s="102" t="s">
        <v>254</v>
      </c>
      <c r="AM6" s="102" t="s">
        <v>255</v>
      </c>
      <c r="AN6" s="102" t="s">
        <v>230</v>
      </c>
    </row>
    <row r="7" spans="1:40" ht="52.8" x14ac:dyDescent="0.45">
      <c r="A7" s="101" t="s">
        <v>256</v>
      </c>
      <c r="B7" s="100">
        <v>6</v>
      </c>
      <c r="H7" s="101" t="s">
        <v>257</v>
      </c>
      <c r="I7" s="101" t="s">
        <v>210</v>
      </c>
      <c r="J7" s="103" t="s">
        <v>258</v>
      </c>
      <c r="L7" s="103" t="s">
        <v>259</v>
      </c>
      <c r="M7" s="103" t="s">
        <v>260</v>
      </c>
      <c r="N7" s="103" t="s">
        <v>261</v>
      </c>
      <c r="O7" s="103" t="s">
        <v>262</v>
      </c>
      <c r="R7" s="103" t="s">
        <v>263</v>
      </c>
      <c r="S7" s="103" t="s">
        <v>264</v>
      </c>
      <c r="U7" s="103" t="s">
        <v>265</v>
      </c>
      <c r="V7" s="103" t="s">
        <v>266</v>
      </c>
      <c r="W7" s="103" t="s">
        <v>267</v>
      </c>
      <c r="Z7" s="127" t="s">
        <v>290</v>
      </c>
      <c r="AC7" s="103" t="s">
        <v>269</v>
      </c>
      <c r="AE7" s="102" t="s">
        <v>270</v>
      </c>
      <c r="AF7" s="102" t="s">
        <v>271</v>
      </c>
      <c r="AG7" s="102" t="s">
        <v>271</v>
      </c>
      <c r="AH7" s="102" t="s">
        <v>272</v>
      </c>
      <c r="AI7" s="102" t="s">
        <v>273</v>
      </c>
      <c r="AJ7" s="102" t="s">
        <v>274</v>
      </c>
      <c r="AK7" s="102" t="s">
        <v>275</v>
      </c>
      <c r="AL7" s="102" t="s">
        <v>276</v>
      </c>
      <c r="AM7" s="102" t="s">
        <v>277</v>
      </c>
      <c r="AN7" s="102" t="s">
        <v>278</v>
      </c>
    </row>
    <row r="8" spans="1:40" ht="39.6" x14ac:dyDescent="0.45">
      <c r="A8" s="101" t="s">
        <v>279</v>
      </c>
      <c r="B8" s="100">
        <v>7</v>
      </c>
      <c r="H8" s="101" t="s">
        <v>280</v>
      </c>
      <c r="J8" s="103" t="s">
        <v>281</v>
      </c>
      <c r="L8" s="103" t="s">
        <v>282</v>
      </c>
      <c r="M8" s="103" t="s">
        <v>283</v>
      </c>
      <c r="N8" s="103" t="s">
        <v>284</v>
      </c>
      <c r="R8" s="103" t="s">
        <v>285</v>
      </c>
      <c r="S8" s="103" t="s">
        <v>286</v>
      </c>
      <c r="U8" s="103" t="s">
        <v>287</v>
      </c>
      <c r="V8" s="103" t="s">
        <v>288</v>
      </c>
      <c r="W8" s="103" t="s">
        <v>289</v>
      </c>
      <c r="Z8" s="127" t="s">
        <v>311</v>
      </c>
      <c r="AC8" s="103" t="s">
        <v>291</v>
      </c>
      <c r="AE8" s="102" t="s">
        <v>292</v>
      </c>
      <c r="AF8" s="102" t="s">
        <v>293</v>
      </c>
      <c r="AG8" s="102" t="s">
        <v>293</v>
      </c>
      <c r="AH8" s="102" t="s">
        <v>294</v>
      </c>
      <c r="AI8" s="102" t="s">
        <v>295</v>
      </c>
      <c r="AJ8" s="102" t="s">
        <v>296</v>
      </c>
      <c r="AK8" s="102" t="s">
        <v>297</v>
      </c>
      <c r="AL8" s="102" t="s">
        <v>298</v>
      </c>
      <c r="AM8" s="102" t="s">
        <v>299</v>
      </c>
      <c r="AN8" s="102" t="s">
        <v>300</v>
      </c>
    </row>
    <row r="9" spans="1:40" ht="39.6" x14ac:dyDescent="0.45">
      <c r="A9" s="101" t="s">
        <v>301</v>
      </c>
      <c r="B9" s="100">
        <v>8</v>
      </c>
      <c r="H9" s="101" t="s">
        <v>302</v>
      </c>
      <c r="J9" s="103" t="s">
        <v>303</v>
      </c>
      <c r="L9" s="103" t="s">
        <v>304</v>
      </c>
      <c r="N9" s="103" t="s">
        <v>305</v>
      </c>
      <c r="R9" s="103" t="s">
        <v>306</v>
      </c>
      <c r="S9" s="103" t="s">
        <v>307</v>
      </c>
      <c r="U9" s="103" t="s">
        <v>308</v>
      </c>
      <c r="V9" s="103" t="s">
        <v>309</v>
      </c>
      <c r="W9" s="103" t="s">
        <v>310</v>
      </c>
      <c r="Z9" s="127" t="s">
        <v>330</v>
      </c>
      <c r="AC9" s="103" t="s">
        <v>312</v>
      </c>
      <c r="AE9" s="102" t="s">
        <v>313</v>
      </c>
      <c r="AF9" s="102" t="s">
        <v>314</v>
      </c>
      <c r="AG9" s="102" t="s">
        <v>314</v>
      </c>
      <c r="AI9" s="102" t="s">
        <v>315</v>
      </c>
      <c r="AJ9" s="102" t="s">
        <v>316</v>
      </c>
      <c r="AK9" s="102" t="s">
        <v>317</v>
      </c>
      <c r="AL9" s="102" t="s">
        <v>318</v>
      </c>
      <c r="AM9" s="102" t="s">
        <v>319</v>
      </c>
      <c r="AN9" s="102" t="s">
        <v>320</v>
      </c>
    </row>
    <row r="10" spans="1:40" ht="52.8" x14ac:dyDescent="0.45">
      <c r="A10" s="101" t="s">
        <v>321</v>
      </c>
      <c r="B10" s="100">
        <v>9</v>
      </c>
      <c r="H10" s="101" t="s">
        <v>322</v>
      </c>
      <c r="J10" s="103" t="s">
        <v>323</v>
      </c>
      <c r="L10" s="103" t="s">
        <v>324</v>
      </c>
      <c r="N10" s="103" t="s">
        <v>325</v>
      </c>
      <c r="R10" s="103" t="s">
        <v>947</v>
      </c>
      <c r="S10" s="103" t="s">
        <v>326</v>
      </c>
      <c r="U10" s="103" t="s">
        <v>327</v>
      </c>
      <c r="V10" s="103" t="s">
        <v>328</v>
      </c>
      <c r="W10" s="103" t="s">
        <v>329</v>
      </c>
      <c r="Z10" s="127" t="s">
        <v>348</v>
      </c>
      <c r="AC10" s="103" t="s">
        <v>331</v>
      </c>
      <c r="AE10" s="102" t="s">
        <v>332</v>
      </c>
      <c r="AF10" s="102" t="s">
        <v>333</v>
      </c>
      <c r="AG10" s="102" t="s">
        <v>333</v>
      </c>
      <c r="AI10" s="102" t="s">
        <v>334</v>
      </c>
      <c r="AJ10" s="102" t="s">
        <v>335</v>
      </c>
      <c r="AK10" s="102" t="s">
        <v>336</v>
      </c>
      <c r="AL10" s="102" t="s">
        <v>337</v>
      </c>
      <c r="AM10" s="102" t="s">
        <v>338</v>
      </c>
      <c r="AN10" s="102" t="s">
        <v>339</v>
      </c>
    </row>
    <row r="11" spans="1:40" ht="52.8" x14ac:dyDescent="0.45">
      <c r="A11" s="101" t="s">
        <v>340</v>
      </c>
      <c r="B11" s="105">
        <v>10</v>
      </c>
      <c r="H11" s="101" t="s">
        <v>341</v>
      </c>
      <c r="L11" s="103" t="s">
        <v>342</v>
      </c>
      <c r="N11" s="103" t="s">
        <v>343</v>
      </c>
      <c r="R11" s="103" t="s">
        <v>344</v>
      </c>
      <c r="U11" s="103" t="s">
        <v>345</v>
      </c>
      <c r="V11" s="103" t="s">
        <v>346</v>
      </c>
      <c r="W11" s="103" t="s">
        <v>347</v>
      </c>
      <c r="Z11" s="127"/>
      <c r="AE11" s="102" t="s">
        <v>349</v>
      </c>
      <c r="AF11" s="102" t="s">
        <v>350</v>
      </c>
      <c r="AG11" s="102" t="s">
        <v>350</v>
      </c>
      <c r="AI11" s="102" t="s">
        <v>351</v>
      </c>
      <c r="AJ11" s="102" t="s">
        <v>352</v>
      </c>
      <c r="AK11" s="102" t="s">
        <v>353</v>
      </c>
      <c r="AL11" s="102" t="s">
        <v>354</v>
      </c>
      <c r="AM11" s="102" t="s">
        <v>355</v>
      </c>
      <c r="AN11" s="102" t="s">
        <v>356</v>
      </c>
    </row>
    <row r="12" spans="1:40" ht="39.6" x14ac:dyDescent="0.45">
      <c r="A12" s="101" t="s">
        <v>357</v>
      </c>
      <c r="B12" s="105">
        <v>11</v>
      </c>
      <c r="H12" s="101" t="s">
        <v>358</v>
      </c>
      <c r="N12" s="103" t="s">
        <v>359</v>
      </c>
      <c r="R12" s="103" t="s">
        <v>360</v>
      </c>
      <c r="U12" s="103" t="s">
        <v>361</v>
      </c>
      <c r="W12" s="103" t="s">
        <v>362</v>
      </c>
      <c r="Z12" s="127"/>
      <c r="AE12" s="102" t="s">
        <v>363</v>
      </c>
      <c r="AF12" s="102" t="s">
        <v>364</v>
      </c>
      <c r="AG12" s="102" t="s">
        <v>364</v>
      </c>
      <c r="AI12" s="102" t="s">
        <v>365</v>
      </c>
      <c r="AJ12" s="102" t="s">
        <v>366</v>
      </c>
      <c r="AK12" s="102" t="s">
        <v>232</v>
      </c>
      <c r="AL12" s="102" t="s">
        <v>367</v>
      </c>
      <c r="AM12" s="102" t="s">
        <v>368</v>
      </c>
      <c r="AN12" s="102" t="s">
        <v>369</v>
      </c>
    </row>
    <row r="13" spans="1:40" ht="39.6" x14ac:dyDescent="0.45">
      <c r="A13" s="101" t="s">
        <v>370</v>
      </c>
      <c r="B13" s="105">
        <v>12</v>
      </c>
      <c r="H13" s="101" t="s">
        <v>371</v>
      </c>
      <c r="N13" s="103" t="s">
        <v>372</v>
      </c>
      <c r="R13" s="103" t="s">
        <v>373</v>
      </c>
      <c r="U13" s="103" t="s">
        <v>374</v>
      </c>
      <c r="W13" s="103" t="s">
        <v>375</v>
      </c>
      <c r="Z13" s="127"/>
      <c r="AE13" s="102" t="s">
        <v>376</v>
      </c>
      <c r="AF13" s="102" t="s">
        <v>377</v>
      </c>
      <c r="AG13" s="102" t="s">
        <v>377</v>
      </c>
      <c r="AI13" s="102" t="s">
        <v>378</v>
      </c>
      <c r="AJ13" s="102" t="s">
        <v>379</v>
      </c>
      <c r="AK13" s="102" t="s">
        <v>276</v>
      </c>
      <c r="AL13" s="102" t="s">
        <v>380</v>
      </c>
      <c r="AM13" s="102" t="s">
        <v>381</v>
      </c>
      <c r="AN13" s="102" t="s">
        <v>382</v>
      </c>
    </row>
    <row r="14" spans="1:40" ht="39.6" x14ac:dyDescent="0.45">
      <c r="A14" s="101" t="s">
        <v>383</v>
      </c>
      <c r="B14" s="105">
        <v>13</v>
      </c>
      <c r="H14" s="101" t="s">
        <v>384</v>
      </c>
      <c r="N14" s="103" t="s">
        <v>385</v>
      </c>
      <c r="U14" s="103" t="s">
        <v>948</v>
      </c>
      <c r="W14" s="103" t="s">
        <v>386</v>
      </c>
      <c r="Z14" s="127"/>
      <c r="AE14" s="102" t="s">
        <v>387</v>
      </c>
      <c r="AF14" s="102" t="s">
        <v>203</v>
      </c>
      <c r="AG14" s="102" t="s">
        <v>203</v>
      </c>
      <c r="AI14" s="102" t="s">
        <v>388</v>
      </c>
      <c r="AJ14" s="102" t="s">
        <v>389</v>
      </c>
      <c r="AK14" s="102" t="s">
        <v>390</v>
      </c>
      <c r="AL14" s="102" t="s">
        <v>391</v>
      </c>
      <c r="AM14" s="102" t="s">
        <v>392</v>
      </c>
      <c r="AN14" s="102" t="s">
        <v>318</v>
      </c>
    </row>
    <row r="15" spans="1:40" ht="52.8" x14ac:dyDescent="0.45">
      <c r="A15" s="101" t="s">
        <v>393</v>
      </c>
      <c r="B15" s="105">
        <v>14</v>
      </c>
      <c r="H15" s="101" t="s">
        <v>394</v>
      </c>
      <c r="N15" s="103" t="s">
        <v>395</v>
      </c>
      <c r="W15" s="103" t="s">
        <v>396</v>
      </c>
      <c r="Z15" s="127"/>
      <c r="AE15" s="102" t="s">
        <v>397</v>
      </c>
      <c r="AF15" s="102" t="s">
        <v>227</v>
      </c>
      <c r="AG15" s="102" t="s">
        <v>227</v>
      </c>
      <c r="AI15" s="102" t="s">
        <v>398</v>
      </c>
      <c r="AJ15" s="102" t="s">
        <v>399</v>
      </c>
      <c r="AK15" s="102" t="s">
        <v>400</v>
      </c>
      <c r="AL15" s="102" t="s">
        <v>401</v>
      </c>
      <c r="AM15" s="102" t="s">
        <v>402</v>
      </c>
      <c r="AN15" s="102" t="s">
        <v>403</v>
      </c>
    </row>
    <row r="16" spans="1:40" ht="26.4" x14ac:dyDescent="0.45">
      <c r="A16" s="101" t="s">
        <v>404</v>
      </c>
      <c r="B16" s="105">
        <v>15</v>
      </c>
      <c r="H16" s="101" t="s">
        <v>405</v>
      </c>
      <c r="N16" s="103" t="s">
        <v>406</v>
      </c>
      <c r="W16" s="103" t="s">
        <v>407</v>
      </c>
      <c r="Z16" s="127"/>
      <c r="AE16" s="102" t="s">
        <v>295</v>
      </c>
      <c r="AF16" s="102" t="s">
        <v>408</v>
      </c>
      <c r="AG16" s="102" t="s">
        <v>408</v>
      </c>
      <c r="AI16" s="102" t="s">
        <v>409</v>
      </c>
      <c r="AJ16" s="102" t="s">
        <v>410</v>
      </c>
      <c r="AK16" s="102" t="s">
        <v>354</v>
      </c>
      <c r="AL16" s="102" t="s">
        <v>411</v>
      </c>
      <c r="AM16" s="102" t="s">
        <v>412</v>
      </c>
      <c r="AN16" s="102" t="s">
        <v>413</v>
      </c>
    </row>
    <row r="17" spans="1:40" ht="39.6" x14ac:dyDescent="0.45">
      <c r="A17" s="101" t="s">
        <v>414</v>
      </c>
      <c r="B17" s="105">
        <v>16</v>
      </c>
      <c r="H17" s="101" t="s">
        <v>415</v>
      </c>
      <c r="N17" s="103" t="s">
        <v>416</v>
      </c>
      <c r="W17" s="103" t="s">
        <v>417</v>
      </c>
      <c r="Z17" s="127"/>
      <c r="AE17" s="102" t="s">
        <v>418</v>
      </c>
      <c r="AF17" s="102" t="s">
        <v>419</v>
      </c>
      <c r="AG17" s="102" t="s">
        <v>419</v>
      </c>
      <c r="AI17" s="102" t="s">
        <v>420</v>
      </c>
      <c r="AJ17" s="102" t="s">
        <v>421</v>
      </c>
      <c r="AK17" s="102" t="s">
        <v>422</v>
      </c>
      <c r="AL17" s="102" t="s">
        <v>382</v>
      </c>
      <c r="AM17" s="102" t="s">
        <v>423</v>
      </c>
      <c r="AN17" s="102" t="s">
        <v>424</v>
      </c>
    </row>
    <row r="18" spans="1:40" ht="26.4" x14ac:dyDescent="0.45">
      <c r="A18" s="101" t="s">
        <v>425</v>
      </c>
      <c r="B18" s="105">
        <v>17</v>
      </c>
      <c r="H18" s="101" t="s">
        <v>426</v>
      </c>
      <c r="N18" s="103" t="s">
        <v>427</v>
      </c>
      <c r="AE18" s="102" t="s">
        <v>428</v>
      </c>
      <c r="AF18" s="102" t="s">
        <v>429</v>
      </c>
      <c r="AG18" s="102" t="s">
        <v>429</v>
      </c>
      <c r="AI18" s="102" t="s">
        <v>430</v>
      </c>
      <c r="AJ18" s="102" t="s">
        <v>431</v>
      </c>
      <c r="AK18" s="102" t="s">
        <v>432</v>
      </c>
      <c r="AL18" s="102" t="s">
        <v>413</v>
      </c>
      <c r="AM18" s="102" t="s">
        <v>433</v>
      </c>
      <c r="AN18" s="102" t="s">
        <v>434</v>
      </c>
    </row>
    <row r="19" spans="1:40" ht="26.4" x14ac:dyDescent="0.45">
      <c r="A19" s="101" t="s">
        <v>435</v>
      </c>
      <c r="B19" s="105">
        <v>18</v>
      </c>
      <c r="H19" s="101" t="s">
        <v>436</v>
      </c>
      <c r="N19" s="103" t="s">
        <v>437</v>
      </c>
      <c r="AE19" s="102" t="s">
        <v>438</v>
      </c>
      <c r="AF19" s="102" t="s">
        <v>439</v>
      </c>
      <c r="AG19" s="102" t="s">
        <v>439</v>
      </c>
      <c r="AI19" s="102" t="s">
        <v>440</v>
      </c>
      <c r="AJ19" s="102" t="s">
        <v>441</v>
      </c>
      <c r="AK19" s="102" t="s">
        <v>367</v>
      </c>
      <c r="AL19" s="102" t="s">
        <v>442</v>
      </c>
      <c r="AM19" s="102" t="s">
        <v>443</v>
      </c>
      <c r="AN19" s="102" t="s">
        <v>444</v>
      </c>
    </row>
    <row r="20" spans="1:40" ht="26.4" x14ac:dyDescent="0.45">
      <c r="A20" s="101" t="s">
        <v>445</v>
      </c>
      <c r="B20" s="105">
        <v>19</v>
      </c>
      <c r="H20" s="101" t="s">
        <v>446</v>
      </c>
      <c r="N20" s="103" t="s">
        <v>447</v>
      </c>
      <c r="AE20" s="102" t="s">
        <v>448</v>
      </c>
      <c r="AF20" s="102" t="s">
        <v>449</v>
      </c>
      <c r="AG20" s="102" t="s">
        <v>449</v>
      </c>
      <c r="AI20" s="102" t="s">
        <v>450</v>
      </c>
      <c r="AJ20" s="102" t="s">
        <v>451</v>
      </c>
      <c r="AK20" s="102" t="s">
        <v>452</v>
      </c>
      <c r="AL20" s="102" t="s">
        <v>453</v>
      </c>
      <c r="AM20" s="102" t="s">
        <v>454</v>
      </c>
      <c r="AN20" s="102" t="s">
        <v>455</v>
      </c>
    </row>
    <row r="21" spans="1:40" ht="26.4" x14ac:dyDescent="0.45">
      <c r="A21" s="101" t="s">
        <v>456</v>
      </c>
      <c r="B21" s="105">
        <v>20</v>
      </c>
      <c r="H21" s="101" t="s">
        <v>457</v>
      </c>
      <c r="AE21" s="102" t="s">
        <v>458</v>
      </c>
      <c r="AF21" s="102" t="s">
        <v>251</v>
      </c>
      <c r="AG21" s="102" t="s">
        <v>251</v>
      </c>
      <c r="AI21" s="102" t="s">
        <v>459</v>
      </c>
      <c r="AJ21" s="102" t="s">
        <v>460</v>
      </c>
      <c r="AK21" s="102" t="s">
        <v>192</v>
      </c>
      <c r="AL21" s="102" t="s">
        <v>174</v>
      </c>
      <c r="AM21" s="102" t="s">
        <v>461</v>
      </c>
      <c r="AN21" s="102" t="s">
        <v>462</v>
      </c>
    </row>
    <row r="22" spans="1:40" ht="26.4" x14ac:dyDescent="0.45">
      <c r="A22" s="101" t="s">
        <v>463</v>
      </c>
      <c r="B22" s="105">
        <v>21</v>
      </c>
      <c r="H22" s="101" t="s">
        <v>464</v>
      </c>
      <c r="AE22" s="102" t="s">
        <v>465</v>
      </c>
      <c r="AF22" s="102" t="s">
        <v>466</v>
      </c>
      <c r="AG22" s="102" t="s">
        <v>466</v>
      </c>
      <c r="AI22" s="102" t="s">
        <v>349</v>
      </c>
      <c r="AJ22" s="102" t="s">
        <v>467</v>
      </c>
      <c r="AK22" s="102" t="s">
        <v>468</v>
      </c>
      <c r="AL22" s="102" t="s">
        <v>424</v>
      </c>
      <c r="AM22" s="102" t="s">
        <v>469</v>
      </c>
      <c r="AN22" s="102" t="s">
        <v>442</v>
      </c>
    </row>
    <row r="23" spans="1:40" ht="26.4" x14ac:dyDescent="0.45">
      <c r="A23" s="101" t="s">
        <v>470</v>
      </c>
      <c r="B23" s="105">
        <v>22</v>
      </c>
      <c r="H23" s="101" t="s">
        <v>471</v>
      </c>
      <c r="AE23" s="102" t="s">
        <v>472</v>
      </c>
      <c r="AF23" s="102" t="s">
        <v>273</v>
      </c>
      <c r="AG23" s="102" t="s">
        <v>273</v>
      </c>
      <c r="AI23" s="102" t="s">
        <v>473</v>
      </c>
      <c r="AJ23" s="102" t="s">
        <v>474</v>
      </c>
      <c r="AK23" s="102" t="s">
        <v>475</v>
      </c>
      <c r="AL23" s="102" t="s">
        <v>476</v>
      </c>
      <c r="AM23" s="102" t="s">
        <v>477</v>
      </c>
      <c r="AN23" s="102" t="s">
        <v>478</v>
      </c>
    </row>
    <row r="24" spans="1:40" ht="26.4" x14ac:dyDescent="0.45">
      <c r="A24" s="101" t="s">
        <v>479</v>
      </c>
      <c r="B24" s="105">
        <v>23</v>
      </c>
      <c r="H24" s="101" t="s">
        <v>480</v>
      </c>
      <c r="AE24" s="102" t="s">
        <v>481</v>
      </c>
      <c r="AF24" s="102" t="s">
        <v>482</v>
      </c>
      <c r="AG24" s="102" t="s">
        <v>482</v>
      </c>
      <c r="AI24" s="102" t="s">
        <v>483</v>
      </c>
      <c r="AJ24" s="102" t="s">
        <v>484</v>
      </c>
      <c r="AK24" s="102" t="s">
        <v>382</v>
      </c>
      <c r="AL24" s="102" t="s">
        <v>192</v>
      </c>
      <c r="AM24" s="102" t="s">
        <v>485</v>
      </c>
      <c r="AN24" s="102" t="s">
        <v>206</v>
      </c>
    </row>
    <row r="25" spans="1:40" ht="26.4" x14ac:dyDescent="0.45">
      <c r="A25" s="101" t="s">
        <v>486</v>
      </c>
      <c r="B25" s="105">
        <v>24</v>
      </c>
      <c r="H25" s="101" t="s">
        <v>487</v>
      </c>
      <c r="AE25" s="102" t="s">
        <v>488</v>
      </c>
      <c r="AF25" s="102" t="s">
        <v>295</v>
      </c>
      <c r="AG25" s="102" t="s">
        <v>295</v>
      </c>
      <c r="AI25" s="102" t="s">
        <v>489</v>
      </c>
      <c r="AJ25" s="102" t="s">
        <v>490</v>
      </c>
      <c r="AK25" s="102" t="s">
        <v>413</v>
      </c>
      <c r="AL25" s="102" t="s">
        <v>232</v>
      </c>
      <c r="AM25" s="102" t="s">
        <v>491</v>
      </c>
      <c r="AN25" s="102" t="s">
        <v>141</v>
      </c>
    </row>
    <row r="26" spans="1:40" ht="26.4" x14ac:dyDescent="0.45">
      <c r="A26" s="101" t="s">
        <v>492</v>
      </c>
      <c r="B26" s="105">
        <v>25</v>
      </c>
      <c r="H26" s="101" t="s">
        <v>493</v>
      </c>
      <c r="AE26" s="102" t="s">
        <v>429</v>
      </c>
      <c r="AF26" s="102" t="s">
        <v>334</v>
      </c>
      <c r="AG26" s="102" t="s">
        <v>334</v>
      </c>
      <c r="AI26" s="102" t="s">
        <v>494</v>
      </c>
      <c r="AJ26" s="102" t="s">
        <v>495</v>
      </c>
      <c r="AK26" s="102" t="s">
        <v>424</v>
      </c>
      <c r="AL26" s="102" t="s">
        <v>400</v>
      </c>
      <c r="AM26" s="102" t="s">
        <v>496</v>
      </c>
      <c r="AN26" s="102" t="s">
        <v>497</v>
      </c>
    </row>
    <row r="27" spans="1:40" x14ac:dyDescent="0.45">
      <c r="A27" s="101" t="s">
        <v>498</v>
      </c>
      <c r="B27" s="105">
        <v>26</v>
      </c>
      <c r="H27" s="101" t="s">
        <v>499</v>
      </c>
      <c r="AF27" s="102" t="s">
        <v>500</v>
      </c>
      <c r="AG27" s="102" t="s">
        <v>500</v>
      </c>
      <c r="AI27" s="102" t="s">
        <v>501</v>
      </c>
      <c r="AJ27" s="102" t="s">
        <v>354</v>
      </c>
      <c r="AK27" s="102" t="s">
        <v>403</v>
      </c>
      <c r="AL27" s="102" t="s">
        <v>502</v>
      </c>
      <c r="AM27" s="102" t="s">
        <v>503</v>
      </c>
      <c r="AN27" s="102" t="s">
        <v>504</v>
      </c>
    </row>
    <row r="28" spans="1:40" x14ac:dyDescent="0.45">
      <c r="A28" s="101" t="s">
        <v>505</v>
      </c>
      <c r="B28" s="105">
        <v>27</v>
      </c>
      <c r="H28" s="101" t="s">
        <v>506</v>
      </c>
      <c r="AF28" s="102" t="s">
        <v>351</v>
      </c>
      <c r="AG28" s="102" t="s">
        <v>351</v>
      </c>
      <c r="AI28" s="102" t="s">
        <v>507</v>
      </c>
      <c r="AJ28" s="102" t="s">
        <v>508</v>
      </c>
      <c r="AK28" s="102" t="s">
        <v>300</v>
      </c>
      <c r="AL28" s="102" t="s">
        <v>403</v>
      </c>
      <c r="AM28" s="102" t="s">
        <v>509</v>
      </c>
      <c r="AN28" s="102" t="s">
        <v>510</v>
      </c>
    </row>
    <row r="29" spans="1:40" x14ac:dyDescent="0.45">
      <c r="A29" s="101" t="s">
        <v>511</v>
      </c>
      <c r="B29" s="105">
        <v>28</v>
      </c>
      <c r="H29" s="101" t="s">
        <v>512</v>
      </c>
      <c r="AF29" s="102" t="s">
        <v>513</v>
      </c>
      <c r="AG29" s="102" t="s">
        <v>513</v>
      </c>
      <c r="AI29" s="102" t="s">
        <v>514</v>
      </c>
      <c r="AJ29" s="102" t="s">
        <v>515</v>
      </c>
      <c r="AK29" s="102" t="s">
        <v>516</v>
      </c>
      <c r="AL29" s="102" t="s">
        <v>229</v>
      </c>
      <c r="AM29" s="102" t="s">
        <v>517</v>
      </c>
      <c r="AN29" s="102" t="s">
        <v>518</v>
      </c>
    </row>
    <row r="30" spans="1:40" x14ac:dyDescent="0.45">
      <c r="A30" s="101" t="s">
        <v>519</v>
      </c>
      <c r="B30" s="105">
        <v>29</v>
      </c>
      <c r="H30" s="101" t="s">
        <v>520</v>
      </c>
      <c r="AF30" s="102" t="s">
        <v>521</v>
      </c>
      <c r="AG30" s="102" t="s">
        <v>521</v>
      </c>
      <c r="AI30" s="102" t="s">
        <v>522</v>
      </c>
      <c r="AJ30" s="102" t="s">
        <v>523</v>
      </c>
      <c r="AK30" s="102" t="s">
        <v>524</v>
      </c>
      <c r="AL30" s="102" t="s">
        <v>525</v>
      </c>
      <c r="AM30" s="102" t="s">
        <v>526</v>
      </c>
      <c r="AN30" s="102" t="s">
        <v>527</v>
      </c>
    </row>
    <row r="31" spans="1:40" ht="26.4" x14ac:dyDescent="0.45">
      <c r="A31" s="101" t="s">
        <v>528</v>
      </c>
      <c r="B31" s="105">
        <v>30</v>
      </c>
      <c r="H31" s="101" t="s">
        <v>529</v>
      </c>
      <c r="AF31" s="102" t="s">
        <v>530</v>
      </c>
      <c r="AG31" s="102" t="s">
        <v>530</v>
      </c>
      <c r="AI31" s="102" t="s">
        <v>531</v>
      </c>
      <c r="AJ31" s="102" t="s">
        <v>532</v>
      </c>
      <c r="AK31" s="102" t="s">
        <v>391</v>
      </c>
      <c r="AL31" s="102" t="s">
        <v>432</v>
      </c>
      <c r="AM31" s="102" t="s">
        <v>533</v>
      </c>
      <c r="AN31" s="102" t="s">
        <v>401</v>
      </c>
    </row>
    <row r="32" spans="1:40" ht="26.4" x14ac:dyDescent="0.45">
      <c r="A32" s="101" t="s">
        <v>534</v>
      </c>
      <c r="B32" s="105">
        <v>31</v>
      </c>
      <c r="H32" s="101" t="s">
        <v>535</v>
      </c>
      <c r="AF32" s="102" t="s">
        <v>365</v>
      </c>
      <c r="AG32" s="102" t="s">
        <v>365</v>
      </c>
      <c r="AI32" s="102" t="s">
        <v>536</v>
      </c>
      <c r="AJ32" s="102" t="s">
        <v>537</v>
      </c>
      <c r="AK32" s="102" t="s">
        <v>453</v>
      </c>
      <c r="AL32" s="102" t="s">
        <v>538</v>
      </c>
      <c r="AM32" s="102" t="s">
        <v>539</v>
      </c>
      <c r="AN32" s="102" t="s">
        <v>210</v>
      </c>
    </row>
    <row r="33" spans="1:39" ht="26.4" x14ac:dyDescent="0.45">
      <c r="A33" s="101" t="s">
        <v>540</v>
      </c>
      <c r="B33" s="105">
        <v>32</v>
      </c>
      <c r="H33" s="101" t="s">
        <v>541</v>
      </c>
      <c r="AF33" s="102" t="s">
        <v>378</v>
      </c>
      <c r="AG33" s="102" t="s">
        <v>378</v>
      </c>
      <c r="AI33" s="102" t="s">
        <v>542</v>
      </c>
      <c r="AJ33" s="102" t="s">
        <v>543</v>
      </c>
      <c r="AK33" s="102" t="s">
        <v>538</v>
      </c>
      <c r="AL33" s="102" t="s">
        <v>544</v>
      </c>
      <c r="AM33" s="102" t="s">
        <v>545</v>
      </c>
    </row>
    <row r="34" spans="1:39" x14ac:dyDescent="0.45">
      <c r="A34" s="101" t="s">
        <v>546</v>
      </c>
      <c r="B34" s="105">
        <v>33</v>
      </c>
      <c r="H34" s="101" t="s">
        <v>547</v>
      </c>
      <c r="AF34" s="102" t="s">
        <v>388</v>
      </c>
      <c r="AG34" s="102" t="s">
        <v>388</v>
      </c>
      <c r="AI34" s="102" t="s">
        <v>548</v>
      </c>
      <c r="AJ34" s="102" t="s">
        <v>549</v>
      </c>
      <c r="AK34" s="102" t="s">
        <v>550</v>
      </c>
      <c r="AL34" s="102" t="s">
        <v>551</v>
      </c>
      <c r="AM34" s="102" t="s">
        <v>552</v>
      </c>
    </row>
    <row r="35" spans="1:39" x14ac:dyDescent="0.45">
      <c r="A35" s="101" t="s">
        <v>553</v>
      </c>
      <c r="B35" s="105">
        <v>34</v>
      </c>
      <c r="H35" s="101" t="s">
        <v>554</v>
      </c>
      <c r="AF35" s="102" t="s">
        <v>555</v>
      </c>
      <c r="AG35" s="102" t="s">
        <v>555</v>
      </c>
      <c r="AI35" s="102" t="s">
        <v>556</v>
      </c>
      <c r="AJ35" s="102" t="s">
        <v>557</v>
      </c>
      <c r="AK35" s="102" t="s">
        <v>339</v>
      </c>
      <c r="AL35" s="102" t="s">
        <v>422</v>
      </c>
      <c r="AM35" s="102" t="s">
        <v>558</v>
      </c>
    </row>
    <row r="36" spans="1:39" ht="26.4" x14ac:dyDescent="0.45">
      <c r="A36" s="101" t="s">
        <v>559</v>
      </c>
      <c r="B36" s="105">
        <v>35</v>
      </c>
      <c r="H36" s="101" t="s">
        <v>560</v>
      </c>
      <c r="AF36" s="102" t="s">
        <v>561</v>
      </c>
      <c r="AG36" s="102" t="s">
        <v>561</v>
      </c>
      <c r="AI36" s="102" t="s">
        <v>562</v>
      </c>
      <c r="AJ36" s="102" t="s">
        <v>563</v>
      </c>
      <c r="AK36" s="102" t="s">
        <v>544</v>
      </c>
      <c r="AL36" s="102" t="s">
        <v>564</v>
      </c>
      <c r="AM36" s="102" t="s">
        <v>565</v>
      </c>
    </row>
    <row r="37" spans="1:39" ht="26.4" x14ac:dyDescent="0.45">
      <c r="A37" s="101" t="s">
        <v>566</v>
      </c>
      <c r="B37" s="105">
        <v>36</v>
      </c>
      <c r="H37" s="101" t="s">
        <v>567</v>
      </c>
      <c r="AF37" s="102" t="s">
        <v>568</v>
      </c>
      <c r="AG37" s="102" t="s">
        <v>568</v>
      </c>
      <c r="AI37" s="102" t="s">
        <v>569</v>
      </c>
      <c r="AJ37" s="102" t="s">
        <v>570</v>
      </c>
      <c r="AK37" s="102" t="s">
        <v>141</v>
      </c>
      <c r="AL37" s="102" t="s">
        <v>571</v>
      </c>
      <c r="AM37" s="102" t="s">
        <v>572</v>
      </c>
    </row>
    <row r="38" spans="1:39" ht="26.4" x14ac:dyDescent="0.45">
      <c r="A38" s="101" t="s">
        <v>573</v>
      </c>
      <c r="B38" s="105">
        <v>37</v>
      </c>
      <c r="H38" s="101" t="s">
        <v>574</v>
      </c>
      <c r="AF38" s="102" t="s">
        <v>409</v>
      </c>
      <c r="AG38" s="102" t="s">
        <v>409</v>
      </c>
      <c r="AI38" s="102" t="s">
        <v>575</v>
      </c>
      <c r="AJ38" s="102" t="s">
        <v>576</v>
      </c>
      <c r="AK38" s="102" t="s">
        <v>380</v>
      </c>
      <c r="AL38" s="102" t="s">
        <v>577</v>
      </c>
      <c r="AM38" s="102" t="s">
        <v>578</v>
      </c>
    </row>
    <row r="39" spans="1:39" ht="26.4" x14ac:dyDescent="0.45">
      <c r="A39" s="101" t="s">
        <v>579</v>
      </c>
      <c r="B39" s="105">
        <v>38</v>
      </c>
      <c r="H39" s="106" t="s">
        <v>580</v>
      </c>
      <c r="AF39" s="102" t="s">
        <v>420</v>
      </c>
      <c r="AG39" s="102" t="s">
        <v>420</v>
      </c>
      <c r="AI39" s="102" t="s">
        <v>581</v>
      </c>
      <c r="AJ39" s="102" t="s">
        <v>582</v>
      </c>
      <c r="AK39" s="102" t="s">
        <v>583</v>
      </c>
      <c r="AL39" s="102" t="s">
        <v>584</v>
      </c>
      <c r="AM39" s="102" t="s">
        <v>585</v>
      </c>
    </row>
    <row r="40" spans="1:39" x14ac:dyDescent="0.45">
      <c r="A40" s="101" t="s">
        <v>586</v>
      </c>
      <c r="B40" s="105">
        <v>39</v>
      </c>
      <c r="H40" s="101" t="s">
        <v>587</v>
      </c>
      <c r="AF40" s="102" t="s">
        <v>588</v>
      </c>
      <c r="AG40" s="102" t="s">
        <v>588</v>
      </c>
      <c r="AI40" s="102" t="s">
        <v>589</v>
      </c>
      <c r="AJ40" s="102" t="s">
        <v>590</v>
      </c>
      <c r="AK40" s="102" t="s">
        <v>571</v>
      </c>
      <c r="AL40" s="102" t="s">
        <v>591</v>
      </c>
      <c r="AM40" s="102" t="s">
        <v>592</v>
      </c>
    </row>
    <row r="41" spans="1:39" ht="26.4" x14ac:dyDescent="0.45">
      <c r="A41" s="101" t="s">
        <v>593</v>
      </c>
      <c r="B41" s="105">
        <v>40</v>
      </c>
      <c r="H41" s="101" t="s">
        <v>594</v>
      </c>
      <c r="AF41" s="102" t="s">
        <v>430</v>
      </c>
      <c r="AG41" s="102" t="s">
        <v>430</v>
      </c>
      <c r="AI41" s="102" t="s">
        <v>595</v>
      </c>
      <c r="AJ41" s="102" t="s">
        <v>596</v>
      </c>
      <c r="AK41" s="102" t="s">
        <v>597</v>
      </c>
      <c r="AL41" s="102" t="s">
        <v>598</v>
      </c>
      <c r="AM41" s="102" t="s">
        <v>599</v>
      </c>
    </row>
    <row r="42" spans="1:39" ht="26.4" x14ac:dyDescent="0.45">
      <c r="A42" s="101" t="s">
        <v>600</v>
      </c>
      <c r="B42" s="105">
        <v>41</v>
      </c>
      <c r="H42" s="101" t="s">
        <v>601</v>
      </c>
      <c r="AF42" s="102" t="s">
        <v>602</v>
      </c>
      <c r="AG42" s="102" t="s">
        <v>602</v>
      </c>
      <c r="AI42" s="102" t="s">
        <v>603</v>
      </c>
      <c r="AJ42" s="102" t="s">
        <v>604</v>
      </c>
      <c r="AK42" s="102" t="s">
        <v>254</v>
      </c>
      <c r="AL42" s="102" t="s">
        <v>605</v>
      </c>
      <c r="AM42" s="102" t="s">
        <v>606</v>
      </c>
    </row>
    <row r="43" spans="1:39" ht="26.4" x14ac:dyDescent="0.45">
      <c r="A43" s="101" t="s">
        <v>607</v>
      </c>
      <c r="B43" s="105">
        <v>42</v>
      </c>
      <c r="H43" s="101" t="s">
        <v>608</v>
      </c>
      <c r="AF43" s="102" t="s">
        <v>609</v>
      </c>
      <c r="AG43" s="102" t="s">
        <v>609</v>
      </c>
      <c r="AI43" s="102" t="s">
        <v>610</v>
      </c>
      <c r="AJ43" s="102" t="s">
        <v>611</v>
      </c>
      <c r="AK43" s="102" t="s">
        <v>612</v>
      </c>
      <c r="AL43" s="102" t="s">
        <v>210</v>
      </c>
      <c r="AM43" s="102" t="s">
        <v>613</v>
      </c>
    </row>
    <row r="44" spans="1:39" ht="26.4" x14ac:dyDescent="0.45">
      <c r="A44" s="101" t="s">
        <v>614</v>
      </c>
      <c r="B44" s="105">
        <v>43</v>
      </c>
      <c r="H44" s="101" t="s">
        <v>615</v>
      </c>
      <c r="AF44" s="102" t="s">
        <v>616</v>
      </c>
      <c r="AG44" s="102" t="s">
        <v>616</v>
      </c>
      <c r="AI44" s="102" t="s">
        <v>376</v>
      </c>
      <c r="AJ44" s="102" t="s">
        <v>617</v>
      </c>
      <c r="AK44" s="102" t="s">
        <v>618</v>
      </c>
      <c r="AM44" s="102" t="s">
        <v>619</v>
      </c>
    </row>
    <row r="45" spans="1:39" ht="26.4" x14ac:dyDescent="0.45">
      <c r="A45" s="101" t="s">
        <v>620</v>
      </c>
      <c r="B45" s="105">
        <v>44</v>
      </c>
      <c r="H45" s="101" t="s">
        <v>621</v>
      </c>
      <c r="AF45" s="102" t="s">
        <v>440</v>
      </c>
      <c r="AG45" s="102" t="s">
        <v>440</v>
      </c>
      <c r="AI45" s="102" t="s">
        <v>622</v>
      </c>
      <c r="AJ45" s="102" t="s">
        <v>623</v>
      </c>
      <c r="AK45" s="102" t="s">
        <v>624</v>
      </c>
      <c r="AM45" s="102" t="s">
        <v>625</v>
      </c>
    </row>
    <row r="46" spans="1:39" ht="26.4" x14ac:dyDescent="0.45">
      <c r="A46" s="101" t="s">
        <v>626</v>
      </c>
      <c r="B46" s="105">
        <v>45</v>
      </c>
      <c r="H46" s="101" t="s">
        <v>627</v>
      </c>
      <c r="AF46" s="102" t="s">
        <v>450</v>
      </c>
      <c r="AG46" s="102" t="s">
        <v>450</v>
      </c>
      <c r="AI46" s="102" t="s">
        <v>628</v>
      </c>
      <c r="AJ46" s="102" t="s">
        <v>629</v>
      </c>
      <c r="AK46" s="102" t="s">
        <v>630</v>
      </c>
      <c r="AM46" s="102" t="s">
        <v>631</v>
      </c>
    </row>
    <row r="47" spans="1:39" x14ac:dyDescent="0.45">
      <c r="A47" s="101" t="s">
        <v>632</v>
      </c>
      <c r="B47" s="105">
        <v>46</v>
      </c>
      <c r="H47" s="101" t="s">
        <v>633</v>
      </c>
      <c r="AF47" s="102" t="s">
        <v>459</v>
      </c>
      <c r="AG47" s="102" t="s">
        <v>459</v>
      </c>
      <c r="AI47" s="102" t="s">
        <v>634</v>
      </c>
      <c r="AJ47" s="102" t="s">
        <v>401</v>
      </c>
      <c r="AK47" s="102" t="s">
        <v>635</v>
      </c>
      <c r="AM47" s="102" t="s">
        <v>636</v>
      </c>
    </row>
    <row r="48" spans="1:39" ht="26.4" x14ac:dyDescent="0.45">
      <c r="A48" s="101" t="s">
        <v>637</v>
      </c>
      <c r="B48" s="105">
        <v>47</v>
      </c>
      <c r="H48" s="101" t="s">
        <v>638</v>
      </c>
      <c r="AF48" s="102" t="s">
        <v>349</v>
      </c>
      <c r="AG48" s="102" t="s">
        <v>349</v>
      </c>
      <c r="AI48" s="102" t="s">
        <v>639</v>
      </c>
      <c r="AJ48" s="102" t="s">
        <v>640</v>
      </c>
      <c r="AK48" s="102" t="s">
        <v>641</v>
      </c>
      <c r="AM48" s="102" t="s">
        <v>642</v>
      </c>
    </row>
    <row r="49" spans="2:39" ht="26.4" x14ac:dyDescent="0.45">
      <c r="B49" s="100" t="s">
        <v>643</v>
      </c>
      <c r="H49" s="101" t="s">
        <v>644</v>
      </c>
      <c r="AF49" s="102" t="s">
        <v>645</v>
      </c>
      <c r="AG49" s="102" t="s">
        <v>645</v>
      </c>
      <c r="AI49" s="102" t="s">
        <v>646</v>
      </c>
      <c r="AJ49" s="102" t="s">
        <v>647</v>
      </c>
      <c r="AK49" s="102" t="s">
        <v>605</v>
      </c>
      <c r="AM49" s="102" t="s">
        <v>648</v>
      </c>
    </row>
    <row r="50" spans="2:39" ht="26.4" x14ac:dyDescent="0.45">
      <c r="H50" s="101" t="s">
        <v>649</v>
      </c>
      <c r="AF50" s="102" t="s">
        <v>650</v>
      </c>
      <c r="AG50" s="102" t="s">
        <v>650</v>
      </c>
      <c r="AI50" s="102" t="s">
        <v>651</v>
      </c>
      <c r="AJ50" s="102" t="s">
        <v>652</v>
      </c>
      <c r="AK50" s="102" t="s">
        <v>653</v>
      </c>
      <c r="AM50" s="102" t="s">
        <v>654</v>
      </c>
    </row>
    <row r="51" spans="2:39" ht="26.4" x14ac:dyDescent="0.45">
      <c r="H51" s="101" t="s">
        <v>655</v>
      </c>
      <c r="AF51" s="102" t="s">
        <v>473</v>
      </c>
      <c r="AG51" s="102" t="s">
        <v>473</v>
      </c>
      <c r="AJ51" s="102" t="s">
        <v>656</v>
      </c>
      <c r="AK51" s="102" t="s">
        <v>657</v>
      </c>
      <c r="AM51" s="102" t="s">
        <v>658</v>
      </c>
    </row>
    <row r="52" spans="2:39" ht="26.4" x14ac:dyDescent="0.45">
      <c r="H52" s="101" t="s">
        <v>659</v>
      </c>
      <c r="AF52" s="102" t="s">
        <v>660</v>
      </c>
      <c r="AG52" s="102" t="s">
        <v>660</v>
      </c>
      <c r="AJ52" s="102" t="s">
        <v>661</v>
      </c>
      <c r="AK52" s="102" t="s">
        <v>584</v>
      </c>
      <c r="AM52" s="102" t="s">
        <v>662</v>
      </c>
    </row>
    <row r="53" spans="2:39" ht="26.4" x14ac:dyDescent="0.45">
      <c r="H53" s="101" t="s">
        <v>663</v>
      </c>
      <c r="AF53" s="102" t="s">
        <v>664</v>
      </c>
      <c r="AG53" s="102" t="s">
        <v>664</v>
      </c>
      <c r="AJ53" s="102" t="s">
        <v>665</v>
      </c>
      <c r="AK53" s="102" t="s">
        <v>591</v>
      </c>
      <c r="AM53" s="102" t="s">
        <v>666</v>
      </c>
    </row>
    <row r="54" spans="2:39" ht="26.4" x14ac:dyDescent="0.45">
      <c r="H54" s="101" t="s">
        <v>667</v>
      </c>
      <c r="AF54" s="102" t="s">
        <v>668</v>
      </c>
      <c r="AG54" s="102" t="s">
        <v>668</v>
      </c>
      <c r="AJ54" s="102" t="s">
        <v>669</v>
      </c>
      <c r="AK54" s="102" t="s">
        <v>670</v>
      </c>
      <c r="AM54" s="102" t="s">
        <v>671</v>
      </c>
    </row>
    <row r="55" spans="2:39" ht="26.4" x14ac:dyDescent="0.45">
      <c r="H55" s="101" t="s">
        <v>672</v>
      </c>
      <c r="AF55" s="102" t="s">
        <v>673</v>
      </c>
      <c r="AG55" s="102" t="s">
        <v>673</v>
      </c>
      <c r="AJ55" s="102" t="s">
        <v>674</v>
      </c>
      <c r="AK55" s="102" t="s">
        <v>675</v>
      </c>
      <c r="AM55" s="102" t="s">
        <v>676</v>
      </c>
    </row>
    <row r="56" spans="2:39" ht="26.4" x14ac:dyDescent="0.45">
      <c r="H56" s="101" t="s">
        <v>677</v>
      </c>
      <c r="AF56" s="102" t="s">
        <v>678</v>
      </c>
      <c r="AG56" s="102" t="s">
        <v>678</v>
      </c>
      <c r="AJ56" s="102" t="s">
        <v>679</v>
      </c>
      <c r="AK56" s="102" t="s">
        <v>680</v>
      </c>
      <c r="AM56" s="102" t="s">
        <v>681</v>
      </c>
    </row>
    <row r="57" spans="2:39" ht="26.4" x14ac:dyDescent="0.45">
      <c r="H57" s="101" t="s">
        <v>682</v>
      </c>
      <c r="AF57" s="102" t="s">
        <v>683</v>
      </c>
      <c r="AG57" s="102" t="s">
        <v>683</v>
      </c>
      <c r="AJ57" s="102" t="s">
        <v>353</v>
      </c>
      <c r="AK57" s="102" t="s">
        <v>684</v>
      </c>
      <c r="AM57" s="102" t="s">
        <v>685</v>
      </c>
    </row>
    <row r="58" spans="2:39" ht="26.4" x14ac:dyDescent="0.45">
      <c r="H58" s="101" t="s">
        <v>686</v>
      </c>
      <c r="AF58" s="102" t="s">
        <v>687</v>
      </c>
      <c r="AG58" s="102" t="s">
        <v>687</v>
      </c>
      <c r="AJ58" s="102" t="s">
        <v>688</v>
      </c>
      <c r="AK58" s="102" t="s">
        <v>689</v>
      </c>
      <c r="AM58" s="102" t="s">
        <v>690</v>
      </c>
    </row>
    <row r="59" spans="2:39" ht="26.4" x14ac:dyDescent="0.45">
      <c r="H59" s="101" t="s">
        <v>691</v>
      </c>
      <c r="AF59" s="102" t="s">
        <v>483</v>
      </c>
      <c r="AG59" s="102" t="s">
        <v>483</v>
      </c>
      <c r="AJ59" s="102" t="s">
        <v>692</v>
      </c>
      <c r="AK59" s="102" t="s">
        <v>693</v>
      </c>
      <c r="AM59" s="102" t="s">
        <v>694</v>
      </c>
    </row>
    <row r="60" spans="2:39" ht="26.4" x14ac:dyDescent="0.45">
      <c r="H60" s="101" t="s">
        <v>695</v>
      </c>
      <c r="AF60" s="102" t="s">
        <v>489</v>
      </c>
      <c r="AG60" s="102" t="s">
        <v>489</v>
      </c>
      <c r="AJ60" s="102" t="s">
        <v>696</v>
      </c>
      <c r="AK60" s="102" t="s">
        <v>598</v>
      </c>
      <c r="AM60" s="102" t="s">
        <v>697</v>
      </c>
    </row>
    <row r="61" spans="2:39" ht="26.4" x14ac:dyDescent="0.45">
      <c r="H61" s="101" t="s">
        <v>698</v>
      </c>
      <c r="AF61" s="102" t="s">
        <v>494</v>
      </c>
      <c r="AG61" s="102" t="s">
        <v>494</v>
      </c>
      <c r="AJ61" s="102" t="s">
        <v>699</v>
      </c>
      <c r="AK61" s="102" t="s">
        <v>700</v>
      </c>
      <c r="AM61" s="102" t="s">
        <v>701</v>
      </c>
    </row>
    <row r="62" spans="2:39" ht="26.4" x14ac:dyDescent="0.45">
      <c r="H62" s="101" t="s">
        <v>702</v>
      </c>
      <c r="AF62" s="102" t="s">
        <v>703</v>
      </c>
      <c r="AG62" s="102" t="s">
        <v>703</v>
      </c>
      <c r="AJ62" s="102" t="s">
        <v>704</v>
      </c>
      <c r="AK62" s="102" t="s">
        <v>705</v>
      </c>
      <c r="AM62" s="102" t="s">
        <v>706</v>
      </c>
    </row>
    <row r="63" spans="2:39" ht="26.4" x14ac:dyDescent="0.45">
      <c r="H63" s="101" t="s">
        <v>707</v>
      </c>
      <c r="AF63" s="102" t="s">
        <v>448</v>
      </c>
      <c r="AG63" s="102" t="s">
        <v>448</v>
      </c>
      <c r="AJ63" s="102" t="s">
        <v>635</v>
      </c>
      <c r="AK63" s="102" t="s">
        <v>708</v>
      </c>
      <c r="AM63" s="102" t="s">
        <v>709</v>
      </c>
    </row>
    <row r="64" spans="2:39" x14ac:dyDescent="0.45">
      <c r="H64" s="101" t="s">
        <v>710</v>
      </c>
      <c r="AF64" s="102" t="s">
        <v>501</v>
      </c>
      <c r="AG64" s="102" t="s">
        <v>501</v>
      </c>
      <c r="AJ64" s="102" t="s">
        <v>711</v>
      </c>
      <c r="AK64" s="102" t="s">
        <v>712</v>
      </c>
      <c r="AM64" s="102" t="s">
        <v>713</v>
      </c>
    </row>
    <row r="65" spans="8:39" x14ac:dyDescent="0.45">
      <c r="H65" s="101" t="s">
        <v>714</v>
      </c>
      <c r="AF65" s="102" t="s">
        <v>501</v>
      </c>
      <c r="AG65" s="102" t="s">
        <v>501</v>
      </c>
      <c r="AJ65" s="102" t="s">
        <v>715</v>
      </c>
      <c r="AK65" s="102" t="s">
        <v>210</v>
      </c>
      <c r="AM65" s="102" t="s">
        <v>716</v>
      </c>
    </row>
    <row r="66" spans="8:39" ht="26.4" x14ac:dyDescent="0.45">
      <c r="H66" s="101" t="s">
        <v>717</v>
      </c>
      <c r="AF66" s="102" t="s">
        <v>718</v>
      </c>
      <c r="AG66" s="102" t="s">
        <v>718</v>
      </c>
      <c r="AJ66" s="102" t="s">
        <v>719</v>
      </c>
      <c r="AM66" s="102" t="s">
        <v>720</v>
      </c>
    </row>
    <row r="67" spans="8:39" ht="26.4" x14ac:dyDescent="0.45">
      <c r="H67" s="101" t="s">
        <v>721</v>
      </c>
      <c r="AF67" s="102" t="s">
        <v>722</v>
      </c>
      <c r="AG67" s="102" t="s">
        <v>722</v>
      </c>
      <c r="AJ67" s="102" t="s">
        <v>723</v>
      </c>
      <c r="AM67" s="102" t="s">
        <v>724</v>
      </c>
    </row>
    <row r="68" spans="8:39" ht="26.4" x14ac:dyDescent="0.45">
      <c r="H68" s="101" t="s">
        <v>725</v>
      </c>
      <c r="AF68" s="102" t="s">
        <v>465</v>
      </c>
      <c r="AG68" s="102" t="s">
        <v>465</v>
      </c>
      <c r="AJ68" s="102" t="s">
        <v>726</v>
      </c>
      <c r="AM68" s="102" t="s">
        <v>727</v>
      </c>
    </row>
    <row r="69" spans="8:39" x14ac:dyDescent="0.45">
      <c r="H69" s="101" t="s">
        <v>728</v>
      </c>
      <c r="AF69" s="102" t="s">
        <v>507</v>
      </c>
      <c r="AG69" s="102" t="s">
        <v>507</v>
      </c>
      <c r="AJ69" s="102" t="s">
        <v>729</v>
      </c>
      <c r="AM69" s="102" t="s">
        <v>730</v>
      </c>
    </row>
    <row r="70" spans="8:39" x14ac:dyDescent="0.45">
      <c r="H70" s="101" t="s">
        <v>731</v>
      </c>
      <c r="AF70" s="102" t="s">
        <v>732</v>
      </c>
      <c r="AG70" s="102" t="s">
        <v>732</v>
      </c>
      <c r="AJ70" s="102" t="s">
        <v>733</v>
      </c>
      <c r="AM70" s="102" t="s">
        <v>734</v>
      </c>
    </row>
    <row r="71" spans="8:39" x14ac:dyDescent="0.45">
      <c r="H71" s="101" t="s">
        <v>735</v>
      </c>
      <c r="AF71" s="102" t="s">
        <v>736</v>
      </c>
      <c r="AG71" s="102" t="s">
        <v>736</v>
      </c>
      <c r="AJ71" s="102" t="s">
        <v>424</v>
      </c>
      <c r="AM71" s="102" t="s">
        <v>737</v>
      </c>
    </row>
    <row r="72" spans="8:39" ht="26.4" x14ac:dyDescent="0.45">
      <c r="H72" s="101" t="s">
        <v>738</v>
      </c>
      <c r="AF72" s="102" t="s">
        <v>739</v>
      </c>
      <c r="AG72" s="102" t="s">
        <v>739</v>
      </c>
      <c r="AJ72" s="102" t="s">
        <v>740</v>
      </c>
      <c r="AM72" s="102" t="s">
        <v>741</v>
      </c>
    </row>
    <row r="73" spans="8:39" ht="26.4" x14ac:dyDescent="0.45">
      <c r="H73" s="101" t="s">
        <v>742</v>
      </c>
      <c r="AF73" s="102" t="s">
        <v>743</v>
      </c>
      <c r="AG73" s="102" t="s">
        <v>743</v>
      </c>
      <c r="AJ73" s="102" t="s">
        <v>208</v>
      </c>
      <c r="AM73" s="102" t="s">
        <v>744</v>
      </c>
    </row>
    <row r="74" spans="8:39" x14ac:dyDescent="0.45">
      <c r="H74" s="101" t="s">
        <v>745</v>
      </c>
      <c r="AF74" s="102" t="s">
        <v>746</v>
      </c>
      <c r="AG74" s="102" t="s">
        <v>746</v>
      </c>
      <c r="AJ74" s="102" t="s">
        <v>476</v>
      </c>
      <c r="AM74" s="102" t="s">
        <v>747</v>
      </c>
    </row>
    <row r="75" spans="8:39" x14ac:dyDescent="0.45">
      <c r="H75" s="101" t="s">
        <v>748</v>
      </c>
      <c r="AF75" s="102" t="s">
        <v>514</v>
      </c>
      <c r="AG75" s="102" t="s">
        <v>514</v>
      </c>
      <c r="AJ75" s="102" t="s">
        <v>192</v>
      </c>
      <c r="AM75" s="102" t="s">
        <v>749</v>
      </c>
    </row>
    <row r="76" spans="8:39" ht="26.4" x14ac:dyDescent="0.45">
      <c r="H76" s="101" t="s">
        <v>750</v>
      </c>
      <c r="AF76" s="102" t="s">
        <v>751</v>
      </c>
      <c r="AG76" s="102" t="s">
        <v>751</v>
      </c>
      <c r="AJ76" s="102" t="s">
        <v>752</v>
      </c>
      <c r="AM76" s="102" t="s">
        <v>753</v>
      </c>
    </row>
    <row r="77" spans="8:39" x14ac:dyDescent="0.45">
      <c r="H77" s="101" t="s">
        <v>754</v>
      </c>
      <c r="AF77" s="102" t="s">
        <v>522</v>
      </c>
      <c r="AG77" s="102" t="s">
        <v>522</v>
      </c>
      <c r="AJ77" s="102" t="s">
        <v>755</v>
      </c>
      <c r="AM77" s="102" t="s">
        <v>756</v>
      </c>
    </row>
    <row r="78" spans="8:39" ht="26.4" x14ac:dyDescent="0.45">
      <c r="H78" s="101" t="s">
        <v>757</v>
      </c>
      <c r="AF78" s="102" t="s">
        <v>531</v>
      </c>
      <c r="AG78" s="102" t="s">
        <v>531</v>
      </c>
      <c r="AJ78" s="102" t="s">
        <v>758</v>
      </c>
      <c r="AM78" s="102" t="s">
        <v>759</v>
      </c>
    </row>
    <row r="79" spans="8:39" x14ac:dyDescent="0.45">
      <c r="H79" s="101" t="s">
        <v>760</v>
      </c>
      <c r="AF79" s="102" t="s">
        <v>536</v>
      </c>
      <c r="AG79" s="102" t="s">
        <v>536</v>
      </c>
      <c r="AJ79" s="102" t="s">
        <v>232</v>
      </c>
      <c r="AM79" s="102" t="s">
        <v>210</v>
      </c>
    </row>
    <row r="80" spans="8:39" ht="26.4" x14ac:dyDescent="0.45">
      <c r="H80" s="101" t="s">
        <v>761</v>
      </c>
      <c r="AF80" s="102" t="s">
        <v>762</v>
      </c>
      <c r="AG80" s="102" t="s">
        <v>762</v>
      </c>
      <c r="AJ80" s="102" t="s">
        <v>444</v>
      </c>
    </row>
    <row r="81" spans="8:36" ht="26.4" x14ac:dyDescent="0.45">
      <c r="H81" s="101" t="s">
        <v>763</v>
      </c>
      <c r="AF81" s="102" t="s">
        <v>542</v>
      </c>
      <c r="AG81" s="102" t="s">
        <v>542</v>
      </c>
      <c r="AJ81" s="102" t="s">
        <v>400</v>
      </c>
    </row>
    <row r="82" spans="8:36" x14ac:dyDescent="0.45">
      <c r="H82" s="101" t="s">
        <v>764</v>
      </c>
      <c r="AF82" s="102" t="s">
        <v>765</v>
      </c>
      <c r="AG82" s="102" t="s">
        <v>765</v>
      </c>
      <c r="AJ82" s="102" t="s">
        <v>766</v>
      </c>
    </row>
    <row r="83" spans="8:36" x14ac:dyDescent="0.45">
      <c r="H83" s="101" t="s">
        <v>767</v>
      </c>
      <c r="AF83" s="102" t="s">
        <v>768</v>
      </c>
      <c r="AG83" s="102" t="s">
        <v>768</v>
      </c>
      <c r="AJ83" s="102" t="s">
        <v>769</v>
      </c>
    </row>
    <row r="84" spans="8:36" ht="26.4" x14ac:dyDescent="0.45">
      <c r="H84" s="101" t="s">
        <v>770</v>
      </c>
      <c r="AF84" s="102" t="s">
        <v>771</v>
      </c>
      <c r="AG84" s="102" t="s">
        <v>771</v>
      </c>
      <c r="AJ84" s="102" t="s">
        <v>772</v>
      </c>
    </row>
    <row r="85" spans="8:36" x14ac:dyDescent="0.45">
      <c r="H85" s="101" t="s">
        <v>773</v>
      </c>
      <c r="AF85" s="102" t="s">
        <v>548</v>
      </c>
      <c r="AG85" s="102" t="s">
        <v>548</v>
      </c>
      <c r="AJ85" s="102" t="s">
        <v>774</v>
      </c>
    </row>
    <row r="86" spans="8:36" ht="26.4" x14ac:dyDescent="0.45">
      <c r="H86" s="101" t="s">
        <v>775</v>
      </c>
      <c r="AF86" s="102" t="s">
        <v>776</v>
      </c>
      <c r="AG86" s="102" t="s">
        <v>776</v>
      </c>
      <c r="AJ86" s="102" t="s">
        <v>777</v>
      </c>
    </row>
    <row r="87" spans="8:36" ht="26.4" x14ac:dyDescent="0.45">
      <c r="H87" s="101" t="s">
        <v>778</v>
      </c>
      <c r="AF87" s="102" t="s">
        <v>418</v>
      </c>
      <c r="AG87" s="102" t="s">
        <v>418</v>
      </c>
      <c r="AJ87" s="102" t="s">
        <v>779</v>
      </c>
    </row>
    <row r="88" spans="8:36" x14ac:dyDescent="0.45">
      <c r="H88" s="101" t="s">
        <v>780</v>
      </c>
      <c r="AF88" s="102" t="s">
        <v>781</v>
      </c>
      <c r="AG88" s="102" t="s">
        <v>781</v>
      </c>
      <c r="AJ88" s="102" t="s">
        <v>782</v>
      </c>
    </row>
    <row r="89" spans="8:36" ht="26.4" x14ac:dyDescent="0.45">
      <c r="H89" s="101" t="s">
        <v>783</v>
      </c>
      <c r="AF89" s="102" t="s">
        <v>784</v>
      </c>
      <c r="AG89" s="102" t="s">
        <v>784</v>
      </c>
      <c r="AJ89" s="102" t="s">
        <v>785</v>
      </c>
    </row>
    <row r="90" spans="8:36" x14ac:dyDescent="0.45">
      <c r="H90" s="101" t="s">
        <v>786</v>
      </c>
      <c r="AF90" s="102" t="s">
        <v>787</v>
      </c>
      <c r="AG90" s="102" t="s">
        <v>787</v>
      </c>
      <c r="AJ90" s="102" t="s">
        <v>788</v>
      </c>
    </row>
    <row r="91" spans="8:36" ht="26.4" x14ac:dyDescent="0.45">
      <c r="H91" s="101" t="s">
        <v>789</v>
      </c>
      <c r="AF91" s="102" t="s">
        <v>790</v>
      </c>
      <c r="AG91" s="102" t="s">
        <v>790</v>
      </c>
      <c r="AJ91" s="102" t="s">
        <v>791</v>
      </c>
    </row>
    <row r="92" spans="8:36" ht="26.4" x14ac:dyDescent="0.45">
      <c r="H92" s="101" t="s">
        <v>792</v>
      </c>
      <c r="AF92" s="102" t="s">
        <v>793</v>
      </c>
      <c r="AG92" s="102" t="s">
        <v>793</v>
      </c>
      <c r="AJ92" s="102" t="s">
        <v>794</v>
      </c>
    </row>
    <row r="93" spans="8:36" x14ac:dyDescent="0.45">
      <c r="H93" s="101" t="s">
        <v>795</v>
      </c>
      <c r="AF93" s="102" t="s">
        <v>796</v>
      </c>
      <c r="AG93" s="102" t="s">
        <v>796</v>
      </c>
      <c r="AJ93" s="102" t="s">
        <v>797</v>
      </c>
    </row>
    <row r="94" spans="8:36" x14ac:dyDescent="0.45">
      <c r="H94" s="101" t="s">
        <v>798</v>
      </c>
      <c r="AF94" s="102" t="s">
        <v>799</v>
      </c>
      <c r="AG94" s="102" t="s">
        <v>799</v>
      </c>
      <c r="AJ94" s="102" t="s">
        <v>177</v>
      </c>
    </row>
    <row r="95" spans="8:36" x14ac:dyDescent="0.45">
      <c r="H95" s="101" t="s">
        <v>800</v>
      </c>
      <c r="AF95" s="102" t="s">
        <v>801</v>
      </c>
      <c r="AG95" s="102" t="s">
        <v>801</v>
      </c>
      <c r="AJ95" s="102" t="s">
        <v>802</v>
      </c>
    </row>
    <row r="96" spans="8:36" x14ac:dyDescent="0.45">
      <c r="H96" s="101" t="s">
        <v>803</v>
      </c>
      <c r="AF96" s="102" t="s">
        <v>804</v>
      </c>
      <c r="AG96" s="102" t="s">
        <v>804</v>
      </c>
      <c r="AJ96" s="102" t="s">
        <v>805</v>
      </c>
    </row>
    <row r="97" spans="8:36" ht="26.4" x14ac:dyDescent="0.45">
      <c r="H97" s="101" t="s">
        <v>806</v>
      </c>
      <c r="AF97" s="102" t="s">
        <v>807</v>
      </c>
      <c r="AG97" s="102" t="s">
        <v>807</v>
      </c>
      <c r="AJ97" s="102" t="s">
        <v>808</v>
      </c>
    </row>
    <row r="98" spans="8:36" x14ac:dyDescent="0.45">
      <c r="H98" s="101" t="s">
        <v>809</v>
      </c>
      <c r="AF98" s="102" t="s">
        <v>569</v>
      </c>
      <c r="AG98" s="102" t="s">
        <v>569</v>
      </c>
      <c r="AJ98" s="102" t="s">
        <v>810</v>
      </c>
    </row>
    <row r="99" spans="8:36" x14ac:dyDescent="0.45">
      <c r="H99" s="101" t="s">
        <v>811</v>
      </c>
      <c r="AF99" s="102" t="s">
        <v>812</v>
      </c>
      <c r="AG99" s="102" t="s">
        <v>812</v>
      </c>
      <c r="AJ99" s="102" t="s">
        <v>813</v>
      </c>
    </row>
    <row r="100" spans="8:36" x14ac:dyDescent="0.45">
      <c r="H100" s="101" t="s">
        <v>814</v>
      </c>
      <c r="AF100" s="102" t="s">
        <v>815</v>
      </c>
      <c r="AG100" s="102" t="s">
        <v>815</v>
      </c>
      <c r="AJ100" s="102" t="s">
        <v>816</v>
      </c>
    </row>
    <row r="101" spans="8:36" x14ac:dyDescent="0.45">
      <c r="H101" s="101" t="s">
        <v>817</v>
      </c>
      <c r="AF101" s="102" t="s">
        <v>575</v>
      </c>
      <c r="AG101" s="102" t="s">
        <v>575</v>
      </c>
      <c r="AJ101" s="102" t="s">
        <v>818</v>
      </c>
    </row>
    <row r="102" spans="8:36" ht="26.4" x14ac:dyDescent="0.45">
      <c r="H102" s="101" t="s">
        <v>819</v>
      </c>
      <c r="AF102" s="102" t="s">
        <v>820</v>
      </c>
      <c r="AG102" s="102" t="s">
        <v>820</v>
      </c>
      <c r="AJ102" s="102" t="s">
        <v>821</v>
      </c>
    </row>
    <row r="103" spans="8:36" ht="26.4" x14ac:dyDescent="0.45">
      <c r="H103" s="101" t="s">
        <v>822</v>
      </c>
      <c r="AF103" s="102" t="s">
        <v>581</v>
      </c>
      <c r="AG103" s="102" t="s">
        <v>581</v>
      </c>
      <c r="AJ103" s="102" t="s">
        <v>823</v>
      </c>
    </row>
    <row r="104" spans="8:36" x14ac:dyDescent="0.45">
      <c r="H104" s="101" t="s">
        <v>824</v>
      </c>
      <c r="AF104" s="102" t="s">
        <v>589</v>
      </c>
      <c r="AG104" s="102" t="s">
        <v>589</v>
      </c>
      <c r="AJ104" s="102" t="s">
        <v>825</v>
      </c>
    </row>
    <row r="105" spans="8:36" x14ac:dyDescent="0.45">
      <c r="H105" s="101" t="s">
        <v>826</v>
      </c>
      <c r="AF105" s="102" t="s">
        <v>827</v>
      </c>
      <c r="AG105" s="102" t="s">
        <v>827</v>
      </c>
      <c r="AJ105" s="102" t="s">
        <v>828</v>
      </c>
    </row>
    <row r="106" spans="8:36" x14ac:dyDescent="0.45">
      <c r="H106" s="101" t="s">
        <v>829</v>
      </c>
      <c r="AF106" s="102" t="s">
        <v>830</v>
      </c>
      <c r="AG106" s="102" t="s">
        <v>830</v>
      </c>
      <c r="AJ106" s="102" t="s">
        <v>831</v>
      </c>
    </row>
    <row r="107" spans="8:36" ht="26.4" x14ac:dyDescent="0.45">
      <c r="H107" s="101" t="s">
        <v>832</v>
      </c>
      <c r="AF107" s="102" t="s">
        <v>833</v>
      </c>
      <c r="AG107" s="102" t="s">
        <v>833</v>
      </c>
      <c r="AJ107" s="102" t="s">
        <v>229</v>
      </c>
    </row>
    <row r="108" spans="8:36" ht="26.4" x14ac:dyDescent="0.45">
      <c r="H108" s="101" t="s">
        <v>834</v>
      </c>
      <c r="AF108" s="102" t="s">
        <v>835</v>
      </c>
      <c r="AG108" s="102" t="s">
        <v>835</v>
      </c>
      <c r="AJ108" s="102" t="s">
        <v>525</v>
      </c>
    </row>
    <row r="109" spans="8:36" ht="26.4" x14ac:dyDescent="0.45">
      <c r="H109" s="101" t="s">
        <v>836</v>
      </c>
      <c r="AF109" s="102" t="s">
        <v>837</v>
      </c>
      <c r="AG109" s="102" t="s">
        <v>837</v>
      </c>
      <c r="AJ109" s="102" t="s">
        <v>432</v>
      </c>
    </row>
    <row r="110" spans="8:36" ht="26.4" x14ac:dyDescent="0.45">
      <c r="H110" s="101" t="s">
        <v>838</v>
      </c>
      <c r="AF110" s="102" t="s">
        <v>839</v>
      </c>
      <c r="AG110" s="102" t="s">
        <v>839</v>
      </c>
      <c r="AJ110" s="102" t="s">
        <v>538</v>
      </c>
    </row>
    <row r="111" spans="8:36" ht="26.4" x14ac:dyDescent="0.45">
      <c r="H111" s="101" t="s">
        <v>840</v>
      </c>
      <c r="AF111" s="102" t="s">
        <v>841</v>
      </c>
      <c r="AG111" s="102" t="s">
        <v>841</v>
      </c>
      <c r="AJ111" s="102" t="s">
        <v>544</v>
      </c>
    </row>
    <row r="112" spans="8:36" ht="26.4" x14ac:dyDescent="0.45">
      <c r="H112" s="101" t="s">
        <v>842</v>
      </c>
      <c r="AF112" s="102" t="s">
        <v>843</v>
      </c>
      <c r="AG112" s="102" t="s">
        <v>843</v>
      </c>
      <c r="AJ112" s="102" t="s">
        <v>551</v>
      </c>
    </row>
    <row r="113" spans="8:36" ht="26.4" x14ac:dyDescent="0.45">
      <c r="H113" s="101" t="s">
        <v>844</v>
      </c>
      <c r="AF113" s="102" t="s">
        <v>595</v>
      </c>
      <c r="AG113" s="102" t="s">
        <v>595</v>
      </c>
      <c r="AJ113" s="102" t="s">
        <v>422</v>
      </c>
    </row>
    <row r="114" spans="8:36" ht="26.4" x14ac:dyDescent="0.45">
      <c r="H114" s="101" t="s">
        <v>845</v>
      </c>
      <c r="AF114" s="102" t="s">
        <v>603</v>
      </c>
      <c r="AG114" s="102" t="s">
        <v>603</v>
      </c>
      <c r="AJ114" s="102" t="s">
        <v>564</v>
      </c>
    </row>
    <row r="115" spans="8:36" ht="26.4" x14ac:dyDescent="0.45">
      <c r="H115" s="101" t="s">
        <v>846</v>
      </c>
      <c r="AF115" s="102" t="s">
        <v>847</v>
      </c>
      <c r="AG115" s="102" t="s">
        <v>847</v>
      </c>
      <c r="AJ115" s="102" t="s">
        <v>571</v>
      </c>
    </row>
    <row r="116" spans="8:36" ht="39.6" x14ac:dyDescent="0.45">
      <c r="H116" s="101" t="s">
        <v>848</v>
      </c>
      <c r="AF116" s="102" t="s">
        <v>610</v>
      </c>
      <c r="AG116" s="102" t="s">
        <v>610</v>
      </c>
      <c r="AJ116" s="102" t="s">
        <v>849</v>
      </c>
    </row>
    <row r="117" spans="8:36" ht="26.4" x14ac:dyDescent="0.45">
      <c r="H117" s="101" t="s">
        <v>850</v>
      </c>
      <c r="AF117" s="102" t="s">
        <v>376</v>
      </c>
      <c r="AG117" s="102" t="s">
        <v>376</v>
      </c>
      <c r="AJ117" s="102" t="s">
        <v>851</v>
      </c>
    </row>
    <row r="118" spans="8:36" x14ac:dyDescent="0.45">
      <c r="H118" s="101" t="s">
        <v>852</v>
      </c>
      <c r="AF118" s="102" t="s">
        <v>622</v>
      </c>
      <c r="AG118" s="102" t="s">
        <v>622</v>
      </c>
      <c r="AJ118" s="102" t="s">
        <v>584</v>
      </c>
    </row>
    <row r="119" spans="8:36" x14ac:dyDescent="0.45">
      <c r="H119" s="101" t="s">
        <v>853</v>
      </c>
      <c r="AF119" s="102" t="s">
        <v>854</v>
      </c>
      <c r="AG119" s="102" t="s">
        <v>854</v>
      </c>
      <c r="AJ119" s="102" t="s">
        <v>591</v>
      </c>
    </row>
    <row r="120" spans="8:36" ht="26.4" x14ac:dyDescent="0.45">
      <c r="H120" s="101" t="s">
        <v>855</v>
      </c>
      <c r="AF120" s="102" t="s">
        <v>856</v>
      </c>
      <c r="AG120" s="102" t="s">
        <v>856</v>
      </c>
      <c r="AJ120" s="102" t="s">
        <v>598</v>
      </c>
    </row>
    <row r="121" spans="8:36" x14ac:dyDescent="0.45">
      <c r="H121" s="101" t="s">
        <v>857</v>
      </c>
      <c r="AF121" s="102" t="s">
        <v>858</v>
      </c>
      <c r="AG121" s="102" t="s">
        <v>858</v>
      </c>
      <c r="AJ121" s="102" t="s">
        <v>605</v>
      </c>
    </row>
    <row r="122" spans="8:36" ht="26.4" x14ac:dyDescent="0.45">
      <c r="H122" s="101" t="s">
        <v>859</v>
      </c>
      <c r="AF122" s="102" t="s">
        <v>860</v>
      </c>
      <c r="AG122" s="102" t="s">
        <v>860</v>
      </c>
      <c r="AJ122" s="102" t="s">
        <v>861</v>
      </c>
    </row>
    <row r="123" spans="8:36" ht="26.4" x14ac:dyDescent="0.45">
      <c r="H123" s="101" t="s">
        <v>862</v>
      </c>
      <c r="AF123" s="102" t="s">
        <v>863</v>
      </c>
      <c r="AG123" s="102" t="s">
        <v>863</v>
      </c>
      <c r="AJ123" s="102" t="s">
        <v>864</v>
      </c>
    </row>
    <row r="124" spans="8:36" ht="26.4" x14ac:dyDescent="0.45">
      <c r="AF124" s="102" t="s">
        <v>865</v>
      </c>
      <c r="AG124" s="102" t="s">
        <v>865</v>
      </c>
    </row>
    <row r="125" spans="8:36" ht="26.4" x14ac:dyDescent="0.45">
      <c r="AF125" s="102" t="s">
        <v>866</v>
      </c>
      <c r="AG125" s="102" t="s">
        <v>866</v>
      </c>
    </row>
    <row r="126" spans="8:36" ht="26.4" x14ac:dyDescent="0.45">
      <c r="AF126" s="102" t="s">
        <v>628</v>
      </c>
      <c r="AG126" s="102" t="s">
        <v>628</v>
      </c>
    </row>
    <row r="127" spans="8:36" ht="26.4" x14ac:dyDescent="0.45">
      <c r="AF127" s="102" t="s">
        <v>628</v>
      </c>
      <c r="AG127" s="102" t="s">
        <v>628</v>
      </c>
    </row>
    <row r="128" spans="8:36" ht="26.4" x14ac:dyDescent="0.45">
      <c r="AF128" s="102" t="s">
        <v>867</v>
      </c>
      <c r="AG128" s="102" t="s">
        <v>867</v>
      </c>
    </row>
    <row r="129" spans="32:33" ht="26.4" x14ac:dyDescent="0.45">
      <c r="AF129" s="102" t="s">
        <v>868</v>
      </c>
      <c r="AG129" s="102" t="s">
        <v>868</v>
      </c>
    </row>
    <row r="130" spans="32:33" ht="26.4" x14ac:dyDescent="0.45">
      <c r="AF130" s="102" t="s">
        <v>869</v>
      </c>
      <c r="AG130" s="102" t="s">
        <v>869</v>
      </c>
    </row>
    <row r="131" spans="32:33" x14ac:dyDescent="0.45">
      <c r="AF131" s="102" t="s">
        <v>870</v>
      </c>
      <c r="AG131" s="102" t="s">
        <v>870</v>
      </c>
    </row>
    <row r="132" spans="32:33" x14ac:dyDescent="0.45">
      <c r="AF132" s="102" t="s">
        <v>634</v>
      </c>
      <c r="AG132" s="102" t="s">
        <v>634</v>
      </c>
    </row>
    <row r="133" spans="32:33" ht="26.4" x14ac:dyDescent="0.45">
      <c r="AF133" s="102" t="s">
        <v>871</v>
      </c>
      <c r="AG133" s="102" t="s">
        <v>871</v>
      </c>
    </row>
    <row r="134" spans="32:33" ht="26.4" x14ac:dyDescent="0.45">
      <c r="AF134" s="102" t="s">
        <v>872</v>
      </c>
      <c r="AG134" s="102" t="s">
        <v>872</v>
      </c>
    </row>
    <row r="135" spans="32:33" x14ac:dyDescent="0.45">
      <c r="AF135" s="102" t="s">
        <v>873</v>
      </c>
      <c r="AG135" s="102" t="s">
        <v>873</v>
      </c>
    </row>
    <row r="136" spans="32:33" x14ac:dyDescent="0.45">
      <c r="AF136" s="102" t="s">
        <v>874</v>
      </c>
      <c r="AG136" s="102" t="s">
        <v>874</v>
      </c>
    </row>
    <row r="137" spans="32:33" ht="39.6" x14ac:dyDescent="0.45">
      <c r="AF137" s="102" t="s">
        <v>875</v>
      </c>
      <c r="AG137" s="102" t="s">
        <v>875</v>
      </c>
    </row>
    <row r="138" spans="32:33" ht="26.4" x14ac:dyDescent="0.45">
      <c r="AF138" s="102" t="s">
        <v>876</v>
      </c>
      <c r="AG138" s="102" t="s">
        <v>876</v>
      </c>
    </row>
    <row r="139" spans="32:33" ht="26.4" x14ac:dyDescent="0.45">
      <c r="AF139" s="102" t="s">
        <v>877</v>
      </c>
      <c r="AG139" s="102" t="s">
        <v>877</v>
      </c>
    </row>
    <row r="140" spans="32:33" ht="26.4" x14ac:dyDescent="0.45">
      <c r="AF140" s="102" t="s">
        <v>878</v>
      </c>
      <c r="AG140" s="102" t="s">
        <v>878</v>
      </c>
    </row>
    <row r="141" spans="32:33" ht="26.4" x14ac:dyDescent="0.45">
      <c r="AF141" s="102" t="s">
        <v>639</v>
      </c>
      <c r="AG141" s="102" t="s">
        <v>639</v>
      </c>
    </row>
    <row r="142" spans="32:33" x14ac:dyDescent="0.45">
      <c r="AF142" s="102" t="s">
        <v>879</v>
      </c>
      <c r="AG142" s="102" t="s">
        <v>879</v>
      </c>
    </row>
    <row r="143" spans="32:33" ht="26.4" x14ac:dyDescent="0.45">
      <c r="AF143" s="102" t="s">
        <v>880</v>
      </c>
      <c r="AG143" s="102" t="s">
        <v>880</v>
      </c>
    </row>
    <row r="144" spans="32:33" ht="26.4" x14ac:dyDescent="0.45">
      <c r="AF144" s="102" t="s">
        <v>881</v>
      </c>
      <c r="AG144" s="102" t="s">
        <v>881</v>
      </c>
    </row>
    <row r="145" spans="32:33" ht="26.4" x14ac:dyDescent="0.45">
      <c r="AF145" s="102" t="s">
        <v>882</v>
      </c>
      <c r="AG145" s="102" t="s">
        <v>882</v>
      </c>
    </row>
    <row r="146" spans="32:33" x14ac:dyDescent="0.45">
      <c r="AF146" s="102" t="s">
        <v>883</v>
      </c>
      <c r="AG146" s="102" t="s">
        <v>883</v>
      </c>
    </row>
    <row r="147" spans="32:33" ht="26.4" x14ac:dyDescent="0.45">
      <c r="AF147" s="102" t="s">
        <v>884</v>
      </c>
      <c r="AG147" s="102" t="s">
        <v>884</v>
      </c>
    </row>
    <row r="148" spans="32:33" ht="26.4" x14ac:dyDescent="0.45">
      <c r="AF148" s="102" t="s">
        <v>885</v>
      </c>
      <c r="AG148" s="102" t="s">
        <v>885</v>
      </c>
    </row>
    <row r="149" spans="32:33" ht="26.4" x14ac:dyDescent="0.45">
      <c r="AF149" s="102" t="s">
        <v>886</v>
      </c>
      <c r="AG149" s="102" t="s">
        <v>886</v>
      </c>
    </row>
    <row r="150" spans="32:33" ht="26.4" x14ac:dyDescent="0.45">
      <c r="AF150" s="102" t="s">
        <v>887</v>
      </c>
      <c r="AG150" s="102" t="s">
        <v>887</v>
      </c>
    </row>
    <row r="151" spans="32:33" ht="26.4" x14ac:dyDescent="0.45">
      <c r="AF151" s="102" t="s">
        <v>888</v>
      </c>
      <c r="AG151" s="102" t="s">
        <v>888</v>
      </c>
    </row>
    <row r="152" spans="32:33" ht="39.6" x14ac:dyDescent="0.45">
      <c r="AF152" s="102" t="s">
        <v>889</v>
      </c>
      <c r="AG152" s="102" t="s">
        <v>889</v>
      </c>
    </row>
    <row r="153" spans="32:33" ht="39.6" x14ac:dyDescent="0.45">
      <c r="AF153" s="102" t="s">
        <v>890</v>
      </c>
      <c r="AG153" s="102" t="s">
        <v>890</v>
      </c>
    </row>
    <row r="154" spans="32:33" ht="26.4" x14ac:dyDescent="0.45">
      <c r="AF154" s="102" t="s">
        <v>891</v>
      </c>
      <c r="AG154" s="102" t="s">
        <v>891</v>
      </c>
    </row>
    <row r="155" spans="32:33" ht="26.4" x14ac:dyDescent="0.45">
      <c r="AF155" s="102" t="s">
        <v>458</v>
      </c>
      <c r="AG155" s="102" t="s">
        <v>458</v>
      </c>
    </row>
    <row r="156" spans="32:33" ht="26.4" x14ac:dyDescent="0.45">
      <c r="AF156" s="102" t="s">
        <v>646</v>
      </c>
      <c r="AG156" s="102" t="s">
        <v>646</v>
      </c>
    </row>
    <row r="157" spans="32:33" x14ac:dyDescent="0.45">
      <c r="AF157" s="102" t="s">
        <v>651</v>
      </c>
      <c r="AG157" s="102" t="s">
        <v>651</v>
      </c>
    </row>
  </sheetData>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3E49C-F76D-49F1-A90A-FA6281F1362F}">
  <sheetPr codeName="Sheet7"/>
  <dimension ref="A3:AJ6"/>
  <sheetViews>
    <sheetView zoomScale="85" zoomScaleNormal="85" workbookViewId="0">
      <selection activeCell="Q28" sqref="Q28"/>
    </sheetView>
  </sheetViews>
  <sheetFormatPr defaultColWidth="9" defaultRowHeight="10.8" x14ac:dyDescent="0.45"/>
  <cols>
    <col min="1" max="1" width="9" style="117"/>
    <col min="2" max="3" width="13" style="117" customWidth="1"/>
    <col min="4" max="4" width="9" style="117"/>
    <col min="5" max="5" width="5.09765625" style="117" customWidth="1"/>
    <col min="6" max="6" width="12.5" style="117" customWidth="1"/>
    <col min="7" max="7" width="5.09765625" style="117" customWidth="1"/>
    <col min="8" max="16384" width="9" style="117"/>
  </cols>
  <sheetData>
    <row r="3" spans="1:36" s="110" customFormat="1" ht="43.2" x14ac:dyDescent="0.45">
      <c r="A3" s="107" t="s">
        <v>892</v>
      </c>
      <c r="B3" s="107" t="s">
        <v>48</v>
      </c>
      <c r="C3" s="107" t="s">
        <v>893</v>
      </c>
      <c r="D3" s="107" t="s">
        <v>894</v>
      </c>
      <c r="E3" s="107" t="s">
        <v>895</v>
      </c>
      <c r="F3" s="107" t="s">
        <v>896</v>
      </c>
      <c r="G3" s="107" t="s">
        <v>11</v>
      </c>
      <c r="H3" s="107" t="s">
        <v>45</v>
      </c>
      <c r="I3" s="107" t="s">
        <v>897</v>
      </c>
      <c r="J3" s="107" t="s">
        <v>898</v>
      </c>
      <c r="K3" s="108" t="s">
        <v>899</v>
      </c>
      <c r="L3" s="107" t="s">
        <v>900</v>
      </c>
      <c r="M3" s="107" t="s">
        <v>901</v>
      </c>
      <c r="N3" s="107" t="s">
        <v>902</v>
      </c>
      <c r="O3" s="108" t="s">
        <v>903</v>
      </c>
      <c r="P3" s="108" t="s">
        <v>904</v>
      </c>
      <c r="Q3" s="108" t="s">
        <v>20</v>
      </c>
      <c r="R3" s="107" t="s">
        <v>905</v>
      </c>
      <c r="S3" s="107" t="s">
        <v>906</v>
      </c>
      <c r="T3" s="107" t="s">
        <v>907</v>
      </c>
      <c r="U3" s="107" t="s">
        <v>908</v>
      </c>
      <c r="V3" s="107" t="s">
        <v>909</v>
      </c>
      <c r="W3" s="107" t="s">
        <v>29</v>
      </c>
      <c r="X3" s="107" t="s">
        <v>910</v>
      </c>
      <c r="Y3" s="107" t="s">
        <v>911</v>
      </c>
      <c r="Z3" s="107" t="s">
        <v>912</v>
      </c>
      <c r="AA3" s="107" t="s">
        <v>913</v>
      </c>
      <c r="AB3" s="107" t="s">
        <v>914</v>
      </c>
      <c r="AC3" s="107" t="s">
        <v>915</v>
      </c>
      <c r="AD3" s="107" t="s">
        <v>916</v>
      </c>
      <c r="AE3" s="107" t="s">
        <v>917</v>
      </c>
      <c r="AF3" s="107" t="s">
        <v>34</v>
      </c>
      <c r="AG3" s="107" t="s">
        <v>918</v>
      </c>
      <c r="AH3" s="109" t="s">
        <v>919</v>
      </c>
      <c r="AI3" s="109" t="s">
        <v>920</v>
      </c>
      <c r="AJ3" s="109" t="s">
        <v>921</v>
      </c>
    </row>
    <row r="4" spans="1:36" s="116" customFormat="1" x14ac:dyDescent="0.45">
      <c r="A4" s="111">
        <f>調書１!E3</f>
        <v>0</v>
      </c>
      <c r="B4" s="111" t="str">
        <f>調書１!C6&amp;""</f>
        <v/>
      </c>
      <c r="C4" s="111" t="str">
        <f>調書１!C5&amp;""</f>
        <v/>
      </c>
      <c r="D4" s="112" t="str">
        <f>調書１!L3&amp;""</f>
        <v/>
      </c>
      <c r="E4" s="111" t="str">
        <f>調書１!E5&amp;""</f>
        <v/>
      </c>
      <c r="F4" s="113">
        <f>調書１!C7</f>
        <v>0</v>
      </c>
      <c r="G4" s="111" t="str">
        <f>調書１!E7&amp;""</f>
        <v/>
      </c>
      <c r="H4" s="111" t="str">
        <f>調書１!B3&amp;""</f>
        <v>-</v>
      </c>
      <c r="I4" s="111" t="str">
        <f>調書１!C4&amp;""</f>
        <v/>
      </c>
      <c r="J4" s="111" t="str">
        <f>調書２!C16&amp;""</f>
        <v/>
      </c>
      <c r="K4" s="111" t="str">
        <f>調書２!C15&amp;""</f>
        <v/>
      </c>
      <c r="L4" s="111" t="str">
        <f>調書１!F4&amp;""</f>
        <v/>
      </c>
      <c r="M4" s="111" t="str">
        <f>調書１!H4&amp;""</f>
        <v/>
      </c>
      <c r="N4" s="111" t="str">
        <f>調書１!C14&amp;""</f>
        <v/>
      </c>
      <c r="O4" s="111" t="str">
        <f>調書１!C15&amp;""</f>
        <v/>
      </c>
      <c r="P4" s="111" t="str">
        <f>調書１!C16&amp;""</f>
        <v/>
      </c>
      <c r="Q4" s="111" t="str">
        <f>調書１!C17&amp;""</f>
        <v/>
      </c>
      <c r="R4" s="111" t="str">
        <f>調書２!B12&amp;""</f>
        <v>0</v>
      </c>
      <c r="S4" s="111"/>
      <c r="T4" s="111" t="str">
        <f>IF(ISTEXT(調書１!D25),"〇","")</f>
        <v/>
      </c>
      <c r="U4" s="111" t="str">
        <f>IF(ISTEXT(調書１!D26),"〇","")</f>
        <v/>
      </c>
      <c r="V4" s="111" t="str">
        <f>IF(ISTEXT(調書１!D27),"〇","")</f>
        <v/>
      </c>
      <c r="W4" s="111" t="str">
        <f>IF(ISTEXT(調書１!D28),"〇","")</f>
        <v/>
      </c>
      <c r="X4" s="111" t="str">
        <f>IF(ISTEXT(調書１!E34),"〇","")</f>
        <v/>
      </c>
      <c r="Y4" s="111" t="str">
        <f>IF(ISTEXT(調書１!E35),"〇","")</f>
        <v/>
      </c>
      <c r="Z4" s="111" t="str">
        <f>IF(ISTEXT(調書１!E36),"〇","")</f>
        <v/>
      </c>
      <c r="AA4" s="111" t="str">
        <f>IF(ISTEXT(調書１!H38),"〇","")</f>
        <v/>
      </c>
      <c r="AB4" s="111" t="str">
        <f>IF(ISTEXT(調書１!H39),"〇","")</f>
        <v/>
      </c>
      <c r="AC4" s="111" t="str">
        <f>IF(ISTEXT(調書１!H40 ),"〇","")</f>
        <v/>
      </c>
      <c r="AD4" s="111" t="str">
        <f>IF(ISTEXT(調書１!D30),"〇","")</f>
        <v/>
      </c>
      <c r="AE4" s="111" t="str">
        <f>IF(ISTEXT(調書１!D31),"〇","")</f>
        <v/>
      </c>
      <c r="AF4" s="111" t="str">
        <f>IF(ISTEXT(調書１!D32),"〇","")</f>
        <v/>
      </c>
      <c r="AG4" s="114" t="str">
        <f>IF(COUNTIF(調書１!J34:J40,"特級*"),"〇","")</f>
        <v/>
      </c>
      <c r="AH4" s="115" t="str">
        <f>IF(COUNTIF(調書１!J34:J40,"一級*"),"〇","")</f>
        <v/>
      </c>
      <c r="AI4" s="115" t="str">
        <f>IF(COUNTIF(調書１!J34:J40,"二級*"),"〇","")</f>
        <v/>
      </c>
      <c r="AJ4" s="111">
        <f>調書１!AN3</f>
        <v>0</v>
      </c>
    </row>
    <row r="5" spans="1:36" x14ac:dyDescent="0.45">
      <c r="G5" s="117" t="s">
        <v>922</v>
      </c>
      <c r="S5" s="117" t="s">
        <v>923</v>
      </c>
    </row>
    <row r="6" spans="1:36" x14ac:dyDescent="0.45">
      <c r="F6" s="118"/>
    </row>
  </sheetData>
  <phoneticPr fontId="4"/>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コピー">
                <anchor moveWithCells="1" sizeWithCells="1">
                  <from>
                    <xdr:col>2</xdr:col>
                    <xdr:colOff>22860</xdr:colOff>
                    <xdr:row>7</xdr:row>
                    <xdr:rowOff>121920</xdr:rowOff>
                  </from>
                  <to>
                    <xdr:col>3</xdr:col>
                    <xdr:colOff>571500</xdr:colOff>
                    <xdr:row>11</xdr:row>
                    <xdr:rowOff>76200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335681FB23F374293649DDF313DF078" ma:contentTypeVersion="15" ma:contentTypeDescription="新しいドキュメントを作成します。" ma:contentTypeScope="" ma:versionID="8ad27736b822415c25c023692a1b9ea3">
  <xsd:schema xmlns:xsd="http://www.w3.org/2001/XMLSchema" xmlns:xs="http://www.w3.org/2001/XMLSchema" xmlns:p="http://schemas.microsoft.com/office/2006/metadata/properties" xmlns:ns2="3d44c8ac-039a-4195-8d49-abd72f071ad9" xmlns:ns3="263dbbe5-076b-4606-a03b-9598f5f2f35a" targetNamespace="http://schemas.microsoft.com/office/2006/metadata/properties" ma:root="true" ma:fieldsID="46819e89c6ef662b20a3b59c2aea9804" ns2:_="" ns3:_="">
    <xsd:import namespace="3d44c8ac-039a-4195-8d49-abd72f071ad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4c8ac-039a-4195-8d49-abd72f071ad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fc2c1e1-7237-4531-8a47-eeb416e7cb1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d44c8ac-039a-4195-8d49-abd72f071ad9">
      <UserInfo>
        <DisplayName/>
        <AccountId xsi:nil="true"/>
        <AccountType/>
      </UserInfo>
    </Owner>
    <lcf76f155ced4ddcb4097134ff3c332f xmlns="3d44c8ac-039a-4195-8d49-abd72f071a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494BF58-C7B1-49AF-8F16-05E6E17A36D6}">
  <ds:schemaRefs>
    <ds:schemaRef ds:uri="http://schemas.microsoft.com/sharepoint/v3/contenttype/forms"/>
  </ds:schemaRefs>
</ds:datastoreItem>
</file>

<file path=customXml/itemProps2.xml><?xml version="1.0" encoding="utf-8"?>
<ds:datastoreItem xmlns:ds="http://schemas.openxmlformats.org/officeDocument/2006/customXml" ds:itemID="{25C822C3-B662-4079-9984-30B098452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4c8ac-039a-4195-8d49-abd72f071ad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4CD20D-7F38-4BF1-B42E-3ED2AF7338C9}">
  <ds:schemaRefs>
    <ds:schemaRef ds:uri="http://schemas.microsoft.com/office/2006/metadata/properties"/>
    <ds:schemaRef ds:uri="http://purl.org/dc/elements/1.1/"/>
    <ds:schemaRef ds:uri="http://purl.org/dc/dcmitype/"/>
    <ds:schemaRef ds:uri="http://schemas.openxmlformats.org/package/2006/metadata/core-properties"/>
    <ds:schemaRef ds:uri="http://schemas.microsoft.com/office/infopath/2007/PartnerControls"/>
    <ds:schemaRef ds:uri="http://schemas.microsoft.com/office/2006/documentManagement/types"/>
    <ds:schemaRef ds:uri="263dbbe5-076b-4606-a03b-9598f5f2f35a"/>
    <ds:schemaRef ds:uri="3d44c8ac-039a-4195-8d49-abd72f071ad9"/>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47</vt:i4>
      </vt:variant>
    </vt:vector>
  </HeadingPairs>
  <TitlesOfParts>
    <vt:vector size="54" baseType="lpstr">
      <vt:lpstr>調書１</vt:lpstr>
      <vt:lpstr>調書２</vt:lpstr>
      <vt:lpstr>調書３</vt:lpstr>
      <vt:lpstr>調書３（2葉目）</vt:lpstr>
      <vt:lpstr>任意（表彰・資格・免許他）</vt:lpstr>
      <vt:lpstr>リスト </vt:lpstr>
      <vt:lpstr>集計用</vt:lpstr>
      <vt:lpstr>調書１!Print_Area</vt:lpstr>
      <vt:lpstr>調書２!Print_Area</vt:lpstr>
      <vt:lpstr>調書３!Print_Area</vt:lpstr>
      <vt:lpstr>'調書３（2葉目）'!Print_Area</vt:lpstr>
      <vt:lpstr>'任意（表彰・資格・免許他）'!Print_Area</vt:lpstr>
      <vt:lpstr>グランプリ</vt:lpstr>
      <vt:lpstr>ものづくりマイスター</vt:lpstr>
      <vt:lpstr>ものマイ</vt:lpstr>
      <vt:lpstr>一級</vt:lpstr>
      <vt:lpstr>技能グランプリ</vt:lpstr>
      <vt:lpstr>技能検定</vt:lpstr>
      <vt:lpstr>技能五輪国際大会の競技職種</vt:lpstr>
      <vt:lpstr>技能五輪国際大会の競技職種詳細</vt:lpstr>
      <vt:lpstr>技能五輪成績</vt:lpstr>
      <vt:lpstr>技能五輪全国大会の競技職種</vt:lpstr>
      <vt:lpstr>技能五輪全国大会の競技職種詳細</vt:lpstr>
      <vt:lpstr>五輪・グランプリ成績詳細</vt:lpstr>
      <vt:lpstr>五輪種目</vt:lpstr>
      <vt:lpstr>三級</vt:lpstr>
      <vt:lpstr>職業訓練指導員免許</vt:lpstr>
      <vt:lpstr>職業部門番号</vt:lpstr>
      <vt:lpstr>全技連</vt:lpstr>
      <vt:lpstr>全技連マイスター</vt:lpstr>
      <vt:lpstr>第10部門</vt:lpstr>
      <vt:lpstr>第11部門</vt:lpstr>
      <vt:lpstr>第12部門</vt:lpstr>
      <vt:lpstr>第13部門</vt:lpstr>
      <vt:lpstr>第14部門</vt:lpstr>
      <vt:lpstr>第15部門</vt:lpstr>
      <vt:lpstr>第16部門</vt:lpstr>
      <vt:lpstr>第17部門</vt:lpstr>
      <vt:lpstr>第18部門</vt:lpstr>
      <vt:lpstr>第19部門</vt:lpstr>
      <vt:lpstr>第1部門</vt:lpstr>
      <vt:lpstr>第20部門</vt:lpstr>
      <vt:lpstr>第21部門</vt:lpstr>
      <vt:lpstr>第2部門</vt:lpstr>
      <vt:lpstr>第3部門</vt:lpstr>
      <vt:lpstr>第4部門</vt:lpstr>
      <vt:lpstr>第5部門</vt:lpstr>
      <vt:lpstr>第6部門</vt:lpstr>
      <vt:lpstr>第7部門</vt:lpstr>
      <vt:lpstr>第8部門</vt:lpstr>
      <vt:lpstr>第9部門</vt:lpstr>
      <vt:lpstr>単一等級</vt:lpstr>
      <vt:lpstr>特級</vt:lpstr>
      <vt:lpstr>二級</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2025-01-06T02:22:00Z</dcterms:created>
  <dcterms:modified xsi:type="dcterms:W3CDTF">2025-12-24T04:45:43Z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0x0101004335681FB23F374293649DDF313DF078</vt:lpwstr>
  </property>
  <property fmtid="{D5CDD505-2E9C-101B-9397-08002B2CF9AE}" pid="3" name="MediaServiceImageTags">
    <vt:lpwstr/>
  </property>
</Properties>
</file>